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Documentos\Universidad\5to Cuatrimestre\Matemática Financiera\"/>
    </mc:Choice>
  </mc:AlternateContent>
  <bookViews>
    <workbookView xWindow="5850" yWindow="0" windowWidth="19515" windowHeight="7635"/>
  </bookViews>
  <sheets>
    <sheet name="Inicio" sheetId="10" r:id="rId1"/>
    <sheet name="Sistema Francés" sheetId="1" r:id="rId2"/>
    <sheet name="Chequeo por fórmula" sheetId="2" r:id="rId3"/>
    <sheet name="Sistema Alemán" sheetId="3" r:id="rId4"/>
    <sheet name="Sistema Americano" sheetId="4" r:id="rId5"/>
    <sheet name="Met. Tasa Directa" sheetId="5" r:id="rId6"/>
    <sheet name="Francés C imp" sheetId="6" r:id="rId7"/>
    <sheet name="Alemán C imp" sheetId="8" r:id="rId8"/>
    <sheet name="Americano C imp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5" i="1" l="1"/>
  <c r="C18" i="6"/>
  <c r="B17" i="6"/>
  <c r="B16" i="6"/>
  <c r="C18" i="8"/>
  <c r="B17" i="8"/>
  <c r="B16" i="8"/>
  <c r="C18" i="9"/>
  <c r="C4" i="9"/>
  <c r="C7" i="9"/>
  <c r="C8" i="9"/>
  <c r="C9" i="9"/>
  <c r="C10" i="9"/>
  <c r="B16" i="9"/>
  <c r="B17" i="9"/>
  <c r="E13" i="9" l="1"/>
  <c r="C9" i="10"/>
  <c r="C5" i="9" l="1"/>
  <c r="C6" i="9"/>
  <c r="E16" i="9" s="1"/>
  <c r="D16" i="9" s="1"/>
  <c r="C4" i="1"/>
  <c r="C10" i="6" l="1"/>
  <c r="C9" i="6"/>
  <c r="C8" i="6"/>
  <c r="C10" i="8"/>
  <c r="C9" i="8"/>
  <c r="C8" i="8"/>
  <c r="C7" i="8"/>
  <c r="C7" i="6"/>
  <c r="C7" i="5"/>
  <c r="C7" i="4"/>
  <c r="C7" i="3"/>
  <c r="C5" i="8"/>
  <c r="C6" i="8"/>
  <c r="C6" i="6"/>
  <c r="C5" i="6"/>
  <c r="C6" i="5"/>
  <c r="C5" i="5"/>
  <c r="C5" i="4"/>
  <c r="C6" i="4"/>
  <c r="C5" i="3"/>
  <c r="C6" i="3"/>
  <c r="C6" i="1"/>
  <c r="C4" i="8"/>
  <c r="C4" i="6"/>
  <c r="C4" i="5"/>
  <c r="C4" i="4"/>
  <c r="C4" i="3"/>
  <c r="C17" i="5" l="1"/>
  <c r="C17" i="4"/>
  <c r="C14" i="4"/>
  <c r="D19" i="9"/>
  <c r="D25" i="9"/>
  <c r="B25" i="9"/>
  <c r="O6" i="9"/>
  <c r="F6" i="9"/>
  <c r="F7" i="9" s="1"/>
  <c r="D26" i="9" s="1"/>
  <c r="B23" i="8"/>
  <c r="O6" i="8"/>
  <c r="C22" i="8" s="1"/>
  <c r="F6" i="8"/>
  <c r="F7" i="8" s="1"/>
  <c r="I7" i="8" s="1"/>
  <c r="B23" i="6"/>
  <c r="O6" i="6"/>
  <c r="C22" i="6" s="1"/>
  <c r="F6" i="6"/>
  <c r="F7" i="6" s="1"/>
  <c r="B24" i="6" s="1"/>
  <c r="L6" i="5"/>
  <c r="F6" i="5"/>
  <c r="F7" i="5" s="1"/>
  <c r="I7" i="5" s="1"/>
  <c r="L6" i="4"/>
  <c r="F6" i="4"/>
  <c r="F7" i="4" s="1"/>
  <c r="I7" i="4" s="1"/>
  <c r="L6" i="3"/>
  <c r="F6" i="3"/>
  <c r="F7" i="3" s="1"/>
  <c r="I7" i="3" s="1"/>
  <c r="J4" i="2"/>
  <c r="J5" i="2" s="1"/>
  <c r="N7" i="2" s="1"/>
  <c r="D4" i="2"/>
  <c r="D5" i="2" s="1"/>
  <c r="A4" i="2"/>
  <c r="A5" i="2" s="1"/>
  <c r="L6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B17" i="4" l="1"/>
  <c r="B20" i="4" s="1"/>
  <c r="K5" i="2"/>
  <c r="L7" i="8"/>
  <c r="I7" i="9"/>
  <c r="F8" i="9"/>
  <c r="B26" i="9"/>
  <c r="L7" i="9"/>
  <c r="B24" i="8"/>
  <c r="L7" i="6"/>
  <c r="H7" i="4"/>
  <c r="H7" i="2"/>
  <c r="J7" i="4"/>
  <c r="H7" i="9"/>
  <c r="G7" i="9"/>
  <c r="F8" i="8"/>
  <c r="N7" i="8"/>
  <c r="G7" i="8"/>
  <c r="H7" i="8" s="1"/>
  <c r="F8" i="6"/>
  <c r="B25" i="6" s="1"/>
  <c r="G7" i="6"/>
  <c r="H7" i="6" s="1"/>
  <c r="J7" i="6"/>
  <c r="H7" i="5"/>
  <c r="G7" i="5"/>
  <c r="F8" i="5"/>
  <c r="F8" i="4"/>
  <c r="G7" i="4"/>
  <c r="F8" i="3"/>
  <c r="G7" i="3"/>
  <c r="H7" i="3" s="1"/>
  <c r="J6" i="2"/>
  <c r="K6" i="2" s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B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E5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J7" i="1"/>
  <c r="G7" i="1"/>
  <c r="H7" i="1" s="1"/>
  <c r="I7" i="1" l="1"/>
  <c r="N7" i="9"/>
  <c r="A43" i="2"/>
  <c r="A44" i="2" s="1"/>
  <c r="A45" i="2" s="1"/>
  <c r="A46" i="2" s="1"/>
  <c r="K7" i="6"/>
  <c r="F9" i="9"/>
  <c r="D27" i="9"/>
  <c r="L8" i="9"/>
  <c r="B27" i="9"/>
  <c r="B25" i="8"/>
  <c r="L8" i="8"/>
  <c r="I8" i="4"/>
  <c r="H8" i="4"/>
  <c r="K7" i="9"/>
  <c r="J7" i="9"/>
  <c r="K7" i="8"/>
  <c r="O7" i="8" s="1"/>
  <c r="M7" i="6"/>
  <c r="I7" i="6"/>
  <c r="I8" i="3"/>
  <c r="J7" i="3"/>
  <c r="I8" i="5"/>
  <c r="H8" i="9"/>
  <c r="I8" i="9"/>
  <c r="I8" i="8"/>
  <c r="N8" i="8" s="1"/>
  <c r="J7" i="8"/>
  <c r="F9" i="8"/>
  <c r="B26" i="8" s="1"/>
  <c r="J8" i="6"/>
  <c r="F9" i="6"/>
  <c r="B26" i="6" s="1"/>
  <c r="J7" i="5"/>
  <c r="F9" i="5"/>
  <c r="K7" i="5"/>
  <c r="L7" i="5" s="1"/>
  <c r="H8" i="5"/>
  <c r="F9" i="4"/>
  <c r="F9" i="3"/>
  <c r="J7" i="2"/>
  <c r="E6" i="2"/>
  <c r="B6" i="2"/>
  <c r="J8" i="1"/>
  <c r="J9" i="1" s="1"/>
  <c r="J10" i="1" s="1"/>
  <c r="J11" i="1" s="1"/>
  <c r="O7" i="9" l="1"/>
  <c r="G8" i="9" s="1"/>
  <c r="K7" i="1"/>
  <c r="L7" i="1" s="1"/>
  <c r="J8" i="4"/>
  <c r="J8" i="9"/>
  <c r="D28" i="9"/>
  <c r="B28" i="9"/>
  <c r="F10" i="9"/>
  <c r="L9" i="8"/>
  <c r="H9" i="4"/>
  <c r="J8" i="2"/>
  <c r="K8" i="2" s="1"/>
  <c r="K7" i="2"/>
  <c r="H9" i="9"/>
  <c r="K8" i="9"/>
  <c r="L9" i="9"/>
  <c r="M7" i="9"/>
  <c r="M7" i="8"/>
  <c r="G8" i="8"/>
  <c r="H8" i="8" s="1"/>
  <c r="N7" i="6"/>
  <c r="O7" i="6" s="1"/>
  <c r="L8" i="6"/>
  <c r="C23" i="6"/>
  <c r="H9" i="5"/>
  <c r="I9" i="5"/>
  <c r="I9" i="9"/>
  <c r="N8" i="9"/>
  <c r="F10" i="8"/>
  <c r="B27" i="8" s="1"/>
  <c r="J9" i="6"/>
  <c r="F10" i="6"/>
  <c r="B27" i="6" s="1"/>
  <c r="J8" i="5"/>
  <c r="K8" i="5"/>
  <c r="L8" i="5" s="1"/>
  <c r="G8" i="5"/>
  <c r="F10" i="5"/>
  <c r="F10" i="4"/>
  <c r="K7" i="4"/>
  <c r="L7" i="4" s="1"/>
  <c r="F10" i="3"/>
  <c r="K7" i="3"/>
  <c r="L7" i="3" s="1"/>
  <c r="E7" i="2"/>
  <c r="B7" i="2"/>
  <c r="G8" i="1"/>
  <c r="J12" i="1"/>
  <c r="J13" i="1" s="1"/>
  <c r="J14" i="1" s="1"/>
  <c r="J15" i="1" s="1"/>
  <c r="J16" i="1" s="1"/>
  <c r="H10" i="9" l="1"/>
  <c r="J9" i="9"/>
  <c r="O8" i="9"/>
  <c r="M8" i="9"/>
  <c r="C26" i="9" s="1"/>
  <c r="J9" i="2"/>
  <c r="J10" i="2" s="1"/>
  <c r="J10" i="6"/>
  <c r="D29" i="9"/>
  <c r="B29" i="9"/>
  <c r="E29" i="9" s="1"/>
  <c r="F11" i="9"/>
  <c r="H10" i="5"/>
  <c r="H10" i="4"/>
  <c r="E26" i="9"/>
  <c r="E28" i="9"/>
  <c r="E25" i="9"/>
  <c r="E27" i="9"/>
  <c r="C25" i="9"/>
  <c r="K9" i="9"/>
  <c r="K8" i="8"/>
  <c r="O8" i="8" s="1"/>
  <c r="G9" i="8" s="1"/>
  <c r="H9" i="8" s="1"/>
  <c r="K9" i="8" s="1"/>
  <c r="C23" i="8"/>
  <c r="I10" i="5"/>
  <c r="N9" i="9"/>
  <c r="I9" i="8"/>
  <c r="L10" i="8" s="1"/>
  <c r="J8" i="8"/>
  <c r="F11" i="8"/>
  <c r="B28" i="8" s="1"/>
  <c r="F11" i="6"/>
  <c r="B28" i="6" s="1"/>
  <c r="F11" i="5"/>
  <c r="K9" i="5"/>
  <c r="L9" i="5" s="1"/>
  <c r="G9" i="5"/>
  <c r="F11" i="4"/>
  <c r="G8" i="4"/>
  <c r="I9" i="4" s="1"/>
  <c r="F11" i="3"/>
  <c r="G8" i="3"/>
  <c r="E8" i="2"/>
  <c r="B8" i="2"/>
  <c r="J17" i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H8" i="1"/>
  <c r="C12" i="1" l="1"/>
  <c r="I8" i="1"/>
  <c r="J9" i="4"/>
  <c r="G9" i="9"/>
  <c r="K9" i="2"/>
  <c r="H11" i="9"/>
  <c r="L10" i="9"/>
  <c r="O9" i="9"/>
  <c r="M9" i="9"/>
  <c r="C27" i="9" s="1"/>
  <c r="I11" i="5"/>
  <c r="D30" i="9"/>
  <c r="B30" i="9"/>
  <c r="F12" i="9"/>
  <c r="J11" i="6"/>
  <c r="H11" i="4"/>
  <c r="J11" i="2"/>
  <c r="K10" i="2"/>
  <c r="I10" i="9"/>
  <c r="J10" i="9" s="1"/>
  <c r="K10" i="9"/>
  <c r="M8" i="8"/>
  <c r="F12" i="8"/>
  <c r="J9" i="8"/>
  <c r="M9" i="8" s="1"/>
  <c r="C25" i="8" s="1"/>
  <c r="I10" i="8"/>
  <c r="N9" i="8"/>
  <c r="O9" i="8" s="1"/>
  <c r="G8" i="6"/>
  <c r="H8" i="6" s="1"/>
  <c r="F12" i="6"/>
  <c r="K10" i="5"/>
  <c r="L10" i="5" s="1"/>
  <c r="G10" i="5"/>
  <c r="F12" i="5"/>
  <c r="J9" i="5"/>
  <c r="H11" i="5"/>
  <c r="F12" i="4"/>
  <c r="H8" i="3"/>
  <c r="F12" i="3"/>
  <c r="E9" i="2"/>
  <c r="B9" i="2"/>
  <c r="K8" i="1" l="1"/>
  <c r="L8" i="1" s="1"/>
  <c r="G9" i="1" s="1"/>
  <c r="H9" i="1" s="1"/>
  <c r="L11" i="9"/>
  <c r="H12" i="9"/>
  <c r="K12" i="9" s="1"/>
  <c r="K11" i="9"/>
  <c r="K8" i="6"/>
  <c r="M8" i="6" s="1"/>
  <c r="C24" i="6" s="1"/>
  <c r="G10" i="9"/>
  <c r="N10" i="8"/>
  <c r="E30" i="9"/>
  <c r="D31" i="9"/>
  <c r="F13" i="9"/>
  <c r="J12" i="6"/>
  <c r="H12" i="4"/>
  <c r="J12" i="2"/>
  <c r="K11" i="2"/>
  <c r="M10" i="9"/>
  <c r="C28" i="9" s="1"/>
  <c r="I11" i="9"/>
  <c r="J11" i="9" s="1"/>
  <c r="C24" i="8"/>
  <c r="I9" i="3"/>
  <c r="J8" i="3"/>
  <c r="I12" i="5"/>
  <c r="N10" i="9"/>
  <c r="L11" i="8"/>
  <c r="F13" i="8"/>
  <c r="F13" i="6"/>
  <c r="I8" i="6"/>
  <c r="K11" i="5"/>
  <c r="L11" i="5" s="1"/>
  <c r="G11" i="5"/>
  <c r="J10" i="5"/>
  <c r="H12" i="5"/>
  <c r="F13" i="5"/>
  <c r="F13" i="4"/>
  <c r="F13" i="3"/>
  <c r="E10" i="2"/>
  <c r="B10" i="2"/>
  <c r="I9" i="1" l="1"/>
  <c r="O10" i="9"/>
  <c r="N11" i="9"/>
  <c r="O11" i="9" s="1"/>
  <c r="M11" i="9"/>
  <c r="C29" i="9" s="1"/>
  <c r="H13" i="9"/>
  <c r="J13" i="6"/>
  <c r="H13" i="4"/>
  <c r="D32" i="9"/>
  <c r="B31" i="9"/>
  <c r="F14" i="9"/>
  <c r="B29" i="8"/>
  <c r="B29" i="6"/>
  <c r="J13" i="2"/>
  <c r="K12" i="2"/>
  <c r="G10" i="8"/>
  <c r="H10" i="8" s="1"/>
  <c r="I11" i="8" s="1"/>
  <c r="N11" i="8" s="1"/>
  <c r="H13" i="5"/>
  <c r="I13" i="5"/>
  <c r="F14" i="8"/>
  <c r="L9" i="6"/>
  <c r="N8" i="6"/>
  <c r="O8" i="6" s="1"/>
  <c r="F14" i="6"/>
  <c r="K12" i="5"/>
  <c r="L12" i="5" s="1"/>
  <c r="G12" i="5"/>
  <c r="F14" i="5"/>
  <c r="J11" i="5"/>
  <c r="K8" i="4"/>
  <c r="L8" i="4" s="1"/>
  <c r="F14" i="4"/>
  <c r="K8" i="3"/>
  <c r="L8" i="3" s="1"/>
  <c r="F14" i="3"/>
  <c r="E11" i="2"/>
  <c r="B11" i="2"/>
  <c r="K9" i="1" l="1"/>
  <c r="L9" i="1" s="1"/>
  <c r="G10" i="1" s="1"/>
  <c r="H14" i="9"/>
  <c r="G11" i="9"/>
  <c r="G12" i="9" s="1"/>
  <c r="L12" i="9"/>
  <c r="K13" i="9"/>
  <c r="J14" i="6"/>
  <c r="H14" i="4"/>
  <c r="E31" i="9"/>
  <c r="D33" i="9"/>
  <c r="B32" i="9"/>
  <c r="F15" i="9"/>
  <c r="B30" i="8"/>
  <c r="B30" i="6"/>
  <c r="J14" i="2"/>
  <c r="K13" i="2"/>
  <c r="K10" i="8"/>
  <c r="O10" i="8" s="1"/>
  <c r="L12" i="8" s="1"/>
  <c r="K13" i="5"/>
  <c r="L13" i="5" s="1"/>
  <c r="H14" i="5"/>
  <c r="I14" i="5"/>
  <c r="J10" i="8"/>
  <c r="F15" i="8"/>
  <c r="F15" i="6"/>
  <c r="J12" i="5"/>
  <c r="J13" i="5" s="1"/>
  <c r="F15" i="5"/>
  <c r="G13" i="5"/>
  <c r="F15" i="4"/>
  <c r="G9" i="4"/>
  <c r="I10" i="4" s="1"/>
  <c r="F15" i="3"/>
  <c r="G9" i="3"/>
  <c r="E12" i="2"/>
  <c r="B12" i="2"/>
  <c r="J10" i="4" l="1"/>
  <c r="H10" i="1"/>
  <c r="I12" i="9"/>
  <c r="J12" i="9" s="1"/>
  <c r="M12" i="9" s="1"/>
  <c r="C30" i="9" s="1"/>
  <c r="H15" i="9"/>
  <c r="J14" i="5"/>
  <c r="K14" i="9"/>
  <c r="G11" i="8"/>
  <c r="H11" i="8" s="1"/>
  <c r="I12" i="8" s="1"/>
  <c r="N12" i="8" s="1"/>
  <c r="M10" i="8"/>
  <c r="J11" i="8"/>
  <c r="J15" i="6"/>
  <c r="H15" i="4"/>
  <c r="D34" i="9"/>
  <c r="B33" i="9"/>
  <c r="F16" i="9"/>
  <c r="E32" i="9"/>
  <c r="B31" i="8"/>
  <c r="B31" i="6"/>
  <c r="J15" i="2"/>
  <c r="K14" i="2"/>
  <c r="H15" i="5"/>
  <c r="I15" i="5"/>
  <c r="K14" i="5"/>
  <c r="L14" i="5" s="1"/>
  <c r="I13" i="9"/>
  <c r="F16" i="8"/>
  <c r="G9" i="6"/>
  <c r="H9" i="6" s="1"/>
  <c r="F16" i="6"/>
  <c r="G14" i="5"/>
  <c r="F16" i="5"/>
  <c r="F16" i="4"/>
  <c r="H9" i="3"/>
  <c r="F16" i="3"/>
  <c r="E13" i="2"/>
  <c r="B13" i="2"/>
  <c r="I10" i="1" l="1"/>
  <c r="L13" i="9"/>
  <c r="N12" i="9"/>
  <c r="O12" i="9" s="1"/>
  <c r="L14" i="9" s="1"/>
  <c r="K11" i="8"/>
  <c r="O11" i="8" s="1"/>
  <c r="H16" i="9"/>
  <c r="J15" i="5"/>
  <c r="K16" i="9"/>
  <c r="K15" i="9"/>
  <c r="J13" i="9"/>
  <c r="K9" i="6"/>
  <c r="M9" i="6" s="1"/>
  <c r="C25" i="6" s="1"/>
  <c r="J16" i="6"/>
  <c r="H16" i="4"/>
  <c r="D35" i="9"/>
  <c r="B34" i="9"/>
  <c r="F17" i="9"/>
  <c r="E33" i="9"/>
  <c r="B32" i="8"/>
  <c r="B32" i="6"/>
  <c r="J16" i="2"/>
  <c r="K15" i="2"/>
  <c r="C26" i="8"/>
  <c r="I10" i="3"/>
  <c r="J9" i="3"/>
  <c r="K15" i="5"/>
  <c r="L15" i="5" s="1"/>
  <c r="H16" i="5"/>
  <c r="I16" i="5"/>
  <c r="F17" i="8"/>
  <c r="F17" i="6"/>
  <c r="I9" i="6"/>
  <c r="F17" i="5"/>
  <c r="G15" i="5"/>
  <c r="F17" i="4"/>
  <c r="F17" i="3"/>
  <c r="E14" i="2"/>
  <c r="B14" i="2"/>
  <c r="K10" i="1" l="1"/>
  <c r="M11" i="8"/>
  <c r="C27" i="8" s="1"/>
  <c r="C19" i="8" s="1"/>
  <c r="M13" i="9"/>
  <c r="C31" i="9" s="1"/>
  <c r="G13" i="9"/>
  <c r="I14" i="9" s="1"/>
  <c r="J14" i="9" s="1"/>
  <c r="N13" i="9"/>
  <c r="O13" i="9" s="1"/>
  <c r="H17" i="9"/>
  <c r="G12" i="8"/>
  <c r="H12" i="8" s="1"/>
  <c r="L13" i="8"/>
  <c r="J17" i="6"/>
  <c r="H17" i="4"/>
  <c r="D36" i="9"/>
  <c r="B35" i="9"/>
  <c r="F18" i="9"/>
  <c r="E34" i="9"/>
  <c r="B33" i="8"/>
  <c r="B33" i="6"/>
  <c r="J17" i="2"/>
  <c r="K16" i="2"/>
  <c r="H17" i="5"/>
  <c r="I17" i="5"/>
  <c r="K16" i="5"/>
  <c r="L16" i="5" s="1"/>
  <c r="J16" i="5"/>
  <c r="F18" i="8"/>
  <c r="L10" i="6"/>
  <c r="N9" i="6"/>
  <c r="F18" i="6"/>
  <c r="F18" i="5"/>
  <c r="G16" i="5"/>
  <c r="F18" i="4"/>
  <c r="K9" i="4"/>
  <c r="L9" i="4" s="1"/>
  <c r="F18" i="3"/>
  <c r="K9" i="3"/>
  <c r="L9" i="3" s="1"/>
  <c r="E15" i="2"/>
  <c r="B15" i="2"/>
  <c r="L10" i="1" l="1"/>
  <c r="G11" i="1" s="1"/>
  <c r="N14" i="9"/>
  <c r="O14" i="9" s="1"/>
  <c r="G14" i="9"/>
  <c r="I15" i="9" s="1"/>
  <c r="J15" i="9" s="1"/>
  <c r="L15" i="9"/>
  <c r="M14" i="9"/>
  <c r="C32" i="9" s="1"/>
  <c r="H18" i="4"/>
  <c r="H18" i="9"/>
  <c r="O9" i="6"/>
  <c r="J18" i="6"/>
  <c r="K17" i="9"/>
  <c r="K12" i="8"/>
  <c r="O12" i="8" s="1"/>
  <c r="G13" i="8" s="1"/>
  <c r="H13" i="8" s="1"/>
  <c r="K13" i="8" s="1"/>
  <c r="J12" i="8"/>
  <c r="I13" i="8"/>
  <c r="E35" i="9"/>
  <c r="D37" i="9"/>
  <c r="B36" i="9"/>
  <c r="F19" i="9"/>
  <c r="B34" i="8"/>
  <c r="B34" i="6"/>
  <c r="J18" i="2"/>
  <c r="K17" i="2"/>
  <c r="J17" i="5"/>
  <c r="K17" i="5"/>
  <c r="L17" i="5" s="1"/>
  <c r="H18" i="5"/>
  <c r="I18" i="5"/>
  <c r="F19" i="8"/>
  <c r="F19" i="6"/>
  <c r="G17" i="5"/>
  <c r="F19" i="5"/>
  <c r="G10" i="4"/>
  <c r="I11" i="4" s="1"/>
  <c r="F19" i="4"/>
  <c r="G10" i="3"/>
  <c r="F19" i="3"/>
  <c r="E16" i="2"/>
  <c r="B16" i="2"/>
  <c r="J11" i="4" l="1"/>
  <c r="H11" i="1"/>
  <c r="I11" i="1" s="1"/>
  <c r="L16" i="9"/>
  <c r="M15" i="9"/>
  <c r="C33" i="9" s="1"/>
  <c r="G15" i="9"/>
  <c r="N15" i="9"/>
  <c r="O15" i="9" s="1"/>
  <c r="H19" i="9"/>
  <c r="K19" i="9" s="1"/>
  <c r="J19" i="6"/>
  <c r="H19" i="4"/>
  <c r="K18" i="9"/>
  <c r="J13" i="8"/>
  <c r="M12" i="8"/>
  <c r="C28" i="8" s="1"/>
  <c r="N13" i="8"/>
  <c r="O13" i="8" s="1"/>
  <c r="G14" i="8" s="1"/>
  <c r="H14" i="8" s="1"/>
  <c r="L14" i="8"/>
  <c r="I14" i="8"/>
  <c r="D38" i="9"/>
  <c r="B37" i="9"/>
  <c r="F20" i="9"/>
  <c r="E36" i="9"/>
  <c r="B35" i="8"/>
  <c r="B35" i="6"/>
  <c r="J19" i="2"/>
  <c r="K18" i="2"/>
  <c r="H19" i="5"/>
  <c r="I19" i="5"/>
  <c r="K18" i="5"/>
  <c r="L18" i="5" s="1"/>
  <c r="J18" i="5"/>
  <c r="F20" i="8"/>
  <c r="G10" i="6"/>
  <c r="H10" i="6" s="1"/>
  <c r="F20" i="6"/>
  <c r="F20" i="5"/>
  <c r="G18" i="5"/>
  <c r="F20" i="4"/>
  <c r="H10" i="3"/>
  <c r="F20" i="3"/>
  <c r="E17" i="2"/>
  <c r="B17" i="2"/>
  <c r="K11" i="1" l="1"/>
  <c r="G16" i="9"/>
  <c r="I17" i="9" s="1"/>
  <c r="I16" i="9"/>
  <c r="J16" i="9" s="1"/>
  <c r="H20" i="9"/>
  <c r="H20" i="4"/>
  <c r="J20" i="6"/>
  <c r="L15" i="8"/>
  <c r="I15" i="8"/>
  <c r="K14" i="8"/>
  <c r="N14" i="8"/>
  <c r="J14" i="8"/>
  <c r="M14" i="8" s="1"/>
  <c r="M13" i="8"/>
  <c r="C29" i="8" s="1"/>
  <c r="K10" i="6"/>
  <c r="M10" i="6" s="1"/>
  <c r="C26" i="6" s="1"/>
  <c r="D39" i="9"/>
  <c r="B38" i="9"/>
  <c r="F21" i="9"/>
  <c r="E37" i="9"/>
  <c r="B36" i="8"/>
  <c r="B36" i="6"/>
  <c r="J20" i="2"/>
  <c r="K19" i="2"/>
  <c r="I11" i="3"/>
  <c r="J10" i="3"/>
  <c r="J19" i="5"/>
  <c r="K19" i="5"/>
  <c r="L19" i="5" s="1"/>
  <c r="H20" i="5"/>
  <c r="I20" i="5"/>
  <c r="F21" i="8"/>
  <c r="F21" i="6"/>
  <c r="I10" i="6"/>
  <c r="N10" i="6" s="1"/>
  <c r="G19" i="5"/>
  <c r="F21" i="5"/>
  <c r="F21" i="4"/>
  <c r="F21" i="3"/>
  <c r="E18" i="2"/>
  <c r="B18" i="2"/>
  <c r="L11" i="1" l="1"/>
  <c r="G12" i="1" s="1"/>
  <c r="H12" i="1" s="1"/>
  <c r="J17" i="9"/>
  <c r="M16" i="9"/>
  <c r="C34" i="9" s="1"/>
  <c r="L17" i="9"/>
  <c r="N16" i="9"/>
  <c r="O16" i="9" s="1"/>
  <c r="L18" i="9" s="1"/>
  <c r="J21" i="6"/>
  <c r="H21" i="9"/>
  <c r="K20" i="9"/>
  <c r="G17" i="9"/>
  <c r="H21" i="4"/>
  <c r="N17" i="9"/>
  <c r="O17" i="9" s="1"/>
  <c r="O14" i="8"/>
  <c r="N15" i="8"/>
  <c r="C30" i="8"/>
  <c r="D40" i="9"/>
  <c r="B39" i="9"/>
  <c r="F22" i="9"/>
  <c r="E38" i="9"/>
  <c r="B37" i="8"/>
  <c r="B37" i="6"/>
  <c r="J21" i="2"/>
  <c r="K20" i="2"/>
  <c r="H21" i="5"/>
  <c r="I21" i="5"/>
  <c r="K20" i="5"/>
  <c r="J20" i="5"/>
  <c r="F22" i="8"/>
  <c r="L11" i="6"/>
  <c r="O10" i="6"/>
  <c r="F22" i="6"/>
  <c r="F22" i="5"/>
  <c r="G20" i="5"/>
  <c r="F22" i="4"/>
  <c r="K10" i="4"/>
  <c r="L10" i="4" s="1"/>
  <c r="F22" i="3"/>
  <c r="K10" i="3"/>
  <c r="L10" i="3" s="1"/>
  <c r="E19" i="2"/>
  <c r="B19" i="2"/>
  <c r="I12" i="1" l="1"/>
  <c r="K12" i="1" s="1"/>
  <c r="L12" i="1" s="1"/>
  <c r="G13" i="1" s="1"/>
  <c r="H13" i="1" s="1"/>
  <c r="I13" i="1" s="1"/>
  <c r="K13" i="1" s="1"/>
  <c r="L13" i="1" s="1"/>
  <c r="G14" i="1" s="1"/>
  <c r="M17" i="9"/>
  <c r="C35" i="9" s="1"/>
  <c r="J22" i="6"/>
  <c r="G18" i="9"/>
  <c r="I18" i="9"/>
  <c r="J18" i="9" s="1"/>
  <c r="M18" i="9" s="1"/>
  <c r="C36" i="9" s="1"/>
  <c r="H22" i="9"/>
  <c r="K21" i="5"/>
  <c r="L21" i="5" s="1"/>
  <c r="L20" i="5"/>
  <c r="G21" i="5" s="1"/>
  <c r="H22" i="4"/>
  <c r="K21" i="9"/>
  <c r="G15" i="8"/>
  <c r="H15" i="8" s="1"/>
  <c r="L16" i="8"/>
  <c r="D41" i="9"/>
  <c r="B40" i="9"/>
  <c r="F23" i="9"/>
  <c r="E39" i="9"/>
  <c r="B38" i="8"/>
  <c r="B38" i="6"/>
  <c r="J22" i="2"/>
  <c r="K21" i="2"/>
  <c r="J21" i="5"/>
  <c r="H22" i="5"/>
  <c r="I22" i="5"/>
  <c r="F23" i="8"/>
  <c r="F23" i="6"/>
  <c r="F23" i="5"/>
  <c r="G11" i="4"/>
  <c r="I12" i="4" s="1"/>
  <c r="F23" i="4"/>
  <c r="G11" i="3"/>
  <c r="F23" i="3"/>
  <c r="E20" i="2"/>
  <c r="B20" i="2"/>
  <c r="H14" i="1" l="1"/>
  <c r="I14" i="1" s="1"/>
  <c r="K14" i="1" s="1"/>
  <c r="L14" i="1" s="1"/>
  <c r="G15" i="1" s="1"/>
  <c r="J12" i="4"/>
  <c r="K22" i="5"/>
  <c r="L22" i="5" s="1"/>
  <c r="H23" i="4"/>
  <c r="J23" i="6"/>
  <c r="H23" i="9"/>
  <c r="L19" i="9"/>
  <c r="J22" i="5"/>
  <c r="N18" i="9"/>
  <c r="O18" i="9" s="1"/>
  <c r="G19" i="9" s="1"/>
  <c r="K22" i="9"/>
  <c r="I19" i="9"/>
  <c r="J19" i="9" s="1"/>
  <c r="I16" i="8"/>
  <c r="N16" i="8" s="1"/>
  <c r="K15" i="8"/>
  <c r="O15" i="8" s="1"/>
  <c r="J15" i="8"/>
  <c r="G11" i="6"/>
  <c r="H11" i="6" s="1"/>
  <c r="D42" i="9"/>
  <c r="B41" i="9"/>
  <c r="F24" i="9"/>
  <c r="E40" i="9"/>
  <c r="B39" i="8"/>
  <c r="B39" i="6"/>
  <c r="J23" i="2"/>
  <c r="K22" i="2"/>
  <c r="H23" i="5"/>
  <c r="I23" i="5"/>
  <c r="F24" i="8"/>
  <c r="F24" i="6"/>
  <c r="F24" i="5"/>
  <c r="G22" i="5"/>
  <c r="F24" i="4"/>
  <c r="H11" i="3"/>
  <c r="F24" i="3"/>
  <c r="E21" i="2"/>
  <c r="B21" i="2"/>
  <c r="H15" i="1" l="1"/>
  <c r="I15" i="1" s="1"/>
  <c r="K15" i="1" s="1"/>
  <c r="L15" i="1" s="1"/>
  <c r="G16" i="1" s="1"/>
  <c r="K23" i="5"/>
  <c r="L23" i="5" s="1"/>
  <c r="N19" i="9"/>
  <c r="O19" i="9" s="1"/>
  <c r="L20" i="9"/>
  <c r="G20" i="9"/>
  <c r="I20" i="9"/>
  <c r="J20" i="9" s="1"/>
  <c r="J23" i="5"/>
  <c r="H24" i="9"/>
  <c r="K24" i="9" s="1"/>
  <c r="H24" i="4"/>
  <c r="K23" i="9"/>
  <c r="G16" i="8"/>
  <c r="L17" i="8"/>
  <c r="M19" i="9"/>
  <c r="C37" i="9" s="1"/>
  <c r="J24" i="6"/>
  <c r="M15" i="8"/>
  <c r="C31" i="8" s="1"/>
  <c r="K11" i="6"/>
  <c r="M11" i="6" s="1"/>
  <c r="C27" i="6" s="1"/>
  <c r="D43" i="9"/>
  <c r="B42" i="9"/>
  <c r="F25" i="9"/>
  <c r="E41" i="9"/>
  <c r="B40" i="8"/>
  <c r="B40" i="6"/>
  <c r="J24" i="2"/>
  <c r="K23" i="2"/>
  <c r="I12" i="3"/>
  <c r="J11" i="3"/>
  <c r="H24" i="5"/>
  <c r="I24" i="5"/>
  <c r="F25" i="8"/>
  <c r="F25" i="6"/>
  <c r="I11" i="6"/>
  <c r="N11" i="6" s="1"/>
  <c r="F25" i="5"/>
  <c r="G23" i="5"/>
  <c r="F25" i="4"/>
  <c r="F25" i="3"/>
  <c r="E22" i="2"/>
  <c r="B22" i="2"/>
  <c r="H16" i="1" l="1"/>
  <c r="I16" i="1" s="1"/>
  <c r="K16" i="1" s="1"/>
  <c r="L16" i="1" s="1"/>
  <c r="G17" i="1" s="1"/>
  <c r="K24" i="5"/>
  <c r="H25" i="4"/>
  <c r="L24" i="5"/>
  <c r="M20" i="9"/>
  <c r="C38" i="9" s="1"/>
  <c r="H16" i="8"/>
  <c r="J24" i="5"/>
  <c r="L21" i="9"/>
  <c r="N20" i="9"/>
  <c r="O20" i="9" s="1"/>
  <c r="G21" i="9" s="1"/>
  <c r="J25" i="6"/>
  <c r="H25" i="9"/>
  <c r="I21" i="9"/>
  <c r="J21" i="9" s="1"/>
  <c r="O11" i="6"/>
  <c r="L12" i="6"/>
  <c r="D44" i="9"/>
  <c r="B43" i="9"/>
  <c r="F26" i="9"/>
  <c r="E42" i="9"/>
  <c r="B41" i="8"/>
  <c r="B41" i="6"/>
  <c r="J25" i="2"/>
  <c r="K24" i="2"/>
  <c r="H25" i="5"/>
  <c r="I25" i="5"/>
  <c r="F26" i="8"/>
  <c r="F26" i="6"/>
  <c r="G24" i="5"/>
  <c r="F26" i="5"/>
  <c r="K11" i="4"/>
  <c r="L11" i="4" s="1"/>
  <c r="F26" i="4"/>
  <c r="F26" i="3"/>
  <c r="K11" i="3"/>
  <c r="L11" i="3" s="1"/>
  <c r="E23" i="2"/>
  <c r="B23" i="2"/>
  <c r="H26" i="4" l="1"/>
  <c r="H17" i="1"/>
  <c r="K25" i="5"/>
  <c r="L25" i="5" s="1"/>
  <c r="M21" i="9"/>
  <c r="C39" i="9" s="1"/>
  <c r="H26" i="9"/>
  <c r="J26" i="6"/>
  <c r="J25" i="5"/>
  <c r="K16" i="8"/>
  <c r="O16" i="8" s="1"/>
  <c r="I17" i="8"/>
  <c r="N17" i="8" s="1"/>
  <c r="J16" i="8"/>
  <c r="N21" i="9"/>
  <c r="O21" i="9" s="1"/>
  <c r="G22" i="9" s="1"/>
  <c r="I22" i="9"/>
  <c r="J22" i="9" s="1"/>
  <c r="L22" i="9"/>
  <c r="K25" i="9"/>
  <c r="D45" i="9"/>
  <c r="B44" i="9"/>
  <c r="F27" i="9"/>
  <c r="E43" i="9"/>
  <c r="B42" i="8"/>
  <c r="B42" i="6"/>
  <c r="J26" i="2"/>
  <c r="K25" i="2"/>
  <c r="H26" i="5"/>
  <c r="I26" i="5"/>
  <c r="F27" i="8"/>
  <c r="G12" i="6"/>
  <c r="F27" i="6"/>
  <c r="F27" i="5"/>
  <c r="G25" i="5"/>
  <c r="F27" i="4"/>
  <c r="H27" i="4" s="1"/>
  <c r="G12" i="4"/>
  <c r="I13" i="4" s="1"/>
  <c r="F27" i="3"/>
  <c r="K12" i="3"/>
  <c r="L12" i="3" s="1"/>
  <c r="G12" i="3"/>
  <c r="E24" i="2"/>
  <c r="B24" i="2"/>
  <c r="J13" i="4" l="1"/>
  <c r="I17" i="1"/>
  <c r="K17" i="1" s="1"/>
  <c r="L17" i="1" s="1"/>
  <c r="G18" i="1" s="1"/>
  <c r="H18" i="1" s="1"/>
  <c r="I18" i="1" s="1"/>
  <c r="K18" i="1" s="1"/>
  <c r="L18" i="1" s="1"/>
  <c r="K26" i="5"/>
  <c r="L26" i="5" s="1"/>
  <c r="M22" i="9"/>
  <c r="C40" i="9" s="1"/>
  <c r="N22" i="9"/>
  <c r="O22" i="9" s="1"/>
  <c r="G23" i="9" s="1"/>
  <c r="I23" i="9"/>
  <c r="J23" i="9" s="1"/>
  <c r="M16" i="8"/>
  <c r="C32" i="8" s="1"/>
  <c r="J26" i="5"/>
  <c r="J27" i="6"/>
  <c r="L23" i="9"/>
  <c r="L18" i="8"/>
  <c r="G17" i="8"/>
  <c r="H27" i="9"/>
  <c r="K26" i="9"/>
  <c r="G13" i="3"/>
  <c r="H12" i="3"/>
  <c r="H12" i="6"/>
  <c r="D46" i="9"/>
  <c r="B45" i="9"/>
  <c r="F28" i="9"/>
  <c r="E44" i="9"/>
  <c r="B43" i="8"/>
  <c r="B43" i="6"/>
  <c r="J27" i="2"/>
  <c r="K26" i="2"/>
  <c r="H27" i="5"/>
  <c r="I27" i="5"/>
  <c r="F28" i="8"/>
  <c r="F28" i="6"/>
  <c r="G26" i="5"/>
  <c r="F28" i="5"/>
  <c r="F28" i="4"/>
  <c r="H28" i="4" s="1"/>
  <c r="F28" i="3"/>
  <c r="E25" i="2"/>
  <c r="B25" i="2"/>
  <c r="G19" i="1" l="1"/>
  <c r="K27" i="5"/>
  <c r="J28" i="6"/>
  <c r="L27" i="5"/>
  <c r="M23" i="9"/>
  <c r="C41" i="9" s="1"/>
  <c r="H17" i="8"/>
  <c r="N23" i="9"/>
  <c r="O23" i="9" s="1"/>
  <c r="G24" i="9" s="1"/>
  <c r="H28" i="9"/>
  <c r="L24" i="9"/>
  <c r="K27" i="9"/>
  <c r="J27" i="5"/>
  <c r="I24" i="9"/>
  <c r="J24" i="9" s="1"/>
  <c r="K12" i="6"/>
  <c r="M12" i="6" s="1"/>
  <c r="I12" i="6"/>
  <c r="I13" i="3"/>
  <c r="K13" i="3" s="1"/>
  <c r="L13" i="3" s="1"/>
  <c r="G14" i="3" s="1"/>
  <c r="J12" i="3"/>
  <c r="H13" i="3"/>
  <c r="D47" i="9"/>
  <c r="B46" i="9"/>
  <c r="F29" i="9"/>
  <c r="E45" i="9"/>
  <c r="B44" i="8"/>
  <c r="B44" i="6"/>
  <c r="J28" i="2"/>
  <c r="K27" i="2"/>
  <c r="H28" i="5"/>
  <c r="I28" i="5"/>
  <c r="F29" i="8"/>
  <c r="F29" i="6"/>
  <c r="F29" i="5"/>
  <c r="G27" i="5"/>
  <c r="K12" i="4"/>
  <c r="L12" i="4" s="1"/>
  <c r="F29" i="4"/>
  <c r="H29" i="4" s="1"/>
  <c r="F29" i="3"/>
  <c r="E26" i="2"/>
  <c r="B26" i="2"/>
  <c r="K28" i="5" l="1"/>
  <c r="H19" i="1"/>
  <c r="I19" i="1" s="1"/>
  <c r="K19" i="1" s="1"/>
  <c r="L19" i="1" s="1"/>
  <c r="G20" i="1" s="1"/>
  <c r="N24" i="9"/>
  <c r="O24" i="9" s="1"/>
  <c r="G25" i="9" s="1"/>
  <c r="H29" i="9"/>
  <c r="K29" i="9" s="1"/>
  <c r="L28" i="5"/>
  <c r="M24" i="9"/>
  <c r="C42" i="9" s="1"/>
  <c r="I25" i="9"/>
  <c r="J28" i="5"/>
  <c r="L25" i="9"/>
  <c r="K28" i="9"/>
  <c r="J29" i="6"/>
  <c r="K17" i="8"/>
  <c r="O17" i="8" s="1"/>
  <c r="I18" i="8"/>
  <c r="N18" i="8" s="1"/>
  <c r="J17" i="8"/>
  <c r="N12" i="6"/>
  <c r="L13" i="6"/>
  <c r="J13" i="3"/>
  <c r="I14" i="3"/>
  <c r="H14" i="3"/>
  <c r="K14" i="3"/>
  <c r="L14" i="3" s="1"/>
  <c r="C28" i="6"/>
  <c r="D48" i="9"/>
  <c r="B47" i="9"/>
  <c r="F30" i="9"/>
  <c r="E46" i="9"/>
  <c r="B45" i="8"/>
  <c r="B45" i="6"/>
  <c r="J29" i="2"/>
  <c r="K28" i="2"/>
  <c r="H29" i="5"/>
  <c r="I29" i="5"/>
  <c r="K29" i="5" s="1"/>
  <c r="F30" i="8"/>
  <c r="F30" i="6"/>
  <c r="G28" i="5"/>
  <c r="F30" i="5"/>
  <c r="G13" i="4"/>
  <c r="I14" i="4" s="1"/>
  <c r="J14" i="4" s="1"/>
  <c r="F30" i="4"/>
  <c r="H30" i="4" s="1"/>
  <c r="F30" i="3"/>
  <c r="E27" i="2"/>
  <c r="B27" i="2"/>
  <c r="H20" i="1" l="1"/>
  <c r="I20" i="1" s="1"/>
  <c r="K20" i="1" s="1"/>
  <c r="L20" i="1" s="1"/>
  <c r="G21" i="1" s="1"/>
  <c r="L26" i="9"/>
  <c r="N25" i="9"/>
  <c r="O25" i="9" s="1"/>
  <c r="G26" i="9" s="1"/>
  <c r="J30" i="6"/>
  <c r="J25" i="9"/>
  <c r="M25" i="9" s="1"/>
  <c r="C43" i="9" s="1"/>
  <c r="L29" i="5"/>
  <c r="M17" i="8"/>
  <c r="C33" i="8" s="1"/>
  <c r="J29" i="5"/>
  <c r="I26" i="9"/>
  <c r="L19" i="8"/>
  <c r="G18" i="8"/>
  <c r="H30" i="9"/>
  <c r="O12" i="6"/>
  <c r="I15" i="3"/>
  <c r="K15" i="3" s="1"/>
  <c r="L15" i="3" s="1"/>
  <c r="J14" i="3"/>
  <c r="E47" i="9"/>
  <c r="D49" i="9"/>
  <c r="B48" i="9"/>
  <c r="F31" i="9"/>
  <c r="B46" i="8"/>
  <c r="B46" i="6"/>
  <c r="J30" i="2"/>
  <c r="K29" i="2"/>
  <c r="H30" i="5"/>
  <c r="I30" i="5"/>
  <c r="K30" i="5" s="1"/>
  <c r="F31" i="8"/>
  <c r="F31" i="6"/>
  <c r="F31" i="5"/>
  <c r="G29" i="5"/>
  <c r="F31" i="4"/>
  <c r="H31" i="4" s="1"/>
  <c r="F31" i="3"/>
  <c r="E28" i="2"/>
  <c r="B28" i="2"/>
  <c r="H21" i="1" l="1"/>
  <c r="J26" i="9"/>
  <c r="M26" i="9" s="1"/>
  <c r="C44" i="9" s="1"/>
  <c r="N26" i="9"/>
  <c r="O26" i="9" s="1"/>
  <c r="G27" i="9" s="1"/>
  <c r="L27" i="9"/>
  <c r="J31" i="6"/>
  <c r="H31" i="9"/>
  <c r="K31" i="9" s="1"/>
  <c r="L30" i="5"/>
  <c r="I27" i="9"/>
  <c r="J27" i="9" s="1"/>
  <c r="G13" i="6"/>
  <c r="H13" i="6" s="1"/>
  <c r="H18" i="8"/>
  <c r="K30" i="9"/>
  <c r="J30" i="5"/>
  <c r="G15" i="3"/>
  <c r="D50" i="9"/>
  <c r="B49" i="9"/>
  <c r="F32" i="9"/>
  <c r="E48" i="9"/>
  <c r="B47" i="8"/>
  <c r="B47" i="6"/>
  <c r="J31" i="2"/>
  <c r="K30" i="2"/>
  <c r="H31" i="5"/>
  <c r="I31" i="5"/>
  <c r="K31" i="5" s="1"/>
  <c r="F32" i="8"/>
  <c r="F32" i="6"/>
  <c r="G30" i="5"/>
  <c r="F32" i="5"/>
  <c r="K13" i="4"/>
  <c r="L13" i="4" s="1"/>
  <c r="G14" i="4" s="1"/>
  <c r="I15" i="4" s="1"/>
  <c r="J15" i="4" s="1"/>
  <c r="F32" i="4"/>
  <c r="H32" i="4" s="1"/>
  <c r="F32" i="3"/>
  <c r="E29" i="2"/>
  <c r="B29" i="2"/>
  <c r="I21" i="1" l="1"/>
  <c r="K21" i="1" s="1"/>
  <c r="L21" i="1" s="1"/>
  <c r="G22" i="1" s="1"/>
  <c r="H22" i="1" s="1"/>
  <c r="L28" i="9"/>
  <c r="H32" i="9"/>
  <c r="J31" i="5"/>
  <c r="J32" i="6"/>
  <c r="N27" i="9"/>
  <c r="O27" i="9" s="1"/>
  <c r="G28" i="9" s="1"/>
  <c r="M27" i="9"/>
  <c r="C45" i="9" s="1"/>
  <c r="K18" i="8"/>
  <c r="O18" i="8" s="1"/>
  <c r="I19" i="8"/>
  <c r="N19" i="8" s="1"/>
  <c r="J18" i="8"/>
  <c r="I28" i="9"/>
  <c r="J28" i="9" s="1"/>
  <c r="K13" i="6"/>
  <c r="M13" i="6" s="1"/>
  <c r="C29" i="6" s="1"/>
  <c r="I13" i="6"/>
  <c r="L31" i="5"/>
  <c r="G16" i="3"/>
  <c r="H15" i="3"/>
  <c r="E49" i="9"/>
  <c r="D51" i="9"/>
  <c r="B50" i="9"/>
  <c r="F33" i="9"/>
  <c r="B48" i="8"/>
  <c r="B48" i="6"/>
  <c r="J32" i="2"/>
  <c r="K31" i="2"/>
  <c r="H32" i="5"/>
  <c r="I32" i="5"/>
  <c r="K32" i="5" s="1"/>
  <c r="F33" i="8"/>
  <c r="F33" i="6"/>
  <c r="F33" i="5"/>
  <c r="G31" i="5"/>
  <c r="K14" i="4"/>
  <c r="L14" i="4" s="1"/>
  <c r="F33" i="4"/>
  <c r="H33" i="4" s="1"/>
  <c r="F33" i="3"/>
  <c r="E30" i="2"/>
  <c r="B30" i="2"/>
  <c r="I22" i="1" l="1"/>
  <c r="K22" i="1" s="1"/>
  <c r="L22" i="1" s="1"/>
  <c r="G23" i="1" s="1"/>
  <c r="H23" i="1" s="1"/>
  <c r="J33" i="6"/>
  <c r="H33" i="9"/>
  <c r="N28" i="9"/>
  <c r="O28" i="9" s="1"/>
  <c r="G29" i="9" s="1"/>
  <c r="K32" i="9"/>
  <c r="J32" i="5"/>
  <c r="L29" i="9"/>
  <c r="M28" i="9"/>
  <c r="C46" i="9" s="1"/>
  <c r="K33" i="9"/>
  <c r="L32" i="5"/>
  <c r="I29" i="9"/>
  <c r="J29" i="9" s="1"/>
  <c r="L20" i="8"/>
  <c r="G19" i="8"/>
  <c r="N13" i="6"/>
  <c r="O13" i="6" s="1"/>
  <c r="G14" i="6" s="1"/>
  <c r="H14" i="6" s="1"/>
  <c r="L14" i="6"/>
  <c r="M18" i="8"/>
  <c r="C34" i="8" s="1"/>
  <c r="I16" i="3"/>
  <c r="K16" i="3" s="1"/>
  <c r="L16" i="3" s="1"/>
  <c r="G17" i="3" s="1"/>
  <c r="H16" i="3"/>
  <c r="J15" i="3"/>
  <c r="D52" i="9"/>
  <c r="B51" i="9"/>
  <c r="F34" i="9"/>
  <c r="E50" i="9"/>
  <c r="B49" i="8"/>
  <c r="B49" i="6"/>
  <c r="J33" i="2"/>
  <c r="K32" i="2"/>
  <c r="H33" i="5"/>
  <c r="I33" i="5"/>
  <c r="K33" i="5" s="1"/>
  <c r="F34" i="8"/>
  <c r="F34" i="6"/>
  <c r="G32" i="5"/>
  <c r="F34" i="5"/>
  <c r="F34" i="4"/>
  <c r="H34" i="4" s="1"/>
  <c r="F34" i="3"/>
  <c r="E31" i="2"/>
  <c r="B31" i="2"/>
  <c r="I23" i="1" l="1"/>
  <c r="K23" i="1" s="1"/>
  <c r="L23" i="1" s="1"/>
  <c r="G24" i="1" s="1"/>
  <c r="H24" i="1" s="1"/>
  <c r="J33" i="5"/>
  <c r="H34" i="9"/>
  <c r="J34" i="6"/>
  <c r="N29" i="9"/>
  <c r="O29" i="9" s="1"/>
  <c r="M29" i="9"/>
  <c r="C47" i="9" s="1"/>
  <c r="I30" i="9"/>
  <c r="J30" i="9" s="1"/>
  <c r="L33" i="5"/>
  <c r="H19" i="8"/>
  <c r="L30" i="9"/>
  <c r="I14" i="6"/>
  <c r="K14" i="6"/>
  <c r="M14" i="6" s="1"/>
  <c r="C30" i="6" s="1"/>
  <c r="I17" i="3"/>
  <c r="K17" i="3" s="1"/>
  <c r="H17" i="3"/>
  <c r="J16" i="3"/>
  <c r="E51" i="9"/>
  <c r="D53" i="9"/>
  <c r="B52" i="9"/>
  <c r="F35" i="9"/>
  <c r="B50" i="8"/>
  <c r="B50" i="6"/>
  <c r="J34" i="2"/>
  <c r="K34" i="2" s="1"/>
  <c r="K33" i="2"/>
  <c r="H34" i="5"/>
  <c r="I34" i="5"/>
  <c r="K34" i="5" s="1"/>
  <c r="F35" i="8"/>
  <c r="F35" i="6"/>
  <c r="F35" i="5"/>
  <c r="G33" i="5"/>
  <c r="G15" i="4"/>
  <c r="I16" i="4" s="1"/>
  <c r="J16" i="4" s="1"/>
  <c r="F35" i="4"/>
  <c r="H35" i="4" s="1"/>
  <c r="F35" i="3"/>
  <c r="E32" i="2"/>
  <c r="B32" i="2"/>
  <c r="I24" i="1" l="1"/>
  <c r="K24" i="1" s="1"/>
  <c r="L24" i="1" s="1"/>
  <c r="G25" i="1" s="1"/>
  <c r="H25" i="1" s="1"/>
  <c r="I25" i="1" s="1"/>
  <c r="K25" i="1" s="1"/>
  <c r="L31" i="9"/>
  <c r="H35" i="9"/>
  <c r="K34" i="9"/>
  <c r="G30" i="9"/>
  <c r="J35" i="6"/>
  <c r="J34" i="5"/>
  <c r="N30" i="9"/>
  <c r="O30" i="9" s="1"/>
  <c r="J17" i="3"/>
  <c r="M30" i="9"/>
  <c r="C48" i="9" s="1"/>
  <c r="K35" i="9"/>
  <c r="L34" i="5"/>
  <c r="I31" i="9"/>
  <c r="J31" i="9" s="1"/>
  <c r="K19" i="8"/>
  <c r="O19" i="8" s="1"/>
  <c r="I20" i="8"/>
  <c r="N20" i="8" s="1"/>
  <c r="J19" i="8"/>
  <c r="N14" i="6"/>
  <c r="L15" i="6"/>
  <c r="L17" i="3"/>
  <c r="G18" i="3" s="1"/>
  <c r="H18" i="3" s="1"/>
  <c r="I18" i="3"/>
  <c r="D54" i="9"/>
  <c r="B53" i="9"/>
  <c r="F36" i="9"/>
  <c r="E52" i="9"/>
  <c r="B51" i="8"/>
  <c r="B51" i="6"/>
  <c r="H35" i="5"/>
  <c r="I35" i="5"/>
  <c r="K35" i="5" s="1"/>
  <c r="F36" i="8"/>
  <c r="F36" i="6"/>
  <c r="G34" i="5"/>
  <c r="F36" i="5"/>
  <c r="F36" i="4"/>
  <c r="H36" i="4" s="1"/>
  <c r="F36" i="3"/>
  <c r="E33" i="2"/>
  <c r="B33" i="2"/>
  <c r="G31" i="9" l="1"/>
  <c r="I32" i="9" s="1"/>
  <c r="J35" i="5"/>
  <c r="H36" i="9"/>
  <c r="N31" i="9"/>
  <c r="O31" i="9" s="1"/>
  <c r="L32" i="9"/>
  <c r="J36" i="6"/>
  <c r="M31" i="9"/>
  <c r="C49" i="9" s="1"/>
  <c r="J18" i="3"/>
  <c r="K36" i="9"/>
  <c r="L25" i="1"/>
  <c r="G26" i="1" s="1"/>
  <c r="L21" i="8"/>
  <c r="G20" i="8"/>
  <c r="K18" i="3"/>
  <c r="M19" i="8"/>
  <c r="C35" i="8" s="1"/>
  <c r="L35" i="5"/>
  <c r="O14" i="6"/>
  <c r="I19" i="3"/>
  <c r="E53" i="9"/>
  <c r="D55" i="9"/>
  <c r="B54" i="9"/>
  <c r="F37" i="9"/>
  <c r="B52" i="8"/>
  <c r="B52" i="6"/>
  <c r="H36" i="5"/>
  <c r="I36" i="5"/>
  <c r="K36" i="5" s="1"/>
  <c r="F37" i="8"/>
  <c r="F37" i="6"/>
  <c r="F37" i="5"/>
  <c r="G35" i="5"/>
  <c r="K15" i="4"/>
  <c r="L15" i="4" s="1"/>
  <c r="F37" i="4"/>
  <c r="H37" i="4" s="1"/>
  <c r="F37" i="3"/>
  <c r="E34" i="2"/>
  <c r="B34" i="2"/>
  <c r="G32" i="9" l="1"/>
  <c r="J32" i="9"/>
  <c r="M32" i="9" s="1"/>
  <c r="C50" i="9" s="1"/>
  <c r="N32" i="9"/>
  <c r="O32" i="9" s="1"/>
  <c r="G33" i="9" s="1"/>
  <c r="L33" i="9"/>
  <c r="J37" i="6"/>
  <c r="H37" i="9"/>
  <c r="K37" i="9" s="1"/>
  <c r="J36" i="5"/>
  <c r="L36" i="5"/>
  <c r="I33" i="9"/>
  <c r="L18" i="3"/>
  <c r="G19" i="3" s="1"/>
  <c r="K19" i="3"/>
  <c r="H26" i="1"/>
  <c r="H20" i="8"/>
  <c r="G15" i="6"/>
  <c r="D56" i="9"/>
  <c r="B55" i="9"/>
  <c r="F38" i="9"/>
  <c r="E54" i="9"/>
  <c r="B53" i="8"/>
  <c r="B53" i="6"/>
  <c r="H37" i="5"/>
  <c r="I37" i="5"/>
  <c r="K37" i="5" s="1"/>
  <c r="F38" i="8"/>
  <c r="F38" i="6"/>
  <c r="G36" i="5"/>
  <c r="F38" i="5"/>
  <c r="F38" i="4"/>
  <c r="H38" i="4" s="1"/>
  <c r="F38" i="3"/>
  <c r="E35" i="2"/>
  <c r="B35" i="2"/>
  <c r="J33" i="9" l="1"/>
  <c r="M33" i="9" s="1"/>
  <c r="C51" i="9" s="1"/>
  <c r="J37" i="5"/>
  <c r="L34" i="9"/>
  <c r="N33" i="9"/>
  <c r="O33" i="9" s="1"/>
  <c r="G34" i="9" s="1"/>
  <c r="H38" i="9"/>
  <c r="K38" i="9" s="1"/>
  <c r="J38" i="6"/>
  <c r="K20" i="8"/>
  <c r="O20" i="8" s="1"/>
  <c r="I21" i="8"/>
  <c r="N21" i="8" s="1"/>
  <c r="J20" i="8"/>
  <c r="I26" i="1"/>
  <c r="K26" i="1" s="1"/>
  <c r="L19" i="3"/>
  <c r="G20" i="3" s="1"/>
  <c r="H19" i="3"/>
  <c r="I34" i="9"/>
  <c r="L37" i="5"/>
  <c r="H15" i="6"/>
  <c r="E55" i="9"/>
  <c r="D57" i="9"/>
  <c r="B56" i="9"/>
  <c r="F39" i="9"/>
  <c r="B54" i="8"/>
  <c r="B54" i="6"/>
  <c r="H38" i="5"/>
  <c r="I38" i="5"/>
  <c r="K38" i="5" s="1"/>
  <c r="F39" i="8"/>
  <c r="F39" i="6"/>
  <c r="F39" i="5"/>
  <c r="G37" i="5"/>
  <c r="G16" i="4"/>
  <c r="I17" i="4" s="1"/>
  <c r="J17" i="4" s="1"/>
  <c r="F39" i="4"/>
  <c r="H39" i="4" s="1"/>
  <c r="F39" i="3"/>
  <c r="E36" i="2"/>
  <c r="B36" i="2"/>
  <c r="J34" i="9" l="1"/>
  <c r="M34" i="9" s="1"/>
  <c r="C52" i="9" s="1"/>
  <c r="J39" i="6"/>
  <c r="H39" i="9"/>
  <c r="N34" i="9"/>
  <c r="O34" i="9" s="1"/>
  <c r="L35" i="9"/>
  <c r="J38" i="5"/>
  <c r="L38" i="5"/>
  <c r="G35" i="9"/>
  <c r="I35" i="9"/>
  <c r="M20" i="8"/>
  <c r="C36" i="8" s="1"/>
  <c r="J19" i="3"/>
  <c r="H20" i="3"/>
  <c r="I20" i="3"/>
  <c r="K20" i="3" s="1"/>
  <c r="L26" i="1"/>
  <c r="G27" i="1" s="1"/>
  <c r="L22" i="8"/>
  <c r="G21" i="8"/>
  <c r="K15" i="6"/>
  <c r="M15" i="6" s="1"/>
  <c r="C31" i="6" s="1"/>
  <c r="I15" i="6"/>
  <c r="D58" i="9"/>
  <c r="B57" i="9"/>
  <c r="F40" i="9"/>
  <c r="E56" i="9"/>
  <c r="B55" i="8"/>
  <c r="B55" i="6"/>
  <c r="H39" i="5"/>
  <c r="I39" i="5"/>
  <c r="K39" i="5" s="1"/>
  <c r="F40" i="8"/>
  <c r="F40" i="6"/>
  <c r="F40" i="5"/>
  <c r="G38" i="5"/>
  <c r="F40" i="4"/>
  <c r="H40" i="4" s="1"/>
  <c r="F40" i="3"/>
  <c r="E37" i="2"/>
  <c r="B37" i="2"/>
  <c r="J35" i="9" l="1"/>
  <c r="M35" i="9" s="1"/>
  <c r="C53" i="9" s="1"/>
  <c r="H40" i="9"/>
  <c r="K40" i="9" s="1"/>
  <c r="L36" i="9"/>
  <c r="J40" i="6"/>
  <c r="N35" i="9"/>
  <c r="O35" i="9" s="1"/>
  <c r="K39" i="9"/>
  <c r="J39" i="5"/>
  <c r="H27" i="1"/>
  <c r="I21" i="3"/>
  <c r="K21" i="3" s="1"/>
  <c r="I36" i="9"/>
  <c r="L39" i="5"/>
  <c r="H21" i="8"/>
  <c r="L20" i="3"/>
  <c r="G21" i="3" s="1"/>
  <c r="H21" i="3" s="1"/>
  <c r="J20" i="3"/>
  <c r="N15" i="6"/>
  <c r="O15" i="6" s="1"/>
  <c r="L16" i="6"/>
  <c r="D59" i="9"/>
  <c r="B58" i="9"/>
  <c r="F41" i="9"/>
  <c r="D60" i="9" s="1"/>
  <c r="E57" i="9"/>
  <c r="B56" i="8"/>
  <c r="B56" i="6"/>
  <c r="H40" i="5"/>
  <c r="I40" i="5"/>
  <c r="K40" i="5" s="1"/>
  <c r="F41" i="8"/>
  <c r="F41" i="6"/>
  <c r="B57" i="6" s="1"/>
  <c r="G39" i="5"/>
  <c r="F41" i="5"/>
  <c r="K16" i="4"/>
  <c r="L16" i="4" s="1"/>
  <c r="G17" i="4" s="1"/>
  <c r="I18" i="4" s="1"/>
  <c r="J18" i="4" s="1"/>
  <c r="F41" i="4"/>
  <c r="H41" i="4" s="1"/>
  <c r="F41" i="3"/>
  <c r="E38" i="2"/>
  <c r="B38" i="2"/>
  <c r="J36" i="9" l="1"/>
  <c r="H41" i="9"/>
  <c r="N36" i="9"/>
  <c r="O36" i="9" s="1"/>
  <c r="J41" i="6"/>
  <c r="J40" i="5"/>
  <c r="L37" i="9"/>
  <c r="M36" i="9"/>
  <c r="C54" i="9" s="1"/>
  <c r="G36" i="9"/>
  <c r="I22" i="3"/>
  <c r="K41" i="9"/>
  <c r="K22" i="3"/>
  <c r="L21" i="3"/>
  <c r="G22" i="3" s="1"/>
  <c r="K21" i="8"/>
  <c r="O21" i="8" s="1"/>
  <c r="I22" i="8"/>
  <c r="N22" i="8" s="1"/>
  <c r="J21" i="8"/>
  <c r="I27" i="1"/>
  <c r="K27" i="1" s="1"/>
  <c r="G16" i="6"/>
  <c r="H16" i="6" s="1"/>
  <c r="J21" i="3"/>
  <c r="L40" i="5"/>
  <c r="B59" i="9"/>
  <c r="F42" i="9"/>
  <c r="E58" i="9"/>
  <c r="B57" i="8"/>
  <c r="H41" i="5"/>
  <c r="I41" i="5"/>
  <c r="K41" i="5" s="1"/>
  <c r="F42" i="8"/>
  <c r="B58" i="8" s="1"/>
  <c r="F42" i="6"/>
  <c r="B58" i="6" s="1"/>
  <c r="F42" i="5"/>
  <c r="G40" i="5"/>
  <c r="K17" i="4"/>
  <c r="F42" i="4"/>
  <c r="H42" i="4" s="1"/>
  <c r="F42" i="3"/>
  <c r="E39" i="2"/>
  <c r="B39" i="2"/>
  <c r="B60" i="9" l="1"/>
  <c r="E60" i="9" s="1"/>
  <c r="D61" i="9"/>
  <c r="H42" i="9"/>
  <c r="K42" i="9" s="1"/>
  <c r="G37" i="9"/>
  <c r="I38" i="9" s="1"/>
  <c r="I37" i="9"/>
  <c r="J37" i="9" s="1"/>
  <c r="M37" i="9" s="1"/>
  <c r="C55" i="9" s="1"/>
  <c r="J42" i="6"/>
  <c r="J41" i="5"/>
  <c r="L41" i="5"/>
  <c r="M21" i="8"/>
  <c r="C37" i="8" s="1"/>
  <c r="L27" i="1"/>
  <c r="G28" i="1" s="1"/>
  <c r="L23" i="8"/>
  <c r="G22" i="8"/>
  <c r="L22" i="3"/>
  <c r="G23" i="3" s="1"/>
  <c r="H22" i="3"/>
  <c r="K16" i="6"/>
  <c r="M16" i="6" s="1"/>
  <c r="C32" i="6" s="1"/>
  <c r="I16" i="6"/>
  <c r="K18" i="4"/>
  <c r="L18" i="4" s="1"/>
  <c r="L17" i="4"/>
  <c r="G18" i="4" s="1"/>
  <c r="E59" i="9"/>
  <c r="F43" i="9"/>
  <c r="H42" i="5"/>
  <c r="I42" i="5"/>
  <c r="K42" i="5" s="1"/>
  <c r="F43" i="8"/>
  <c r="B59" i="8" s="1"/>
  <c r="F43" i="6"/>
  <c r="B59" i="6" s="1"/>
  <c r="G41" i="5"/>
  <c r="F43" i="5"/>
  <c r="F43" i="4"/>
  <c r="H43" i="4" s="1"/>
  <c r="F43" i="3"/>
  <c r="E40" i="2"/>
  <c r="B40" i="2"/>
  <c r="H43" i="9" l="1"/>
  <c r="K43" i="9" s="1"/>
  <c r="B61" i="9"/>
  <c r="E61" i="9" s="1"/>
  <c r="D62" i="9"/>
  <c r="N37" i="9"/>
  <c r="O37" i="9" s="1"/>
  <c r="G38" i="9" s="1"/>
  <c r="L38" i="9"/>
  <c r="J42" i="5"/>
  <c r="J38" i="9"/>
  <c r="J43" i="6"/>
  <c r="I23" i="3"/>
  <c r="K23" i="3" s="1"/>
  <c r="H23" i="3"/>
  <c r="H28" i="1"/>
  <c r="I19" i="4"/>
  <c r="G19" i="4"/>
  <c r="N16" i="6"/>
  <c r="O16" i="6" s="1"/>
  <c r="L17" i="6"/>
  <c r="H22" i="8"/>
  <c r="J22" i="3"/>
  <c r="L42" i="5"/>
  <c r="I39" i="9"/>
  <c r="F44" i="9"/>
  <c r="H43" i="5"/>
  <c r="I43" i="5"/>
  <c r="K43" i="5" s="1"/>
  <c r="F44" i="8"/>
  <c r="B60" i="8" s="1"/>
  <c r="F44" i="6"/>
  <c r="B60" i="6" s="1"/>
  <c r="F44" i="5"/>
  <c r="G42" i="5"/>
  <c r="F44" i="4"/>
  <c r="H44" i="4" s="1"/>
  <c r="F44" i="3"/>
  <c r="E41" i="2"/>
  <c r="B41" i="2"/>
  <c r="H44" i="9" l="1"/>
  <c r="B62" i="9"/>
  <c r="E62" i="9" s="1"/>
  <c r="D63" i="9"/>
  <c r="N38" i="9"/>
  <c r="O38" i="9" s="1"/>
  <c r="G39" i="9" s="1"/>
  <c r="I40" i="9" s="1"/>
  <c r="L39" i="9"/>
  <c r="N39" i="9"/>
  <c r="O39" i="9" s="1"/>
  <c r="J39" i="9"/>
  <c r="M38" i="9"/>
  <c r="C56" i="9" s="1"/>
  <c r="J44" i="6"/>
  <c r="J43" i="5"/>
  <c r="K44" i="9"/>
  <c r="J23" i="3"/>
  <c r="G17" i="6"/>
  <c r="J19" i="4"/>
  <c r="K19" i="4"/>
  <c r="L23" i="3"/>
  <c r="G24" i="3" s="1"/>
  <c r="H24" i="3" s="1"/>
  <c r="L43" i="5"/>
  <c r="K22" i="8"/>
  <c r="O22" i="8" s="1"/>
  <c r="I23" i="8"/>
  <c r="N23" i="8" s="1"/>
  <c r="J22" i="8"/>
  <c r="I20" i="4"/>
  <c r="I28" i="1"/>
  <c r="K28" i="1" s="1"/>
  <c r="I24" i="3"/>
  <c r="K24" i="3" s="1"/>
  <c r="F45" i="9"/>
  <c r="H44" i="5"/>
  <c r="I44" i="5"/>
  <c r="K44" i="5" s="1"/>
  <c r="F45" i="8"/>
  <c r="B61" i="8" s="1"/>
  <c r="F45" i="6"/>
  <c r="B61" i="6" s="1"/>
  <c r="G43" i="5"/>
  <c r="F45" i="5"/>
  <c r="F45" i="4"/>
  <c r="H45" i="4" s="1"/>
  <c r="F45" i="3"/>
  <c r="E42" i="2"/>
  <c r="B42" i="2"/>
  <c r="H45" i="9" l="1"/>
  <c r="B63" i="9"/>
  <c r="E63" i="9" s="1"/>
  <c r="D64" i="9"/>
  <c r="L40" i="9"/>
  <c r="G40" i="9"/>
  <c r="N40" i="9"/>
  <c r="O40" i="9" s="1"/>
  <c r="L41" i="9"/>
  <c r="J44" i="5"/>
  <c r="J45" i="6"/>
  <c r="J40" i="9"/>
  <c r="M39" i="9"/>
  <c r="C57" i="9" s="1"/>
  <c r="L24" i="3"/>
  <c r="G25" i="3" s="1"/>
  <c r="K45" i="9"/>
  <c r="I25" i="3"/>
  <c r="K25" i="3" s="1"/>
  <c r="M22" i="8"/>
  <c r="C38" i="8" s="1"/>
  <c r="L19" i="4"/>
  <c r="G20" i="4" s="1"/>
  <c r="K20" i="4"/>
  <c r="H17" i="6"/>
  <c r="L28" i="1"/>
  <c r="G29" i="1" s="1"/>
  <c r="L24" i="8"/>
  <c r="G23" i="8"/>
  <c r="L44" i="5"/>
  <c r="I41" i="9"/>
  <c r="J20" i="4"/>
  <c r="J24" i="3"/>
  <c r="F46" i="9"/>
  <c r="H45" i="5"/>
  <c r="I45" i="5"/>
  <c r="K45" i="5" s="1"/>
  <c r="F46" i="8"/>
  <c r="B62" i="8" s="1"/>
  <c r="F46" i="6"/>
  <c r="B62" i="6" s="1"/>
  <c r="F46" i="5"/>
  <c r="G44" i="5"/>
  <c r="F46" i="4"/>
  <c r="H46" i="4" s="1"/>
  <c r="F46" i="3"/>
  <c r="B43" i="2"/>
  <c r="G41" i="9" l="1"/>
  <c r="G42" i="9" s="1"/>
  <c r="H46" i="9"/>
  <c r="B64" i="9"/>
  <c r="E64" i="9" s="1"/>
  <c r="D65" i="9"/>
  <c r="N41" i="9"/>
  <c r="O41" i="9" s="1"/>
  <c r="J41" i="9"/>
  <c r="M40" i="9"/>
  <c r="C58" i="9" s="1"/>
  <c r="L42" i="9"/>
  <c r="J46" i="6"/>
  <c r="J45" i="5"/>
  <c r="L25" i="3"/>
  <c r="G26" i="3" s="1"/>
  <c r="K46" i="9"/>
  <c r="H23" i="8"/>
  <c r="K17" i="6"/>
  <c r="M17" i="6" s="1"/>
  <c r="C33" i="6" s="1"/>
  <c r="C19" i="6" s="1"/>
  <c r="I17" i="6"/>
  <c r="L20" i="4"/>
  <c r="G21" i="4" s="1"/>
  <c r="H25" i="3"/>
  <c r="J25" i="3" s="1"/>
  <c r="I42" i="9"/>
  <c r="L43" i="9" s="1"/>
  <c r="L45" i="5"/>
  <c r="H29" i="1"/>
  <c r="I21" i="4"/>
  <c r="K21" i="4" s="1"/>
  <c r="F47" i="9"/>
  <c r="H46" i="5"/>
  <c r="I46" i="5"/>
  <c r="K46" i="5" s="1"/>
  <c r="F47" i="8"/>
  <c r="B63" i="8" s="1"/>
  <c r="F47" i="6"/>
  <c r="B63" i="6" s="1"/>
  <c r="G45" i="5"/>
  <c r="F47" i="5"/>
  <c r="F47" i="4"/>
  <c r="H47" i="4" s="1"/>
  <c r="F47" i="3"/>
  <c r="B44" i="2"/>
  <c r="H47" i="9" l="1"/>
  <c r="K47" i="9" s="1"/>
  <c r="B65" i="9"/>
  <c r="E65" i="9" s="1"/>
  <c r="D66" i="9"/>
  <c r="N42" i="9"/>
  <c r="O42" i="9" s="1"/>
  <c r="G43" i="9" s="1"/>
  <c r="J47" i="6"/>
  <c r="J42" i="9"/>
  <c r="M41" i="9"/>
  <c r="C59" i="9" s="1"/>
  <c r="J46" i="5"/>
  <c r="L21" i="4"/>
  <c r="I22" i="4"/>
  <c r="K22" i="4" s="1"/>
  <c r="G22" i="4"/>
  <c r="I29" i="1"/>
  <c r="K29" i="1" s="1"/>
  <c r="J21" i="4"/>
  <c r="H26" i="3"/>
  <c r="I26" i="3"/>
  <c r="K26" i="3" s="1"/>
  <c r="L46" i="5"/>
  <c r="I43" i="9"/>
  <c r="N17" i="6"/>
  <c r="L18" i="6"/>
  <c r="K23" i="8"/>
  <c r="O23" i="8" s="1"/>
  <c r="I24" i="8"/>
  <c r="N24" i="8" s="1"/>
  <c r="J23" i="8"/>
  <c r="F48" i="9"/>
  <c r="H47" i="5"/>
  <c r="I47" i="5"/>
  <c r="K47" i="5" s="1"/>
  <c r="F48" i="8"/>
  <c r="B64" i="8" s="1"/>
  <c r="F48" i="6"/>
  <c r="B64" i="6" s="1"/>
  <c r="F48" i="5"/>
  <c r="G46" i="5"/>
  <c r="F48" i="4"/>
  <c r="H48" i="4" s="1"/>
  <c r="F48" i="3"/>
  <c r="N43" i="9" l="1"/>
  <c r="O43" i="9" s="1"/>
  <c r="L44" i="9"/>
  <c r="H48" i="9"/>
  <c r="B66" i="9"/>
  <c r="E66" i="9" s="1"/>
  <c r="D67" i="9"/>
  <c r="J43" i="9"/>
  <c r="M42" i="9"/>
  <c r="C60" i="9" s="1"/>
  <c r="J47" i="5"/>
  <c r="J48" i="6"/>
  <c r="J26" i="3"/>
  <c r="J22" i="4"/>
  <c r="L22" i="4"/>
  <c r="M23" i="8"/>
  <c r="C39" i="8" s="1"/>
  <c r="L26" i="3"/>
  <c r="G27" i="3" s="1"/>
  <c r="H27" i="3" s="1"/>
  <c r="I23" i="4"/>
  <c r="J23" i="4" s="1"/>
  <c r="G23" i="4"/>
  <c r="K48" i="9"/>
  <c r="L25" i="8"/>
  <c r="G24" i="8"/>
  <c r="O17" i="6"/>
  <c r="G44" i="9"/>
  <c r="I44" i="9"/>
  <c r="L47" i="5"/>
  <c r="I27" i="3"/>
  <c r="K27" i="3" s="1"/>
  <c r="L29" i="1"/>
  <c r="G30" i="1" s="1"/>
  <c r="F49" i="9"/>
  <c r="H48" i="5"/>
  <c r="I48" i="5"/>
  <c r="K48" i="5" s="1"/>
  <c r="F49" i="8"/>
  <c r="B65" i="8" s="1"/>
  <c r="F49" i="6"/>
  <c r="B65" i="6" s="1"/>
  <c r="G47" i="5"/>
  <c r="F49" i="5"/>
  <c r="F49" i="4"/>
  <c r="H49" i="4" s="1"/>
  <c r="F49" i="3"/>
  <c r="N44" i="9" l="1"/>
  <c r="O44" i="9" s="1"/>
  <c r="H49" i="9"/>
  <c r="K49" i="9" s="1"/>
  <c r="B67" i="9"/>
  <c r="E67" i="9" s="1"/>
  <c r="D68" i="9"/>
  <c r="J49" i="6"/>
  <c r="J44" i="9"/>
  <c r="M43" i="9"/>
  <c r="C61" i="9" s="1"/>
  <c r="L45" i="9"/>
  <c r="J48" i="5"/>
  <c r="L27" i="3"/>
  <c r="G28" i="3" s="1"/>
  <c r="H30" i="1"/>
  <c r="L48" i="5"/>
  <c r="G45" i="9"/>
  <c r="I45" i="9"/>
  <c r="G18" i="6"/>
  <c r="K23" i="4"/>
  <c r="I28" i="3"/>
  <c r="K28" i="3" s="1"/>
  <c r="J27" i="3"/>
  <c r="H24" i="8"/>
  <c r="I24" i="4"/>
  <c r="J24" i="4" s="1"/>
  <c r="F50" i="9"/>
  <c r="H49" i="5"/>
  <c r="I49" i="5"/>
  <c r="K49" i="5" s="1"/>
  <c r="F50" i="8"/>
  <c r="B66" i="8" s="1"/>
  <c r="F50" i="6"/>
  <c r="B66" i="6" s="1"/>
  <c r="F50" i="5"/>
  <c r="G48" i="5"/>
  <c r="F50" i="4"/>
  <c r="H50" i="4" s="1"/>
  <c r="F50" i="3"/>
  <c r="L46" i="9" l="1"/>
  <c r="H50" i="9"/>
  <c r="B68" i="9"/>
  <c r="E68" i="9" s="1"/>
  <c r="D69" i="9"/>
  <c r="J50" i="6"/>
  <c r="N45" i="9"/>
  <c r="O45" i="9" s="1"/>
  <c r="G46" i="9" s="1"/>
  <c r="J45" i="9"/>
  <c r="M44" i="9"/>
  <c r="C62" i="9" s="1"/>
  <c r="J49" i="5"/>
  <c r="L28" i="3"/>
  <c r="G29" i="3" s="1"/>
  <c r="L23" i="4"/>
  <c r="G24" i="4" s="1"/>
  <c r="K24" i="4"/>
  <c r="L49" i="5"/>
  <c r="H28" i="3"/>
  <c r="I46" i="9"/>
  <c r="K50" i="9"/>
  <c r="K24" i="8"/>
  <c r="O24" i="8" s="1"/>
  <c r="I25" i="8"/>
  <c r="N25" i="8" s="1"/>
  <c r="J24" i="8"/>
  <c r="H18" i="6"/>
  <c r="I30" i="1"/>
  <c r="K30" i="1" s="1"/>
  <c r="F51" i="9"/>
  <c r="H50" i="5"/>
  <c r="I50" i="5"/>
  <c r="K50" i="5" s="1"/>
  <c r="F51" i="8"/>
  <c r="B67" i="8" s="1"/>
  <c r="F51" i="6"/>
  <c r="G49" i="5"/>
  <c r="F51" i="5"/>
  <c r="F51" i="4"/>
  <c r="H51" i="4" s="1"/>
  <c r="F51" i="3"/>
  <c r="J51" i="6" l="1"/>
  <c r="B67" i="6"/>
  <c r="H51" i="9"/>
  <c r="B69" i="9"/>
  <c r="E69" i="9" s="1"/>
  <c r="D70" i="9"/>
  <c r="L47" i="9"/>
  <c r="N46" i="9"/>
  <c r="O46" i="9" s="1"/>
  <c r="J50" i="5"/>
  <c r="J46" i="9"/>
  <c r="M45" i="9"/>
  <c r="C63" i="9" s="1"/>
  <c r="L30" i="1"/>
  <c r="G31" i="1" s="1"/>
  <c r="M24" i="8"/>
  <c r="C40" i="8" s="1"/>
  <c r="H29" i="3"/>
  <c r="I29" i="3"/>
  <c r="K29" i="3" s="1"/>
  <c r="L50" i="5"/>
  <c r="I25" i="4"/>
  <c r="J25" i="4" s="1"/>
  <c r="K51" i="9"/>
  <c r="K18" i="6"/>
  <c r="M18" i="6" s="1"/>
  <c r="C34" i="6" s="1"/>
  <c r="I18" i="6"/>
  <c r="J28" i="3"/>
  <c r="L26" i="8"/>
  <c r="G25" i="8"/>
  <c r="G47" i="9"/>
  <c r="I47" i="9"/>
  <c r="L24" i="4"/>
  <c r="G25" i="4" s="1"/>
  <c r="F52" i="9"/>
  <c r="H51" i="5"/>
  <c r="I51" i="5"/>
  <c r="K51" i="5" s="1"/>
  <c r="F52" i="8"/>
  <c r="B68" i="8" s="1"/>
  <c r="F52" i="6"/>
  <c r="F52" i="5"/>
  <c r="G50" i="5"/>
  <c r="F52" i="4"/>
  <c r="H52" i="4" s="1"/>
  <c r="F52" i="3"/>
  <c r="L48" i="9" l="1"/>
  <c r="J52" i="6"/>
  <c r="B68" i="6"/>
  <c r="H52" i="9"/>
  <c r="K52" i="9" s="1"/>
  <c r="B70" i="9"/>
  <c r="E70" i="9" s="1"/>
  <c r="D71" i="9"/>
  <c r="K25" i="4"/>
  <c r="L25" i="4" s="1"/>
  <c r="G26" i="4" s="1"/>
  <c r="N47" i="9"/>
  <c r="O47" i="9" s="1"/>
  <c r="G48" i="9" s="1"/>
  <c r="H31" i="1"/>
  <c r="J47" i="9"/>
  <c r="M46" i="9"/>
  <c r="C64" i="9" s="1"/>
  <c r="J51" i="5"/>
  <c r="I26" i="4"/>
  <c r="J26" i="4" s="1"/>
  <c r="I48" i="9"/>
  <c r="N18" i="6"/>
  <c r="L19" i="6"/>
  <c r="L51" i="5"/>
  <c r="I30" i="3"/>
  <c r="K30" i="3" s="1"/>
  <c r="H25" i="8"/>
  <c r="J29" i="3"/>
  <c r="L29" i="3"/>
  <c r="G30" i="3" s="1"/>
  <c r="F53" i="9"/>
  <c r="H52" i="5"/>
  <c r="I52" i="5"/>
  <c r="K52" i="5" s="1"/>
  <c r="F53" i="8"/>
  <c r="B69" i="8" s="1"/>
  <c r="F53" i="6"/>
  <c r="G51" i="5"/>
  <c r="F53" i="5"/>
  <c r="F53" i="4"/>
  <c r="F53" i="3"/>
  <c r="H53" i="4" l="1"/>
  <c r="F54" i="4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J53" i="6"/>
  <c r="B69" i="6"/>
  <c r="H53" i="9"/>
  <c r="B71" i="9"/>
  <c r="E71" i="9" s="1"/>
  <c r="D72" i="9"/>
  <c r="N48" i="9"/>
  <c r="O48" i="9" s="1"/>
  <c r="G49" i="9" s="1"/>
  <c r="K26" i="4"/>
  <c r="I31" i="1"/>
  <c r="K31" i="1" s="1"/>
  <c r="L49" i="9"/>
  <c r="J52" i="5"/>
  <c r="J48" i="9"/>
  <c r="M47" i="9"/>
  <c r="C65" i="9" s="1"/>
  <c r="L30" i="3"/>
  <c r="G31" i="3" s="1"/>
  <c r="I27" i="4"/>
  <c r="L26" i="4"/>
  <c r="G27" i="4" s="1"/>
  <c r="K53" i="9"/>
  <c r="K25" i="8"/>
  <c r="O25" i="8" s="1"/>
  <c r="I26" i="8"/>
  <c r="N26" i="8" s="1"/>
  <c r="J25" i="8"/>
  <c r="O18" i="6"/>
  <c r="I49" i="9"/>
  <c r="H30" i="3"/>
  <c r="J30" i="3" s="1"/>
  <c r="L52" i="5"/>
  <c r="F54" i="9"/>
  <c r="H53" i="5"/>
  <c r="I53" i="5"/>
  <c r="K53" i="5" s="1"/>
  <c r="F54" i="8"/>
  <c r="B70" i="8" s="1"/>
  <c r="F54" i="6"/>
  <c r="F54" i="5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G52" i="5"/>
  <c r="F54" i="3"/>
  <c r="H54" i="4" l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C10" i="4" s="1"/>
  <c r="J54" i="6"/>
  <c r="B70" i="6"/>
  <c r="H54" i="9"/>
  <c r="K54" i="9" s="1"/>
  <c r="B72" i="9"/>
  <c r="E72" i="9" s="1"/>
  <c r="D73" i="9"/>
  <c r="L50" i="9"/>
  <c r="K27" i="4"/>
  <c r="N49" i="9"/>
  <c r="O49" i="9" s="1"/>
  <c r="G50" i="9" s="1"/>
  <c r="J49" i="9"/>
  <c r="M48" i="9"/>
  <c r="C66" i="9" s="1"/>
  <c r="L31" i="1"/>
  <c r="G32" i="1" s="1"/>
  <c r="J53" i="5"/>
  <c r="J27" i="4"/>
  <c r="I28" i="4"/>
  <c r="L27" i="4"/>
  <c r="G28" i="4" s="1"/>
  <c r="L53" i="5"/>
  <c r="I50" i="9"/>
  <c r="L27" i="8"/>
  <c r="G26" i="8"/>
  <c r="I31" i="3"/>
  <c r="K31" i="3" s="1"/>
  <c r="H31" i="3"/>
  <c r="G19" i="6"/>
  <c r="M25" i="8"/>
  <c r="C41" i="8" s="1"/>
  <c r="L31" i="3"/>
  <c r="G32" i="3" s="1"/>
  <c r="F55" i="9"/>
  <c r="H54" i="5"/>
  <c r="I54" i="5"/>
  <c r="K54" i="5" s="1"/>
  <c r="F55" i="8"/>
  <c r="B71" i="8" s="1"/>
  <c r="F55" i="6"/>
  <c r="G53" i="5"/>
  <c r="F55" i="3"/>
  <c r="J55" i="6" l="1"/>
  <c r="B71" i="6"/>
  <c r="H55" i="9"/>
  <c r="B73" i="9"/>
  <c r="E73" i="9" s="1"/>
  <c r="D74" i="9"/>
  <c r="H55" i="5"/>
  <c r="I55" i="5"/>
  <c r="K55" i="5" s="1"/>
  <c r="L51" i="9"/>
  <c r="K28" i="4"/>
  <c r="L28" i="4" s="1"/>
  <c r="G29" i="4" s="1"/>
  <c r="N50" i="9"/>
  <c r="O50" i="9" s="1"/>
  <c r="J31" i="3"/>
  <c r="H32" i="1"/>
  <c r="J50" i="9"/>
  <c r="M49" i="9"/>
  <c r="C67" i="9" s="1"/>
  <c r="J54" i="5"/>
  <c r="J28" i="4"/>
  <c r="I29" i="4"/>
  <c r="K29" i="4" s="1"/>
  <c r="H19" i="6"/>
  <c r="H32" i="3"/>
  <c r="I32" i="3"/>
  <c r="K32" i="3" s="1"/>
  <c r="H26" i="8"/>
  <c r="G51" i="9"/>
  <c r="I51" i="9"/>
  <c r="L54" i="5"/>
  <c r="K55" i="9"/>
  <c r="L32" i="3"/>
  <c r="G33" i="3" s="1"/>
  <c r="F56" i="9"/>
  <c r="F56" i="8"/>
  <c r="B72" i="8" s="1"/>
  <c r="F56" i="6"/>
  <c r="G54" i="5"/>
  <c r="F56" i="3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G55" i="5" l="1"/>
  <c r="N51" i="9"/>
  <c r="O51" i="9" s="1"/>
  <c r="G52" i="9" s="1"/>
  <c r="L52" i="9"/>
  <c r="J55" i="5"/>
  <c r="J56" i="6"/>
  <c r="B72" i="6"/>
  <c r="F57" i="6"/>
  <c r="H56" i="9"/>
  <c r="K56" i="9" s="1"/>
  <c r="B74" i="9"/>
  <c r="E74" i="9" s="1"/>
  <c r="D75" i="9"/>
  <c r="L55" i="5"/>
  <c r="G56" i="5" s="1"/>
  <c r="I56" i="5"/>
  <c r="K56" i="5" s="1"/>
  <c r="H56" i="5"/>
  <c r="J32" i="3"/>
  <c r="J29" i="4"/>
  <c r="I32" i="1"/>
  <c r="K32" i="1" s="1"/>
  <c r="J51" i="9"/>
  <c r="M50" i="9"/>
  <c r="C68" i="9" s="1"/>
  <c r="I30" i="4"/>
  <c r="K30" i="4" s="1"/>
  <c r="H33" i="3"/>
  <c r="I33" i="3"/>
  <c r="K33" i="3" s="1"/>
  <c r="L33" i="3" s="1"/>
  <c r="G34" i="3" s="1"/>
  <c r="L29" i="4"/>
  <c r="G30" i="4" s="1"/>
  <c r="I52" i="9"/>
  <c r="K26" i="8"/>
  <c r="O26" i="8" s="1"/>
  <c r="I27" i="8"/>
  <c r="N27" i="8" s="1"/>
  <c r="J26" i="8"/>
  <c r="K19" i="6"/>
  <c r="M19" i="6" s="1"/>
  <c r="C35" i="6" s="1"/>
  <c r="I19" i="6"/>
  <c r="F57" i="9"/>
  <c r="F57" i="8"/>
  <c r="N52" i="9" l="1"/>
  <c r="O52" i="9" s="1"/>
  <c r="L53" i="9"/>
  <c r="J57" i="6"/>
  <c r="H57" i="9"/>
  <c r="K57" i="9" s="1"/>
  <c r="B75" i="9"/>
  <c r="E75" i="9" s="1"/>
  <c r="D76" i="9"/>
  <c r="B73" i="6"/>
  <c r="F58" i="6"/>
  <c r="B73" i="8"/>
  <c r="F58" i="8"/>
  <c r="L56" i="5"/>
  <c r="H57" i="5"/>
  <c r="I57" i="5"/>
  <c r="K57" i="5" s="1"/>
  <c r="J56" i="5"/>
  <c r="G57" i="5"/>
  <c r="J33" i="3"/>
  <c r="J30" i="4"/>
  <c r="J52" i="9"/>
  <c r="M51" i="9"/>
  <c r="C69" i="9" s="1"/>
  <c r="L32" i="1"/>
  <c r="G33" i="1" s="1"/>
  <c r="I31" i="4"/>
  <c r="K31" i="4" s="1"/>
  <c r="L30" i="4"/>
  <c r="G31" i="4" s="1"/>
  <c r="M26" i="8"/>
  <c r="C42" i="8" s="1"/>
  <c r="N19" i="6"/>
  <c r="L20" i="6"/>
  <c r="L28" i="8"/>
  <c r="G27" i="8"/>
  <c r="G53" i="9"/>
  <c r="I53" i="9"/>
  <c r="L54" i="9" s="1"/>
  <c r="H34" i="3"/>
  <c r="I34" i="3"/>
  <c r="K34" i="3" s="1"/>
  <c r="F58" i="9"/>
  <c r="J57" i="5" l="1"/>
  <c r="J58" i="6"/>
  <c r="H58" i="9"/>
  <c r="K58" i="9" s="1"/>
  <c r="B76" i="9"/>
  <c r="E76" i="9" s="1"/>
  <c r="D77" i="9"/>
  <c r="B74" i="8"/>
  <c r="F59" i="8"/>
  <c r="B74" i="6"/>
  <c r="F59" i="6"/>
  <c r="L57" i="5"/>
  <c r="G58" i="5" s="1"/>
  <c r="I58" i="5"/>
  <c r="K58" i="5" s="1"/>
  <c r="H58" i="5"/>
  <c r="J34" i="3"/>
  <c r="L34" i="3"/>
  <c r="G35" i="3" s="1"/>
  <c r="H35" i="3" s="1"/>
  <c r="J31" i="4"/>
  <c r="N53" i="9"/>
  <c r="O53" i="9" s="1"/>
  <c r="G54" i="9" s="1"/>
  <c r="H33" i="1"/>
  <c r="J53" i="9"/>
  <c r="M52" i="9"/>
  <c r="C70" i="9" s="1"/>
  <c r="I35" i="3"/>
  <c r="K35" i="3" s="1"/>
  <c r="I54" i="9"/>
  <c r="O19" i="6"/>
  <c r="H27" i="8"/>
  <c r="L31" i="4"/>
  <c r="G32" i="4" s="1"/>
  <c r="I32" i="4"/>
  <c r="K32" i="4" s="1"/>
  <c r="F59" i="9"/>
  <c r="J59" i="6" l="1"/>
  <c r="H59" i="9"/>
  <c r="H60" i="9" s="1"/>
  <c r="K60" i="9" s="1"/>
  <c r="F60" i="9"/>
  <c r="B77" i="9"/>
  <c r="E77" i="9" s="1"/>
  <c r="D78" i="9"/>
  <c r="B75" i="6"/>
  <c r="F60" i="6"/>
  <c r="B75" i="8"/>
  <c r="F60" i="8"/>
  <c r="L58" i="5"/>
  <c r="G59" i="5" s="1"/>
  <c r="H59" i="5"/>
  <c r="I59" i="5"/>
  <c r="K59" i="5" s="1"/>
  <c r="J58" i="5"/>
  <c r="J35" i="3"/>
  <c r="N54" i="9"/>
  <c r="O54" i="9" s="1"/>
  <c r="G55" i="9" s="1"/>
  <c r="L35" i="3"/>
  <c r="G36" i="3" s="1"/>
  <c r="H36" i="3" s="1"/>
  <c r="J32" i="4"/>
  <c r="J54" i="9"/>
  <c r="M53" i="9"/>
  <c r="C71" i="9" s="1"/>
  <c r="I33" i="1"/>
  <c r="K33" i="1" s="1"/>
  <c r="L55" i="9"/>
  <c r="I33" i="4"/>
  <c r="K33" i="4" s="1"/>
  <c r="L32" i="4"/>
  <c r="G33" i="4" s="1"/>
  <c r="K27" i="8"/>
  <c r="O27" i="8" s="1"/>
  <c r="I28" i="8"/>
  <c r="N28" i="8" s="1"/>
  <c r="J27" i="8"/>
  <c r="G20" i="6"/>
  <c r="I55" i="9"/>
  <c r="I36" i="3"/>
  <c r="K36" i="3" s="1"/>
  <c r="K59" i="9" l="1"/>
  <c r="J60" i="6"/>
  <c r="B76" i="8"/>
  <c r="F61" i="8"/>
  <c r="B76" i="6"/>
  <c r="F61" i="6"/>
  <c r="B78" i="9"/>
  <c r="E78" i="9" s="1"/>
  <c r="D79" i="9"/>
  <c r="F61" i="9"/>
  <c r="H61" i="9" s="1"/>
  <c r="L59" i="5"/>
  <c r="G60" i="5" s="1"/>
  <c r="K61" i="9"/>
  <c r="J59" i="5"/>
  <c r="I60" i="5"/>
  <c r="K60" i="5" s="1"/>
  <c r="H60" i="5"/>
  <c r="L56" i="9"/>
  <c r="J36" i="3"/>
  <c r="N55" i="9"/>
  <c r="O55" i="9" s="1"/>
  <c r="G56" i="9" s="1"/>
  <c r="L36" i="3"/>
  <c r="L33" i="1"/>
  <c r="G34" i="1" s="1"/>
  <c r="J55" i="9"/>
  <c r="M54" i="9"/>
  <c r="C72" i="9" s="1"/>
  <c r="G37" i="3"/>
  <c r="H37" i="3" s="1"/>
  <c r="J33" i="4"/>
  <c r="I56" i="9"/>
  <c r="L29" i="8"/>
  <c r="G28" i="8"/>
  <c r="L33" i="4"/>
  <c r="G34" i="4" s="1"/>
  <c r="I37" i="3"/>
  <c r="K37" i="3" s="1"/>
  <c r="H20" i="6"/>
  <c r="M27" i="8"/>
  <c r="C43" i="8" s="1"/>
  <c r="I34" i="4"/>
  <c r="K34" i="4" s="1"/>
  <c r="J61" i="6" l="1"/>
  <c r="B77" i="6"/>
  <c r="F62" i="6"/>
  <c r="B77" i="8"/>
  <c r="F62" i="8"/>
  <c r="F62" i="9"/>
  <c r="H62" i="9" s="1"/>
  <c r="B79" i="9"/>
  <c r="E79" i="9" s="1"/>
  <c r="D80" i="9"/>
  <c r="L60" i="5"/>
  <c r="G61" i="5" s="1"/>
  <c r="H61" i="5"/>
  <c r="I61" i="5"/>
  <c r="K61" i="5" s="1"/>
  <c r="J60" i="5"/>
  <c r="E24" i="9"/>
  <c r="C24" i="9"/>
  <c r="L57" i="9"/>
  <c r="N56" i="9"/>
  <c r="O56" i="9" s="1"/>
  <c r="G57" i="9" s="1"/>
  <c r="J37" i="3"/>
  <c r="L37" i="3"/>
  <c r="G38" i="3" s="1"/>
  <c r="H38" i="3" s="1"/>
  <c r="J56" i="9"/>
  <c r="M55" i="9"/>
  <c r="C73" i="9" s="1"/>
  <c r="H34" i="1"/>
  <c r="J34" i="4"/>
  <c r="I38" i="3"/>
  <c r="K38" i="3" s="1"/>
  <c r="L34" i="4"/>
  <c r="I57" i="9"/>
  <c r="L58" i="9" s="1"/>
  <c r="I35" i="4"/>
  <c r="K35" i="4" s="1"/>
  <c r="G35" i="4"/>
  <c r="K20" i="6"/>
  <c r="I20" i="6"/>
  <c r="H28" i="8"/>
  <c r="N57" i="9"/>
  <c r="O57" i="9" s="1"/>
  <c r="K62" i="9" l="1"/>
  <c r="J62" i="6"/>
  <c r="B78" i="8"/>
  <c r="F63" i="8"/>
  <c r="B78" i="6"/>
  <c r="F63" i="6"/>
  <c r="B80" i="9"/>
  <c r="E80" i="9" s="1"/>
  <c r="D81" i="9"/>
  <c r="F63" i="9"/>
  <c r="H63" i="9" s="1"/>
  <c r="L61" i="5"/>
  <c r="G62" i="5" s="1"/>
  <c r="J61" i="5"/>
  <c r="I62" i="5"/>
  <c r="K62" i="5" s="1"/>
  <c r="H62" i="5"/>
  <c r="J38" i="3"/>
  <c r="L38" i="3"/>
  <c r="G39" i="3" s="1"/>
  <c r="H39" i="3" s="1"/>
  <c r="J35" i="4"/>
  <c r="J57" i="9"/>
  <c r="M56" i="9"/>
  <c r="C74" i="9" s="1"/>
  <c r="I34" i="1"/>
  <c r="K34" i="1" s="1"/>
  <c r="I36" i="4"/>
  <c r="K36" i="4" s="1"/>
  <c r="G58" i="9"/>
  <c r="I58" i="9"/>
  <c r="L59" i="9" s="1"/>
  <c r="L35" i="4"/>
  <c r="G36" i="4" s="1"/>
  <c r="K28" i="8"/>
  <c r="I29" i="8"/>
  <c r="N29" i="8" s="1"/>
  <c r="J28" i="8"/>
  <c r="N20" i="6"/>
  <c r="L21" i="6"/>
  <c r="M20" i="6"/>
  <c r="C36" i="6" s="1"/>
  <c r="I39" i="3"/>
  <c r="K39" i="3" s="1"/>
  <c r="K63" i="9" l="1"/>
  <c r="J63" i="6"/>
  <c r="B79" i="6"/>
  <c r="F64" i="6"/>
  <c r="B79" i="8"/>
  <c r="F64" i="8"/>
  <c r="F64" i="9"/>
  <c r="H64" i="9" s="1"/>
  <c r="B81" i="9"/>
  <c r="E81" i="9" s="1"/>
  <c r="D82" i="9"/>
  <c r="L62" i="5"/>
  <c r="G63" i="5" s="1"/>
  <c r="H63" i="5"/>
  <c r="I63" i="5"/>
  <c r="K63" i="5" s="1"/>
  <c r="J62" i="5"/>
  <c r="J39" i="3"/>
  <c r="L39" i="3"/>
  <c r="G40" i="3" s="1"/>
  <c r="H40" i="3" s="1"/>
  <c r="J36" i="4"/>
  <c r="N58" i="9"/>
  <c r="O58" i="9" s="1"/>
  <c r="L34" i="1"/>
  <c r="G35" i="1" s="1"/>
  <c r="J58" i="9"/>
  <c r="M57" i="9"/>
  <c r="C75" i="9" s="1"/>
  <c r="M28" i="8"/>
  <c r="C44" i="8" s="1"/>
  <c r="I37" i="4"/>
  <c r="K37" i="4" s="1"/>
  <c r="I40" i="3"/>
  <c r="K40" i="3" s="1"/>
  <c r="O20" i="6"/>
  <c r="O28" i="8"/>
  <c r="L36" i="4"/>
  <c r="G37" i="4" s="1"/>
  <c r="I59" i="9"/>
  <c r="K64" i="9" l="1"/>
  <c r="J64" i="6"/>
  <c r="B80" i="8"/>
  <c r="F65" i="8"/>
  <c r="B80" i="6"/>
  <c r="F65" i="6"/>
  <c r="B82" i="9"/>
  <c r="E82" i="9" s="1"/>
  <c r="D83" i="9"/>
  <c r="F65" i="9"/>
  <c r="H65" i="9" s="1"/>
  <c r="L63" i="5"/>
  <c r="G64" i="5" s="1"/>
  <c r="G59" i="9"/>
  <c r="L60" i="9"/>
  <c r="J63" i="5"/>
  <c r="H64" i="5"/>
  <c r="I64" i="5"/>
  <c r="K64" i="5" s="1"/>
  <c r="N59" i="9"/>
  <c r="J40" i="3"/>
  <c r="L40" i="3"/>
  <c r="G41" i="3" s="1"/>
  <c r="H41" i="3" s="1"/>
  <c r="J59" i="9"/>
  <c r="M58" i="9"/>
  <c r="C76" i="9" s="1"/>
  <c r="H35" i="1"/>
  <c r="J37" i="4"/>
  <c r="G21" i="6"/>
  <c r="L37" i="4"/>
  <c r="G38" i="4" s="1"/>
  <c r="L30" i="8"/>
  <c r="G29" i="8"/>
  <c r="I41" i="3"/>
  <c r="K41" i="3" s="1"/>
  <c r="I38" i="4"/>
  <c r="K38" i="4" s="1"/>
  <c r="K65" i="9" l="1"/>
  <c r="J65" i="6"/>
  <c r="B81" i="6"/>
  <c r="F66" i="6"/>
  <c r="B81" i="8"/>
  <c r="F66" i="8"/>
  <c r="F66" i="9"/>
  <c r="H66" i="9" s="1"/>
  <c r="B83" i="9"/>
  <c r="E83" i="9" s="1"/>
  <c r="D84" i="9"/>
  <c r="I65" i="5"/>
  <c r="K65" i="5" s="1"/>
  <c r="H65" i="5"/>
  <c r="L64" i="5"/>
  <c r="G65" i="5" s="1"/>
  <c r="J64" i="5"/>
  <c r="I60" i="9"/>
  <c r="N60" i="9" s="1"/>
  <c r="O59" i="9"/>
  <c r="J41" i="3"/>
  <c r="L41" i="3"/>
  <c r="G42" i="3" s="1"/>
  <c r="J38" i="4"/>
  <c r="I35" i="1"/>
  <c r="K35" i="1" s="1"/>
  <c r="M59" i="9"/>
  <c r="C77" i="9" s="1"/>
  <c r="I42" i="3"/>
  <c r="K42" i="3" s="1"/>
  <c r="I39" i="4"/>
  <c r="K39" i="4" s="1"/>
  <c r="H29" i="8"/>
  <c r="H21" i="6"/>
  <c r="L38" i="4"/>
  <c r="G39" i="4" s="1"/>
  <c r="L61" i="9" l="1"/>
  <c r="J65" i="5"/>
  <c r="K66" i="9"/>
  <c r="J66" i="6"/>
  <c r="B82" i="8"/>
  <c r="F67" i="8"/>
  <c r="B82" i="6"/>
  <c r="F67" i="6"/>
  <c r="B84" i="9"/>
  <c r="E84" i="9" s="1"/>
  <c r="D85" i="9"/>
  <c r="F67" i="9"/>
  <c r="H67" i="9" s="1"/>
  <c r="O60" i="9"/>
  <c r="L65" i="5"/>
  <c r="G66" i="5" s="1"/>
  <c r="I66" i="5"/>
  <c r="K66" i="5" s="1"/>
  <c r="H66" i="5"/>
  <c r="G60" i="9"/>
  <c r="J60" i="9"/>
  <c r="L42" i="3"/>
  <c r="G43" i="3" s="1"/>
  <c r="J39" i="4"/>
  <c r="H42" i="3"/>
  <c r="J42" i="3" s="1"/>
  <c r="L35" i="1"/>
  <c r="G36" i="1" s="1"/>
  <c r="L39" i="4"/>
  <c r="G40" i="4" s="1"/>
  <c r="K21" i="6"/>
  <c r="I21" i="6"/>
  <c r="K29" i="8"/>
  <c r="I30" i="8"/>
  <c r="N30" i="8" s="1"/>
  <c r="J29" i="8"/>
  <c r="I40" i="4"/>
  <c r="K40" i="4" s="1"/>
  <c r="K67" i="9" l="1"/>
  <c r="J67" i="6"/>
  <c r="B83" i="6"/>
  <c r="F68" i="6"/>
  <c r="B83" i="8"/>
  <c r="F68" i="8"/>
  <c r="F68" i="9"/>
  <c r="H68" i="9" s="1"/>
  <c r="B85" i="9"/>
  <c r="E85" i="9" s="1"/>
  <c r="D86" i="9"/>
  <c r="M60" i="9"/>
  <c r="C78" i="9" s="1"/>
  <c r="I67" i="5"/>
  <c r="K67" i="5" s="1"/>
  <c r="H67" i="5"/>
  <c r="L66" i="5"/>
  <c r="G67" i="5" s="1"/>
  <c r="J66" i="5"/>
  <c r="I61" i="9"/>
  <c r="N61" i="9" s="1"/>
  <c r="G61" i="9"/>
  <c r="I43" i="3"/>
  <c r="K43" i="3" s="1"/>
  <c r="H43" i="3"/>
  <c r="L43" i="3"/>
  <c r="J40" i="4"/>
  <c r="H36" i="1"/>
  <c r="J43" i="3"/>
  <c r="G44" i="3"/>
  <c r="I44" i="3"/>
  <c r="O29" i="8"/>
  <c r="L40" i="4"/>
  <c r="G41" i="4" s="1"/>
  <c r="I41" i="4"/>
  <c r="K41" i="4" s="1"/>
  <c r="M29" i="8"/>
  <c r="C45" i="8" s="1"/>
  <c r="N21" i="6"/>
  <c r="L22" i="6"/>
  <c r="M21" i="6"/>
  <c r="C37" i="6" s="1"/>
  <c r="K68" i="9" l="1"/>
  <c r="J68" i="6"/>
  <c r="B84" i="8"/>
  <c r="F69" i="8"/>
  <c r="B84" i="6"/>
  <c r="F69" i="6"/>
  <c r="B86" i="9"/>
  <c r="E86" i="9" s="1"/>
  <c r="D87" i="9"/>
  <c r="F69" i="9"/>
  <c r="H69" i="9" s="1"/>
  <c r="O61" i="9"/>
  <c r="L67" i="5"/>
  <c r="G68" i="5" s="1"/>
  <c r="H68" i="5"/>
  <c r="I68" i="5"/>
  <c r="K68" i="5" s="1"/>
  <c r="L62" i="9"/>
  <c r="I62" i="9"/>
  <c r="N62" i="9" s="1"/>
  <c r="G62" i="9"/>
  <c r="J67" i="5"/>
  <c r="J61" i="9"/>
  <c r="K44" i="3"/>
  <c r="L44" i="3" s="1"/>
  <c r="G45" i="3" s="1"/>
  <c r="I36" i="1"/>
  <c r="K36" i="1" s="1"/>
  <c r="J41" i="4"/>
  <c r="G30" i="8"/>
  <c r="L31" i="8"/>
  <c r="H44" i="3"/>
  <c r="I45" i="3" s="1"/>
  <c r="I42" i="4"/>
  <c r="K42" i="4" s="1"/>
  <c r="L41" i="4"/>
  <c r="G42" i="4" s="1"/>
  <c r="O21" i="6"/>
  <c r="H30" i="8"/>
  <c r="K69" i="9" l="1"/>
  <c r="J69" i="6"/>
  <c r="B85" i="6"/>
  <c r="F70" i="6"/>
  <c r="B85" i="8"/>
  <c r="F70" i="8"/>
  <c r="F70" i="9"/>
  <c r="H70" i="9" s="1"/>
  <c r="B87" i="9"/>
  <c r="E87" i="9" s="1"/>
  <c r="D88" i="9"/>
  <c r="O62" i="9"/>
  <c r="I63" i="9"/>
  <c r="N63" i="9" s="1"/>
  <c r="G63" i="9"/>
  <c r="H69" i="5"/>
  <c r="I69" i="5"/>
  <c r="L68" i="5"/>
  <c r="G69" i="5" s="1"/>
  <c r="K69" i="5"/>
  <c r="K45" i="3"/>
  <c r="L45" i="3" s="1"/>
  <c r="J62" i="9"/>
  <c r="M61" i="9"/>
  <c r="C79" i="9" s="1"/>
  <c r="J68" i="5"/>
  <c r="L63" i="9"/>
  <c r="J44" i="3"/>
  <c r="H45" i="3"/>
  <c r="J42" i="4"/>
  <c r="G46" i="3"/>
  <c r="L36" i="1"/>
  <c r="G37" i="1" s="1"/>
  <c r="I46" i="3"/>
  <c r="K46" i="3" s="1"/>
  <c r="K30" i="8"/>
  <c r="I31" i="8"/>
  <c r="N31" i="8" s="1"/>
  <c r="J30" i="8"/>
  <c r="G22" i="6"/>
  <c r="L42" i="4"/>
  <c r="I43" i="4"/>
  <c r="G43" i="4"/>
  <c r="J69" i="5" l="1"/>
  <c r="K70" i="9"/>
  <c r="J70" i="6"/>
  <c r="J43" i="4"/>
  <c r="B86" i="8"/>
  <c r="F71" i="8"/>
  <c r="B86" i="6"/>
  <c r="F71" i="6"/>
  <c r="B88" i="9"/>
  <c r="E88" i="9" s="1"/>
  <c r="D89" i="9"/>
  <c r="F71" i="9"/>
  <c r="H71" i="9" s="1"/>
  <c r="O63" i="9"/>
  <c r="J63" i="9"/>
  <c r="M62" i="9"/>
  <c r="C80" i="9" s="1"/>
  <c r="L69" i="5"/>
  <c r="G70" i="5" s="1"/>
  <c r="I70" i="5"/>
  <c r="K70" i="5" s="1"/>
  <c r="H70" i="5"/>
  <c r="J45" i="3"/>
  <c r="I64" i="9"/>
  <c r="N64" i="9" s="1"/>
  <c r="G64" i="9"/>
  <c r="L64" i="9"/>
  <c r="H46" i="3"/>
  <c r="J46" i="3" s="1"/>
  <c r="K43" i="4"/>
  <c r="L43" i="4" s="1"/>
  <c r="G44" i="4" s="1"/>
  <c r="L46" i="3"/>
  <c r="H37" i="1"/>
  <c r="G47" i="3"/>
  <c r="H47" i="3" s="1"/>
  <c r="I44" i="4"/>
  <c r="J44" i="4" s="1"/>
  <c r="H22" i="6"/>
  <c r="M30" i="8"/>
  <c r="C46" i="8" s="1"/>
  <c r="O30" i="8"/>
  <c r="I47" i="3"/>
  <c r="K47" i="3" s="1"/>
  <c r="K71" i="9" l="1"/>
  <c r="J71" i="6"/>
  <c r="B87" i="6"/>
  <c r="F72" i="6"/>
  <c r="B87" i="8"/>
  <c r="F72" i="8"/>
  <c r="F72" i="9"/>
  <c r="H72" i="9" s="1"/>
  <c r="B89" i="9"/>
  <c r="E89" i="9" s="1"/>
  <c r="D90" i="9"/>
  <c r="O64" i="9"/>
  <c r="G65" i="9" s="1"/>
  <c r="L70" i="5"/>
  <c r="G71" i="5" s="1"/>
  <c r="I65" i="9"/>
  <c r="N65" i="9" s="1"/>
  <c r="H71" i="5"/>
  <c r="I71" i="5"/>
  <c r="K71" i="5" s="1"/>
  <c r="J70" i="5"/>
  <c r="J64" i="9"/>
  <c r="M63" i="9"/>
  <c r="C81" i="9" s="1"/>
  <c r="L65" i="9"/>
  <c r="K44" i="4"/>
  <c r="L47" i="3"/>
  <c r="G48" i="3" s="1"/>
  <c r="H48" i="3" s="1"/>
  <c r="L32" i="8"/>
  <c r="G31" i="8"/>
  <c r="J47" i="3"/>
  <c r="I37" i="1"/>
  <c r="K37" i="1" s="1"/>
  <c r="I48" i="3"/>
  <c r="K48" i="3" s="1"/>
  <c r="K22" i="6"/>
  <c r="I22" i="6"/>
  <c r="I45" i="4"/>
  <c r="J45" i="4" s="1"/>
  <c r="L44" i="4"/>
  <c r="G45" i="4" s="1"/>
  <c r="K72" i="9" l="1"/>
  <c r="J71" i="5"/>
  <c r="J72" i="6"/>
  <c r="B88" i="8"/>
  <c r="F73" i="8"/>
  <c r="B88" i="6"/>
  <c r="F73" i="6"/>
  <c r="B90" i="9"/>
  <c r="E90" i="9" s="1"/>
  <c r="F73" i="9"/>
  <c r="D91" i="9"/>
  <c r="O65" i="9"/>
  <c r="J65" i="9"/>
  <c r="M64" i="9"/>
  <c r="C82" i="9" s="1"/>
  <c r="I72" i="5"/>
  <c r="H72" i="5"/>
  <c r="K72" i="5"/>
  <c r="L71" i="5"/>
  <c r="G72" i="5" s="1"/>
  <c r="I66" i="9"/>
  <c r="N66" i="9" s="1"/>
  <c r="G66" i="9"/>
  <c r="L66" i="9"/>
  <c r="K45" i="4"/>
  <c r="L45" i="4" s="1"/>
  <c r="G46" i="4" s="1"/>
  <c r="L48" i="3"/>
  <c r="G49" i="3" s="1"/>
  <c r="H49" i="3" s="1"/>
  <c r="L37" i="1"/>
  <c r="G38" i="1" s="1"/>
  <c r="H31" i="8"/>
  <c r="J48" i="3"/>
  <c r="I46" i="4"/>
  <c r="J46" i="4" s="1"/>
  <c r="N22" i="6"/>
  <c r="L23" i="6"/>
  <c r="M22" i="6"/>
  <c r="C38" i="6" s="1"/>
  <c r="I49" i="3"/>
  <c r="K49" i="3" s="1"/>
  <c r="J73" i="6" l="1"/>
  <c r="H73" i="9"/>
  <c r="F74" i="9"/>
  <c r="B91" i="9"/>
  <c r="E91" i="9" s="1"/>
  <c r="D92" i="9"/>
  <c r="B89" i="6"/>
  <c r="F74" i="6"/>
  <c r="B89" i="8"/>
  <c r="F74" i="8"/>
  <c r="O66" i="9"/>
  <c r="G67" i="9" s="1"/>
  <c r="L72" i="5"/>
  <c r="G73" i="5" s="1"/>
  <c r="I67" i="9"/>
  <c r="N67" i="9" s="1"/>
  <c r="H73" i="5"/>
  <c r="I73" i="5"/>
  <c r="K73" i="5" s="1"/>
  <c r="J72" i="5"/>
  <c r="J66" i="9"/>
  <c r="M65" i="9"/>
  <c r="C83" i="9" s="1"/>
  <c r="L67" i="9"/>
  <c r="K46" i="4"/>
  <c r="L46" i="4" s="1"/>
  <c r="G47" i="4" s="1"/>
  <c r="L49" i="3"/>
  <c r="G50" i="3" s="1"/>
  <c r="H50" i="3" s="1"/>
  <c r="H38" i="1"/>
  <c r="J49" i="3"/>
  <c r="K31" i="8"/>
  <c r="J31" i="8"/>
  <c r="I32" i="8"/>
  <c r="N32" i="8" s="1"/>
  <c r="I50" i="3"/>
  <c r="K50" i="3" s="1"/>
  <c r="I47" i="4"/>
  <c r="J47" i="4" s="1"/>
  <c r="O22" i="6"/>
  <c r="J74" i="6" l="1"/>
  <c r="H74" i="9"/>
  <c r="K73" i="9"/>
  <c r="B90" i="8"/>
  <c r="F75" i="8"/>
  <c r="B90" i="6"/>
  <c r="F75" i="6"/>
  <c r="B92" i="9"/>
  <c r="E92" i="9" s="1"/>
  <c r="F75" i="9"/>
  <c r="D93" i="9"/>
  <c r="L73" i="5"/>
  <c r="G74" i="5" s="1"/>
  <c r="O67" i="9"/>
  <c r="G68" i="9" s="1"/>
  <c r="J67" i="9"/>
  <c r="M66" i="9"/>
  <c r="C84" i="9" s="1"/>
  <c r="I68" i="9"/>
  <c r="N68" i="9" s="1"/>
  <c r="J73" i="5"/>
  <c r="I74" i="5"/>
  <c r="K74" i="5" s="1"/>
  <c r="H74" i="5"/>
  <c r="L68" i="9"/>
  <c r="L50" i="3"/>
  <c r="G51" i="3" s="1"/>
  <c r="H51" i="3" s="1"/>
  <c r="K47" i="4"/>
  <c r="L47" i="4" s="1"/>
  <c r="G48" i="4" s="1"/>
  <c r="M31" i="8"/>
  <c r="C47" i="8" s="1"/>
  <c r="O31" i="8"/>
  <c r="I38" i="1"/>
  <c r="K38" i="1" s="1"/>
  <c r="J50" i="3"/>
  <c r="I48" i="4"/>
  <c r="J48" i="4" s="1"/>
  <c r="I51" i="3"/>
  <c r="K51" i="3" s="1"/>
  <c r="G23" i="6"/>
  <c r="K74" i="9" l="1"/>
  <c r="H75" i="9"/>
  <c r="J75" i="6"/>
  <c r="F76" i="9"/>
  <c r="B93" i="9"/>
  <c r="E93" i="9" s="1"/>
  <c r="D94" i="9"/>
  <c r="B91" i="6"/>
  <c r="F76" i="6"/>
  <c r="B91" i="8"/>
  <c r="F76" i="8"/>
  <c r="L74" i="5"/>
  <c r="G75" i="5" s="1"/>
  <c r="O68" i="9"/>
  <c r="G69" i="9" s="1"/>
  <c r="H75" i="5"/>
  <c r="I75" i="5"/>
  <c r="K75" i="5" s="1"/>
  <c r="J74" i="5"/>
  <c r="I69" i="9"/>
  <c r="N69" i="9" s="1"/>
  <c r="J68" i="9"/>
  <c r="M67" i="9"/>
  <c r="C85" i="9" s="1"/>
  <c r="L69" i="9"/>
  <c r="K48" i="4"/>
  <c r="L48" i="4" s="1"/>
  <c r="G49" i="4" s="1"/>
  <c r="L51" i="3"/>
  <c r="G52" i="3" s="1"/>
  <c r="J51" i="3"/>
  <c r="L38" i="1"/>
  <c r="G39" i="1" s="1"/>
  <c r="L33" i="8"/>
  <c r="G32" i="8"/>
  <c r="H23" i="6"/>
  <c r="I52" i="3"/>
  <c r="K52" i="3" s="1"/>
  <c r="I49" i="4"/>
  <c r="J49" i="4" s="1"/>
  <c r="J75" i="5" l="1"/>
  <c r="K75" i="9"/>
  <c r="H76" i="9"/>
  <c r="J76" i="6"/>
  <c r="B92" i="8"/>
  <c r="F77" i="8"/>
  <c r="B92" i="6"/>
  <c r="F77" i="6"/>
  <c r="B94" i="9"/>
  <c r="E94" i="9" s="1"/>
  <c r="F77" i="9"/>
  <c r="D95" i="9"/>
  <c r="O69" i="9"/>
  <c r="L75" i="5"/>
  <c r="G76" i="5" s="1"/>
  <c r="J69" i="9"/>
  <c r="M68" i="9"/>
  <c r="C86" i="9" s="1"/>
  <c r="G70" i="9"/>
  <c r="I70" i="9"/>
  <c r="N70" i="9" s="1"/>
  <c r="I76" i="5"/>
  <c r="K76" i="5" s="1"/>
  <c r="H76" i="5"/>
  <c r="L70" i="9"/>
  <c r="K49" i="4"/>
  <c r="L52" i="3"/>
  <c r="G53" i="3" s="1"/>
  <c r="H39" i="1"/>
  <c r="H52" i="3"/>
  <c r="J52" i="3" s="1"/>
  <c r="H32" i="8"/>
  <c r="I50" i="4"/>
  <c r="K23" i="6"/>
  <c r="I23" i="6"/>
  <c r="L49" i="4"/>
  <c r="G50" i="4" s="1"/>
  <c r="H77" i="9" l="1"/>
  <c r="K76" i="9"/>
  <c r="J77" i="6"/>
  <c r="F78" i="9"/>
  <c r="B95" i="9"/>
  <c r="E95" i="9" s="1"/>
  <c r="D96" i="9"/>
  <c r="B93" i="6"/>
  <c r="F78" i="6"/>
  <c r="B93" i="8"/>
  <c r="F78" i="8"/>
  <c r="O70" i="9"/>
  <c r="G71" i="9" s="1"/>
  <c r="L76" i="5"/>
  <c r="G77" i="5" s="1"/>
  <c r="K50" i="4"/>
  <c r="H77" i="5"/>
  <c r="I77" i="5"/>
  <c r="K77" i="5" s="1"/>
  <c r="J76" i="5"/>
  <c r="I71" i="9"/>
  <c r="N71" i="9" s="1"/>
  <c r="J70" i="9"/>
  <c r="M69" i="9"/>
  <c r="C87" i="9" s="1"/>
  <c r="L71" i="9"/>
  <c r="I53" i="3"/>
  <c r="K53" i="3" s="1"/>
  <c r="L53" i="3" s="1"/>
  <c r="G54" i="3" s="1"/>
  <c r="K32" i="8"/>
  <c r="I33" i="8"/>
  <c r="N33" i="8" s="1"/>
  <c r="J32" i="8"/>
  <c r="J50" i="4"/>
  <c r="H53" i="3"/>
  <c r="I54" i="3" s="1"/>
  <c r="I39" i="1"/>
  <c r="K39" i="1" s="1"/>
  <c r="L50" i="4"/>
  <c r="G51" i="4" s="1"/>
  <c r="I51" i="4"/>
  <c r="N23" i="6"/>
  <c r="L24" i="6"/>
  <c r="M23" i="6"/>
  <c r="C39" i="6" s="1"/>
  <c r="K51" i="4" l="1"/>
  <c r="J77" i="5"/>
  <c r="J78" i="6"/>
  <c r="K77" i="9"/>
  <c r="H78" i="9"/>
  <c r="B94" i="8"/>
  <c r="F79" i="8"/>
  <c r="B94" i="6"/>
  <c r="F79" i="6"/>
  <c r="B96" i="9"/>
  <c r="E96" i="9" s="1"/>
  <c r="F79" i="9"/>
  <c r="D97" i="9"/>
  <c r="L77" i="5"/>
  <c r="G78" i="5" s="1"/>
  <c r="I72" i="9"/>
  <c r="N72" i="9" s="1"/>
  <c r="I78" i="5"/>
  <c r="K78" i="5" s="1"/>
  <c r="H78" i="5"/>
  <c r="O71" i="9"/>
  <c r="J71" i="9"/>
  <c r="M70" i="9"/>
  <c r="C88" i="9" s="1"/>
  <c r="L72" i="9"/>
  <c r="H54" i="3"/>
  <c r="K54" i="3"/>
  <c r="L54" i="3" s="1"/>
  <c r="G55" i="3" s="1"/>
  <c r="M32" i="8"/>
  <c r="C48" i="8" s="1"/>
  <c r="J53" i="3"/>
  <c r="L39" i="1"/>
  <c r="G40" i="1" s="1"/>
  <c r="J51" i="4"/>
  <c r="O32" i="8"/>
  <c r="I52" i="4"/>
  <c r="K52" i="4" s="1"/>
  <c r="I55" i="3"/>
  <c r="L51" i="4"/>
  <c r="G52" i="4" s="1"/>
  <c r="O23" i="6"/>
  <c r="L73" i="9" l="1"/>
  <c r="G72" i="9"/>
  <c r="K78" i="9"/>
  <c r="H79" i="9"/>
  <c r="J79" i="6"/>
  <c r="F80" i="9"/>
  <c r="B97" i="9"/>
  <c r="E97" i="9" s="1"/>
  <c r="D98" i="9"/>
  <c r="B95" i="6"/>
  <c r="F80" i="6"/>
  <c r="B95" i="8"/>
  <c r="F80" i="8"/>
  <c r="L78" i="5"/>
  <c r="G79" i="5" s="1"/>
  <c r="J72" i="9"/>
  <c r="M71" i="9"/>
  <c r="C89" i="9" s="1"/>
  <c r="I73" i="9"/>
  <c r="N73" i="9" s="1"/>
  <c r="O72" i="9"/>
  <c r="L74" i="9" s="1"/>
  <c r="H79" i="5"/>
  <c r="I79" i="5"/>
  <c r="K79" i="5" s="1"/>
  <c r="J78" i="5"/>
  <c r="H55" i="3"/>
  <c r="I56" i="3" s="1"/>
  <c r="K55" i="3"/>
  <c r="L55" i="3" s="1"/>
  <c r="J54" i="3"/>
  <c r="L34" i="8"/>
  <c r="G33" i="8"/>
  <c r="H40" i="1"/>
  <c r="J55" i="3"/>
  <c r="G56" i="3"/>
  <c r="J52" i="4"/>
  <c r="L52" i="4"/>
  <c r="I53" i="4"/>
  <c r="K53" i="4" s="1"/>
  <c r="G53" i="4"/>
  <c r="G24" i="6"/>
  <c r="H80" i="9" l="1"/>
  <c r="K79" i="9"/>
  <c r="J80" i="6"/>
  <c r="J81" i="6" s="1"/>
  <c r="K56" i="3"/>
  <c r="F81" i="8"/>
  <c r="B96" i="8"/>
  <c r="B96" i="6"/>
  <c r="F81" i="6"/>
  <c r="F81" i="9"/>
  <c r="B98" i="9"/>
  <c r="E98" i="9" s="1"/>
  <c r="D99" i="9"/>
  <c r="L79" i="5"/>
  <c r="G80" i="5" s="1"/>
  <c r="I54" i="4"/>
  <c r="K54" i="4" s="1"/>
  <c r="L54" i="4" s="1"/>
  <c r="O73" i="9"/>
  <c r="J73" i="9"/>
  <c r="M72" i="9"/>
  <c r="C90" i="9" s="1"/>
  <c r="J79" i="5"/>
  <c r="H80" i="5"/>
  <c r="I80" i="5"/>
  <c r="K80" i="5" s="1"/>
  <c r="G73" i="9"/>
  <c r="L56" i="3"/>
  <c r="G57" i="3" s="1"/>
  <c r="H56" i="3"/>
  <c r="J56" i="3" s="1"/>
  <c r="J53" i="4"/>
  <c r="I40" i="1"/>
  <c r="K40" i="1" s="1"/>
  <c r="H33" i="8"/>
  <c r="H24" i="6"/>
  <c r="L53" i="4"/>
  <c r="G54" i="4" s="1"/>
  <c r="J54" i="4" l="1"/>
  <c r="K80" i="9"/>
  <c r="H81" i="9"/>
  <c r="B97" i="6"/>
  <c r="F82" i="6"/>
  <c r="J82" i="6" s="1"/>
  <c r="F82" i="9"/>
  <c r="B99" i="9"/>
  <c r="E99" i="9" s="1"/>
  <c r="D100" i="9"/>
  <c r="F82" i="8"/>
  <c r="B97" i="8"/>
  <c r="G55" i="4"/>
  <c r="I55" i="4"/>
  <c r="K55" i="4" s="1"/>
  <c r="L55" i="4" s="1"/>
  <c r="I74" i="9"/>
  <c r="N74" i="9" s="1"/>
  <c r="G74" i="9"/>
  <c r="I81" i="5"/>
  <c r="K81" i="5" s="1"/>
  <c r="H81" i="5"/>
  <c r="L80" i="5"/>
  <c r="G81" i="5" s="1"/>
  <c r="J80" i="5"/>
  <c r="M73" i="9"/>
  <c r="C91" i="9" s="1"/>
  <c r="I57" i="3"/>
  <c r="K57" i="3" s="1"/>
  <c r="L57" i="3" s="1"/>
  <c r="G58" i="3" s="1"/>
  <c r="H57" i="3"/>
  <c r="K33" i="8"/>
  <c r="I34" i="8"/>
  <c r="N34" i="8" s="1"/>
  <c r="J33" i="8"/>
  <c r="L40" i="1"/>
  <c r="G41" i="1" s="1"/>
  <c r="K24" i="6"/>
  <c r="M24" i="6" s="1"/>
  <c r="C40" i="6" s="1"/>
  <c r="I24" i="6"/>
  <c r="H82" i="9" l="1"/>
  <c r="K82" i="9" s="1"/>
  <c r="K81" i="9"/>
  <c r="B98" i="8"/>
  <c r="F83" i="8"/>
  <c r="B98" i="6"/>
  <c r="F83" i="6"/>
  <c r="J83" i="6" s="1"/>
  <c r="F83" i="9"/>
  <c r="B100" i="9"/>
  <c r="E100" i="9" s="1"/>
  <c r="D101" i="9"/>
  <c r="L81" i="5"/>
  <c r="G82" i="5" s="1"/>
  <c r="H82" i="5"/>
  <c r="I82" i="5"/>
  <c r="K82" i="5" s="1"/>
  <c r="O74" i="9"/>
  <c r="G75" i="9" s="1"/>
  <c r="L75" i="9"/>
  <c r="J74" i="9"/>
  <c r="J81" i="5"/>
  <c r="I75" i="9"/>
  <c r="N75" i="9" s="1"/>
  <c r="J55" i="4"/>
  <c r="I56" i="4"/>
  <c r="K56" i="4" s="1"/>
  <c r="L56" i="4" s="1"/>
  <c r="G56" i="4"/>
  <c r="H58" i="3"/>
  <c r="I58" i="3"/>
  <c r="K58" i="3" s="1"/>
  <c r="J57" i="3"/>
  <c r="O33" i="8"/>
  <c r="H41" i="1"/>
  <c r="M33" i="8"/>
  <c r="C49" i="8" s="1"/>
  <c r="N24" i="6"/>
  <c r="L25" i="6"/>
  <c r="L76" i="9" l="1"/>
  <c r="H83" i="9"/>
  <c r="B99" i="6"/>
  <c r="F84" i="6"/>
  <c r="J84" i="6" s="1"/>
  <c r="F84" i="8"/>
  <c r="B99" i="8"/>
  <c r="F84" i="9"/>
  <c r="B101" i="9"/>
  <c r="E101" i="9" s="1"/>
  <c r="D102" i="9"/>
  <c r="I76" i="9"/>
  <c r="N76" i="9" s="1"/>
  <c r="J75" i="9"/>
  <c r="M74" i="9"/>
  <c r="C92" i="9" s="1"/>
  <c r="O75" i="9"/>
  <c r="H83" i="5"/>
  <c r="I83" i="5"/>
  <c r="L82" i="5"/>
  <c r="G83" i="5" s="1"/>
  <c r="K83" i="5"/>
  <c r="G57" i="4"/>
  <c r="I57" i="4"/>
  <c r="K57" i="4" s="1"/>
  <c r="L57" i="4" s="1"/>
  <c r="J56" i="4"/>
  <c r="J82" i="5"/>
  <c r="J58" i="3"/>
  <c r="L58" i="3"/>
  <c r="G59" i="3" s="1"/>
  <c r="H59" i="3" s="1"/>
  <c r="I59" i="3"/>
  <c r="L35" i="8"/>
  <c r="G34" i="8"/>
  <c r="I41" i="1"/>
  <c r="K41" i="1" s="1"/>
  <c r="O24" i="6"/>
  <c r="J85" i="6" l="1"/>
  <c r="J83" i="5"/>
  <c r="L77" i="9"/>
  <c r="G76" i="9"/>
  <c r="H84" i="9"/>
  <c r="K83" i="9"/>
  <c r="B100" i="6"/>
  <c r="F85" i="6"/>
  <c r="F85" i="9"/>
  <c r="B102" i="9"/>
  <c r="E102" i="9" s="1"/>
  <c r="D103" i="9"/>
  <c r="B100" i="8"/>
  <c r="F85" i="8"/>
  <c r="H84" i="5"/>
  <c r="I84" i="5"/>
  <c r="I77" i="9"/>
  <c r="N77" i="9" s="1"/>
  <c r="J57" i="4"/>
  <c r="I58" i="4"/>
  <c r="K58" i="4" s="1"/>
  <c r="L58" i="4" s="1"/>
  <c r="G58" i="4"/>
  <c r="L83" i="5"/>
  <c r="G84" i="5" s="1"/>
  <c r="K84" i="5"/>
  <c r="O76" i="9"/>
  <c r="L78" i="9" s="1"/>
  <c r="J76" i="9"/>
  <c r="M75" i="9"/>
  <c r="C93" i="9" s="1"/>
  <c r="K59" i="3"/>
  <c r="L59" i="3" s="1"/>
  <c r="G60" i="3" s="1"/>
  <c r="H60" i="3" s="1"/>
  <c r="I60" i="3"/>
  <c r="J59" i="3"/>
  <c r="H34" i="8"/>
  <c r="L41" i="1"/>
  <c r="G42" i="1" s="1"/>
  <c r="G25" i="6"/>
  <c r="H85" i="9" l="1"/>
  <c r="K85" i="9" s="1"/>
  <c r="K84" i="9"/>
  <c r="B101" i="6"/>
  <c r="F86" i="6"/>
  <c r="J86" i="6" s="1"/>
  <c r="F86" i="8"/>
  <c r="B101" i="8"/>
  <c r="F86" i="9"/>
  <c r="B103" i="9"/>
  <c r="E103" i="9" s="1"/>
  <c r="D104" i="9"/>
  <c r="O77" i="9"/>
  <c r="I85" i="5"/>
  <c r="K85" i="5" s="1"/>
  <c r="H85" i="5"/>
  <c r="J77" i="9"/>
  <c r="M76" i="9"/>
  <c r="C94" i="9" s="1"/>
  <c r="L84" i="5"/>
  <c r="G85" i="5" s="1"/>
  <c r="I59" i="4"/>
  <c r="K59" i="4" s="1"/>
  <c r="L59" i="4" s="1"/>
  <c r="G59" i="4"/>
  <c r="J58" i="4"/>
  <c r="J59" i="4" s="1"/>
  <c r="G77" i="9"/>
  <c r="J84" i="5"/>
  <c r="K60" i="3"/>
  <c r="L60" i="3" s="1"/>
  <c r="G61" i="3" s="1"/>
  <c r="H61" i="3" s="1"/>
  <c r="J60" i="3"/>
  <c r="I61" i="3"/>
  <c r="H42" i="1"/>
  <c r="K34" i="8"/>
  <c r="I35" i="8"/>
  <c r="N35" i="8" s="1"/>
  <c r="J34" i="8"/>
  <c r="H25" i="6"/>
  <c r="J85" i="5" l="1"/>
  <c r="H86" i="9"/>
  <c r="B102" i="6"/>
  <c r="F87" i="6"/>
  <c r="J87" i="6" s="1"/>
  <c r="K61" i="3"/>
  <c r="L61" i="3" s="1"/>
  <c r="G62" i="3" s="1"/>
  <c r="H62" i="3" s="1"/>
  <c r="F87" i="9"/>
  <c r="B104" i="9"/>
  <c r="E104" i="9" s="1"/>
  <c r="D105" i="9"/>
  <c r="B102" i="8"/>
  <c r="F87" i="8"/>
  <c r="L85" i="5"/>
  <c r="G86" i="5" s="1"/>
  <c r="M77" i="9"/>
  <c r="C95" i="9" s="1"/>
  <c r="G78" i="9"/>
  <c r="I78" i="9"/>
  <c r="N78" i="9" s="1"/>
  <c r="I60" i="4"/>
  <c r="K60" i="4" s="1"/>
  <c r="G60" i="4"/>
  <c r="H86" i="5"/>
  <c r="I86" i="5"/>
  <c r="K86" i="5" s="1"/>
  <c r="I62" i="3"/>
  <c r="K62" i="3" s="1"/>
  <c r="L62" i="3" s="1"/>
  <c r="J61" i="3"/>
  <c r="M34" i="8"/>
  <c r="C50" i="8" s="1"/>
  <c r="I42" i="1"/>
  <c r="K42" i="1" s="1"/>
  <c r="O34" i="8"/>
  <c r="K25" i="6"/>
  <c r="M25" i="6" s="1"/>
  <c r="C41" i="6" s="1"/>
  <c r="I25" i="6"/>
  <c r="L79" i="9" l="1"/>
  <c r="K86" i="9"/>
  <c r="H87" i="9"/>
  <c r="F88" i="8"/>
  <c r="B103" i="8"/>
  <c r="F88" i="9"/>
  <c r="B105" i="9"/>
  <c r="E105" i="9" s="1"/>
  <c r="D106" i="9"/>
  <c r="B103" i="6"/>
  <c r="F88" i="6"/>
  <c r="J88" i="6" s="1"/>
  <c r="H87" i="5"/>
  <c r="I87" i="5"/>
  <c r="K87" i="5" s="1"/>
  <c r="L60" i="4"/>
  <c r="G61" i="4" s="1"/>
  <c r="I62" i="4" s="1"/>
  <c r="I79" i="9"/>
  <c r="N79" i="9" s="1"/>
  <c r="J60" i="4"/>
  <c r="L86" i="5"/>
  <c r="G87" i="5" s="1"/>
  <c r="I61" i="4"/>
  <c r="J61" i="4" s="1"/>
  <c r="O78" i="9"/>
  <c r="J78" i="9"/>
  <c r="J86" i="5"/>
  <c r="I63" i="3"/>
  <c r="K63" i="3" s="1"/>
  <c r="L63" i="3" s="1"/>
  <c r="J62" i="3"/>
  <c r="G63" i="3"/>
  <c r="H63" i="3" s="1"/>
  <c r="L36" i="8"/>
  <c r="G35" i="8"/>
  <c r="L42" i="1"/>
  <c r="G43" i="1" s="1"/>
  <c r="N25" i="6"/>
  <c r="L26" i="6"/>
  <c r="K87" i="9" l="1"/>
  <c r="H88" i="9"/>
  <c r="J62" i="4"/>
  <c r="B104" i="6"/>
  <c r="F89" i="6"/>
  <c r="J89" i="6" s="1"/>
  <c r="F89" i="9"/>
  <c r="B106" i="9"/>
  <c r="E106" i="9" s="1"/>
  <c r="D107" i="9"/>
  <c r="B104" i="8"/>
  <c r="F89" i="8"/>
  <c r="O79" i="9"/>
  <c r="L87" i="5"/>
  <c r="G88" i="5" s="1"/>
  <c r="J79" i="9"/>
  <c r="M78" i="9"/>
  <c r="C96" i="9" s="1"/>
  <c r="J87" i="5"/>
  <c r="L80" i="9"/>
  <c r="G79" i="9"/>
  <c r="K61" i="4"/>
  <c r="H88" i="5"/>
  <c r="I88" i="5"/>
  <c r="K88" i="5" s="1"/>
  <c r="I64" i="3"/>
  <c r="K64" i="3" s="1"/>
  <c r="L64" i="3" s="1"/>
  <c r="G64" i="3"/>
  <c r="J63" i="3"/>
  <c r="H43" i="1"/>
  <c r="H35" i="8"/>
  <c r="O25" i="6"/>
  <c r="K88" i="9" l="1"/>
  <c r="H89" i="9"/>
  <c r="F90" i="8"/>
  <c r="B105" i="8"/>
  <c r="B107" i="9"/>
  <c r="E107" i="9" s="1"/>
  <c r="D108" i="9"/>
  <c r="F90" i="9"/>
  <c r="B105" i="6"/>
  <c r="F90" i="6"/>
  <c r="J90" i="6" s="1"/>
  <c r="L88" i="5"/>
  <c r="G89" i="5" s="1"/>
  <c r="L61" i="4"/>
  <c r="G62" i="4" s="1"/>
  <c r="I63" i="4" s="1"/>
  <c r="J63" i="4" s="1"/>
  <c r="K62" i="4"/>
  <c r="J88" i="5"/>
  <c r="M79" i="9"/>
  <c r="C97" i="9" s="1"/>
  <c r="I89" i="5"/>
  <c r="K89" i="5" s="1"/>
  <c r="H89" i="5"/>
  <c r="I80" i="9"/>
  <c r="N80" i="9" s="1"/>
  <c r="G80" i="9"/>
  <c r="G65" i="3"/>
  <c r="H64" i="3"/>
  <c r="J64" i="3" s="1"/>
  <c r="K35" i="8"/>
  <c r="I36" i="8"/>
  <c r="N36" i="8" s="1"/>
  <c r="J35" i="8"/>
  <c r="I43" i="1"/>
  <c r="K43" i="1" s="1"/>
  <c r="G26" i="6"/>
  <c r="L81" i="9" l="1"/>
  <c r="H90" i="9"/>
  <c r="K89" i="9"/>
  <c r="F91" i="6"/>
  <c r="J91" i="6" s="1"/>
  <c r="B106" i="6"/>
  <c r="F91" i="9"/>
  <c r="D109" i="9"/>
  <c r="B108" i="9"/>
  <c r="E108" i="9" s="1"/>
  <c r="B106" i="8"/>
  <c r="F91" i="8"/>
  <c r="L89" i="5"/>
  <c r="G90" i="5" s="1"/>
  <c r="O80" i="9"/>
  <c r="J80" i="9"/>
  <c r="L62" i="4"/>
  <c r="G63" i="4" s="1"/>
  <c r="I64" i="4" s="1"/>
  <c r="J64" i="4" s="1"/>
  <c r="K63" i="4"/>
  <c r="I81" i="9"/>
  <c r="N81" i="9" s="1"/>
  <c r="G81" i="9"/>
  <c r="H90" i="5"/>
  <c r="I90" i="5"/>
  <c r="K90" i="5" s="1"/>
  <c r="J89" i="5"/>
  <c r="I65" i="3"/>
  <c r="K65" i="3" s="1"/>
  <c r="L65" i="3" s="1"/>
  <c r="G66" i="3" s="1"/>
  <c r="H65" i="3"/>
  <c r="I66" i="3" s="1"/>
  <c r="L43" i="1"/>
  <c r="G44" i="1" s="1"/>
  <c r="M35" i="8"/>
  <c r="C51" i="8" s="1"/>
  <c r="O35" i="8"/>
  <c r="H26" i="6"/>
  <c r="K66" i="3" l="1"/>
  <c r="L66" i="3" s="1"/>
  <c r="G67" i="3" s="1"/>
  <c r="J90" i="5"/>
  <c r="H91" i="9"/>
  <c r="K90" i="9"/>
  <c r="F92" i="8"/>
  <c r="B107" i="8"/>
  <c r="F92" i="9"/>
  <c r="D110" i="9"/>
  <c r="B109" i="9"/>
  <c r="E109" i="9" s="1"/>
  <c r="B107" i="6"/>
  <c r="F92" i="6"/>
  <c r="J92" i="6" s="1"/>
  <c r="O81" i="9"/>
  <c r="L90" i="5"/>
  <c r="G91" i="5" s="1"/>
  <c r="I91" i="5"/>
  <c r="K91" i="5" s="1"/>
  <c r="H91" i="5"/>
  <c r="J91" i="5" s="1"/>
  <c r="J81" i="9"/>
  <c r="M80" i="9"/>
  <c r="C98" i="9" s="1"/>
  <c r="I82" i="9"/>
  <c r="N82" i="9" s="1"/>
  <c r="G82" i="9"/>
  <c r="L63" i="4"/>
  <c r="G64" i="4" s="1"/>
  <c r="K64" i="4"/>
  <c r="L82" i="9"/>
  <c r="J65" i="3"/>
  <c r="H66" i="3"/>
  <c r="I67" i="3" s="1"/>
  <c r="K67" i="3" s="1"/>
  <c r="L67" i="3" s="1"/>
  <c r="G68" i="3"/>
  <c r="L37" i="8"/>
  <c r="G36" i="8"/>
  <c r="H44" i="1"/>
  <c r="K26" i="6"/>
  <c r="M26" i="6" s="1"/>
  <c r="C42" i="6" s="1"/>
  <c r="I26" i="6"/>
  <c r="K91" i="9" l="1"/>
  <c r="H92" i="9"/>
  <c r="J66" i="3"/>
  <c r="F93" i="6"/>
  <c r="J93" i="6" s="1"/>
  <c r="B108" i="6"/>
  <c r="F93" i="9"/>
  <c r="D111" i="9"/>
  <c r="B110" i="9"/>
  <c r="E110" i="9" s="1"/>
  <c r="B108" i="8"/>
  <c r="F93" i="8"/>
  <c r="O82" i="9"/>
  <c r="L91" i="5"/>
  <c r="G92" i="5" s="1"/>
  <c r="I65" i="4"/>
  <c r="J65" i="4" s="1"/>
  <c r="J82" i="9"/>
  <c r="M81" i="9"/>
  <c r="C99" i="9" s="1"/>
  <c r="H67" i="3"/>
  <c r="I68" i="3" s="1"/>
  <c r="K68" i="3" s="1"/>
  <c r="L68" i="3" s="1"/>
  <c r="G69" i="3" s="1"/>
  <c r="L64" i="4"/>
  <c r="G65" i="4" s="1"/>
  <c r="I66" i="4" s="1"/>
  <c r="K65" i="4"/>
  <c r="I83" i="9"/>
  <c r="N83" i="9" s="1"/>
  <c r="G83" i="9"/>
  <c r="H92" i="5"/>
  <c r="I92" i="5"/>
  <c r="K92" i="5" s="1"/>
  <c r="L83" i="9"/>
  <c r="H68" i="3"/>
  <c r="I44" i="1"/>
  <c r="K44" i="1" s="1"/>
  <c r="H36" i="8"/>
  <c r="N26" i="6"/>
  <c r="L27" i="6"/>
  <c r="L84" i="9" l="1"/>
  <c r="H93" i="9"/>
  <c r="K92" i="9"/>
  <c r="J67" i="3"/>
  <c r="F94" i="8"/>
  <c r="B109" i="8"/>
  <c r="B111" i="9"/>
  <c r="E111" i="9" s="1"/>
  <c r="F94" i="9"/>
  <c r="D112" i="9"/>
  <c r="B109" i="6"/>
  <c r="F94" i="6"/>
  <c r="J94" i="6" s="1"/>
  <c r="L92" i="5"/>
  <c r="G93" i="5" s="1"/>
  <c r="I84" i="9"/>
  <c r="N84" i="9" s="1"/>
  <c r="K66" i="4"/>
  <c r="L65" i="4"/>
  <c r="G66" i="4" s="1"/>
  <c r="I67" i="4" s="1"/>
  <c r="J83" i="9"/>
  <c r="M82" i="9"/>
  <c r="C100" i="9" s="1"/>
  <c r="O83" i="9"/>
  <c r="I93" i="5"/>
  <c r="K93" i="5" s="1"/>
  <c r="H93" i="5"/>
  <c r="J66" i="4"/>
  <c r="J92" i="5"/>
  <c r="J68" i="3"/>
  <c r="H69" i="3"/>
  <c r="I69" i="3"/>
  <c r="K69" i="3" s="1"/>
  <c r="L69" i="3" s="1"/>
  <c r="G70" i="3" s="1"/>
  <c r="K36" i="8"/>
  <c r="O36" i="8" s="1"/>
  <c r="I37" i="8"/>
  <c r="N37" i="8" s="1"/>
  <c r="J36" i="8"/>
  <c r="L44" i="1"/>
  <c r="G45" i="1" s="1"/>
  <c r="O26" i="6"/>
  <c r="L85" i="9" l="1"/>
  <c r="H94" i="9"/>
  <c r="K93" i="9"/>
  <c r="F95" i="9"/>
  <c r="D113" i="9"/>
  <c r="B112" i="9"/>
  <c r="E112" i="9" s="1"/>
  <c r="F95" i="6"/>
  <c r="J95" i="6" s="1"/>
  <c r="B110" i="6"/>
  <c r="B110" i="8"/>
  <c r="F95" i="8"/>
  <c r="L93" i="5"/>
  <c r="G94" i="5" s="1"/>
  <c r="J93" i="5"/>
  <c r="I94" i="5"/>
  <c r="K94" i="5" s="1"/>
  <c r="H94" i="5"/>
  <c r="O84" i="9"/>
  <c r="J84" i="9"/>
  <c r="M83" i="9"/>
  <c r="C101" i="9" s="1"/>
  <c r="L66" i="4"/>
  <c r="G67" i="4" s="1"/>
  <c r="I68" i="4" s="1"/>
  <c r="K67" i="4"/>
  <c r="J67" i="4"/>
  <c r="G84" i="9"/>
  <c r="J69" i="3"/>
  <c r="I70" i="3"/>
  <c r="K70" i="3" s="1"/>
  <c r="L70" i="3" s="1"/>
  <c r="G71" i="3" s="1"/>
  <c r="H70" i="3"/>
  <c r="H45" i="1"/>
  <c r="M36" i="8"/>
  <c r="C52" i="8" s="1"/>
  <c r="L38" i="8"/>
  <c r="G37" i="8"/>
  <c r="G27" i="6"/>
  <c r="K94" i="9" l="1"/>
  <c r="H95" i="9"/>
  <c r="B111" i="6"/>
  <c r="F96" i="6"/>
  <c r="J96" i="6" s="1"/>
  <c r="F96" i="8"/>
  <c r="B111" i="8"/>
  <c r="B113" i="9"/>
  <c r="E113" i="9" s="1"/>
  <c r="F96" i="9"/>
  <c r="D114" i="9"/>
  <c r="L94" i="5"/>
  <c r="G95" i="5" s="1"/>
  <c r="K68" i="4"/>
  <c r="L67" i="4"/>
  <c r="G68" i="4" s="1"/>
  <c r="I69" i="4" s="1"/>
  <c r="I85" i="9"/>
  <c r="N85" i="9" s="1"/>
  <c r="G85" i="9"/>
  <c r="J68" i="4"/>
  <c r="M84" i="9"/>
  <c r="C102" i="9" s="1"/>
  <c r="I95" i="5"/>
  <c r="K95" i="5" s="1"/>
  <c r="H95" i="5"/>
  <c r="J94" i="5"/>
  <c r="I71" i="3"/>
  <c r="K71" i="3" s="1"/>
  <c r="L71" i="3" s="1"/>
  <c r="G72" i="3" s="1"/>
  <c r="H71" i="3"/>
  <c r="J70" i="3"/>
  <c r="H37" i="8"/>
  <c r="I45" i="1"/>
  <c r="K45" i="1" s="1"/>
  <c r="H27" i="6"/>
  <c r="J95" i="5" l="1"/>
  <c r="H96" i="9"/>
  <c r="K95" i="9"/>
  <c r="B114" i="9"/>
  <c r="E114" i="9" s="1"/>
  <c r="F97" i="9"/>
  <c r="D115" i="9"/>
  <c r="F97" i="6"/>
  <c r="J97" i="6" s="1"/>
  <c r="B112" i="6"/>
  <c r="F97" i="8"/>
  <c r="B112" i="8"/>
  <c r="L95" i="5"/>
  <c r="G96" i="5" s="1"/>
  <c r="H96" i="5"/>
  <c r="I96" i="5"/>
  <c r="K96" i="5" s="1"/>
  <c r="O85" i="9"/>
  <c r="J69" i="4"/>
  <c r="J85" i="9"/>
  <c r="I86" i="9"/>
  <c r="N86" i="9" s="1"/>
  <c r="L86" i="9"/>
  <c r="L68" i="4"/>
  <c r="G69" i="4" s="1"/>
  <c r="I70" i="4" s="1"/>
  <c r="K69" i="4"/>
  <c r="I72" i="3"/>
  <c r="K72" i="3" s="1"/>
  <c r="L72" i="3" s="1"/>
  <c r="G73" i="3" s="1"/>
  <c r="H72" i="3"/>
  <c r="J71" i="3"/>
  <c r="L45" i="1"/>
  <c r="G46" i="1" s="1"/>
  <c r="K37" i="8"/>
  <c r="O37" i="8" s="1"/>
  <c r="I38" i="8"/>
  <c r="N38" i="8" s="1"/>
  <c r="J37" i="8"/>
  <c r="K27" i="6"/>
  <c r="M27" i="6" s="1"/>
  <c r="C43" i="6" s="1"/>
  <c r="I27" i="6"/>
  <c r="H97" i="9" l="1"/>
  <c r="K97" i="9" s="1"/>
  <c r="K96" i="9"/>
  <c r="F98" i="8"/>
  <c r="B113" i="8"/>
  <c r="B113" i="6"/>
  <c r="F98" i="6"/>
  <c r="J98" i="6" s="1"/>
  <c r="F98" i="9"/>
  <c r="H98" i="9" s="1"/>
  <c r="D116" i="9"/>
  <c r="B115" i="9"/>
  <c r="E115" i="9" s="1"/>
  <c r="O86" i="9"/>
  <c r="L69" i="4"/>
  <c r="G70" i="4" s="1"/>
  <c r="I71" i="4" s="1"/>
  <c r="K70" i="4"/>
  <c r="L87" i="9"/>
  <c r="I97" i="5"/>
  <c r="H97" i="5"/>
  <c r="K97" i="5"/>
  <c r="L96" i="5"/>
  <c r="G97" i="5" s="1"/>
  <c r="J70" i="4"/>
  <c r="K98" i="9"/>
  <c r="G86" i="9"/>
  <c r="J86" i="9"/>
  <c r="M85" i="9"/>
  <c r="C103" i="9" s="1"/>
  <c r="J96" i="5"/>
  <c r="J97" i="5" s="1"/>
  <c r="H73" i="3"/>
  <c r="I73" i="3"/>
  <c r="K73" i="3" s="1"/>
  <c r="L73" i="3" s="1"/>
  <c r="G74" i="3" s="1"/>
  <c r="J72" i="3"/>
  <c r="M37" i="8"/>
  <c r="C53" i="8" s="1"/>
  <c r="L39" i="8"/>
  <c r="G38" i="8"/>
  <c r="H46" i="1"/>
  <c r="N27" i="6"/>
  <c r="L28" i="6"/>
  <c r="F99" i="6" l="1"/>
  <c r="J99" i="6" s="1"/>
  <c r="B114" i="6"/>
  <c r="B116" i="9"/>
  <c r="E116" i="9" s="1"/>
  <c r="F99" i="9"/>
  <c r="H99" i="9" s="1"/>
  <c r="K99" i="9" s="1"/>
  <c r="D117" i="9"/>
  <c r="F99" i="8"/>
  <c r="B114" i="8"/>
  <c r="M86" i="9"/>
  <c r="C104" i="9" s="1"/>
  <c r="L97" i="5"/>
  <c r="G98" i="5" s="1"/>
  <c r="J71" i="4"/>
  <c r="I87" i="9"/>
  <c r="N87" i="9" s="1"/>
  <c r="G87" i="9"/>
  <c r="H98" i="5"/>
  <c r="I98" i="5"/>
  <c r="K98" i="5" s="1"/>
  <c r="K71" i="4"/>
  <c r="L70" i="4"/>
  <c r="G71" i="4" s="1"/>
  <c r="I72" i="4" s="1"/>
  <c r="L88" i="9"/>
  <c r="J73" i="3"/>
  <c r="I74" i="3"/>
  <c r="K74" i="3" s="1"/>
  <c r="L74" i="3" s="1"/>
  <c r="G75" i="3" s="1"/>
  <c r="H74" i="3"/>
  <c r="I46" i="1"/>
  <c r="K46" i="1" s="1"/>
  <c r="H38" i="8"/>
  <c r="O27" i="6"/>
  <c r="J72" i="4" l="1"/>
  <c r="F100" i="8"/>
  <c r="B115" i="8"/>
  <c r="F100" i="9"/>
  <c r="H100" i="9" s="1"/>
  <c r="D118" i="9"/>
  <c r="B117" i="9"/>
  <c r="E117" i="9" s="1"/>
  <c r="B115" i="6"/>
  <c r="F100" i="6"/>
  <c r="J100" i="6" s="1"/>
  <c r="L71" i="4"/>
  <c r="G72" i="4" s="1"/>
  <c r="I73" i="4" s="1"/>
  <c r="J73" i="4" s="1"/>
  <c r="K72" i="4"/>
  <c r="H99" i="5"/>
  <c r="I99" i="5"/>
  <c r="K99" i="5" s="1"/>
  <c r="O87" i="9"/>
  <c r="L98" i="5"/>
  <c r="G99" i="5" s="1"/>
  <c r="J87" i="9"/>
  <c r="I88" i="9"/>
  <c r="N88" i="9" s="1"/>
  <c r="J98" i="5"/>
  <c r="I75" i="3"/>
  <c r="K75" i="3" s="1"/>
  <c r="L75" i="3" s="1"/>
  <c r="G76" i="3" s="1"/>
  <c r="H75" i="3"/>
  <c r="J74" i="3"/>
  <c r="K38" i="8"/>
  <c r="O38" i="8" s="1"/>
  <c r="I39" i="8"/>
  <c r="N39" i="8" s="1"/>
  <c r="J38" i="8"/>
  <c r="L46" i="1"/>
  <c r="G47" i="1" s="1"/>
  <c r="G28" i="6"/>
  <c r="L89" i="9" l="1"/>
  <c r="G88" i="9"/>
  <c r="K100" i="9"/>
  <c r="F101" i="6"/>
  <c r="J101" i="6" s="1"/>
  <c r="B116" i="6"/>
  <c r="F101" i="9"/>
  <c r="H101" i="9" s="1"/>
  <c r="K101" i="9" s="1"/>
  <c r="D119" i="9"/>
  <c r="B118" i="9"/>
  <c r="E118" i="9" s="1"/>
  <c r="B116" i="8"/>
  <c r="F101" i="8"/>
  <c r="L99" i="5"/>
  <c r="G100" i="5" s="1"/>
  <c r="I89" i="9"/>
  <c r="N89" i="9" s="1"/>
  <c r="O88" i="9"/>
  <c r="L72" i="4"/>
  <c r="G73" i="4" s="1"/>
  <c r="K73" i="4"/>
  <c r="J99" i="5"/>
  <c r="J88" i="9"/>
  <c r="M87" i="9"/>
  <c r="C105" i="9" s="1"/>
  <c r="H100" i="5"/>
  <c r="I100" i="5"/>
  <c r="K100" i="5" s="1"/>
  <c r="J75" i="3"/>
  <c r="I76" i="3"/>
  <c r="K76" i="3" s="1"/>
  <c r="L76" i="3" s="1"/>
  <c r="G77" i="3" s="1"/>
  <c r="H76" i="3"/>
  <c r="H47" i="1"/>
  <c r="M38" i="8"/>
  <c r="C54" i="8" s="1"/>
  <c r="L40" i="8"/>
  <c r="G39" i="8"/>
  <c r="H28" i="6"/>
  <c r="L90" i="9" l="1"/>
  <c r="F102" i="8"/>
  <c r="B117" i="8"/>
  <c r="B119" i="9"/>
  <c r="E119" i="9" s="1"/>
  <c r="F102" i="9"/>
  <c r="H102" i="9" s="1"/>
  <c r="D120" i="9"/>
  <c r="B117" i="6"/>
  <c r="F102" i="6"/>
  <c r="J102" i="6" s="1"/>
  <c r="I101" i="5"/>
  <c r="H101" i="5"/>
  <c r="J89" i="9"/>
  <c r="M88" i="9"/>
  <c r="C106" i="9" s="1"/>
  <c r="L73" i="4"/>
  <c r="G74" i="4" s="1"/>
  <c r="I75" i="4" s="1"/>
  <c r="O89" i="9"/>
  <c r="G89" i="9"/>
  <c r="K101" i="5"/>
  <c r="L100" i="5"/>
  <c r="G101" i="5" s="1"/>
  <c r="K102" i="9"/>
  <c r="J100" i="5"/>
  <c r="J101" i="5" s="1"/>
  <c r="I74" i="4"/>
  <c r="J74" i="4" s="1"/>
  <c r="I77" i="3"/>
  <c r="K77" i="3" s="1"/>
  <c r="L77" i="3" s="1"/>
  <c r="G78" i="3" s="1"/>
  <c r="H77" i="3"/>
  <c r="J76" i="3"/>
  <c r="H39" i="8"/>
  <c r="I47" i="1"/>
  <c r="K47" i="1" s="1"/>
  <c r="K28" i="6"/>
  <c r="M28" i="6" s="1"/>
  <c r="C44" i="6" s="1"/>
  <c r="I28" i="6"/>
  <c r="J75" i="4" l="1"/>
  <c r="B120" i="9"/>
  <c r="E120" i="9" s="1"/>
  <c r="F103" i="9"/>
  <c r="H103" i="9" s="1"/>
  <c r="D121" i="9"/>
  <c r="F103" i="6"/>
  <c r="J103" i="6" s="1"/>
  <c r="B118" i="6"/>
  <c r="B118" i="8"/>
  <c r="F103" i="8"/>
  <c r="K103" i="9"/>
  <c r="L101" i="5"/>
  <c r="G102" i="5" s="1"/>
  <c r="H102" i="5"/>
  <c r="I102" i="5"/>
  <c r="K102" i="5" s="1"/>
  <c r="G90" i="9"/>
  <c r="I90" i="9"/>
  <c r="N90" i="9" s="1"/>
  <c r="K74" i="4"/>
  <c r="J90" i="9"/>
  <c r="M89" i="9"/>
  <c r="C107" i="9" s="1"/>
  <c r="J77" i="3"/>
  <c r="I78" i="3"/>
  <c r="K78" i="3" s="1"/>
  <c r="L78" i="3" s="1"/>
  <c r="G79" i="3" s="1"/>
  <c r="H78" i="3"/>
  <c r="K39" i="8"/>
  <c r="O39" i="8" s="1"/>
  <c r="I40" i="8"/>
  <c r="N40" i="8" s="1"/>
  <c r="J39" i="8"/>
  <c r="L47" i="1"/>
  <c r="G48" i="1" s="1"/>
  <c r="N28" i="6"/>
  <c r="L29" i="6"/>
  <c r="L91" i="9" l="1"/>
  <c r="B119" i="8"/>
  <c r="F104" i="8"/>
  <c r="B119" i="6"/>
  <c r="F104" i="6"/>
  <c r="J104" i="6" s="1"/>
  <c r="B121" i="9"/>
  <c r="E121" i="9" s="1"/>
  <c r="F104" i="9"/>
  <c r="H104" i="9" s="1"/>
  <c r="K104" i="9" s="1"/>
  <c r="D122" i="9"/>
  <c r="L102" i="5"/>
  <c r="G103" i="5" s="1"/>
  <c r="K75" i="4"/>
  <c r="L74" i="4"/>
  <c r="G75" i="4" s="1"/>
  <c r="I91" i="9"/>
  <c r="J91" i="9" s="1"/>
  <c r="M90" i="9"/>
  <c r="C108" i="9" s="1"/>
  <c r="O90" i="9"/>
  <c r="L92" i="9" s="1"/>
  <c r="I103" i="5"/>
  <c r="K103" i="5" s="1"/>
  <c r="H103" i="5"/>
  <c r="J102" i="5"/>
  <c r="I79" i="3"/>
  <c r="K79" i="3" s="1"/>
  <c r="L79" i="3" s="1"/>
  <c r="G80" i="3" s="1"/>
  <c r="H79" i="3"/>
  <c r="J78" i="3"/>
  <c r="H48" i="1"/>
  <c r="M39" i="8"/>
  <c r="C55" i="8" s="1"/>
  <c r="L41" i="8"/>
  <c r="G40" i="8"/>
  <c r="O28" i="6"/>
  <c r="N91" i="9" l="1"/>
  <c r="O91" i="9" s="1"/>
  <c r="B122" i="9"/>
  <c r="E122" i="9" s="1"/>
  <c r="F105" i="9"/>
  <c r="H105" i="9" s="1"/>
  <c r="K105" i="9" s="1"/>
  <c r="D123" i="9"/>
  <c r="B120" i="6"/>
  <c r="F105" i="6"/>
  <c r="J105" i="6" s="1"/>
  <c r="B120" i="8"/>
  <c r="F105" i="8"/>
  <c r="L103" i="5"/>
  <c r="G104" i="5" s="1"/>
  <c r="H104" i="5"/>
  <c r="I104" i="5"/>
  <c r="K104" i="5" s="1"/>
  <c r="G91" i="9"/>
  <c r="I76" i="4"/>
  <c r="J76" i="4" s="1"/>
  <c r="J103" i="5"/>
  <c r="M91" i="9"/>
  <c r="C109" i="9" s="1"/>
  <c r="L75" i="4"/>
  <c r="G76" i="4" s="1"/>
  <c r="I77" i="4" s="1"/>
  <c r="K76" i="4"/>
  <c r="J79" i="3"/>
  <c r="I80" i="3"/>
  <c r="K80" i="3" s="1"/>
  <c r="L80" i="3" s="1"/>
  <c r="G81" i="3" s="1"/>
  <c r="H80" i="3"/>
  <c r="H40" i="8"/>
  <c r="I48" i="1"/>
  <c r="K48" i="1" s="1"/>
  <c r="G29" i="6"/>
  <c r="J80" i="3" l="1"/>
  <c r="D124" i="9"/>
  <c r="B123" i="9"/>
  <c r="E123" i="9" s="1"/>
  <c r="F106" i="9"/>
  <c r="H106" i="9" s="1"/>
  <c r="J77" i="4"/>
  <c r="B121" i="8"/>
  <c r="F106" i="8"/>
  <c r="F106" i="6"/>
  <c r="J106" i="6" s="1"/>
  <c r="B121" i="6"/>
  <c r="K77" i="4"/>
  <c r="L76" i="4"/>
  <c r="G77" i="4" s="1"/>
  <c r="I78" i="4" s="1"/>
  <c r="J78" i="4" s="1"/>
  <c r="I92" i="9"/>
  <c r="G92" i="9"/>
  <c r="L93" i="9"/>
  <c r="I105" i="5"/>
  <c r="K105" i="5" s="1"/>
  <c r="H105" i="5"/>
  <c r="L104" i="5"/>
  <c r="G105" i="5" s="1"/>
  <c r="J104" i="5"/>
  <c r="I81" i="3"/>
  <c r="K81" i="3" s="1"/>
  <c r="L81" i="3" s="1"/>
  <c r="G82" i="3" s="1"/>
  <c r="H81" i="3"/>
  <c r="K40" i="8"/>
  <c r="O40" i="8" s="1"/>
  <c r="I41" i="8"/>
  <c r="N41" i="8" s="1"/>
  <c r="J40" i="8"/>
  <c r="L48" i="1"/>
  <c r="G49" i="1" s="1"/>
  <c r="H29" i="6"/>
  <c r="K106" i="9" l="1"/>
  <c r="B122" i="8"/>
  <c r="F107" i="8"/>
  <c r="F107" i="6"/>
  <c r="J107" i="6" s="1"/>
  <c r="B122" i="6"/>
  <c r="F107" i="9"/>
  <c r="H107" i="9" s="1"/>
  <c r="K107" i="9" s="1"/>
  <c r="D125" i="9"/>
  <c r="B124" i="9"/>
  <c r="E124" i="9" s="1"/>
  <c r="L105" i="5"/>
  <c r="G106" i="5" s="1"/>
  <c r="H106" i="5"/>
  <c r="I106" i="5"/>
  <c r="K106" i="5" s="1"/>
  <c r="J92" i="9"/>
  <c r="N92" i="9"/>
  <c r="J105" i="5"/>
  <c r="I93" i="9"/>
  <c r="L77" i="4"/>
  <c r="G78" i="4" s="1"/>
  <c r="I79" i="4" s="1"/>
  <c r="J79" i="4" s="1"/>
  <c r="K78" i="4"/>
  <c r="J81" i="3"/>
  <c r="H82" i="3"/>
  <c r="I82" i="3"/>
  <c r="K82" i="3" s="1"/>
  <c r="H49" i="1"/>
  <c r="M40" i="8"/>
  <c r="C56" i="8" s="1"/>
  <c r="L42" i="8"/>
  <c r="G41" i="8"/>
  <c r="K29" i="6"/>
  <c r="M29" i="6" s="1"/>
  <c r="C45" i="6" s="1"/>
  <c r="I29" i="6"/>
  <c r="J106" i="5" l="1"/>
  <c r="B123" i="8"/>
  <c r="F108" i="8"/>
  <c r="D126" i="9"/>
  <c r="B125" i="9"/>
  <c r="E125" i="9" s="1"/>
  <c r="F108" i="9"/>
  <c r="H108" i="9" s="1"/>
  <c r="F108" i="6"/>
  <c r="J108" i="6" s="1"/>
  <c r="B123" i="6"/>
  <c r="L106" i="5"/>
  <c r="G107" i="5" s="1"/>
  <c r="N93" i="9"/>
  <c r="O92" i="9"/>
  <c r="L78" i="4"/>
  <c r="G79" i="4" s="1"/>
  <c r="I80" i="4" s="1"/>
  <c r="J80" i="4" s="1"/>
  <c r="K79" i="4"/>
  <c r="J93" i="9"/>
  <c r="M92" i="9"/>
  <c r="C110" i="9" s="1"/>
  <c r="I107" i="5"/>
  <c r="K107" i="5" s="1"/>
  <c r="H107" i="5"/>
  <c r="K108" i="9"/>
  <c r="L82" i="3"/>
  <c r="G83" i="3" s="1"/>
  <c r="H83" i="3" s="1"/>
  <c r="J82" i="3"/>
  <c r="I83" i="3"/>
  <c r="K83" i="3" s="1"/>
  <c r="H41" i="8"/>
  <c r="I49" i="1"/>
  <c r="K49" i="1" s="1"/>
  <c r="N29" i="6"/>
  <c r="L30" i="6"/>
  <c r="B124" i="6" l="1"/>
  <c r="F109" i="6"/>
  <c r="J109" i="6" s="1"/>
  <c r="F109" i="8"/>
  <c r="B124" i="8"/>
  <c r="B126" i="9"/>
  <c r="E126" i="9" s="1"/>
  <c r="F109" i="9"/>
  <c r="H109" i="9" s="1"/>
  <c r="D127" i="9"/>
  <c r="L107" i="5"/>
  <c r="G108" i="5" s="1"/>
  <c r="L94" i="9"/>
  <c r="G93" i="9"/>
  <c r="O93" i="9"/>
  <c r="I108" i="5"/>
  <c r="K108" i="5" s="1"/>
  <c r="H108" i="5"/>
  <c r="K80" i="4"/>
  <c r="L79" i="4"/>
  <c r="G80" i="4" s="1"/>
  <c r="I81" i="4" s="1"/>
  <c r="J81" i="4" s="1"/>
  <c r="M93" i="9"/>
  <c r="C111" i="9" s="1"/>
  <c r="J107" i="5"/>
  <c r="L83" i="3"/>
  <c r="G84" i="3" s="1"/>
  <c r="H84" i="3" s="1"/>
  <c r="I84" i="3"/>
  <c r="K84" i="3" s="1"/>
  <c r="L84" i="3" s="1"/>
  <c r="J83" i="3"/>
  <c r="K41" i="8"/>
  <c r="O41" i="8" s="1"/>
  <c r="I42" i="8"/>
  <c r="N42" i="8" s="1"/>
  <c r="J41" i="8"/>
  <c r="L49" i="1"/>
  <c r="G50" i="1" s="1"/>
  <c r="O29" i="6"/>
  <c r="J108" i="5" l="1"/>
  <c r="B127" i="9"/>
  <c r="E127" i="9" s="1"/>
  <c r="F110" i="9"/>
  <c r="H110" i="9" s="1"/>
  <c r="D128" i="9"/>
  <c r="F110" i="6"/>
  <c r="J110" i="6" s="1"/>
  <c r="B125" i="6"/>
  <c r="K109" i="9"/>
  <c r="B125" i="8"/>
  <c r="F110" i="8"/>
  <c r="L108" i="5"/>
  <c r="G109" i="5" s="1"/>
  <c r="H109" i="5"/>
  <c r="I109" i="5"/>
  <c r="K109" i="5" s="1"/>
  <c r="K81" i="4"/>
  <c r="L80" i="4"/>
  <c r="G81" i="4" s="1"/>
  <c r="I82" i="4" s="1"/>
  <c r="J82" i="4" s="1"/>
  <c r="I94" i="9"/>
  <c r="L95" i="9" s="1"/>
  <c r="G94" i="9"/>
  <c r="G85" i="3"/>
  <c r="H85" i="3" s="1"/>
  <c r="I85" i="3"/>
  <c r="K85" i="3" s="1"/>
  <c r="J84" i="3"/>
  <c r="G30" i="6"/>
  <c r="H30" i="6" s="1"/>
  <c r="H50" i="1"/>
  <c r="M41" i="8"/>
  <c r="C57" i="8" s="1"/>
  <c r="L43" i="8"/>
  <c r="G42" i="8"/>
  <c r="K110" i="9" l="1"/>
  <c r="B126" i="8"/>
  <c r="F111" i="8"/>
  <c r="B126" i="6"/>
  <c r="F111" i="6"/>
  <c r="J111" i="6" s="1"/>
  <c r="B128" i="9"/>
  <c r="E128" i="9" s="1"/>
  <c r="F111" i="9"/>
  <c r="H111" i="9" s="1"/>
  <c r="D129" i="9"/>
  <c r="L109" i="5"/>
  <c r="G110" i="5" s="1"/>
  <c r="I95" i="9"/>
  <c r="J109" i="5"/>
  <c r="J94" i="9"/>
  <c r="N94" i="9"/>
  <c r="K82" i="4"/>
  <c r="L81" i="4"/>
  <c r="G82" i="4" s="1"/>
  <c r="I83" i="4" s="1"/>
  <c r="J83" i="4" s="1"/>
  <c r="H110" i="5"/>
  <c r="I110" i="5"/>
  <c r="K110" i="5" s="1"/>
  <c r="L85" i="3"/>
  <c r="G86" i="3" s="1"/>
  <c r="H86" i="3" s="1"/>
  <c r="J85" i="3"/>
  <c r="I86" i="3"/>
  <c r="K86" i="3" s="1"/>
  <c r="H42" i="8"/>
  <c r="I50" i="1"/>
  <c r="K50" i="1" s="1"/>
  <c r="K30" i="6"/>
  <c r="I30" i="6"/>
  <c r="K111" i="9" l="1"/>
  <c r="D130" i="9"/>
  <c r="B129" i="9"/>
  <c r="E129" i="9" s="1"/>
  <c r="F112" i="9"/>
  <c r="H112" i="9" s="1"/>
  <c r="B127" i="6"/>
  <c r="F112" i="6"/>
  <c r="J112" i="6" s="1"/>
  <c r="B127" i="8"/>
  <c r="F112" i="8"/>
  <c r="L110" i="5"/>
  <c r="G111" i="5" s="1"/>
  <c r="J95" i="9"/>
  <c r="M95" i="9" s="1"/>
  <c r="C113" i="9" s="1"/>
  <c r="M94" i="9"/>
  <c r="C112" i="9" s="1"/>
  <c r="H111" i="5"/>
  <c r="I111" i="5"/>
  <c r="K111" i="5" s="1"/>
  <c r="K83" i="4"/>
  <c r="L82" i="4"/>
  <c r="G83" i="4" s="1"/>
  <c r="I84" i="4" s="1"/>
  <c r="J84" i="4" s="1"/>
  <c r="N95" i="9"/>
  <c r="O94" i="9"/>
  <c r="J110" i="5"/>
  <c r="K112" i="9"/>
  <c r="L86" i="3"/>
  <c r="G87" i="3" s="1"/>
  <c r="I87" i="3"/>
  <c r="K87" i="3" s="1"/>
  <c r="L87" i="3" s="1"/>
  <c r="J86" i="3"/>
  <c r="K42" i="8"/>
  <c r="O42" i="8" s="1"/>
  <c r="I43" i="8"/>
  <c r="N43" i="8" s="1"/>
  <c r="J42" i="8"/>
  <c r="N30" i="6"/>
  <c r="L31" i="6"/>
  <c r="L50" i="1"/>
  <c r="G51" i="1" s="1"/>
  <c r="M30" i="6"/>
  <c r="C46" i="6" s="1"/>
  <c r="J111" i="5" l="1"/>
  <c r="F113" i="8"/>
  <c r="B128" i="8"/>
  <c r="B128" i="6"/>
  <c r="F113" i="6"/>
  <c r="J113" i="6" s="1"/>
  <c r="B130" i="9"/>
  <c r="E130" i="9" s="1"/>
  <c r="F113" i="9"/>
  <c r="H113" i="9" s="1"/>
  <c r="D131" i="9"/>
  <c r="L111" i="5"/>
  <c r="G112" i="5" s="1"/>
  <c r="L96" i="9"/>
  <c r="G95" i="9"/>
  <c r="O95" i="9"/>
  <c r="L83" i="4"/>
  <c r="G84" i="4" s="1"/>
  <c r="I85" i="4" s="1"/>
  <c r="J85" i="4" s="1"/>
  <c r="K84" i="4"/>
  <c r="I112" i="5"/>
  <c r="K112" i="5" s="1"/>
  <c r="H112" i="5"/>
  <c r="K113" i="9"/>
  <c r="G88" i="3"/>
  <c r="H87" i="3"/>
  <c r="J87" i="3" s="1"/>
  <c r="H51" i="1"/>
  <c r="O30" i="6"/>
  <c r="M42" i="8"/>
  <c r="C58" i="8" s="1"/>
  <c r="L44" i="8"/>
  <c r="G43" i="8"/>
  <c r="J112" i="5" l="1"/>
  <c r="B131" i="9"/>
  <c r="E131" i="9" s="1"/>
  <c r="F114" i="9"/>
  <c r="H114" i="9" s="1"/>
  <c r="D132" i="9"/>
  <c r="B129" i="6"/>
  <c r="F114" i="6"/>
  <c r="J114" i="6" s="1"/>
  <c r="B129" i="8"/>
  <c r="F114" i="8"/>
  <c r="L112" i="5"/>
  <c r="G113" i="5" s="1"/>
  <c r="K114" i="9"/>
  <c r="I113" i="5"/>
  <c r="K113" i="5" s="1"/>
  <c r="H113" i="5"/>
  <c r="L84" i="4"/>
  <c r="G85" i="4" s="1"/>
  <c r="K85" i="4"/>
  <c r="I96" i="9"/>
  <c r="G96" i="9"/>
  <c r="I88" i="3"/>
  <c r="K88" i="3" s="1"/>
  <c r="L88" i="3" s="1"/>
  <c r="G89" i="3" s="1"/>
  <c r="H88" i="3"/>
  <c r="G31" i="6"/>
  <c r="H43" i="8"/>
  <c r="I51" i="1"/>
  <c r="K51" i="1" s="1"/>
  <c r="B132" i="9" l="1"/>
  <c r="E132" i="9" s="1"/>
  <c r="F115" i="9"/>
  <c r="H115" i="9" s="1"/>
  <c r="D133" i="9"/>
  <c r="B130" i="8"/>
  <c r="F115" i="8"/>
  <c r="B130" i="6"/>
  <c r="F115" i="6"/>
  <c r="J115" i="6" s="1"/>
  <c r="L113" i="5"/>
  <c r="G114" i="5" s="1"/>
  <c r="J96" i="9"/>
  <c r="N96" i="9"/>
  <c r="L97" i="9"/>
  <c r="I86" i="4"/>
  <c r="J86" i="4" s="1"/>
  <c r="I97" i="9"/>
  <c r="L85" i="4"/>
  <c r="G86" i="4" s="1"/>
  <c r="I87" i="4" s="1"/>
  <c r="J87" i="4" s="1"/>
  <c r="H114" i="5"/>
  <c r="I114" i="5"/>
  <c r="K114" i="5" s="1"/>
  <c r="K115" i="9"/>
  <c r="J113" i="5"/>
  <c r="I89" i="3"/>
  <c r="K89" i="3" s="1"/>
  <c r="H89" i="3"/>
  <c r="J88" i="3"/>
  <c r="K43" i="8"/>
  <c r="O43" i="8" s="1"/>
  <c r="I44" i="8"/>
  <c r="N44" i="8" s="1"/>
  <c r="J43" i="8"/>
  <c r="H31" i="6"/>
  <c r="L51" i="1"/>
  <c r="G52" i="1" s="1"/>
  <c r="K86" i="4" l="1"/>
  <c r="D134" i="9"/>
  <c r="B133" i="9"/>
  <c r="E133" i="9" s="1"/>
  <c r="F116" i="9"/>
  <c r="H116" i="9" s="1"/>
  <c r="B131" i="6"/>
  <c r="F116" i="6"/>
  <c r="J116" i="6" s="1"/>
  <c r="B131" i="8"/>
  <c r="F116" i="8"/>
  <c r="L114" i="5"/>
  <c r="G115" i="5" s="1"/>
  <c r="L86" i="4"/>
  <c r="G87" i="4" s="1"/>
  <c r="K87" i="4"/>
  <c r="N97" i="9"/>
  <c r="O96" i="9"/>
  <c r="J114" i="5"/>
  <c r="I115" i="5"/>
  <c r="K115" i="5" s="1"/>
  <c r="H115" i="5"/>
  <c r="J97" i="9"/>
  <c r="M96" i="9"/>
  <c r="C114" i="9" s="1"/>
  <c r="J89" i="3"/>
  <c r="I90" i="3"/>
  <c r="K90" i="3" s="1"/>
  <c r="L90" i="3" s="1"/>
  <c r="L89" i="3"/>
  <c r="G90" i="3" s="1"/>
  <c r="H90" i="3" s="1"/>
  <c r="H52" i="1"/>
  <c r="K31" i="6"/>
  <c r="I31" i="6"/>
  <c r="M43" i="8"/>
  <c r="C59" i="8" s="1"/>
  <c r="L45" i="8"/>
  <c r="G44" i="8"/>
  <c r="F117" i="8" l="1"/>
  <c r="B132" i="8"/>
  <c r="F117" i="6"/>
  <c r="J117" i="6" s="1"/>
  <c r="B132" i="6"/>
  <c r="B134" i="9"/>
  <c r="E134" i="9" s="1"/>
  <c r="F117" i="9"/>
  <c r="H117" i="9" s="1"/>
  <c r="D135" i="9"/>
  <c r="K116" i="9"/>
  <c r="L115" i="5"/>
  <c r="G116" i="5" s="1"/>
  <c r="J115" i="5"/>
  <c r="M97" i="9"/>
  <c r="C115" i="9" s="1"/>
  <c r="L87" i="4"/>
  <c r="G88" i="4" s="1"/>
  <c r="I89" i="4" s="1"/>
  <c r="H116" i="5"/>
  <c r="I116" i="5"/>
  <c r="K116" i="5" s="1"/>
  <c r="L98" i="9"/>
  <c r="G97" i="9"/>
  <c r="O97" i="9"/>
  <c r="I88" i="4"/>
  <c r="J88" i="4" s="1"/>
  <c r="K117" i="9"/>
  <c r="I91" i="3"/>
  <c r="K91" i="3" s="1"/>
  <c r="L91" i="3" s="1"/>
  <c r="J90" i="3"/>
  <c r="G91" i="3"/>
  <c r="H91" i="3" s="1"/>
  <c r="N31" i="6"/>
  <c r="L32" i="6"/>
  <c r="I52" i="1"/>
  <c r="K52" i="1" s="1"/>
  <c r="H44" i="8"/>
  <c r="M31" i="6"/>
  <c r="C47" i="6" s="1"/>
  <c r="B135" i="9" l="1"/>
  <c r="E135" i="9" s="1"/>
  <c r="F118" i="9"/>
  <c r="H118" i="9" s="1"/>
  <c r="D136" i="9"/>
  <c r="J89" i="4"/>
  <c r="B133" i="6"/>
  <c r="F118" i="6"/>
  <c r="J118" i="6" s="1"/>
  <c r="B133" i="8"/>
  <c r="F118" i="8"/>
  <c r="L116" i="5"/>
  <c r="G117" i="5" s="1"/>
  <c r="K118" i="9"/>
  <c r="I117" i="5"/>
  <c r="K117" i="5" s="1"/>
  <c r="H117" i="5"/>
  <c r="J116" i="5"/>
  <c r="I98" i="9"/>
  <c r="G98" i="9"/>
  <c r="K88" i="4"/>
  <c r="I92" i="3"/>
  <c r="K92" i="3" s="1"/>
  <c r="L92" i="3" s="1"/>
  <c r="J91" i="3"/>
  <c r="G92" i="3"/>
  <c r="K44" i="8"/>
  <c r="O44" i="8" s="1"/>
  <c r="I45" i="8"/>
  <c r="N45" i="8" s="1"/>
  <c r="J44" i="8"/>
  <c r="L52" i="1"/>
  <c r="G53" i="1" s="1"/>
  <c r="O31" i="6"/>
  <c r="J117" i="5" l="1"/>
  <c r="B134" i="8"/>
  <c r="F119" i="8"/>
  <c r="B134" i="6"/>
  <c r="F119" i="6"/>
  <c r="J119" i="6" s="1"/>
  <c r="B136" i="9"/>
  <c r="E136" i="9" s="1"/>
  <c r="F119" i="9"/>
  <c r="H119" i="9" s="1"/>
  <c r="D137" i="9"/>
  <c r="L117" i="5"/>
  <c r="G118" i="5" s="1"/>
  <c r="I99" i="9"/>
  <c r="G93" i="3"/>
  <c r="K89" i="4"/>
  <c r="L88" i="4"/>
  <c r="G89" i="4" s="1"/>
  <c r="I90" i="4" s="1"/>
  <c r="J90" i="4" s="1"/>
  <c r="J98" i="9"/>
  <c r="N98" i="9"/>
  <c r="I118" i="5"/>
  <c r="K118" i="5" s="1"/>
  <c r="H118" i="5"/>
  <c r="L99" i="9"/>
  <c r="H92" i="3"/>
  <c r="J92" i="3" s="1"/>
  <c r="G32" i="6"/>
  <c r="L46" i="8"/>
  <c r="G45" i="8"/>
  <c r="H53" i="1"/>
  <c r="M44" i="8"/>
  <c r="C60" i="8" s="1"/>
  <c r="K119" i="9" l="1"/>
  <c r="D138" i="9"/>
  <c r="B137" i="9"/>
  <c r="E137" i="9" s="1"/>
  <c r="F120" i="9"/>
  <c r="H120" i="9" s="1"/>
  <c r="B135" i="6"/>
  <c r="F120" i="6"/>
  <c r="J120" i="6" s="1"/>
  <c r="B135" i="8"/>
  <c r="F120" i="8"/>
  <c r="L118" i="5"/>
  <c r="G119" i="5" s="1"/>
  <c r="H119" i="5"/>
  <c r="I119" i="5"/>
  <c r="K119" i="5" s="1"/>
  <c r="N99" i="9"/>
  <c r="O98" i="9"/>
  <c r="K120" i="9"/>
  <c r="J99" i="9"/>
  <c r="M98" i="9"/>
  <c r="C116" i="9" s="1"/>
  <c r="L89" i="4"/>
  <c r="G90" i="4" s="1"/>
  <c r="I91" i="4" s="1"/>
  <c r="J91" i="4" s="1"/>
  <c r="K90" i="4"/>
  <c r="J118" i="5"/>
  <c r="I93" i="3"/>
  <c r="K93" i="3" s="1"/>
  <c r="L93" i="3" s="1"/>
  <c r="G94" i="3" s="1"/>
  <c r="H93" i="3"/>
  <c r="I53" i="1"/>
  <c r="K53" i="1" s="1"/>
  <c r="H45" i="8"/>
  <c r="H32" i="6"/>
  <c r="J119" i="5" l="1"/>
  <c r="B136" i="8"/>
  <c r="F121" i="8"/>
  <c r="F121" i="6"/>
  <c r="J121" i="6" s="1"/>
  <c r="B136" i="6"/>
  <c r="F121" i="9"/>
  <c r="H121" i="9" s="1"/>
  <c r="D139" i="9"/>
  <c r="B138" i="9"/>
  <c r="E138" i="9" s="1"/>
  <c r="L119" i="5"/>
  <c r="G120" i="5" s="1"/>
  <c r="O99" i="9"/>
  <c r="L90" i="4"/>
  <c r="G91" i="4" s="1"/>
  <c r="I92" i="4" s="1"/>
  <c r="J92" i="4" s="1"/>
  <c r="K91" i="4"/>
  <c r="L100" i="9"/>
  <c r="G99" i="9"/>
  <c r="M99" i="9"/>
  <c r="C117" i="9" s="1"/>
  <c r="I120" i="5"/>
  <c r="K120" i="5" s="1"/>
  <c r="H120" i="5"/>
  <c r="I94" i="3"/>
  <c r="K94" i="3" s="1"/>
  <c r="L94" i="3" s="1"/>
  <c r="G95" i="3" s="1"/>
  <c r="H94" i="3"/>
  <c r="J93" i="3"/>
  <c r="K32" i="6"/>
  <c r="I32" i="6"/>
  <c r="K45" i="8"/>
  <c r="O45" i="8" s="1"/>
  <c r="I46" i="8"/>
  <c r="N46" i="8" s="1"/>
  <c r="J45" i="8"/>
  <c r="L53" i="1"/>
  <c r="G54" i="1" s="1"/>
  <c r="D140" i="9" l="1"/>
  <c r="B139" i="9"/>
  <c r="E139" i="9" s="1"/>
  <c r="F122" i="9"/>
  <c r="H122" i="9" s="1"/>
  <c r="B137" i="6"/>
  <c r="F122" i="6"/>
  <c r="J122" i="6" s="1"/>
  <c r="K121" i="9"/>
  <c r="F122" i="8"/>
  <c r="B137" i="8"/>
  <c r="L120" i="5"/>
  <c r="G121" i="5" s="1"/>
  <c r="G100" i="9"/>
  <c r="I100" i="9"/>
  <c r="K122" i="9"/>
  <c r="L91" i="4"/>
  <c r="G92" i="4" s="1"/>
  <c r="K92" i="4"/>
  <c r="H121" i="5"/>
  <c r="I121" i="5"/>
  <c r="K121" i="5" s="1"/>
  <c r="J120" i="5"/>
  <c r="J94" i="3"/>
  <c r="I95" i="3"/>
  <c r="K95" i="3" s="1"/>
  <c r="L95" i="3" s="1"/>
  <c r="H95" i="3"/>
  <c r="G96" i="3"/>
  <c r="H54" i="1"/>
  <c r="L47" i="8"/>
  <c r="G46" i="8"/>
  <c r="M45" i="8"/>
  <c r="C61" i="8" s="1"/>
  <c r="N32" i="6"/>
  <c r="L33" i="6"/>
  <c r="M32" i="6"/>
  <c r="C48" i="6" s="1"/>
  <c r="J121" i="5" l="1"/>
  <c r="F123" i="8"/>
  <c r="B138" i="8"/>
  <c r="B138" i="6"/>
  <c r="F123" i="6"/>
  <c r="J123" i="6" s="1"/>
  <c r="F123" i="9"/>
  <c r="H123" i="9" s="1"/>
  <c r="D141" i="9"/>
  <c r="B140" i="9"/>
  <c r="E140" i="9" s="1"/>
  <c r="I122" i="5"/>
  <c r="K122" i="5" s="1"/>
  <c r="H122" i="5"/>
  <c r="L92" i="4"/>
  <c r="G93" i="4" s="1"/>
  <c r="I94" i="4" s="1"/>
  <c r="J100" i="9"/>
  <c r="N100" i="9"/>
  <c r="L121" i="5"/>
  <c r="G122" i="5" s="1"/>
  <c r="L101" i="9"/>
  <c r="I93" i="4"/>
  <c r="J93" i="4" s="1"/>
  <c r="I101" i="9"/>
  <c r="H96" i="3"/>
  <c r="I96" i="3"/>
  <c r="K96" i="3" s="1"/>
  <c r="L96" i="3" s="1"/>
  <c r="G97" i="3" s="1"/>
  <c r="J95" i="3"/>
  <c r="H46" i="8"/>
  <c r="I54" i="1"/>
  <c r="K54" i="1" s="1"/>
  <c r="O32" i="6"/>
  <c r="K123" i="9" l="1"/>
  <c r="J94" i="4"/>
  <c r="B139" i="6"/>
  <c r="F124" i="6"/>
  <c r="J124" i="6" s="1"/>
  <c r="B141" i="9"/>
  <c r="E141" i="9" s="1"/>
  <c r="F124" i="9"/>
  <c r="H124" i="9" s="1"/>
  <c r="K124" i="9" s="1"/>
  <c r="D142" i="9"/>
  <c r="B139" i="8"/>
  <c r="F124" i="8"/>
  <c r="L122" i="5"/>
  <c r="G123" i="5" s="1"/>
  <c r="J101" i="9"/>
  <c r="M101" i="9" s="1"/>
  <c r="C119" i="9" s="1"/>
  <c r="M100" i="9"/>
  <c r="C118" i="9" s="1"/>
  <c r="N101" i="9"/>
  <c r="O100" i="9"/>
  <c r="K93" i="4"/>
  <c r="H123" i="5"/>
  <c r="I123" i="5"/>
  <c r="K123" i="5" s="1"/>
  <c r="J122" i="5"/>
  <c r="J96" i="3"/>
  <c r="I97" i="3"/>
  <c r="K97" i="3" s="1"/>
  <c r="L97" i="3" s="1"/>
  <c r="G98" i="3" s="1"/>
  <c r="H97" i="3"/>
  <c r="G33" i="6"/>
  <c r="K46" i="8"/>
  <c r="O46" i="8" s="1"/>
  <c r="I47" i="8"/>
  <c r="N47" i="8" s="1"/>
  <c r="J46" i="8"/>
  <c r="L54" i="1"/>
  <c r="G55" i="1" s="1"/>
  <c r="B142" i="9" l="1"/>
  <c r="E142" i="9" s="1"/>
  <c r="F125" i="9"/>
  <c r="H125" i="9" s="1"/>
  <c r="K125" i="9" s="1"/>
  <c r="D143" i="9"/>
  <c r="F125" i="6"/>
  <c r="J125" i="6" s="1"/>
  <c r="B140" i="6"/>
  <c r="B140" i="8"/>
  <c r="F125" i="8"/>
  <c r="L123" i="5"/>
  <c r="G124" i="5" s="1"/>
  <c r="L93" i="4"/>
  <c r="G94" i="4" s="1"/>
  <c r="K94" i="4"/>
  <c r="J123" i="5"/>
  <c r="H124" i="5"/>
  <c r="I124" i="5"/>
  <c r="K124" i="5" s="1"/>
  <c r="L102" i="9"/>
  <c r="G101" i="9"/>
  <c r="O101" i="9"/>
  <c r="I98" i="3"/>
  <c r="K98" i="3" s="1"/>
  <c r="L98" i="3" s="1"/>
  <c r="G99" i="3" s="1"/>
  <c r="H98" i="3"/>
  <c r="J97" i="3"/>
  <c r="H55" i="1"/>
  <c r="D43" i="2" s="1"/>
  <c r="M46" i="8"/>
  <c r="C62" i="8" s="1"/>
  <c r="H33" i="6"/>
  <c r="L48" i="8"/>
  <c r="G47" i="8"/>
  <c r="B141" i="6" l="1"/>
  <c r="F126" i="6"/>
  <c r="J126" i="6" s="1"/>
  <c r="D144" i="9"/>
  <c r="B143" i="9"/>
  <c r="E143" i="9" s="1"/>
  <c r="F126" i="9"/>
  <c r="H126" i="9" s="1"/>
  <c r="B141" i="8"/>
  <c r="F126" i="8"/>
  <c r="L124" i="5"/>
  <c r="G125" i="5" s="1"/>
  <c r="I125" i="5"/>
  <c r="K125" i="5" s="1"/>
  <c r="H125" i="5"/>
  <c r="L94" i="4"/>
  <c r="K126" i="9"/>
  <c r="G102" i="9"/>
  <c r="I102" i="9"/>
  <c r="J124" i="5"/>
  <c r="G95" i="4"/>
  <c r="I96" i="4" s="1"/>
  <c r="I95" i="4"/>
  <c r="J95" i="4" s="1"/>
  <c r="J98" i="3"/>
  <c r="E43" i="2"/>
  <c r="I99" i="3"/>
  <c r="K99" i="3" s="1"/>
  <c r="L99" i="3" s="1"/>
  <c r="G100" i="3" s="1"/>
  <c r="H99" i="3"/>
  <c r="H47" i="8"/>
  <c r="K33" i="6"/>
  <c r="I33" i="6"/>
  <c r="I55" i="1"/>
  <c r="K55" i="1" s="1"/>
  <c r="J125" i="5" l="1"/>
  <c r="J96" i="4"/>
  <c r="B142" i="6"/>
  <c r="F127" i="6"/>
  <c r="J127" i="6" s="1"/>
  <c r="B142" i="8"/>
  <c r="F127" i="8"/>
  <c r="F127" i="9"/>
  <c r="H127" i="9" s="1"/>
  <c r="D145" i="9"/>
  <c r="B144" i="9"/>
  <c r="L125" i="5"/>
  <c r="G126" i="5" s="1"/>
  <c r="J102" i="9"/>
  <c r="N102" i="9"/>
  <c r="I103" i="9"/>
  <c r="K95" i="4"/>
  <c r="H126" i="5"/>
  <c r="I126" i="5"/>
  <c r="K126" i="5" s="1"/>
  <c r="L103" i="9"/>
  <c r="I100" i="3"/>
  <c r="K100" i="3" s="1"/>
  <c r="L100" i="3" s="1"/>
  <c r="G101" i="3" s="1"/>
  <c r="H100" i="3"/>
  <c r="J99" i="3"/>
  <c r="L55" i="1"/>
  <c r="G56" i="1" s="1"/>
  <c r="K47" i="8"/>
  <c r="O47" i="8" s="1"/>
  <c r="I48" i="8"/>
  <c r="N48" i="8" s="1"/>
  <c r="J47" i="8"/>
  <c r="N33" i="6"/>
  <c r="L34" i="6"/>
  <c r="M33" i="6"/>
  <c r="C49" i="6" s="1"/>
  <c r="F128" i="8" l="1"/>
  <c r="B143" i="8"/>
  <c r="F128" i="6"/>
  <c r="J128" i="6" s="1"/>
  <c r="B143" i="6"/>
  <c r="E144" i="9"/>
  <c r="K127" i="9"/>
  <c r="F128" i="9"/>
  <c r="H128" i="9" s="1"/>
  <c r="D146" i="9"/>
  <c r="B145" i="9"/>
  <c r="L126" i="5"/>
  <c r="G127" i="5" s="1"/>
  <c r="K96" i="4"/>
  <c r="L95" i="4"/>
  <c r="G96" i="4" s="1"/>
  <c r="I97" i="4" s="1"/>
  <c r="J97" i="4" s="1"/>
  <c r="N103" i="9"/>
  <c r="O102" i="9"/>
  <c r="H127" i="5"/>
  <c r="I127" i="5"/>
  <c r="K127" i="5" s="1"/>
  <c r="J126" i="5"/>
  <c r="J103" i="9"/>
  <c r="M103" i="9" s="1"/>
  <c r="C121" i="9" s="1"/>
  <c r="M102" i="9"/>
  <c r="C120" i="9" s="1"/>
  <c r="J100" i="3"/>
  <c r="I101" i="3"/>
  <c r="K101" i="3" s="1"/>
  <c r="L101" i="3" s="1"/>
  <c r="G102" i="3" s="1"/>
  <c r="H101" i="3"/>
  <c r="M47" i="8"/>
  <c r="C63" i="8" s="1"/>
  <c r="H56" i="1"/>
  <c r="D44" i="2" s="1"/>
  <c r="E44" i="2" s="1"/>
  <c r="O33" i="6"/>
  <c r="L49" i="8"/>
  <c r="G48" i="8"/>
  <c r="J127" i="5" l="1"/>
  <c r="B146" i="9"/>
  <c r="K128" i="9"/>
  <c r="F129" i="9"/>
  <c r="H129" i="9" s="1"/>
  <c r="D147" i="9"/>
  <c r="E145" i="9"/>
  <c r="F129" i="6"/>
  <c r="J129" i="6" s="1"/>
  <c r="B144" i="6"/>
  <c r="F129" i="8"/>
  <c r="B144" i="8"/>
  <c r="H128" i="5"/>
  <c r="I128" i="5"/>
  <c r="L127" i="5"/>
  <c r="G128" i="5" s="1"/>
  <c r="K128" i="5"/>
  <c r="L104" i="9"/>
  <c r="G103" i="9"/>
  <c r="O103" i="9"/>
  <c r="K97" i="4"/>
  <c r="L97" i="4" s="1"/>
  <c r="L96" i="4"/>
  <c r="G97" i="4" s="1"/>
  <c r="I98" i="4" s="1"/>
  <c r="H102" i="3"/>
  <c r="I102" i="3"/>
  <c r="K102" i="3" s="1"/>
  <c r="L102" i="3" s="1"/>
  <c r="G103" i="3" s="1"/>
  <c r="J101" i="3"/>
  <c r="I56" i="1"/>
  <c r="K56" i="1" s="1"/>
  <c r="H48" i="8"/>
  <c r="G34" i="6"/>
  <c r="J128" i="5" l="1"/>
  <c r="K98" i="4"/>
  <c r="L98" i="4" s="1"/>
  <c r="B145" i="8"/>
  <c r="F130" i="8"/>
  <c r="B145" i="6"/>
  <c r="F130" i="6"/>
  <c r="J130" i="6" s="1"/>
  <c r="K129" i="9"/>
  <c r="D148" i="9"/>
  <c r="F130" i="9"/>
  <c r="H130" i="9" s="1"/>
  <c r="B147" i="9"/>
  <c r="E146" i="9"/>
  <c r="G98" i="4"/>
  <c r="I99" i="4" s="1"/>
  <c r="I104" i="9"/>
  <c r="L105" i="9" s="1"/>
  <c r="G104" i="9"/>
  <c r="L128" i="5"/>
  <c r="G129" i="5" s="1"/>
  <c r="J98" i="4"/>
  <c r="I129" i="5"/>
  <c r="K129" i="5" s="1"/>
  <c r="H129" i="5"/>
  <c r="J102" i="3"/>
  <c r="I103" i="3"/>
  <c r="K103" i="3" s="1"/>
  <c r="L103" i="3" s="1"/>
  <c r="G104" i="3" s="1"/>
  <c r="H103" i="3"/>
  <c r="H34" i="6"/>
  <c r="K48" i="8"/>
  <c r="O48" i="8" s="1"/>
  <c r="I49" i="8"/>
  <c r="N49" i="8" s="1"/>
  <c r="J48" i="8"/>
  <c r="L56" i="1"/>
  <c r="G57" i="1" s="1"/>
  <c r="H57" i="1" s="1"/>
  <c r="J99" i="4" l="1"/>
  <c r="K99" i="4"/>
  <c r="L99" i="4" s="1"/>
  <c r="J129" i="5"/>
  <c r="E147" i="9"/>
  <c r="G99" i="4"/>
  <c r="I100" i="4" s="1"/>
  <c r="K130" i="9"/>
  <c r="F131" i="9"/>
  <c r="H131" i="9" s="1"/>
  <c r="D149" i="9"/>
  <c r="B148" i="9"/>
  <c r="B146" i="6"/>
  <c r="F131" i="6"/>
  <c r="J131" i="6" s="1"/>
  <c r="B146" i="8"/>
  <c r="F131" i="8"/>
  <c r="N104" i="9"/>
  <c r="J104" i="9"/>
  <c r="I130" i="5"/>
  <c r="K130" i="5" s="1"/>
  <c r="H130" i="5"/>
  <c r="L129" i="5"/>
  <c r="G130" i="5" s="1"/>
  <c r="I105" i="9"/>
  <c r="H104" i="3"/>
  <c r="I104" i="3"/>
  <c r="K104" i="3" s="1"/>
  <c r="L104" i="3" s="1"/>
  <c r="G105" i="3" s="1"/>
  <c r="J103" i="3"/>
  <c r="I57" i="1"/>
  <c r="K57" i="1" s="1"/>
  <c r="L57" i="1" s="1"/>
  <c r="G58" i="1" s="1"/>
  <c r="H58" i="1" s="1"/>
  <c r="M48" i="8"/>
  <c r="C64" i="8" s="1"/>
  <c r="K34" i="6"/>
  <c r="I34" i="6"/>
  <c r="L50" i="8"/>
  <c r="G49" i="8"/>
  <c r="J100" i="4" l="1"/>
  <c r="K100" i="4"/>
  <c r="L100" i="4" s="1"/>
  <c r="J130" i="5"/>
  <c r="G100" i="4"/>
  <c r="E148" i="9"/>
  <c r="F132" i="8"/>
  <c r="B147" i="8"/>
  <c r="F132" i="6"/>
  <c r="J132" i="6" s="1"/>
  <c r="B147" i="6"/>
  <c r="K131" i="9"/>
  <c r="F132" i="9"/>
  <c r="H132" i="9" s="1"/>
  <c r="D150" i="9"/>
  <c r="B149" i="9"/>
  <c r="I101" i="4"/>
  <c r="L130" i="5"/>
  <c r="G131" i="5" s="1"/>
  <c r="I131" i="5"/>
  <c r="K131" i="5" s="1"/>
  <c r="H131" i="5"/>
  <c r="J105" i="9"/>
  <c r="M105" i="9" s="1"/>
  <c r="C123" i="9" s="1"/>
  <c r="M104" i="9"/>
  <c r="C122" i="9" s="1"/>
  <c r="N105" i="9"/>
  <c r="O104" i="9"/>
  <c r="J104" i="3"/>
  <c r="I105" i="3"/>
  <c r="K105" i="3" s="1"/>
  <c r="L105" i="3" s="1"/>
  <c r="G106" i="3" s="1"/>
  <c r="H105" i="3"/>
  <c r="I58" i="1"/>
  <c r="K58" i="1" s="1"/>
  <c r="L58" i="1" s="1"/>
  <c r="G59" i="1" s="1"/>
  <c r="H59" i="1" s="1"/>
  <c r="H49" i="8"/>
  <c r="N34" i="6"/>
  <c r="L35" i="6"/>
  <c r="M34" i="6"/>
  <c r="C50" i="6" s="1"/>
  <c r="J101" i="4" l="1"/>
  <c r="K101" i="4"/>
  <c r="J131" i="5"/>
  <c r="G101" i="4"/>
  <c r="I102" i="4" s="1"/>
  <c r="K132" i="9"/>
  <c r="F133" i="9"/>
  <c r="H133" i="9" s="1"/>
  <c r="D151" i="9"/>
  <c r="B150" i="9"/>
  <c r="E149" i="9"/>
  <c r="F133" i="6"/>
  <c r="J133" i="6" s="1"/>
  <c r="B148" i="6"/>
  <c r="B148" i="8"/>
  <c r="F133" i="8"/>
  <c r="I132" i="5"/>
  <c r="K132" i="5" s="1"/>
  <c r="H132" i="5"/>
  <c r="L101" i="4"/>
  <c r="G102" i="4" s="1"/>
  <c r="L106" i="9"/>
  <c r="G105" i="9"/>
  <c r="O105" i="9"/>
  <c r="L131" i="5"/>
  <c r="G132" i="5" s="1"/>
  <c r="I106" i="3"/>
  <c r="K106" i="3" s="1"/>
  <c r="L106" i="3" s="1"/>
  <c r="G107" i="3" s="1"/>
  <c r="H106" i="3"/>
  <c r="J105" i="3"/>
  <c r="I59" i="1"/>
  <c r="K59" i="1" s="1"/>
  <c r="L59" i="1" s="1"/>
  <c r="G60" i="1" s="1"/>
  <c r="H60" i="1" s="1"/>
  <c r="K49" i="8"/>
  <c r="O49" i="8" s="1"/>
  <c r="I50" i="8"/>
  <c r="N50" i="8" s="1"/>
  <c r="J49" i="8"/>
  <c r="O34" i="6"/>
  <c r="J102" i="4" l="1"/>
  <c r="K102" i="4"/>
  <c r="J132" i="5"/>
  <c r="K133" i="9"/>
  <c r="D152" i="9"/>
  <c r="B151" i="9"/>
  <c r="F134" i="9"/>
  <c r="H134" i="9" s="1"/>
  <c r="B149" i="8"/>
  <c r="F134" i="8"/>
  <c r="F134" i="6"/>
  <c r="J134" i="6" s="1"/>
  <c r="B149" i="6"/>
  <c r="E150" i="9"/>
  <c r="L132" i="5"/>
  <c r="G133" i="5" s="1"/>
  <c r="G106" i="9"/>
  <c r="I106" i="9"/>
  <c r="I103" i="4"/>
  <c r="I133" i="5"/>
  <c r="K133" i="5" s="1"/>
  <c r="H133" i="5"/>
  <c r="L107" i="9"/>
  <c r="L102" i="4"/>
  <c r="G103" i="4" s="1"/>
  <c r="I104" i="4" s="1"/>
  <c r="J106" i="3"/>
  <c r="I107" i="3"/>
  <c r="K107" i="3" s="1"/>
  <c r="L107" i="3" s="1"/>
  <c r="G108" i="3" s="1"/>
  <c r="H107" i="3"/>
  <c r="I60" i="1"/>
  <c r="K60" i="1" s="1"/>
  <c r="L60" i="1" s="1"/>
  <c r="G61" i="1" s="1"/>
  <c r="H61" i="1" s="1"/>
  <c r="G35" i="6"/>
  <c r="L51" i="8"/>
  <c r="G50" i="8"/>
  <c r="M49" i="8"/>
  <c r="C65" i="8" s="1"/>
  <c r="J104" i="4" l="1"/>
  <c r="J103" i="4"/>
  <c r="K103" i="4"/>
  <c r="K104" i="4" s="1"/>
  <c r="J133" i="5"/>
  <c r="F135" i="6"/>
  <c r="J135" i="6" s="1"/>
  <c r="B150" i="6"/>
  <c r="B150" i="8"/>
  <c r="F135" i="8"/>
  <c r="E151" i="9"/>
  <c r="B152" i="9"/>
  <c r="K134" i="9"/>
  <c r="F135" i="9"/>
  <c r="H135" i="9" s="1"/>
  <c r="D153" i="9"/>
  <c r="I134" i="5"/>
  <c r="H134" i="5"/>
  <c r="N106" i="9"/>
  <c r="J106" i="9"/>
  <c r="L103" i="4"/>
  <c r="G104" i="4" s="1"/>
  <c r="I105" i="4" s="1"/>
  <c r="J105" i="4" s="1"/>
  <c r="I107" i="9"/>
  <c r="L133" i="5"/>
  <c r="G134" i="5" s="1"/>
  <c r="K134" i="5"/>
  <c r="I108" i="3"/>
  <c r="K108" i="3" s="1"/>
  <c r="L108" i="3" s="1"/>
  <c r="G109" i="3" s="1"/>
  <c r="H108" i="3"/>
  <c r="J107" i="3"/>
  <c r="I61" i="1"/>
  <c r="K61" i="1" s="1"/>
  <c r="L61" i="1" s="1"/>
  <c r="G62" i="1" s="1"/>
  <c r="H62" i="1" s="1"/>
  <c r="H50" i="8"/>
  <c r="H35" i="6"/>
  <c r="J134" i="5" l="1"/>
  <c r="B153" i="9"/>
  <c r="K135" i="9"/>
  <c r="F136" i="9"/>
  <c r="H136" i="9" s="1"/>
  <c r="D154" i="9"/>
  <c r="E152" i="9"/>
  <c r="F136" i="8"/>
  <c r="B151" i="8"/>
  <c r="F136" i="6"/>
  <c r="J136" i="6" s="1"/>
  <c r="B151" i="6"/>
  <c r="L134" i="5"/>
  <c r="G135" i="5" s="1"/>
  <c r="J107" i="9"/>
  <c r="M106" i="9"/>
  <c r="C124" i="9" s="1"/>
  <c r="H135" i="5"/>
  <c r="I135" i="5"/>
  <c r="K135" i="5" s="1"/>
  <c r="L104" i="4"/>
  <c r="G105" i="4" s="1"/>
  <c r="I106" i="4" s="1"/>
  <c r="K105" i="4"/>
  <c r="L105" i="4" s="1"/>
  <c r="M107" i="9"/>
  <c r="C125" i="9" s="1"/>
  <c r="N107" i="9"/>
  <c r="O106" i="9"/>
  <c r="J108" i="3"/>
  <c r="I109" i="3"/>
  <c r="K109" i="3" s="1"/>
  <c r="L109" i="3" s="1"/>
  <c r="G110" i="3" s="1"/>
  <c r="H109" i="3"/>
  <c r="I62" i="1"/>
  <c r="K62" i="1" s="1"/>
  <c r="L62" i="1" s="1"/>
  <c r="G63" i="1" s="1"/>
  <c r="H63" i="1" s="1"/>
  <c r="K35" i="6"/>
  <c r="I35" i="6"/>
  <c r="K50" i="8"/>
  <c r="O50" i="8" s="1"/>
  <c r="I51" i="8"/>
  <c r="N51" i="8" s="1"/>
  <c r="J50" i="8"/>
  <c r="J135" i="5" l="1"/>
  <c r="F137" i="6"/>
  <c r="J137" i="6" s="1"/>
  <c r="B152" i="6"/>
  <c r="B152" i="8"/>
  <c r="F137" i="8"/>
  <c r="B154" i="9"/>
  <c r="K136" i="9"/>
  <c r="F137" i="9"/>
  <c r="H137" i="9" s="1"/>
  <c r="D155" i="9"/>
  <c r="E153" i="9"/>
  <c r="G106" i="4"/>
  <c r="I107" i="4" s="1"/>
  <c r="L108" i="9"/>
  <c r="G107" i="9"/>
  <c r="K106" i="4"/>
  <c r="H136" i="5"/>
  <c r="I136" i="5"/>
  <c r="L135" i="5"/>
  <c r="G136" i="5" s="1"/>
  <c r="K136" i="5"/>
  <c r="O107" i="9"/>
  <c r="J106" i="4"/>
  <c r="H110" i="3"/>
  <c r="I110" i="3"/>
  <c r="K110" i="3" s="1"/>
  <c r="L110" i="3" s="1"/>
  <c r="G111" i="3" s="1"/>
  <c r="J109" i="3"/>
  <c r="I63" i="1"/>
  <c r="K63" i="1" s="1"/>
  <c r="L63" i="1" s="1"/>
  <c r="G64" i="1" s="1"/>
  <c r="H64" i="1" s="1"/>
  <c r="M50" i="8"/>
  <c r="C66" i="8" s="1"/>
  <c r="N35" i="6"/>
  <c r="L36" i="6"/>
  <c r="M35" i="6"/>
  <c r="C51" i="6" s="1"/>
  <c r="L52" i="8"/>
  <c r="G51" i="8"/>
  <c r="J107" i="4" l="1"/>
  <c r="J136" i="5"/>
  <c r="B155" i="9"/>
  <c r="K137" i="9"/>
  <c r="D156" i="9"/>
  <c r="F138" i="9"/>
  <c r="H138" i="9" s="1"/>
  <c r="E154" i="9"/>
  <c r="B153" i="8"/>
  <c r="F138" i="8"/>
  <c r="B153" i="6"/>
  <c r="F138" i="6"/>
  <c r="J138" i="6" s="1"/>
  <c r="L136" i="5"/>
  <c r="G137" i="5" s="1"/>
  <c r="I137" i="5"/>
  <c r="K137" i="5" s="1"/>
  <c r="H137" i="5"/>
  <c r="I108" i="9"/>
  <c r="G108" i="9"/>
  <c r="L109" i="9"/>
  <c r="K107" i="4"/>
  <c r="L106" i="4"/>
  <c r="G107" i="4" s="1"/>
  <c r="I108" i="4" s="1"/>
  <c r="J108" i="4" s="1"/>
  <c r="J110" i="3"/>
  <c r="I111" i="3"/>
  <c r="K111" i="3" s="1"/>
  <c r="L111" i="3" s="1"/>
  <c r="G112" i="3" s="1"/>
  <c r="H111" i="3"/>
  <c r="I64" i="1"/>
  <c r="K64" i="1" s="1"/>
  <c r="L64" i="1" s="1"/>
  <c r="G65" i="1" s="1"/>
  <c r="H65" i="1" s="1"/>
  <c r="H51" i="8"/>
  <c r="O35" i="6"/>
  <c r="J137" i="5" l="1"/>
  <c r="B154" i="6"/>
  <c r="F139" i="6"/>
  <c r="J139" i="6" s="1"/>
  <c r="B154" i="8"/>
  <c r="F139" i="8"/>
  <c r="B156" i="9"/>
  <c r="K138" i="9"/>
  <c r="F139" i="9"/>
  <c r="H139" i="9" s="1"/>
  <c r="D157" i="9"/>
  <c r="E155" i="9"/>
  <c r="L137" i="5"/>
  <c r="G138" i="5" s="1"/>
  <c r="N108" i="9"/>
  <c r="J108" i="9"/>
  <c r="L107" i="4"/>
  <c r="G108" i="4" s="1"/>
  <c r="I109" i="4" s="1"/>
  <c r="J109" i="4" s="1"/>
  <c r="K108" i="4"/>
  <c r="I109" i="9"/>
  <c r="I138" i="5"/>
  <c r="K138" i="5" s="1"/>
  <c r="H138" i="5"/>
  <c r="I112" i="3"/>
  <c r="K112" i="3" s="1"/>
  <c r="L112" i="3" s="1"/>
  <c r="G113" i="3" s="1"/>
  <c r="H112" i="3"/>
  <c r="J111" i="3"/>
  <c r="I65" i="1"/>
  <c r="K65" i="1" s="1"/>
  <c r="L65" i="1" s="1"/>
  <c r="G66" i="1" s="1"/>
  <c r="H66" i="1" s="1"/>
  <c r="G36" i="6"/>
  <c r="K51" i="8"/>
  <c r="O51" i="8" s="1"/>
  <c r="I52" i="8"/>
  <c r="N52" i="8" s="1"/>
  <c r="J51" i="8"/>
  <c r="J138" i="5" l="1"/>
  <c r="B157" i="9"/>
  <c r="K139" i="9"/>
  <c r="F140" i="9"/>
  <c r="H140" i="9" s="1"/>
  <c r="D158" i="9"/>
  <c r="E156" i="9"/>
  <c r="B155" i="8"/>
  <c r="F140" i="8"/>
  <c r="F140" i="6"/>
  <c r="J140" i="6" s="1"/>
  <c r="B155" i="6"/>
  <c r="N109" i="9"/>
  <c r="O108" i="9"/>
  <c r="L138" i="5"/>
  <c r="G139" i="5" s="1"/>
  <c r="I139" i="5"/>
  <c r="K139" i="5" s="1"/>
  <c r="H139" i="5"/>
  <c r="K109" i="4"/>
  <c r="L109" i="4" s="1"/>
  <c r="L108" i="4"/>
  <c r="G109" i="4" s="1"/>
  <c r="I110" i="4" s="1"/>
  <c r="J109" i="9"/>
  <c r="M108" i="9"/>
  <c r="C126" i="9" s="1"/>
  <c r="J112" i="3"/>
  <c r="H113" i="3"/>
  <c r="I113" i="3"/>
  <c r="K113" i="3" s="1"/>
  <c r="L113" i="3" s="1"/>
  <c r="G114" i="3" s="1"/>
  <c r="I66" i="1"/>
  <c r="K66" i="1" s="1"/>
  <c r="L66" i="1" s="1"/>
  <c r="G67" i="1" s="1"/>
  <c r="H67" i="1" s="1"/>
  <c r="L53" i="8"/>
  <c r="G52" i="8"/>
  <c r="M51" i="8"/>
  <c r="C67" i="8" s="1"/>
  <c r="H36" i="6"/>
  <c r="K110" i="4" l="1"/>
  <c r="L110" i="4" s="1"/>
  <c r="J139" i="5"/>
  <c r="B156" i="6"/>
  <c r="F141" i="6"/>
  <c r="J141" i="6" s="1"/>
  <c r="B156" i="8"/>
  <c r="F141" i="8"/>
  <c r="B158" i="9"/>
  <c r="D159" i="9"/>
  <c r="K140" i="9"/>
  <c r="F141" i="9"/>
  <c r="H141" i="9" s="1"/>
  <c r="E157" i="9"/>
  <c r="I140" i="5"/>
  <c r="K140" i="5" s="1"/>
  <c r="H140" i="5"/>
  <c r="L110" i="9"/>
  <c r="G109" i="9"/>
  <c r="O109" i="9"/>
  <c r="G110" i="4"/>
  <c r="I111" i="4" s="1"/>
  <c r="L139" i="5"/>
  <c r="G140" i="5" s="1"/>
  <c r="M109" i="9"/>
  <c r="C127" i="9" s="1"/>
  <c r="J110" i="4"/>
  <c r="I114" i="3"/>
  <c r="K114" i="3" s="1"/>
  <c r="L114" i="3" s="1"/>
  <c r="G115" i="3" s="1"/>
  <c r="H114" i="3"/>
  <c r="J113" i="3"/>
  <c r="I67" i="1"/>
  <c r="K67" i="1" s="1"/>
  <c r="L67" i="1" s="1"/>
  <c r="G68" i="1" s="1"/>
  <c r="H68" i="1" s="1"/>
  <c r="K36" i="6"/>
  <c r="M36" i="6" s="1"/>
  <c r="C52" i="6" s="1"/>
  <c r="I36" i="6"/>
  <c r="H52" i="8"/>
  <c r="J111" i="4" l="1"/>
  <c r="K111" i="4"/>
  <c r="L111" i="4" s="1"/>
  <c r="J140" i="5"/>
  <c r="E158" i="9"/>
  <c r="B159" i="9"/>
  <c r="K141" i="9"/>
  <c r="D160" i="9"/>
  <c r="F142" i="9"/>
  <c r="H142" i="9" s="1"/>
  <c r="F142" i="8"/>
  <c r="B157" i="8"/>
  <c r="B157" i="6"/>
  <c r="F142" i="6"/>
  <c r="J142" i="6" s="1"/>
  <c r="I110" i="9"/>
  <c r="G110" i="9"/>
  <c r="I141" i="5"/>
  <c r="H141" i="5"/>
  <c r="K141" i="5"/>
  <c r="L140" i="5"/>
  <c r="G141" i="5" s="1"/>
  <c r="L111" i="9"/>
  <c r="G111" i="4"/>
  <c r="I112" i="4" s="1"/>
  <c r="J112" i="4" s="1"/>
  <c r="H115" i="3"/>
  <c r="I115" i="3"/>
  <c r="K115" i="3" s="1"/>
  <c r="L115" i="3" s="1"/>
  <c r="G116" i="3" s="1"/>
  <c r="J114" i="3"/>
  <c r="I68" i="1"/>
  <c r="K68" i="1" s="1"/>
  <c r="L68" i="1" s="1"/>
  <c r="G69" i="1" s="1"/>
  <c r="H69" i="1" s="1"/>
  <c r="K52" i="8"/>
  <c r="O52" i="8" s="1"/>
  <c r="I53" i="8"/>
  <c r="N53" i="8" s="1"/>
  <c r="J52" i="8"/>
  <c r="N36" i="6"/>
  <c r="L37" i="6"/>
  <c r="J141" i="5" l="1"/>
  <c r="B158" i="6"/>
  <c r="F143" i="6"/>
  <c r="J143" i="6" s="1"/>
  <c r="F143" i="8"/>
  <c r="B158" i="8"/>
  <c r="K142" i="9"/>
  <c r="F143" i="9"/>
  <c r="H143" i="9" s="1"/>
  <c r="D161" i="9"/>
  <c r="B160" i="9"/>
  <c r="E159" i="9"/>
  <c r="L141" i="5"/>
  <c r="G142" i="5" s="1"/>
  <c r="I142" i="5"/>
  <c r="K142" i="5" s="1"/>
  <c r="H142" i="5"/>
  <c r="I111" i="9"/>
  <c r="K112" i="4"/>
  <c r="N110" i="9"/>
  <c r="J110" i="9"/>
  <c r="G112" i="4"/>
  <c r="I113" i="4" s="1"/>
  <c r="J113" i="4" s="1"/>
  <c r="J115" i="3"/>
  <c r="I116" i="3"/>
  <c r="K116" i="3" s="1"/>
  <c r="L116" i="3" s="1"/>
  <c r="H116" i="3"/>
  <c r="G117" i="3"/>
  <c r="I69" i="1"/>
  <c r="K69" i="1" s="1"/>
  <c r="L69" i="1" s="1"/>
  <c r="G70" i="1" s="1"/>
  <c r="H70" i="1" s="1"/>
  <c r="O36" i="6"/>
  <c r="M52" i="8"/>
  <c r="C68" i="8" s="1"/>
  <c r="L54" i="8"/>
  <c r="G53" i="8"/>
  <c r="J142" i="5" l="1"/>
  <c r="K143" i="9"/>
  <c r="D162" i="9"/>
  <c r="F144" i="9"/>
  <c r="H144" i="9" s="1"/>
  <c r="B161" i="9"/>
  <c r="E160" i="9"/>
  <c r="F144" i="8"/>
  <c r="B159" i="8"/>
  <c r="F144" i="6"/>
  <c r="J144" i="6" s="1"/>
  <c r="B159" i="6"/>
  <c r="J111" i="9"/>
  <c r="M110" i="9"/>
  <c r="C128" i="9" s="1"/>
  <c r="L112" i="4"/>
  <c r="G113" i="4" s="1"/>
  <c r="I114" i="4" s="1"/>
  <c r="K113" i="4"/>
  <c r="L113" i="4" s="1"/>
  <c r="M111" i="9"/>
  <c r="C129" i="9" s="1"/>
  <c r="N111" i="9"/>
  <c r="O110" i="9"/>
  <c r="H143" i="5"/>
  <c r="I143" i="5"/>
  <c r="L142" i="5"/>
  <c r="G143" i="5" s="1"/>
  <c r="K143" i="5"/>
  <c r="J116" i="3"/>
  <c r="I117" i="3"/>
  <c r="K117" i="3" s="1"/>
  <c r="L117" i="3" s="1"/>
  <c r="G118" i="3" s="1"/>
  <c r="H117" i="3"/>
  <c r="I70" i="1"/>
  <c r="K70" i="1" s="1"/>
  <c r="L70" i="1" s="1"/>
  <c r="G71" i="1" s="1"/>
  <c r="H71" i="1" s="1"/>
  <c r="H53" i="8"/>
  <c r="G37" i="6"/>
  <c r="J143" i="5" l="1"/>
  <c r="K144" i="9"/>
  <c r="F145" i="9"/>
  <c r="H145" i="9" s="1"/>
  <c r="D163" i="9"/>
  <c r="B162" i="9"/>
  <c r="K114" i="4"/>
  <c r="L114" i="4" s="1"/>
  <c r="B160" i="6"/>
  <c r="F145" i="6"/>
  <c r="J145" i="6" s="1"/>
  <c r="F145" i="8"/>
  <c r="B160" i="8"/>
  <c r="E161" i="9"/>
  <c r="L143" i="5"/>
  <c r="G144" i="5" s="1"/>
  <c r="L112" i="9"/>
  <c r="G111" i="9"/>
  <c r="H144" i="5"/>
  <c r="I144" i="5"/>
  <c r="K144" i="5" s="1"/>
  <c r="O111" i="9"/>
  <c r="G114" i="4"/>
  <c r="I115" i="4" s="1"/>
  <c r="J114" i="4"/>
  <c r="H118" i="3"/>
  <c r="I118" i="3"/>
  <c r="K118" i="3" s="1"/>
  <c r="L118" i="3" s="1"/>
  <c r="G119" i="3" s="1"/>
  <c r="J117" i="3"/>
  <c r="I71" i="1"/>
  <c r="K71" i="1" s="1"/>
  <c r="L71" i="1" s="1"/>
  <c r="G72" i="1" s="1"/>
  <c r="H72" i="1" s="1"/>
  <c r="H37" i="6"/>
  <c r="K53" i="8"/>
  <c r="O53" i="8" s="1"/>
  <c r="I54" i="8"/>
  <c r="N54" i="8" s="1"/>
  <c r="J53" i="8"/>
  <c r="J115" i="4" l="1"/>
  <c r="J144" i="5"/>
  <c r="K115" i="4"/>
  <c r="K145" i="9"/>
  <c r="D164" i="9"/>
  <c r="F146" i="9"/>
  <c r="H146" i="9" s="1"/>
  <c r="B163" i="9"/>
  <c r="F146" i="8"/>
  <c r="B161" i="8"/>
  <c r="B161" i="6"/>
  <c r="F146" i="6"/>
  <c r="J146" i="6" s="1"/>
  <c r="E162" i="9"/>
  <c r="L115" i="4"/>
  <c r="H145" i="5"/>
  <c r="I145" i="5"/>
  <c r="K145" i="5" s="1"/>
  <c r="G115" i="4"/>
  <c r="I112" i="9"/>
  <c r="G112" i="9"/>
  <c r="L144" i="5"/>
  <c r="G145" i="5" s="1"/>
  <c r="J118" i="3"/>
  <c r="I119" i="3"/>
  <c r="K119" i="3" s="1"/>
  <c r="L119" i="3" s="1"/>
  <c r="G120" i="3" s="1"/>
  <c r="H119" i="3"/>
  <c r="I72" i="1"/>
  <c r="K72" i="1" s="1"/>
  <c r="L72" i="1" s="1"/>
  <c r="G73" i="1" s="1"/>
  <c r="H73" i="1" s="1"/>
  <c r="M53" i="8"/>
  <c r="C69" i="8" s="1"/>
  <c r="K37" i="6"/>
  <c r="M37" i="6" s="1"/>
  <c r="C53" i="6" s="1"/>
  <c r="I37" i="6"/>
  <c r="L55" i="8"/>
  <c r="G54" i="8"/>
  <c r="J145" i="5" l="1"/>
  <c r="B162" i="6"/>
  <c r="F147" i="6"/>
  <c r="J147" i="6" s="1"/>
  <c r="F147" i="8"/>
  <c r="B162" i="8"/>
  <c r="E163" i="9"/>
  <c r="B164" i="9"/>
  <c r="K146" i="9"/>
  <c r="F147" i="9"/>
  <c r="H147" i="9" s="1"/>
  <c r="D165" i="9"/>
  <c r="J112" i="9"/>
  <c r="N112" i="9"/>
  <c r="L113" i="9"/>
  <c r="L145" i="5"/>
  <c r="G146" i="5" s="1"/>
  <c r="I113" i="9"/>
  <c r="I116" i="4"/>
  <c r="G116" i="4"/>
  <c r="H146" i="5"/>
  <c r="I146" i="5"/>
  <c r="K146" i="5" s="1"/>
  <c r="I120" i="3"/>
  <c r="K120" i="3" s="1"/>
  <c r="L120" i="3" s="1"/>
  <c r="G121" i="3" s="1"/>
  <c r="H120" i="3"/>
  <c r="J119" i="3"/>
  <c r="I73" i="1"/>
  <c r="K73" i="1" s="1"/>
  <c r="L73" i="1" s="1"/>
  <c r="G74" i="1" s="1"/>
  <c r="H74" i="1" s="1"/>
  <c r="H54" i="8"/>
  <c r="N37" i="6"/>
  <c r="L38" i="6"/>
  <c r="J146" i="5" l="1"/>
  <c r="B165" i="9"/>
  <c r="K147" i="9"/>
  <c r="D166" i="9"/>
  <c r="F148" i="9"/>
  <c r="H148" i="9" s="1"/>
  <c r="E164" i="9"/>
  <c r="F148" i="8"/>
  <c r="B163" i="8"/>
  <c r="B163" i="6"/>
  <c r="F148" i="6"/>
  <c r="J148" i="6" s="1"/>
  <c r="H147" i="5"/>
  <c r="I147" i="5"/>
  <c r="K147" i="5" s="1"/>
  <c r="J116" i="4"/>
  <c r="K116" i="4"/>
  <c r="L116" i="4" s="1"/>
  <c r="G117" i="4" s="1"/>
  <c r="N113" i="9"/>
  <c r="O112" i="9"/>
  <c r="I117" i="4"/>
  <c r="L146" i="5"/>
  <c r="G147" i="5" s="1"/>
  <c r="J113" i="9"/>
  <c r="M112" i="9"/>
  <c r="C130" i="9" s="1"/>
  <c r="J120" i="3"/>
  <c r="I121" i="3"/>
  <c r="K121" i="3" s="1"/>
  <c r="L121" i="3" s="1"/>
  <c r="G122" i="3" s="1"/>
  <c r="H121" i="3"/>
  <c r="I74" i="1"/>
  <c r="K74" i="1" s="1"/>
  <c r="L74" i="1" s="1"/>
  <c r="G75" i="1" s="1"/>
  <c r="H75" i="1" s="1"/>
  <c r="K54" i="8"/>
  <c r="O54" i="8" s="1"/>
  <c r="I55" i="8"/>
  <c r="N55" i="8" s="1"/>
  <c r="J54" i="8"/>
  <c r="O37" i="6"/>
  <c r="K117" i="4" l="1"/>
  <c r="L117" i="4" s="1"/>
  <c r="J147" i="5"/>
  <c r="B164" i="6"/>
  <c r="F149" i="6"/>
  <c r="J149" i="6" s="1"/>
  <c r="F149" i="8"/>
  <c r="B164" i="8"/>
  <c r="B166" i="9"/>
  <c r="K148" i="9"/>
  <c r="F149" i="9"/>
  <c r="H149" i="9" s="1"/>
  <c r="D167" i="9"/>
  <c r="E165" i="9"/>
  <c r="G118" i="4"/>
  <c r="I118" i="4"/>
  <c r="K118" i="4" s="1"/>
  <c r="L118" i="4" s="1"/>
  <c r="M113" i="9"/>
  <c r="C131" i="9" s="1"/>
  <c r="L147" i="5"/>
  <c r="G148" i="5" s="1"/>
  <c r="L114" i="9"/>
  <c r="G113" i="9"/>
  <c r="O113" i="9"/>
  <c r="J117" i="4"/>
  <c r="J118" i="4" s="1"/>
  <c r="H148" i="5"/>
  <c r="I148" i="5"/>
  <c r="K148" i="5" s="1"/>
  <c r="I122" i="3"/>
  <c r="K122" i="3" s="1"/>
  <c r="L122" i="3" s="1"/>
  <c r="G123" i="3" s="1"/>
  <c r="H122" i="3"/>
  <c r="J121" i="3"/>
  <c r="I75" i="1"/>
  <c r="K75" i="1" s="1"/>
  <c r="L75" i="1" s="1"/>
  <c r="G76" i="1" s="1"/>
  <c r="H76" i="1" s="1"/>
  <c r="G38" i="6"/>
  <c r="L56" i="8"/>
  <c r="G55" i="8"/>
  <c r="M54" i="8"/>
  <c r="C70" i="8" s="1"/>
  <c r="J148" i="5" l="1"/>
  <c r="B167" i="9"/>
  <c r="K149" i="9"/>
  <c r="D168" i="9"/>
  <c r="F150" i="9"/>
  <c r="H150" i="9" s="1"/>
  <c r="E166" i="9"/>
  <c r="B165" i="8"/>
  <c r="F150" i="8"/>
  <c r="F150" i="6"/>
  <c r="J150" i="6" s="1"/>
  <c r="B165" i="6"/>
  <c r="G114" i="9"/>
  <c r="I114" i="9"/>
  <c r="L148" i="5"/>
  <c r="G149" i="5" s="1"/>
  <c r="I119" i="4"/>
  <c r="K119" i="4" s="1"/>
  <c r="G119" i="4"/>
  <c r="I149" i="5"/>
  <c r="K149" i="5" s="1"/>
  <c r="H149" i="5"/>
  <c r="L115" i="9"/>
  <c r="J122" i="3"/>
  <c r="H123" i="3"/>
  <c r="I123" i="3"/>
  <c r="K123" i="3" s="1"/>
  <c r="L123" i="3" s="1"/>
  <c r="G124" i="3" s="1"/>
  <c r="I76" i="1"/>
  <c r="K76" i="1" s="1"/>
  <c r="L76" i="1" s="1"/>
  <c r="G77" i="1" s="1"/>
  <c r="H77" i="1" s="1"/>
  <c r="H55" i="8"/>
  <c r="H38" i="6"/>
  <c r="J149" i="5" l="1"/>
  <c r="F151" i="6"/>
  <c r="J151" i="6" s="1"/>
  <c r="B166" i="6"/>
  <c r="B166" i="8"/>
  <c r="F151" i="8"/>
  <c r="K150" i="9"/>
  <c r="F151" i="9"/>
  <c r="H151" i="9" s="1"/>
  <c r="D169" i="9"/>
  <c r="B168" i="9"/>
  <c r="E167" i="9"/>
  <c r="L119" i="4"/>
  <c r="G120" i="4" s="1"/>
  <c r="I121" i="4" s="1"/>
  <c r="I115" i="9"/>
  <c r="H150" i="5"/>
  <c r="I150" i="5"/>
  <c r="I120" i="4"/>
  <c r="K120" i="4" s="1"/>
  <c r="K150" i="5"/>
  <c r="L149" i="5"/>
  <c r="G150" i="5" s="1"/>
  <c r="J114" i="9"/>
  <c r="N114" i="9"/>
  <c r="J119" i="4"/>
  <c r="H124" i="3"/>
  <c r="I124" i="3"/>
  <c r="K124" i="3" s="1"/>
  <c r="L124" i="3" s="1"/>
  <c r="G125" i="3" s="1"/>
  <c r="J123" i="3"/>
  <c r="I77" i="1"/>
  <c r="K77" i="1" s="1"/>
  <c r="L77" i="1" s="1"/>
  <c r="G78" i="1" s="1"/>
  <c r="H78" i="1" s="1"/>
  <c r="K38" i="6"/>
  <c r="M38" i="6" s="1"/>
  <c r="C54" i="6" s="1"/>
  <c r="I38" i="6"/>
  <c r="K55" i="8"/>
  <c r="O55" i="8" s="1"/>
  <c r="I56" i="8"/>
  <c r="N56" i="8" s="1"/>
  <c r="J55" i="8"/>
  <c r="J150" i="5" l="1"/>
  <c r="B169" i="9"/>
  <c r="K151" i="9"/>
  <c r="D170" i="9"/>
  <c r="F152" i="9"/>
  <c r="H152" i="9" s="1"/>
  <c r="E168" i="9"/>
  <c r="B167" i="8"/>
  <c r="F152" i="8"/>
  <c r="F152" i="6"/>
  <c r="J152" i="6" s="1"/>
  <c r="B167" i="6"/>
  <c r="K121" i="4"/>
  <c r="L120" i="4"/>
  <c r="G121" i="4" s="1"/>
  <c r="I122" i="4" s="1"/>
  <c r="N115" i="9"/>
  <c r="O114" i="9"/>
  <c r="J115" i="9"/>
  <c r="M114" i="9"/>
  <c r="C132" i="9" s="1"/>
  <c r="L150" i="5"/>
  <c r="G151" i="5" s="1"/>
  <c r="J120" i="4"/>
  <c r="J121" i="4" s="1"/>
  <c r="I151" i="5"/>
  <c r="K151" i="5" s="1"/>
  <c r="H151" i="5"/>
  <c r="J124" i="3"/>
  <c r="I125" i="3"/>
  <c r="K125" i="3" s="1"/>
  <c r="L125" i="3" s="1"/>
  <c r="G126" i="3" s="1"/>
  <c r="H125" i="3"/>
  <c r="I78" i="1"/>
  <c r="K78" i="1" s="1"/>
  <c r="L78" i="1" s="1"/>
  <c r="G79" i="1" s="1"/>
  <c r="H79" i="1" s="1"/>
  <c r="M55" i="8"/>
  <c r="C71" i="8" s="1"/>
  <c r="L57" i="8"/>
  <c r="G56" i="8"/>
  <c r="N38" i="6"/>
  <c r="L39" i="6"/>
  <c r="J151" i="5" l="1"/>
  <c r="F153" i="6"/>
  <c r="J153" i="6" s="1"/>
  <c r="B168" i="6"/>
  <c r="B168" i="8"/>
  <c r="F153" i="8"/>
  <c r="K152" i="9"/>
  <c r="F153" i="9"/>
  <c r="H153" i="9" s="1"/>
  <c r="D171" i="9"/>
  <c r="B170" i="9"/>
  <c r="E169" i="9"/>
  <c r="O115" i="9"/>
  <c r="J122" i="4"/>
  <c r="I152" i="5"/>
  <c r="H152" i="5"/>
  <c r="K152" i="5"/>
  <c r="L151" i="5"/>
  <c r="G152" i="5" s="1"/>
  <c r="L116" i="9"/>
  <c r="G115" i="9"/>
  <c r="M115" i="9"/>
  <c r="C133" i="9" s="1"/>
  <c r="L121" i="4"/>
  <c r="G122" i="4" s="1"/>
  <c r="I123" i="4" s="1"/>
  <c r="J123" i="4" s="1"/>
  <c r="K122" i="4"/>
  <c r="H126" i="3"/>
  <c r="I126" i="3"/>
  <c r="K126" i="3" s="1"/>
  <c r="J125" i="3"/>
  <c r="I79" i="1"/>
  <c r="K79" i="1" s="1"/>
  <c r="L79" i="1" s="1"/>
  <c r="G80" i="1" s="1"/>
  <c r="H80" i="1" s="1"/>
  <c r="O38" i="6"/>
  <c r="H56" i="8"/>
  <c r="J152" i="5" l="1"/>
  <c r="B171" i="9"/>
  <c r="K153" i="9"/>
  <c r="D172" i="9"/>
  <c r="F154" i="9"/>
  <c r="H154" i="9" s="1"/>
  <c r="E170" i="9"/>
  <c r="F154" i="8"/>
  <c r="B169" i="8"/>
  <c r="F154" i="6"/>
  <c r="J154" i="6" s="1"/>
  <c r="B169" i="6"/>
  <c r="K123" i="4"/>
  <c r="L122" i="4"/>
  <c r="G123" i="4" s="1"/>
  <c r="H153" i="5"/>
  <c r="I153" i="5"/>
  <c r="I116" i="9"/>
  <c r="G116" i="9"/>
  <c r="L152" i="5"/>
  <c r="G153" i="5" s="1"/>
  <c r="K153" i="5"/>
  <c r="L117" i="9"/>
  <c r="J126" i="3"/>
  <c r="L126" i="3"/>
  <c r="G127" i="3" s="1"/>
  <c r="H127" i="3" s="1"/>
  <c r="I127" i="3"/>
  <c r="K127" i="3" s="1"/>
  <c r="I80" i="1"/>
  <c r="K80" i="1" s="1"/>
  <c r="L80" i="1" s="1"/>
  <c r="G81" i="1" s="1"/>
  <c r="H81" i="1" s="1"/>
  <c r="K56" i="8"/>
  <c r="O56" i="8" s="1"/>
  <c r="I57" i="8"/>
  <c r="N57" i="8" s="1"/>
  <c r="J56" i="8"/>
  <c r="G39" i="6"/>
  <c r="J153" i="5" l="1"/>
  <c r="F155" i="6"/>
  <c r="J155" i="6" s="1"/>
  <c r="B170" i="6"/>
  <c r="F155" i="8"/>
  <c r="B170" i="8"/>
  <c r="B172" i="9"/>
  <c r="K154" i="9"/>
  <c r="F155" i="9"/>
  <c r="H155" i="9" s="1"/>
  <c r="D173" i="9"/>
  <c r="E171" i="9"/>
  <c r="L58" i="8"/>
  <c r="L153" i="5"/>
  <c r="G154" i="5" s="1"/>
  <c r="I117" i="9"/>
  <c r="I124" i="4"/>
  <c r="J124" i="4" s="1"/>
  <c r="J116" i="9"/>
  <c r="N116" i="9"/>
  <c r="H154" i="5"/>
  <c r="I154" i="5"/>
  <c r="K154" i="5" s="1"/>
  <c r="L123" i="4"/>
  <c r="G124" i="4" s="1"/>
  <c r="K124" i="4"/>
  <c r="J127" i="3"/>
  <c r="L127" i="3"/>
  <c r="G128" i="3" s="1"/>
  <c r="I128" i="3"/>
  <c r="K128" i="3" s="1"/>
  <c r="I81" i="1"/>
  <c r="K81" i="1" s="1"/>
  <c r="L81" i="1" s="1"/>
  <c r="G82" i="1" s="1"/>
  <c r="H82" i="1" s="1"/>
  <c r="G57" i="8"/>
  <c r="H39" i="6"/>
  <c r="M56" i="8"/>
  <c r="C72" i="8" s="1"/>
  <c r="J154" i="5" l="1"/>
  <c r="B173" i="9"/>
  <c r="K155" i="9"/>
  <c r="D174" i="9"/>
  <c r="F156" i="9"/>
  <c r="H156" i="9" s="1"/>
  <c r="E172" i="9"/>
  <c r="F156" i="8"/>
  <c r="B171" i="8"/>
  <c r="F156" i="6"/>
  <c r="J156" i="6" s="1"/>
  <c r="B171" i="6"/>
  <c r="I125" i="4"/>
  <c r="J125" i="4" s="1"/>
  <c r="I155" i="5"/>
  <c r="H155" i="5"/>
  <c r="J117" i="9"/>
  <c r="M116" i="9"/>
  <c r="C134" i="9" s="1"/>
  <c r="K155" i="5"/>
  <c r="L154" i="5"/>
  <c r="G155" i="5" s="1"/>
  <c r="L124" i="4"/>
  <c r="G125" i="4" s="1"/>
  <c r="I126" i="4" s="1"/>
  <c r="K125" i="4"/>
  <c r="N117" i="9"/>
  <c r="O116" i="9"/>
  <c r="M117" i="9"/>
  <c r="C135" i="9" s="1"/>
  <c r="H128" i="3"/>
  <c r="J128" i="3" s="1"/>
  <c r="L128" i="3"/>
  <c r="G129" i="3" s="1"/>
  <c r="I82" i="1"/>
  <c r="K82" i="1" s="1"/>
  <c r="L82" i="1" s="1"/>
  <c r="G83" i="1" s="1"/>
  <c r="H83" i="1" s="1"/>
  <c r="K39" i="6"/>
  <c r="M39" i="6" s="1"/>
  <c r="C55" i="6" s="1"/>
  <c r="I39" i="6"/>
  <c r="H57" i="8"/>
  <c r="J155" i="5" l="1"/>
  <c r="J126" i="4"/>
  <c r="F157" i="6"/>
  <c r="J157" i="6" s="1"/>
  <c r="B172" i="6"/>
  <c r="F157" i="8"/>
  <c r="B172" i="8"/>
  <c r="B174" i="9"/>
  <c r="K156" i="9"/>
  <c r="F157" i="9"/>
  <c r="H157" i="9" s="1"/>
  <c r="D175" i="9"/>
  <c r="E173" i="9"/>
  <c r="O117" i="9"/>
  <c r="I156" i="5"/>
  <c r="H156" i="5"/>
  <c r="I58" i="8"/>
  <c r="N58" i="8" s="1"/>
  <c r="L118" i="9"/>
  <c r="G117" i="9"/>
  <c r="K126" i="4"/>
  <c r="L125" i="4"/>
  <c r="G126" i="4" s="1"/>
  <c r="L155" i="5"/>
  <c r="G156" i="5" s="1"/>
  <c r="K156" i="5"/>
  <c r="I129" i="3"/>
  <c r="K129" i="3" s="1"/>
  <c r="L129" i="3" s="1"/>
  <c r="G130" i="3" s="1"/>
  <c r="H129" i="3"/>
  <c r="I83" i="1"/>
  <c r="K83" i="1" s="1"/>
  <c r="L83" i="1" s="1"/>
  <c r="G84" i="1" s="1"/>
  <c r="H84" i="1" s="1"/>
  <c r="N39" i="6"/>
  <c r="L40" i="6"/>
  <c r="K57" i="8"/>
  <c r="O57" i="8" s="1"/>
  <c r="J57" i="8"/>
  <c r="J129" i="3" l="1"/>
  <c r="J156" i="5"/>
  <c r="I130" i="3"/>
  <c r="K130" i="3" s="1"/>
  <c r="K157" i="9"/>
  <c r="D176" i="9"/>
  <c r="F158" i="9"/>
  <c r="H158" i="9" s="1"/>
  <c r="B175" i="9"/>
  <c r="E174" i="9"/>
  <c r="B173" i="8"/>
  <c r="F158" i="8"/>
  <c r="B173" i="6"/>
  <c r="F158" i="6"/>
  <c r="J158" i="6" s="1"/>
  <c r="L59" i="8"/>
  <c r="G58" i="8"/>
  <c r="L126" i="4"/>
  <c r="G127" i="4" s="1"/>
  <c r="L156" i="5"/>
  <c r="G157" i="5" s="1"/>
  <c r="I127" i="4"/>
  <c r="J127" i="4" s="1"/>
  <c r="G118" i="9"/>
  <c r="I118" i="9"/>
  <c r="L119" i="9" s="1"/>
  <c r="I157" i="5"/>
  <c r="K157" i="5" s="1"/>
  <c r="H157" i="5"/>
  <c r="H130" i="3"/>
  <c r="J130" i="3" s="1"/>
  <c r="L130" i="3"/>
  <c r="G131" i="3" s="1"/>
  <c r="I84" i="1"/>
  <c r="K84" i="1" s="1"/>
  <c r="L84" i="1" s="1"/>
  <c r="G85" i="1" s="1"/>
  <c r="H85" i="1" s="1"/>
  <c r="O39" i="6"/>
  <c r="M57" i="8"/>
  <c r="C73" i="8" s="1"/>
  <c r="I131" i="3" l="1"/>
  <c r="K131" i="3" s="1"/>
  <c r="K127" i="4"/>
  <c r="J157" i="5"/>
  <c r="B174" i="6"/>
  <c r="F159" i="6"/>
  <c r="J159" i="6" s="1"/>
  <c r="F159" i="8"/>
  <c r="B174" i="8"/>
  <c r="E175" i="9"/>
  <c r="B176" i="9"/>
  <c r="K158" i="9"/>
  <c r="F159" i="9"/>
  <c r="H159" i="9" s="1"/>
  <c r="D177" i="9"/>
  <c r="I119" i="9"/>
  <c r="L157" i="5"/>
  <c r="G158" i="5" s="1"/>
  <c r="H58" i="8"/>
  <c r="I158" i="5"/>
  <c r="K158" i="5" s="1"/>
  <c r="H158" i="5"/>
  <c r="N118" i="9"/>
  <c r="J118" i="9"/>
  <c r="I128" i="4"/>
  <c r="J128" i="4" s="1"/>
  <c r="L127" i="4"/>
  <c r="G128" i="4" s="1"/>
  <c r="H131" i="3"/>
  <c r="L131" i="3"/>
  <c r="G132" i="3" s="1"/>
  <c r="I132" i="3"/>
  <c r="I85" i="1"/>
  <c r="K85" i="1" s="1"/>
  <c r="L85" i="1" s="1"/>
  <c r="G86" i="1" s="1"/>
  <c r="H86" i="1" s="1"/>
  <c r="G40" i="6"/>
  <c r="K132" i="3" l="1"/>
  <c r="L132" i="3" s="1"/>
  <c r="G133" i="3" s="1"/>
  <c r="J131" i="3"/>
  <c r="K128" i="4"/>
  <c r="L128" i="4" s="1"/>
  <c r="G129" i="4" s="1"/>
  <c r="J158" i="5"/>
  <c r="B177" i="9"/>
  <c r="K159" i="9"/>
  <c r="D178" i="9"/>
  <c r="F160" i="9"/>
  <c r="H160" i="9" s="1"/>
  <c r="E176" i="9"/>
  <c r="B175" i="8"/>
  <c r="F160" i="8"/>
  <c r="B175" i="6"/>
  <c r="F160" i="6"/>
  <c r="J160" i="6" s="1"/>
  <c r="I129" i="4"/>
  <c r="J129" i="4" s="1"/>
  <c r="J119" i="9"/>
  <c r="M118" i="9"/>
  <c r="C136" i="9" s="1"/>
  <c r="H159" i="5"/>
  <c r="I159" i="5"/>
  <c r="K58" i="8"/>
  <c r="O58" i="8" s="1"/>
  <c r="I59" i="8"/>
  <c r="N59" i="8" s="1"/>
  <c r="J58" i="8"/>
  <c r="K159" i="5"/>
  <c r="L158" i="5"/>
  <c r="G159" i="5" s="1"/>
  <c r="N119" i="9"/>
  <c r="M119" i="9"/>
  <c r="C137" i="9" s="1"/>
  <c r="O118" i="9"/>
  <c r="H132" i="3"/>
  <c r="J132" i="3" s="1"/>
  <c r="I133" i="3"/>
  <c r="I86" i="1"/>
  <c r="K86" i="1" s="1"/>
  <c r="L86" i="1" s="1"/>
  <c r="G87" i="1" s="1"/>
  <c r="H87" i="1" s="1"/>
  <c r="H40" i="6"/>
  <c r="K133" i="3" l="1"/>
  <c r="L133" i="3" s="1"/>
  <c r="G134" i="3" s="1"/>
  <c r="K129" i="4"/>
  <c r="J159" i="5"/>
  <c r="B176" i="6"/>
  <c r="F161" i="6"/>
  <c r="J161" i="6" s="1"/>
  <c r="F161" i="8"/>
  <c r="B176" i="8"/>
  <c r="B178" i="9"/>
  <c r="K160" i="9"/>
  <c r="F161" i="9"/>
  <c r="H161" i="9" s="1"/>
  <c r="D179" i="9"/>
  <c r="E177" i="9"/>
  <c r="M58" i="8"/>
  <c r="C74" i="8" s="1"/>
  <c r="L129" i="4"/>
  <c r="L120" i="9"/>
  <c r="G119" i="9"/>
  <c r="O119" i="9"/>
  <c r="L159" i="5"/>
  <c r="G160" i="5" s="1"/>
  <c r="L60" i="8"/>
  <c r="G59" i="8"/>
  <c r="I160" i="5"/>
  <c r="K160" i="5" s="1"/>
  <c r="H160" i="5"/>
  <c r="G130" i="4"/>
  <c r="I130" i="4"/>
  <c r="J130" i="4" s="1"/>
  <c r="H133" i="3"/>
  <c r="J133" i="3" s="1"/>
  <c r="I87" i="1"/>
  <c r="K87" i="1" s="1"/>
  <c r="L87" i="1" s="1"/>
  <c r="G88" i="1" s="1"/>
  <c r="H88" i="1" s="1"/>
  <c r="K40" i="6"/>
  <c r="M40" i="6" s="1"/>
  <c r="C56" i="6" s="1"/>
  <c r="I40" i="6"/>
  <c r="K130" i="4" l="1"/>
  <c r="K131" i="4" s="1"/>
  <c r="J160" i="5"/>
  <c r="B179" i="9"/>
  <c r="K161" i="9"/>
  <c r="D180" i="9"/>
  <c r="F162" i="9"/>
  <c r="H162" i="9" s="1"/>
  <c r="E178" i="9"/>
  <c r="F162" i="8"/>
  <c r="B177" i="8"/>
  <c r="F162" i="6"/>
  <c r="J162" i="6" s="1"/>
  <c r="B177" i="6"/>
  <c r="I120" i="9"/>
  <c r="G120" i="9"/>
  <c r="I131" i="4"/>
  <c r="J131" i="4" s="1"/>
  <c r="I161" i="5"/>
  <c r="H161" i="5"/>
  <c r="H59" i="8"/>
  <c r="L160" i="5"/>
  <c r="G161" i="5" s="1"/>
  <c r="K161" i="5"/>
  <c r="L121" i="9"/>
  <c r="L130" i="4"/>
  <c r="G131" i="4" s="1"/>
  <c r="I134" i="3"/>
  <c r="K134" i="3" s="1"/>
  <c r="L134" i="3" s="1"/>
  <c r="G135" i="3" s="1"/>
  <c r="H134" i="3"/>
  <c r="I135" i="3" s="1"/>
  <c r="I88" i="1"/>
  <c r="K88" i="1" s="1"/>
  <c r="L88" i="1" s="1"/>
  <c r="G89" i="1" s="1"/>
  <c r="H89" i="1" s="1"/>
  <c r="N40" i="6"/>
  <c r="L41" i="6"/>
  <c r="J134" i="3" l="1"/>
  <c r="J161" i="5"/>
  <c r="K135" i="3"/>
  <c r="F163" i="6"/>
  <c r="J163" i="6" s="1"/>
  <c r="B178" i="6"/>
  <c r="F163" i="8"/>
  <c r="B178" i="8"/>
  <c r="K162" i="9"/>
  <c r="F163" i="9"/>
  <c r="H163" i="9" s="1"/>
  <c r="D181" i="9"/>
  <c r="B180" i="9"/>
  <c r="E179" i="9"/>
  <c r="L161" i="5"/>
  <c r="G162" i="5" s="1"/>
  <c r="K59" i="8"/>
  <c r="O59" i="8" s="1"/>
  <c r="I60" i="8"/>
  <c r="N60" i="8" s="1"/>
  <c r="J59" i="8"/>
  <c r="H162" i="5"/>
  <c r="I162" i="5"/>
  <c r="K162" i="5" s="1"/>
  <c r="I121" i="9"/>
  <c r="L131" i="4"/>
  <c r="G132" i="4" s="1"/>
  <c r="I132" i="4"/>
  <c r="K132" i="4" s="1"/>
  <c r="N120" i="9"/>
  <c r="J120" i="9"/>
  <c r="H135" i="3"/>
  <c r="J135" i="3" s="1"/>
  <c r="L135" i="3"/>
  <c r="G136" i="3" s="1"/>
  <c r="I89" i="1"/>
  <c r="K89" i="1" s="1"/>
  <c r="L89" i="1" s="1"/>
  <c r="G90" i="1" s="1"/>
  <c r="H90" i="1" s="1"/>
  <c r="O40" i="6"/>
  <c r="J162" i="5" l="1"/>
  <c r="J132" i="4"/>
  <c r="I136" i="3"/>
  <c r="K136" i="3" s="1"/>
  <c r="B181" i="9"/>
  <c r="K163" i="9"/>
  <c r="D182" i="9"/>
  <c r="F164" i="9"/>
  <c r="H164" i="9" s="1"/>
  <c r="E180" i="9"/>
  <c r="F164" i="8"/>
  <c r="B179" i="8"/>
  <c r="F164" i="6"/>
  <c r="J164" i="6" s="1"/>
  <c r="B179" i="6"/>
  <c r="J121" i="9"/>
  <c r="M121" i="9" s="1"/>
  <c r="C139" i="9" s="1"/>
  <c r="M120" i="9"/>
  <c r="C138" i="9" s="1"/>
  <c r="M59" i="8"/>
  <c r="C75" i="8" s="1"/>
  <c r="O120" i="9"/>
  <c r="N121" i="9"/>
  <c r="I133" i="4"/>
  <c r="L132" i="4"/>
  <c r="G133" i="4" s="1"/>
  <c r="K133" i="4"/>
  <c r="I163" i="5"/>
  <c r="H163" i="5"/>
  <c r="L61" i="8"/>
  <c r="G60" i="8"/>
  <c r="K163" i="5"/>
  <c r="L162" i="5"/>
  <c r="G163" i="5" s="1"/>
  <c r="H136" i="3"/>
  <c r="J136" i="3" s="1"/>
  <c r="L136" i="3"/>
  <c r="G137" i="3" s="1"/>
  <c r="I137" i="3"/>
  <c r="K137" i="3" s="1"/>
  <c r="I90" i="1"/>
  <c r="K90" i="1" s="1"/>
  <c r="L90" i="1" s="1"/>
  <c r="G91" i="1" s="1"/>
  <c r="H91" i="1" s="1"/>
  <c r="G41" i="6"/>
  <c r="J133" i="4" l="1"/>
  <c r="J163" i="5"/>
  <c r="B182" i="9"/>
  <c r="K164" i="9"/>
  <c r="F165" i="9"/>
  <c r="H165" i="9" s="1"/>
  <c r="D183" i="9"/>
  <c r="E181" i="9"/>
  <c r="F165" i="6"/>
  <c r="J165" i="6" s="1"/>
  <c r="B180" i="6"/>
  <c r="B180" i="8"/>
  <c r="F165" i="8"/>
  <c r="L163" i="5"/>
  <c r="G164" i="5" s="1"/>
  <c r="I134" i="4"/>
  <c r="K134" i="4" s="1"/>
  <c r="O121" i="9"/>
  <c r="H60" i="8"/>
  <c r="I164" i="5"/>
  <c r="K164" i="5" s="1"/>
  <c r="H164" i="5"/>
  <c r="L133" i="4"/>
  <c r="G134" i="4" s="1"/>
  <c r="L122" i="9"/>
  <c r="G121" i="9"/>
  <c r="H137" i="3"/>
  <c r="I138" i="3" s="1"/>
  <c r="L137" i="3"/>
  <c r="G138" i="3" s="1"/>
  <c r="K138" i="3"/>
  <c r="I91" i="1"/>
  <c r="K91" i="1" s="1"/>
  <c r="L91" i="1" s="1"/>
  <c r="G92" i="1" s="1"/>
  <c r="H92" i="1" s="1"/>
  <c r="H41" i="6"/>
  <c r="J137" i="3" l="1"/>
  <c r="J164" i="5"/>
  <c r="J134" i="4"/>
  <c r="F166" i="8"/>
  <c r="B181" i="8"/>
  <c r="F166" i="6"/>
  <c r="J166" i="6" s="1"/>
  <c r="B181" i="6"/>
  <c r="K165" i="9"/>
  <c r="D184" i="9"/>
  <c r="F166" i="9"/>
  <c r="H166" i="9" s="1"/>
  <c r="B183" i="9"/>
  <c r="E182" i="9"/>
  <c r="L134" i="4"/>
  <c r="I122" i="9"/>
  <c r="L123" i="9" s="1"/>
  <c r="G122" i="9"/>
  <c r="H165" i="5"/>
  <c r="I165" i="5"/>
  <c r="I61" i="8"/>
  <c r="N61" i="8" s="1"/>
  <c r="K60" i="8"/>
  <c r="O60" i="8" s="1"/>
  <c r="J60" i="8"/>
  <c r="G135" i="4"/>
  <c r="I135" i="4"/>
  <c r="K135" i="4" s="1"/>
  <c r="K165" i="5"/>
  <c r="L164" i="5"/>
  <c r="G165" i="5" s="1"/>
  <c r="H138" i="3"/>
  <c r="I139" i="3" s="1"/>
  <c r="K139" i="3" s="1"/>
  <c r="L138" i="3"/>
  <c r="G139" i="3" s="1"/>
  <c r="I92" i="1"/>
  <c r="K92" i="1" s="1"/>
  <c r="L92" i="1" s="1"/>
  <c r="G93" i="1" s="1"/>
  <c r="H93" i="1" s="1"/>
  <c r="K41" i="6"/>
  <c r="M41" i="6" s="1"/>
  <c r="C57" i="6" s="1"/>
  <c r="I41" i="6"/>
  <c r="J138" i="3" l="1"/>
  <c r="J135" i="4"/>
  <c r="J165" i="5"/>
  <c r="E183" i="9"/>
  <c r="B184" i="9"/>
  <c r="K166" i="9"/>
  <c r="F167" i="9"/>
  <c r="H167" i="9" s="1"/>
  <c r="D185" i="9"/>
  <c r="F167" i="6"/>
  <c r="J167" i="6" s="1"/>
  <c r="B182" i="6"/>
  <c r="F167" i="8"/>
  <c r="B182" i="8"/>
  <c r="L165" i="5"/>
  <c r="G166" i="5" s="1"/>
  <c r="I136" i="4"/>
  <c r="K136" i="4" s="1"/>
  <c r="M60" i="8"/>
  <c r="C76" i="8" s="1"/>
  <c r="L62" i="8"/>
  <c r="G61" i="8"/>
  <c r="I123" i="9"/>
  <c r="L135" i="4"/>
  <c r="G136" i="4" s="1"/>
  <c r="I166" i="5"/>
  <c r="K166" i="5" s="1"/>
  <c r="H166" i="5"/>
  <c r="N122" i="9"/>
  <c r="J122" i="9"/>
  <c r="H139" i="3"/>
  <c r="J139" i="3" s="1"/>
  <c r="L139" i="3"/>
  <c r="G140" i="3" s="1"/>
  <c r="I93" i="1"/>
  <c r="K93" i="1" s="1"/>
  <c r="L93" i="1" s="1"/>
  <c r="G94" i="1" s="1"/>
  <c r="H94" i="1" s="1"/>
  <c r="N41" i="6"/>
  <c r="L42" i="6"/>
  <c r="J136" i="4" l="1"/>
  <c r="J166" i="5"/>
  <c r="F168" i="8"/>
  <c r="B183" i="8"/>
  <c r="F168" i="6"/>
  <c r="J168" i="6" s="1"/>
  <c r="B183" i="6"/>
  <c r="K167" i="9"/>
  <c r="D186" i="9"/>
  <c r="F168" i="9"/>
  <c r="H168" i="9" s="1"/>
  <c r="B185" i="9"/>
  <c r="E184" i="9"/>
  <c r="J123" i="9"/>
  <c r="M123" i="9" s="1"/>
  <c r="C141" i="9" s="1"/>
  <c r="M122" i="9"/>
  <c r="C140" i="9" s="1"/>
  <c r="H167" i="5"/>
  <c r="I167" i="5"/>
  <c r="L136" i="4"/>
  <c r="G137" i="4" s="1"/>
  <c r="H61" i="8"/>
  <c r="I137" i="4"/>
  <c r="K137" i="4" s="1"/>
  <c r="K167" i="5"/>
  <c r="L166" i="5"/>
  <c r="G167" i="5" s="1"/>
  <c r="O122" i="9"/>
  <c r="N123" i="9"/>
  <c r="I140" i="3"/>
  <c r="K140" i="3" s="1"/>
  <c r="L140" i="3" s="1"/>
  <c r="G141" i="3" s="1"/>
  <c r="H140" i="3"/>
  <c r="I94" i="1"/>
  <c r="K94" i="1" s="1"/>
  <c r="L94" i="1" s="1"/>
  <c r="G95" i="1" s="1"/>
  <c r="H95" i="1" s="1"/>
  <c r="O41" i="6"/>
  <c r="J167" i="5" l="1"/>
  <c r="J140" i="3"/>
  <c r="J137" i="4"/>
  <c r="E185" i="9"/>
  <c r="B186" i="9"/>
  <c r="K168" i="9"/>
  <c r="F169" i="9"/>
  <c r="H169" i="9" s="1"/>
  <c r="D187" i="9"/>
  <c r="F169" i="6"/>
  <c r="J169" i="6" s="1"/>
  <c r="B184" i="6"/>
  <c r="F169" i="8"/>
  <c r="B184" i="8"/>
  <c r="I141" i="3"/>
  <c r="K141" i="3" s="1"/>
  <c r="L141" i="3" s="1"/>
  <c r="G142" i="3" s="1"/>
  <c r="L124" i="9"/>
  <c r="G123" i="9"/>
  <c r="I62" i="8"/>
  <c r="N62" i="8" s="1"/>
  <c r="K61" i="8"/>
  <c r="O61" i="8" s="1"/>
  <c r="J61" i="8"/>
  <c r="L137" i="4"/>
  <c r="G138" i="4" s="1"/>
  <c r="O123" i="9"/>
  <c r="L167" i="5"/>
  <c r="G168" i="5" s="1"/>
  <c r="I138" i="4"/>
  <c r="K138" i="4" s="1"/>
  <c r="I168" i="5"/>
  <c r="K168" i="5" s="1"/>
  <c r="H168" i="5"/>
  <c r="H141" i="3"/>
  <c r="J141" i="3" s="1"/>
  <c r="I95" i="1"/>
  <c r="K95" i="1" s="1"/>
  <c r="L95" i="1" s="1"/>
  <c r="G96" i="1" s="1"/>
  <c r="H96" i="1" s="1"/>
  <c r="G42" i="6"/>
  <c r="I142" i="3" l="1"/>
  <c r="K142" i="3" s="1"/>
  <c r="J138" i="4"/>
  <c r="J168" i="5"/>
  <c r="B185" i="8"/>
  <c r="F170" i="8"/>
  <c r="F170" i="6"/>
  <c r="J170" i="6" s="1"/>
  <c r="B185" i="6"/>
  <c r="B187" i="9"/>
  <c r="K169" i="9"/>
  <c r="D188" i="9"/>
  <c r="F170" i="9"/>
  <c r="H170" i="9" s="1"/>
  <c r="E186" i="9"/>
  <c r="I169" i="5"/>
  <c r="H169" i="5"/>
  <c r="K169" i="5"/>
  <c r="L168" i="5"/>
  <c r="G169" i="5" s="1"/>
  <c r="L138" i="4"/>
  <c r="G139" i="4" s="1"/>
  <c r="I139" i="4"/>
  <c r="K139" i="4" s="1"/>
  <c r="M61" i="8"/>
  <c r="C77" i="8" s="1"/>
  <c r="L63" i="8"/>
  <c r="G62" i="8"/>
  <c r="I124" i="9"/>
  <c r="G124" i="9"/>
  <c r="H142" i="3"/>
  <c r="J142" i="3" s="1"/>
  <c r="L142" i="3"/>
  <c r="G143" i="3" s="1"/>
  <c r="I96" i="1"/>
  <c r="K96" i="1" s="1"/>
  <c r="L96" i="1" s="1"/>
  <c r="G97" i="1" s="1"/>
  <c r="H97" i="1" s="1"/>
  <c r="H42" i="6"/>
  <c r="J169" i="5" l="1"/>
  <c r="J139" i="4"/>
  <c r="K170" i="9"/>
  <c r="F171" i="9"/>
  <c r="H171" i="9" s="1"/>
  <c r="D189" i="9"/>
  <c r="B188" i="9"/>
  <c r="E187" i="9"/>
  <c r="F171" i="6"/>
  <c r="J171" i="6" s="1"/>
  <c r="B186" i="6"/>
  <c r="F171" i="8"/>
  <c r="B186" i="8"/>
  <c r="I125" i="9"/>
  <c r="H62" i="8"/>
  <c r="I170" i="5"/>
  <c r="K170" i="5" s="1"/>
  <c r="H170" i="5"/>
  <c r="I143" i="3"/>
  <c r="K143" i="3" s="1"/>
  <c r="L143" i="3" s="1"/>
  <c r="G144" i="3" s="1"/>
  <c r="N124" i="9"/>
  <c r="J124" i="9"/>
  <c r="I140" i="4"/>
  <c r="K140" i="4" s="1"/>
  <c r="L139" i="4"/>
  <c r="G140" i="4" s="1"/>
  <c r="L125" i="9"/>
  <c r="L169" i="5"/>
  <c r="G170" i="5" s="1"/>
  <c r="H143" i="3"/>
  <c r="I97" i="1"/>
  <c r="K97" i="1" s="1"/>
  <c r="L97" i="1" s="1"/>
  <c r="G98" i="1" s="1"/>
  <c r="H98" i="1" s="1"/>
  <c r="K42" i="6"/>
  <c r="M42" i="6" s="1"/>
  <c r="C58" i="6" s="1"/>
  <c r="I42" i="6"/>
  <c r="J143" i="3" l="1"/>
  <c r="J140" i="4"/>
  <c r="J170" i="5"/>
  <c r="F172" i="8"/>
  <c r="B187" i="8"/>
  <c r="F172" i="6"/>
  <c r="J172" i="6" s="1"/>
  <c r="B187" i="6"/>
  <c r="K171" i="9"/>
  <c r="D190" i="9"/>
  <c r="F172" i="9"/>
  <c r="H172" i="9" s="1"/>
  <c r="B189" i="9"/>
  <c r="E188" i="9"/>
  <c r="L170" i="5"/>
  <c r="G171" i="5" s="1"/>
  <c r="O124" i="9"/>
  <c r="N125" i="9"/>
  <c r="H171" i="5"/>
  <c r="I171" i="5"/>
  <c r="K171" i="5" s="1"/>
  <c r="K62" i="8"/>
  <c r="O62" i="8" s="1"/>
  <c r="I63" i="8"/>
  <c r="N63" i="8" s="1"/>
  <c r="J62" i="8"/>
  <c r="L140" i="4"/>
  <c r="G141" i="4" s="1"/>
  <c r="I141" i="4"/>
  <c r="K141" i="4" s="1"/>
  <c r="J125" i="9"/>
  <c r="M124" i="9"/>
  <c r="C142" i="9" s="1"/>
  <c r="I144" i="3"/>
  <c r="K144" i="3" s="1"/>
  <c r="L144" i="3" s="1"/>
  <c r="G145" i="3" s="1"/>
  <c r="H144" i="3"/>
  <c r="I98" i="1"/>
  <c r="K98" i="1" s="1"/>
  <c r="L98" i="1" s="1"/>
  <c r="G99" i="1" s="1"/>
  <c r="H99" i="1" s="1"/>
  <c r="N42" i="6"/>
  <c r="L43" i="6"/>
  <c r="J144" i="3" l="1"/>
  <c r="J171" i="5"/>
  <c r="J141" i="4"/>
  <c r="I145" i="3"/>
  <c r="K145" i="3" s="1"/>
  <c r="L145" i="3" s="1"/>
  <c r="G146" i="3" s="1"/>
  <c r="E189" i="9"/>
  <c r="K172" i="9"/>
  <c r="F173" i="9"/>
  <c r="H173" i="9" s="1"/>
  <c r="D191" i="9"/>
  <c r="B190" i="9"/>
  <c r="F173" i="6"/>
  <c r="J173" i="6" s="1"/>
  <c r="B188" i="6"/>
  <c r="B188" i="8"/>
  <c r="F173" i="8"/>
  <c r="I142" i="4"/>
  <c r="L64" i="8"/>
  <c r="G63" i="8"/>
  <c r="H172" i="5"/>
  <c r="I172" i="5"/>
  <c r="O125" i="9"/>
  <c r="K172" i="5"/>
  <c r="L171" i="5"/>
  <c r="G172" i="5" s="1"/>
  <c r="K142" i="4"/>
  <c r="L141" i="4"/>
  <c r="G142" i="4" s="1"/>
  <c r="M62" i="8"/>
  <c r="C78" i="8" s="1"/>
  <c r="M125" i="9"/>
  <c r="C143" i="9" s="1"/>
  <c r="L126" i="9"/>
  <c r="G125" i="9"/>
  <c r="H145" i="3"/>
  <c r="J145" i="3" s="1"/>
  <c r="I99" i="1"/>
  <c r="K99" i="1" s="1"/>
  <c r="L99" i="1" s="1"/>
  <c r="G100" i="1" s="1"/>
  <c r="H100" i="1" s="1"/>
  <c r="O42" i="6"/>
  <c r="J142" i="4" l="1"/>
  <c r="J172" i="5"/>
  <c r="F174" i="8"/>
  <c r="B189" i="8"/>
  <c r="F174" i="6"/>
  <c r="J174" i="6" s="1"/>
  <c r="B189" i="6"/>
  <c r="B191" i="9"/>
  <c r="K173" i="9"/>
  <c r="D192" i="9"/>
  <c r="F174" i="9"/>
  <c r="H174" i="9" s="1"/>
  <c r="I146" i="3"/>
  <c r="K146" i="3" s="1"/>
  <c r="L146" i="3" s="1"/>
  <c r="G147" i="3" s="1"/>
  <c r="E190" i="9"/>
  <c r="H173" i="5"/>
  <c r="I173" i="5"/>
  <c r="K173" i="5" s="1"/>
  <c r="I143" i="4"/>
  <c r="I126" i="9"/>
  <c r="L127" i="9" s="1"/>
  <c r="G126" i="9"/>
  <c r="K143" i="4"/>
  <c r="L142" i="4"/>
  <c r="G143" i="4" s="1"/>
  <c r="L172" i="5"/>
  <c r="G173" i="5" s="1"/>
  <c r="H63" i="8"/>
  <c r="H146" i="3"/>
  <c r="J146" i="3" s="1"/>
  <c r="I100" i="1"/>
  <c r="K100" i="1" s="1"/>
  <c r="L100" i="1" s="1"/>
  <c r="G101" i="1" s="1"/>
  <c r="H101" i="1" s="1"/>
  <c r="G43" i="6"/>
  <c r="I147" i="3" l="1"/>
  <c r="K147" i="3" s="1"/>
  <c r="J143" i="4"/>
  <c r="J173" i="5"/>
  <c r="K174" i="9"/>
  <c r="F175" i="9"/>
  <c r="H175" i="9" s="1"/>
  <c r="D193" i="9"/>
  <c r="B192" i="9"/>
  <c r="E191" i="9"/>
  <c r="F175" i="6"/>
  <c r="J175" i="6" s="1"/>
  <c r="B190" i="6"/>
  <c r="B190" i="8"/>
  <c r="F175" i="8"/>
  <c r="K63" i="8"/>
  <c r="O63" i="8" s="1"/>
  <c r="I64" i="8"/>
  <c r="N64" i="8" s="1"/>
  <c r="J63" i="8"/>
  <c r="L173" i="5"/>
  <c r="G174" i="5" s="1"/>
  <c r="I127" i="9"/>
  <c r="I144" i="4"/>
  <c r="J144" i="4" s="1"/>
  <c r="L143" i="4"/>
  <c r="G144" i="4" s="1"/>
  <c r="J126" i="9"/>
  <c r="N126" i="9"/>
  <c r="H174" i="5"/>
  <c r="I174" i="5"/>
  <c r="K174" i="5" s="1"/>
  <c r="H147" i="3"/>
  <c r="J147" i="3" s="1"/>
  <c r="L147" i="3"/>
  <c r="G148" i="3" s="1"/>
  <c r="I101" i="1"/>
  <c r="K101" i="1" s="1"/>
  <c r="L101" i="1" s="1"/>
  <c r="G102" i="1" s="1"/>
  <c r="H102" i="1" s="1"/>
  <c r="H43" i="6"/>
  <c r="K144" i="4" l="1"/>
  <c r="J174" i="5"/>
  <c r="F176" i="6"/>
  <c r="J176" i="6" s="1"/>
  <c r="B191" i="6"/>
  <c r="B193" i="9"/>
  <c r="K175" i="9"/>
  <c r="D194" i="9"/>
  <c r="F176" i="9"/>
  <c r="H176" i="9" s="1"/>
  <c r="F176" i="8"/>
  <c r="B191" i="8"/>
  <c r="E192" i="9"/>
  <c r="O126" i="9"/>
  <c r="N127" i="9"/>
  <c r="O127" i="9" s="1"/>
  <c r="M63" i="8"/>
  <c r="C79" i="8" s="1"/>
  <c r="I175" i="5"/>
  <c r="H175" i="5"/>
  <c r="J127" i="9"/>
  <c r="M126" i="9"/>
  <c r="C144" i="9" s="1"/>
  <c r="L144" i="4"/>
  <c r="G145" i="4" s="1"/>
  <c r="I145" i="4"/>
  <c r="J145" i="4" s="1"/>
  <c r="K175" i="5"/>
  <c r="L174" i="5"/>
  <c r="G175" i="5" s="1"/>
  <c r="L65" i="8"/>
  <c r="G64" i="8"/>
  <c r="I148" i="3"/>
  <c r="K148" i="3" s="1"/>
  <c r="H148" i="3"/>
  <c r="L148" i="3"/>
  <c r="G149" i="3" s="1"/>
  <c r="I102" i="1"/>
  <c r="K102" i="1" s="1"/>
  <c r="L102" i="1" s="1"/>
  <c r="G103" i="1" s="1"/>
  <c r="H103" i="1" s="1"/>
  <c r="K43" i="6"/>
  <c r="M43" i="6" s="1"/>
  <c r="C59" i="6" s="1"/>
  <c r="I43" i="6"/>
  <c r="M127" i="9" l="1"/>
  <c r="C145" i="9" s="1"/>
  <c r="J175" i="5"/>
  <c r="J148" i="3"/>
  <c r="K145" i="4"/>
  <c r="L128" i="9"/>
  <c r="G127" i="9"/>
  <c r="F177" i="8"/>
  <c r="B192" i="8"/>
  <c r="D195" i="9"/>
  <c r="B194" i="9"/>
  <c r="K176" i="9"/>
  <c r="F177" i="9"/>
  <c r="H177" i="9" s="1"/>
  <c r="E193" i="9"/>
  <c r="F177" i="6"/>
  <c r="J177" i="6" s="1"/>
  <c r="B192" i="6"/>
  <c r="L175" i="5"/>
  <c r="G176" i="5" s="1"/>
  <c r="I146" i="4"/>
  <c r="J146" i="4" s="1"/>
  <c r="I149" i="3"/>
  <c r="K149" i="3" s="1"/>
  <c r="L149" i="3" s="1"/>
  <c r="G150" i="3" s="1"/>
  <c r="H64" i="8"/>
  <c r="L145" i="4"/>
  <c r="G146" i="4" s="1"/>
  <c r="K146" i="4"/>
  <c r="I176" i="5"/>
  <c r="K176" i="5" s="1"/>
  <c r="H176" i="5"/>
  <c r="H149" i="3"/>
  <c r="J149" i="3" s="1"/>
  <c r="I103" i="1"/>
  <c r="K103" i="1" s="1"/>
  <c r="L103" i="1" s="1"/>
  <c r="G104" i="1" s="1"/>
  <c r="H104" i="1" s="1"/>
  <c r="N43" i="6"/>
  <c r="L44" i="6"/>
  <c r="I150" i="3" l="1"/>
  <c r="K150" i="3" s="1"/>
  <c r="L150" i="3" s="1"/>
  <c r="G151" i="3" s="1"/>
  <c r="I128" i="9"/>
  <c r="G128" i="9"/>
  <c r="J176" i="5"/>
  <c r="F178" i="6"/>
  <c r="J178" i="6" s="1"/>
  <c r="B193" i="6"/>
  <c r="K177" i="9"/>
  <c r="D196" i="9"/>
  <c r="F178" i="9"/>
  <c r="H178" i="9" s="1"/>
  <c r="B195" i="9"/>
  <c r="E194" i="9"/>
  <c r="B193" i="8"/>
  <c r="F178" i="8"/>
  <c r="I147" i="4"/>
  <c r="J147" i="4" s="1"/>
  <c r="H177" i="5"/>
  <c r="I177" i="5"/>
  <c r="L146" i="4"/>
  <c r="G147" i="4" s="1"/>
  <c r="K147" i="4"/>
  <c r="I65" i="8"/>
  <c r="N65" i="8" s="1"/>
  <c r="K64" i="8"/>
  <c r="O64" i="8" s="1"/>
  <c r="J64" i="8"/>
  <c r="K177" i="5"/>
  <c r="L176" i="5"/>
  <c r="G177" i="5" s="1"/>
  <c r="H150" i="3"/>
  <c r="I104" i="1"/>
  <c r="K104" i="1" s="1"/>
  <c r="L104" i="1" s="1"/>
  <c r="G105" i="1" s="1"/>
  <c r="H105" i="1" s="1"/>
  <c r="O43" i="6"/>
  <c r="J150" i="3" l="1"/>
  <c r="J177" i="5"/>
  <c r="L129" i="9"/>
  <c r="J128" i="9"/>
  <c r="N128" i="9"/>
  <c r="I129" i="9"/>
  <c r="E195" i="9"/>
  <c r="B194" i="6"/>
  <c r="F179" i="6"/>
  <c r="J179" i="6" s="1"/>
  <c r="I151" i="3"/>
  <c r="K151" i="3" s="1"/>
  <c r="B194" i="8"/>
  <c r="F179" i="8"/>
  <c r="B196" i="9"/>
  <c r="K178" i="9"/>
  <c r="F179" i="9"/>
  <c r="H179" i="9" s="1"/>
  <c r="D197" i="9"/>
  <c r="M64" i="8"/>
  <c r="C80" i="8" s="1"/>
  <c r="L66" i="8"/>
  <c r="G65" i="8"/>
  <c r="L147" i="4"/>
  <c r="L177" i="5"/>
  <c r="G178" i="5" s="1"/>
  <c r="I178" i="5"/>
  <c r="K178" i="5" s="1"/>
  <c r="H178" i="5"/>
  <c r="G148" i="4"/>
  <c r="I148" i="4"/>
  <c r="J148" i="4" s="1"/>
  <c r="H151" i="3"/>
  <c r="J151" i="3" s="1"/>
  <c r="L151" i="3"/>
  <c r="G152" i="3" s="1"/>
  <c r="I105" i="1"/>
  <c r="K105" i="1" s="1"/>
  <c r="L105" i="1" s="1"/>
  <c r="G106" i="1" s="1"/>
  <c r="H106" i="1" s="1"/>
  <c r="G44" i="6"/>
  <c r="K148" i="4" l="1"/>
  <c r="I152" i="3"/>
  <c r="K152" i="3" s="1"/>
  <c r="L152" i="3" s="1"/>
  <c r="G153" i="3" s="1"/>
  <c r="J129" i="9"/>
  <c r="M128" i="9"/>
  <c r="C146" i="9" s="1"/>
  <c r="J178" i="5"/>
  <c r="O128" i="9"/>
  <c r="M129" i="9"/>
  <c r="C147" i="9" s="1"/>
  <c r="N129" i="9"/>
  <c r="B195" i="8"/>
  <c r="F180" i="8"/>
  <c r="B195" i="6"/>
  <c r="F180" i="6"/>
  <c r="J180" i="6" s="1"/>
  <c r="B197" i="9"/>
  <c r="K179" i="9"/>
  <c r="D198" i="9"/>
  <c r="F180" i="9"/>
  <c r="H180" i="9" s="1"/>
  <c r="E196" i="9"/>
  <c r="I149" i="4"/>
  <c r="J149" i="4" s="1"/>
  <c r="L178" i="5"/>
  <c r="G179" i="5" s="1"/>
  <c r="H65" i="8"/>
  <c r="H179" i="5"/>
  <c r="I179" i="5"/>
  <c r="K179" i="5" s="1"/>
  <c r="L148" i="4"/>
  <c r="G149" i="4" s="1"/>
  <c r="H152" i="3"/>
  <c r="I153" i="3" s="1"/>
  <c r="I106" i="1"/>
  <c r="K106" i="1" s="1"/>
  <c r="L106" i="1" s="1"/>
  <c r="G107" i="1" s="1"/>
  <c r="H107" i="1" s="1"/>
  <c r="H44" i="6"/>
  <c r="J152" i="3" l="1"/>
  <c r="K149" i="4"/>
  <c r="O129" i="9"/>
  <c r="L130" i="9"/>
  <c r="G129" i="9"/>
  <c r="J179" i="5"/>
  <c r="K153" i="3"/>
  <c r="F181" i="6"/>
  <c r="J181" i="6" s="1"/>
  <c r="B196" i="6"/>
  <c r="K180" i="9"/>
  <c r="F181" i="9"/>
  <c r="H181" i="9" s="1"/>
  <c r="D199" i="9"/>
  <c r="B198" i="9"/>
  <c r="E197" i="9"/>
  <c r="F181" i="8"/>
  <c r="B196" i="8"/>
  <c r="K65" i="8"/>
  <c r="O65" i="8" s="1"/>
  <c r="I66" i="8"/>
  <c r="N66" i="8" s="1"/>
  <c r="J65" i="8"/>
  <c r="L179" i="5"/>
  <c r="G180" i="5" s="1"/>
  <c r="I150" i="4"/>
  <c r="J150" i="4" s="1"/>
  <c r="L149" i="4"/>
  <c r="G150" i="4" s="1"/>
  <c r="H180" i="5"/>
  <c r="I180" i="5"/>
  <c r="K180" i="5" s="1"/>
  <c r="H153" i="3"/>
  <c r="J153" i="3" s="1"/>
  <c r="L153" i="3"/>
  <c r="G154" i="3" s="1"/>
  <c r="I107" i="1"/>
  <c r="K107" i="1" s="1"/>
  <c r="L107" i="1" s="1"/>
  <c r="G108" i="1" s="1"/>
  <c r="H108" i="1" s="1"/>
  <c r="K44" i="6"/>
  <c r="M44" i="6" s="1"/>
  <c r="C60" i="6" s="1"/>
  <c r="I44" i="6"/>
  <c r="K150" i="4" l="1"/>
  <c r="J180" i="5"/>
  <c r="I130" i="9"/>
  <c r="G130" i="9"/>
  <c r="L131" i="9"/>
  <c r="B197" i="8"/>
  <c r="F182" i="8"/>
  <c r="B199" i="9"/>
  <c r="K181" i="9"/>
  <c r="D200" i="9"/>
  <c r="F182" i="9"/>
  <c r="H182" i="9" s="1"/>
  <c r="B197" i="6"/>
  <c r="F182" i="6"/>
  <c r="J182" i="6" s="1"/>
  <c r="I154" i="3"/>
  <c r="K154" i="3" s="1"/>
  <c r="L154" i="3" s="1"/>
  <c r="G155" i="3" s="1"/>
  <c r="E198" i="9"/>
  <c r="M65" i="8"/>
  <c r="C81" i="8" s="1"/>
  <c r="H181" i="5"/>
  <c r="I181" i="5"/>
  <c r="L150" i="4"/>
  <c r="I151" i="4"/>
  <c r="J151" i="4" s="1"/>
  <c r="G151" i="4"/>
  <c r="K181" i="5"/>
  <c r="L180" i="5"/>
  <c r="G181" i="5" s="1"/>
  <c r="L67" i="8"/>
  <c r="G66" i="8"/>
  <c r="H154" i="3"/>
  <c r="J154" i="3" s="1"/>
  <c r="I108" i="1"/>
  <c r="K108" i="1" s="1"/>
  <c r="L108" i="1" s="1"/>
  <c r="G109" i="1" s="1"/>
  <c r="H109" i="1" s="1"/>
  <c r="N44" i="6"/>
  <c r="L45" i="6"/>
  <c r="I155" i="3" l="1"/>
  <c r="K155" i="3" s="1"/>
  <c r="I131" i="9"/>
  <c r="J181" i="5"/>
  <c r="K151" i="4"/>
  <c r="L151" i="4" s="1"/>
  <c r="G152" i="4" s="1"/>
  <c r="J130" i="9"/>
  <c r="N130" i="9"/>
  <c r="F183" i="6"/>
  <c r="J183" i="6" s="1"/>
  <c r="B198" i="6"/>
  <c r="K182" i="9"/>
  <c r="F183" i="9"/>
  <c r="H183" i="9" s="1"/>
  <c r="D201" i="9"/>
  <c r="B200" i="9"/>
  <c r="E199" i="9"/>
  <c r="F183" i="8"/>
  <c r="B198" i="8"/>
  <c r="L181" i="5"/>
  <c r="G182" i="5" s="1"/>
  <c r="I182" i="5"/>
  <c r="K182" i="5" s="1"/>
  <c r="H182" i="5"/>
  <c r="H66" i="8"/>
  <c r="I152" i="4"/>
  <c r="J152" i="4" s="1"/>
  <c r="H155" i="3"/>
  <c r="I156" i="3" s="1"/>
  <c r="K156" i="3" s="1"/>
  <c r="L155" i="3"/>
  <c r="G156" i="3" s="1"/>
  <c r="I109" i="1"/>
  <c r="K109" i="1" s="1"/>
  <c r="L109" i="1" s="1"/>
  <c r="G110" i="1" s="1"/>
  <c r="H110" i="1" s="1"/>
  <c r="O44" i="6"/>
  <c r="K152" i="4" l="1"/>
  <c r="J155" i="3"/>
  <c r="O130" i="9"/>
  <c r="N131" i="9"/>
  <c r="J182" i="5"/>
  <c r="J131" i="9"/>
  <c r="M130" i="9"/>
  <c r="C148" i="9" s="1"/>
  <c r="B199" i="8"/>
  <c r="F184" i="8"/>
  <c r="K183" i="9"/>
  <c r="D202" i="9"/>
  <c r="F184" i="9"/>
  <c r="H184" i="9" s="1"/>
  <c r="B201" i="9"/>
  <c r="B199" i="6"/>
  <c r="F184" i="6"/>
  <c r="J184" i="6" s="1"/>
  <c r="E200" i="9"/>
  <c r="I153" i="4"/>
  <c r="J153" i="4" s="1"/>
  <c r="K66" i="8"/>
  <c r="O66" i="8" s="1"/>
  <c r="I67" i="8"/>
  <c r="N67" i="8" s="1"/>
  <c r="J66" i="8"/>
  <c r="H183" i="5"/>
  <c r="I183" i="5"/>
  <c r="K183" i="5" s="1"/>
  <c r="K153" i="4"/>
  <c r="L152" i="4"/>
  <c r="G153" i="4" s="1"/>
  <c r="L182" i="5"/>
  <c r="G183" i="5" s="1"/>
  <c r="H156" i="3"/>
  <c r="J156" i="3" s="1"/>
  <c r="L156" i="3"/>
  <c r="G157" i="3" s="1"/>
  <c r="I110" i="1"/>
  <c r="K110" i="1" s="1"/>
  <c r="L110" i="1" s="1"/>
  <c r="G111" i="1" s="1"/>
  <c r="H111" i="1" s="1"/>
  <c r="G45" i="6"/>
  <c r="I157" i="3" l="1"/>
  <c r="K157" i="3" s="1"/>
  <c r="M131" i="9"/>
  <c r="C149" i="9" s="1"/>
  <c r="L132" i="9"/>
  <c r="G131" i="9"/>
  <c r="J183" i="5"/>
  <c r="O131" i="9"/>
  <c r="E201" i="9"/>
  <c r="B200" i="8"/>
  <c r="F185" i="8"/>
  <c r="B200" i="6"/>
  <c r="F185" i="6"/>
  <c r="J185" i="6" s="1"/>
  <c r="K184" i="9"/>
  <c r="F185" i="9"/>
  <c r="H185" i="9" s="1"/>
  <c r="D203" i="9"/>
  <c r="B202" i="9"/>
  <c r="M66" i="8"/>
  <c r="C82" i="8" s="1"/>
  <c r="I154" i="4"/>
  <c r="J154" i="4" s="1"/>
  <c r="L183" i="5"/>
  <c r="G184" i="5" s="1"/>
  <c r="L153" i="4"/>
  <c r="G154" i="4" s="1"/>
  <c r="I184" i="5"/>
  <c r="K184" i="5" s="1"/>
  <c r="H184" i="5"/>
  <c r="L68" i="8"/>
  <c r="G67" i="8"/>
  <c r="H157" i="3"/>
  <c r="J157" i="3" s="1"/>
  <c r="L157" i="3"/>
  <c r="G158" i="3" s="1"/>
  <c r="I111" i="1"/>
  <c r="K111" i="1" s="1"/>
  <c r="L111" i="1" s="1"/>
  <c r="G112" i="1" s="1"/>
  <c r="H112" i="1" s="1"/>
  <c r="H45" i="6"/>
  <c r="K154" i="4" l="1"/>
  <c r="J184" i="5"/>
  <c r="G132" i="9"/>
  <c r="I132" i="9"/>
  <c r="F186" i="6"/>
  <c r="J186" i="6" s="1"/>
  <c r="B201" i="6"/>
  <c r="I158" i="3"/>
  <c r="K158" i="3" s="1"/>
  <c r="B203" i="9"/>
  <c r="K185" i="9"/>
  <c r="D204" i="9"/>
  <c r="F186" i="9"/>
  <c r="H186" i="9" s="1"/>
  <c r="E202" i="9"/>
  <c r="F186" i="8"/>
  <c r="B201" i="8"/>
  <c r="H67" i="8"/>
  <c r="I185" i="5"/>
  <c r="K185" i="5" s="1"/>
  <c r="H185" i="5"/>
  <c r="L154" i="4"/>
  <c r="G155" i="4" s="1"/>
  <c r="L184" i="5"/>
  <c r="G185" i="5" s="1"/>
  <c r="I155" i="4"/>
  <c r="J155" i="4" s="1"/>
  <c r="H158" i="3"/>
  <c r="I159" i="3" s="1"/>
  <c r="K159" i="3" s="1"/>
  <c r="L158" i="3"/>
  <c r="G159" i="3" s="1"/>
  <c r="I112" i="1"/>
  <c r="K112" i="1" s="1"/>
  <c r="L112" i="1" s="1"/>
  <c r="G113" i="1" s="1"/>
  <c r="H113" i="1" s="1"/>
  <c r="K45" i="6"/>
  <c r="M45" i="6" s="1"/>
  <c r="C61" i="6" s="1"/>
  <c r="I45" i="6"/>
  <c r="J158" i="3" l="1"/>
  <c r="K155" i="4"/>
  <c r="L155" i="4" s="1"/>
  <c r="G156" i="4" s="1"/>
  <c r="I133" i="9"/>
  <c r="J185" i="5"/>
  <c r="J132" i="9"/>
  <c r="N132" i="9"/>
  <c r="L133" i="9"/>
  <c r="B204" i="9"/>
  <c r="F187" i="9"/>
  <c r="H187" i="9" s="1"/>
  <c r="K186" i="9"/>
  <c r="D205" i="9"/>
  <c r="E203" i="9"/>
  <c r="F187" i="6"/>
  <c r="J187" i="6" s="1"/>
  <c r="B202" i="6"/>
  <c r="F187" i="8"/>
  <c r="B202" i="8"/>
  <c r="I186" i="5"/>
  <c r="K186" i="5" s="1"/>
  <c r="H186" i="5"/>
  <c r="K67" i="8"/>
  <c r="O67" i="8" s="1"/>
  <c r="I68" i="8"/>
  <c r="N68" i="8" s="1"/>
  <c r="J67" i="8"/>
  <c r="I156" i="4"/>
  <c r="J156" i="4" s="1"/>
  <c r="L185" i="5"/>
  <c r="G186" i="5" s="1"/>
  <c r="H159" i="3"/>
  <c r="J159" i="3" s="1"/>
  <c r="L159" i="3"/>
  <c r="G160" i="3" s="1"/>
  <c r="I113" i="1"/>
  <c r="K113" i="1" s="1"/>
  <c r="L113" i="1" s="1"/>
  <c r="G114" i="1" s="1"/>
  <c r="H114" i="1" s="1"/>
  <c r="N45" i="6"/>
  <c r="L46" i="6"/>
  <c r="H188" i="9" l="1"/>
  <c r="K156" i="4"/>
  <c r="L156" i="4" s="1"/>
  <c r="G157" i="4" s="1"/>
  <c r="O132" i="9"/>
  <c r="N133" i="9"/>
  <c r="J133" i="9"/>
  <c r="M132" i="9"/>
  <c r="C150" i="9" s="1"/>
  <c r="J186" i="5"/>
  <c r="B203" i="8"/>
  <c r="F188" i="8"/>
  <c r="E204" i="9"/>
  <c r="F188" i="6"/>
  <c r="J188" i="6" s="1"/>
  <c r="B203" i="6"/>
  <c r="K187" i="9"/>
  <c r="D206" i="9"/>
  <c r="F188" i="9"/>
  <c r="B205" i="9"/>
  <c r="I157" i="4"/>
  <c r="J157" i="4" s="1"/>
  <c r="M67" i="8"/>
  <c r="C83" i="8" s="1"/>
  <c r="I187" i="5"/>
  <c r="H187" i="5"/>
  <c r="L186" i="5"/>
  <c r="G187" i="5" s="1"/>
  <c r="K187" i="5"/>
  <c r="L69" i="8"/>
  <c r="G68" i="8"/>
  <c r="I160" i="3"/>
  <c r="K160" i="3" s="1"/>
  <c r="L160" i="3" s="1"/>
  <c r="G161" i="3" s="1"/>
  <c r="H160" i="3"/>
  <c r="I114" i="1"/>
  <c r="K114" i="1" s="1"/>
  <c r="L114" i="1" s="1"/>
  <c r="G115" i="1" s="1"/>
  <c r="H115" i="1" s="1"/>
  <c r="O45" i="6"/>
  <c r="K157" i="4" l="1"/>
  <c r="J160" i="3"/>
  <c r="J187" i="5"/>
  <c r="O133" i="9"/>
  <c r="L134" i="9"/>
  <c r="G133" i="9"/>
  <c r="M133" i="9"/>
  <c r="C151" i="9" s="1"/>
  <c r="I161" i="3"/>
  <c r="E205" i="9"/>
  <c r="B204" i="6"/>
  <c r="F189" i="6"/>
  <c r="J189" i="6" s="1"/>
  <c r="B206" i="9"/>
  <c r="K188" i="9"/>
  <c r="F189" i="9"/>
  <c r="H189" i="9" s="1"/>
  <c r="D207" i="9"/>
  <c r="F189" i="8"/>
  <c r="B204" i="8"/>
  <c r="K161" i="3"/>
  <c r="L161" i="3" s="1"/>
  <c r="G162" i="3" s="1"/>
  <c r="H68" i="8"/>
  <c r="L187" i="5"/>
  <c r="G188" i="5" s="1"/>
  <c r="L157" i="4"/>
  <c r="G158" i="4" s="1"/>
  <c r="H188" i="5"/>
  <c r="I188" i="5"/>
  <c r="K188" i="5" s="1"/>
  <c r="I158" i="4"/>
  <c r="K158" i="4" s="1"/>
  <c r="H161" i="3"/>
  <c r="I115" i="1"/>
  <c r="K115" i="1" s="1"/>
  <c r="L115" i="1" s="1"/>
  <c r="G116" i="1" s="1"/>
  <c r="H116" i="1" s="1"/>
  <c r="G46" i="6"/>
  <c r="J161" i="3" l="1"/>
  <c r="H190" i="9"/>
  <c r="J158" i="4"/>
  <c r="G134" i="9"/>
  <c r="I134" i="9"/>
  <c r="L135" i="9" s="1"/>
  <c r="J188" i="5"/>
  <c r="I162" i="3"/>
  <c r="K162" i="3" s="1"/>
  <c r="B205" i="8"/>
  <c r="F190" i="8"/>
  <c r="K189" i="9"/>
  <c r="D208" i="9"/>
  <c r="F190" i="9"/>
  <c r="B207" i="9"/>
  <c r="E206" i="9"/>
  <c r="F190" i="6"/>
  <c r="J190" i="6" s="1"/>
  <c r="B205" i="6"/>
  <c r="I189" i="5"/>
  <c r="K189" i="5" s="1"/>
  <c r="H189" i="5"/>
  <c r="I159" i="4"/>
  <c r="L158" i="4"/>
  <c r="G159" i="4" s="1"/>
  <c r="K159" i="4"/>
  <c r="L188" i="5"/>
  <c r="G189" i="5" s="1"/>
  <c r="K68" i="8"/>
  <c r="O68" i="8" s="1"/>
  <c r="I69" i="8"/>
  <c r="N69" i="8" s="1"/>
  <c r="J68" i="8"/>
  <c r="H162" i="3"/>
  <c r="L162" i="3"/>
  <c r="G163" i="3" s="1"/>
  <c r="I163" i="3"/>
  <c r="I116" i="1"/>
  <c r="K116" i="1" s="1"/>
  <c r="L116" i="1" s="1"/>
  <c r="G117" i="1" s="1"/>
  <c r="H117" i="1" s="1"/>
  <c r="H46" i="6"/>
  <c r="I135" i="9" l="1"/>
  <c r="K163" i="3"/>
  <c r="J162" i="3"/>
  <c r="J189" i="5"/>
  <c r="N134" i="9"/>
  <c r="J134" i="9"/>
  <c r="J159" i="4"/>
  <c r="B206" i="6"/>
  <c r="F191" i="6"/>
  <c r="J191" i="6" s="1"/>
  <c r="K190" i="9"/>
  <c r="F191" i="9"/>
  <c r="H191" i="9" s="1"/>
  <c r="D209" i="9"/>
  <c r="B208" i="9"/>
  <c r="B206" i="8"/>
  <c r="F191" i="8"/>
  <c r="E207" i="9"/>
  <c r="M68" i="8"/>
  <c r="C84" i="8" s="1"/>
  <c r="L189" i="5"/>
  <c r="G190" i="5" s="1"/>
  <c r="L159" i="4"/>
  <c r="G160" i="4" s="1"/>
  <c r="I190" i="5"/>
  <c r="K190" i="5" s="1"/>
  <c r="H190" i="5"/>
  <c r="L70" i="8"/>
  <c r="G69" i="8"/>
  <c r="I160" i="4"/>
  <c r="K160" i="4" s="1"/>
  <c r="H163" i="3"/>
  <c r="L163" i="3"/>
  <c r="G164" i="3" s="1"/>
  <c r="I117" i="1"/>
  <c r="K117" i="1" s="1"/>
  <c r="L117" i="1" s="1"/>
  <c r="G118" i="1" s="1"/>
  <c r="H118" i="1" s="1"/>
  <c r="K46" i="6"/>
  <c r="M46" i="6" s="1"/>
  <c r="C62" i="6" s="1"/>
  <c r="I46" i="6"/>
  <c r="H192" i="9" l="1"/>
  <c r="J160" i="4"/>
  <c r="O134" i="9"/>
  <c r="N135" i="9"/>
  <c r="J163" i="3"/>
  <c r="J135" i="9"/>
  <c r="M134" i="9"/>
  <c r="C152" i="9" s="1"/>
  <c r="J190" i="5"/>
  <c r="B207" i="8"/>
  <c r="F192" i="8"/>
  <c r="K191" i="9"/>
  <c r="D210" i="9"/>
  <c r="F192" i="9"/>
  <c r="B209" i="9"/>
  <c r="B207" i="6"/>
  <c r="F192" i="6"/>
  <c r="J192" i="6" s="1"/>
  <c r="E208" i="9"/>
  <c r="I161" i="4"/>
  <c r="L160" i="4"/>
  <c r="G161" i="4" s="1"/>
  <c r="K161" i="4"/>
  <c r="L190" i="5"/>
  <c r="G191" i="5" s="1"/>
  <c r="I164" i="3"/>
  <c r="K164" i="3" s="1"/>
  <c r="L164" i="3" s="1"/>
  <c r="G165" i="3" s="1"/>
  <c r="H69" i="8"/>
  <c r="I191" i="5"/>
  <c r="K191" i="5" s="1"/>
  <c r="H191" i="5"/>
  <c r="H164" i="3"/>
  <c r="J164" i="3" s="1"/>
  <c r="I118" i="1"/>
  <c r="K118" i="1" s="1"/>
  <c r="L118" i="1" s="1"/>
  <c r="G119" i="1" s="1"/>
  <c r="H119" i="1" s="1"/>
  <c r="I119" i="1" s="1"/>
  <c r="K119" i="1" s="1"/>
  <c r="N46" i="6"/>
  <c r="L47" i="6"/>
  <c r="J191" i="5" l="1"/>
  <c r="M135" i="9"/>
  <c r="C153" i="9" s="1"/>
  <c r="L136" i="9"/>
  <c r="G135" i="9"/>
  <c r="O135" i="9"/>
  <c r="J161" i="4"/>
  <c r="F193" i="6"/>
  <c r="J193" i="6" s="1"/>
  <c r="B208" i="6"/>
  <c r="E209" i="9"/>
  <c r="K192" i="9"/>
  <c r="F193" i="9"/>
  <c r="H193" i="9" s="1"/>
  <c r="D211" i="9"/>
  <c r="B210" i="9"/>
  <c r="F193" i="8"/>
  <c r="B208" i="8"/>
  <c r="L191" i="5"/>
  <c r="G192" i="5" s="1"/>
  <c r="L161" i="4"/>
  <c r="I192" i="5"/>
  <c r="K192" i="5" s="1"/>
  <c r="H192" i="5"/>
  <c r="I70" i="8"/>
  <c r="N70" i="8" s="1"/>
  <c r="K69" i="8"/>
  <c r="O69" i="8" s="1"/>
  <c r="J69" i="8"/>
  <c r="G162" i="4"/>
  <c r="I162" i="4"/>
  <c r="K162" i="4" s="1"/>
  <c r="H165" i="3"/>
  <c r="I165" i="3"/>
  <c r="K165" i="3" s="1"/>
  <c r="L165" i="3" s="1"/>
  <c r="G166" i="3" s="1"/>
  <c r="L119" i="1"/>
  <c r="G120" i="1" s="1"/>
  <c r="O46" i="6"/>
  <c r="J165" i="3" l="1"/>
  <c r="H194" i="9"/>
  <c r="G136" i="9"/>
  <c r="I136" i="9"/>
  <c r="J192" i="5"/>
  <c r="J162" i="4"/>
  <c r="I166" i="3"/>
  <c r="F194" i="8"/>
  <c r="B209" i="8"/>
  <c r="K193" i="9"/>
  <c r="D212" i="9"/>
  <c r="F194" i="9"/>
  <c r="B211" i="9"/>
  <c r="B209" i="6"/>
  <c r="F194" i="6"/>
  <c r="J194" i="6" s="1"/>
  <c r="E210" i="9"/>
  <c r="K166" i="3"/>
  <c r="L166" i="3" s="1"/>
  <c r="G167" i="3" s="1"/>
  <c r="M69" i="8"/>
  <c r="C85" i="8" s="1"/>
  <c r="L71" i="8"/>
  <c r="G70" i="8"/>
  <c r="I193" i="5"/>
  <c r="K193" i="5" s="1"/>
  <c r="H193" i="5"/>
  <c r="I163" i="4"/>
  <c r="L162" i="4"/>
  <c r="G163" i="4" s="1"/>
  <c r="K163" i="4"/>
  <c r="L192" i="5"/>
  <c r="G193" i="5" s="1"/>
  <c r="H166" i="3"/>
  <c r="J166" i="3" s="1"/>
  <c r="H120" i="1"/>
  <c r="G47" i="6"/>
  <c r="J136" i="9" l="1"/>
  <c r="N136" i="9"/>
  <c r="L137" i="9"/>
  <c r="J163" i="4"/>
  <c r="J193" i="5"/>
  <c r="I137" i="9"/>
  <c r="I167" i="3"/>
  <c r="K167" i="3" s="1"/>
  <c r="L167" i="3" s="1"/>
  <c r="G168" i="3" s="1"/>
  <c r="B210" i="6"/>
  <c r="F195" i="6"/>
  <c r="J195" i="6" s="1"/>
  <c r="B212" i="9"/>
  <c r="K194" i="9"/>
  <c r="F195" i="9"/>
  <c r="H195" i="9" s="1"/>
  <c r="D213" i="9"/>
  <c r="B210" i="8"/>
  <c r="F195" i="8"/>
  <c r="E211" i="9"/>
  <c r="L193" i="5"/>
  <c r="G194" i="5" s="1"/>
  <c r="L163" i="4"/>
  <c r="G164" i="4" s="1"/>
  <c r="I164" i="4"/>
  <c r="K164" i="4" s="1"/>
  <c r="H194" i="5"/>
  <c r="I194" i="5"/>
  <c r="K194" i="5" s="1"/>
  <c r="H70" i="8"/>
  <c r="H167" i="3"/>
  <c r="I168" i="3" s="1"/>
  <c r="I120" i="1"/>
  <c r="K120" i="1" s="1"/>
  <c r="H47" i="6"/>
  <c r="J167" i="3" l="1"/>
  <c r="J164" i="4"/>
  <c r="H196" i="9"/>
  <c r="J137" i="9"/>
  <c r="M137" i="9" s="1"/>
  <c r="C155" i="9" s="1"/>
  <c r="M136" i="9"/>
  <c r="C154" i="9" s="1"/>
  <c r="K168" i="3"/>
  <c r="L168" i="3" s="1"/>
  <c r="G169" i="3" s="1"/>
  <c r="J194" i="5"/>
  <c r="O136" i="9"/>
  <c r="N137" i="9"/>
  <c r="F196" i="8"/>
  <c r="B211" i="8"/>
  <c r="K195" i="9"/>
  <c r="D214" i="9"/>
  <c r="F196" i="9"/>
  <c r="B213" i="9"/>
  <c r="E212" i="9"/>
  <c r="F196" i="6"/>
  <c r="J196" i="6" s="1"/>
  <c r="B211" i="6"/>
  <c r="I71" i="8"/>
  <c r="N71" i="8" s="1"/>
  <c r="K70" i="8"/>
  <c r="O70" i="8" s="1"/>
  <c r="J70" i="8"/>
  <c r="I195" i="5"/>
  <c r="H195" i="5"/>
  <c r="I165" i="4"/>
  <c r="L164" i="4"/>
  <c r="G165" i="4" s="1"/>
  <c r="L194" i="5"/>
  <c r="G195" i="5" s="1"/>
  <c r="K195" i="5"/>
  <c r="H168" i="3"/>
  <c r="I169" i="3"/>
  <c r="L120" i="1"/>
  <c r="G121" i="1" s="1"/>
  <c r="K47" i="6"/>
  <c r="M47" i="6" s="1"/>
  <c r="C63" i="6" s="1"/>
  <c r="I47" i="6"/>
  <c r="J165" i="4" l="1"/>
  <c r="K165" i="4"/>
  <c r="L165" i="4" s="1"/>
  <c r="G166" i="4" s="1"/>
  <c r="J168" i="3"/>
  <c r="K169" i="3"/>
  <c r="O137" i="9"/>
  <c r="L138" i="9"/>
  <c r="G137" i="9"/>
  <c r="J195" i="5"/>
  <c r="E213" i="9"/>
  <c r="B212" i="6"/>
  <c r="F197" i="6"/>
  <c r="J197" i="6" s="1"/>
  <c r="K196" i="9"/>
  <c r="F197" i="9"/>
  <c r="H197" i="9" s="1"/>
  <c r="D215" i="9"/>
  <c r="B214" i="9"/>
  <c r="B212" i="8"/>
  <c r="F197" i="8"/>
  <c r="L195" i="5"/>
  <c r="G196" i="5" s="1"/>
  <c r="I196" i="5"/>
  <c r="K196" i="5" s="1"/>
  <c r="H196" i="5"/>
  <c r="M70" i="8"/>
  <c r="C86" i="8" s="1"/>
  <c r="L72" i="8"/>
  <c r="G71" i="8"/>
  <c r="I166" i="4"/>
  <c r="J166" i="4" s="1"/>
  <c r="H169" i="3"/>
  <c r="J169" i="3" s="1"/>
  <c r="L169" i="3"/>
  <c r="G170" i="3" s="1"/>
  <c r="H121" i="1"/>
  <c r="N47" i="6"/>
  <c r="L48" i="6"/>
  <c r="J198" i="6" l="1"/>
  <c r="K166" i="4"/>
  <c r="L166" i="4" s="1"/>
  <c r="G167" i="4" s="1"/>
  <c r="J196" i="5"/>
  <c r="G138" i="9"/>
  <c r="I138" i="9"/>
  <c r="L139" i="9" s="1"/>
  <c r="B213" i="8"/>
  <c r="F198" i="8"/>
  <c r="K197" i="9"/>
  <c r="D216" i="9"/>
  <c r="F198" i="9"/>
  <c r="H198" i="9" s="1"/>
  <c r="B215" i="9"/>
  <c r="F198" i="6"/>
  <c r="B213" i="6"/>
  <c r="E214" i="9"/>
  <c r="H71" i="8"/>
  <c r="H197" i="5"/>
  <c r="I197" i="5"/>
  <c r="L196" i="5"/>
  <c r="G197" i="5" s="1"/>
  <c r="K197" i="5"/>
  <c r="I167" i="4"/>
  <c r="J167" i="4" s="1"/>
  <c r="I170" i="3"/>
  <c r="K170" i="3" s="1"/>
  <c r="L170" i="3" s="1"/>
  <c r="G171" i="3" s="1"/>
  <c r="H170" i="3"/>
  <c r="I121" i="1"/>
  <c r="K121" i="1" s="1"/>
  <c r="O47" i="6"/>
  <c r="J170" i="3" l="1"/>
  <c r="K167" i="4"/>
  <c r="L167" i="4" s="1"/>
  <c r="G168" i="4" s="1"/>
  <c r="I139" i="9"/>
  <c r="N138" i="9"/>
  <c r="J138" i="9"/>
  <c r="J197" i="5"/>
  <c r="E215" i="9"/>
  <c r="F199" i="6"/>
  <c r="J199" i="6" s="1"/>
  <c r="B214" i="6"/>
  <c r="D217" i="9"/>
  <c r="K198" i="9"/>
  <c r="F199" i="9"/>
  <c r="H199" i="9" s="1"/>
  <c r="B216" i="9"/>
  <c r="B214" i="8"/>
  <c r="F199" i="8"/>
  <c r="I171" i="3"/>
  <c r="K171" i="3" s="1"/>
  <c r="L171" i="3" s="1"/>
  <c r="G172" i="3" s="1"/>
  <c r="I168" i="4"/>
  <c r="J168" i="4" s="1"/>
  <c r="L197" i="5"/>
  <c r="G198" i="5" s="1"/>
  <c r="I72" i="8"/>
  <c r="N72" i="8" s="1"/>
  <c r="K71" i="8"/>
  <c r="O71" i="8" s="1"/>
  <c r="J71" i="8"/>
  <c r="K168" i="4"/>
  <c r="H198" i="5"/>
  <c r="I198" i="5"/>
  <c r="K198" i="5" s="1"/>
  <c r="H171" i="3"/>
  <c r="L121" i="1"/>
  <c r="G122" i="1" s="1"/>
  <c r="G48" i="6"/>
  <c r="J171" i="3" l="1"/>
  <c r="I172" i="3"/>
  <c r="K172" i="3" s="1"/>
  <c r="L172" i="3" s="1"/>
  <c r="G173" i="3" s="1"/>
  <c r="J198" i="5"/>
  <c r="O138" i="9"/>
  <c r="N139" i="9"/>
  <c r="J139" i="9"/>
  <c r="M138" i="9"/>
  <c r="C156" i="9" s="1"/>
  <c r="B215" i="8"/>
  <c r="F200" i="8"/>
  <c r="K199" i="9"/>
  <c r="D218" i="9"/>
  <c r="F200" i="9"/>
  <c r="H200" i="9" s="1"/>
  <c r="B217" i="9"/>
  <c r="F200" i="6"/>
  <c r="J200" i="6" s="1"/>
  <c r="B215" i="6"/>
  <c r="E216" i="9"/>
  <c r="I199" i="5"/>
  <c r="H199" i="5"/>
  <c r="L168" i="4"/>
  <c r="G169" i="4" s="1"/>
  <c r="K199" i="5"/>
  <c r="L198" i="5"/>
  <c r="G199" i="5" s="1"/>
  <c r="I169" i="4"/>
  <c r="J169" i="4" s="1"/>
  <c r="M71" i="8"/>
  <c r="C87" i="8" s="1"/>
  <c r="L73" i="8"/>
  <c r="G72" i="8"/>
  <c r="H172" i="3"/>
  <c r="H122" i="1"/>
  <c r="H48" i="6"/>
  <c r="J172" i="3" l="1"/>
  <c r="K169" i="4"/>
  <c r="L169" i="4" s="1"/>
  <c r="G170" i="4" s="1"/>
  <c r="M139" i="9"/>
  <c r="C157" i="9" s="1"/>
  <c r="J199" i="5"/>
  <c r="O139" i="9"/>
  <c r="L140" i="9"/>
  <c r="G139" i="9"/>
  <c r="E217" i="9"/>
  <c r="B216" i="6"/>
  <c r="F201" i="6"/>
  <c r="J201" i="6" s="1"/>
  <c r="K200" i="9"/>
  <c r="F201" i="9"/>
  <c r="H201" i="9" s="1"/>
  <c r="D219" i="9"/>
  <c r="B218" i="9"/>
  <c r="B216" i="8"/>
  <c r="F201" i="8"/>
  <c r="I170" i="4"/>
  <c r="J170" i="4" s="1"/>
  <c r="L199" i="5"/>
  <c r="G200" i="5" s="1"/>
  <c r="H200" i="5"/>
  <c r="I200" i="5"/>
  <c r="K200" i="5" s="1"/>
  <c r="H72" i="8"/>
  <c r="I173" i="3"/>
  <c r="K173" i="3" s="1"/>
  <c r="H173" i="3"/>
  <c r="L173" i="3"/>
  <c r="G174" i="3" s="1"/>
  <c r="I174" i="3"/>
  <c r="I122" i="1"/>
  <c r="K122" i="1" s="1"/>
  <c r="K48" i="6"/>
  <c r="M48" i="6" s="1"/>
  <c r="C64" i="6" s="1"/>
  <c r="I48" i="6"/>
  <c r="J173" i="3" l="1"/>
  <c r="G140" i="9"/>
  <c r="I140" i="9"/>
  <c r="L141" i="9" s="1"/>
  <c r="J200" i="5"/>
  <c r="K170" i="4"/>
  <c r="L170" i="4" s="1"/>
  <c r="G171" i="4" s="1"/>
  <c r="K174" i="3"/>
  <c r="L174" i="3" s="1"/>
  <c r="G175" i="3" s="1"/>
  <c r="F202" i="8"/>
  <c r="B217" i="8"/>
  <c r="E218" i="9"/>
  <c r="K201" i="9"/>
  <c r="D220" i="9"/>
  <c r="F202" i="9"/>
  <c r="H202" i="9" s="1"/>
  <c r="B219" i="9"/>
  <c r="B217" i="6"/>
  <c r="F202" i="6"/>
  <c r="J202" i="6" s="1"/>
  <c r="K72" i="8"/>
  <c r="O72" i="8" s="1"/>
  <c r="I73" i="8"/>
  <c r="N73" i="8" s="1"/>
  <c r="J72" i="8"/>
  <c r="L200" i="5"/>
  <c r="G201" i="5" s="1"/>
  <c r="I171" i="4"/>
  <c r="J171" i="4" s="1"/>
  <c r="H201" i="5"/>
  <c r="I201" i="5"/>
  <c r="K201" i="5" s="1"/>
  <c r="H174" i="3"/>
  <c r="I175" i="3" s="1"/>
  <c r="L122" i="1"/>
  <c r="G123" i="1" s="1"/>
  <c r="N48" i="6"/>
  <c r="L49" i="6"/>
  <c r="K175" i="3" l="1"/>
  <c r="J174" i="3"/>
  <c r="J203" i="6"/>
  <c r="K171" i="4"/>
  <c r="I141" i="9"/>
  <c r="J201" i="5"/>
  <c r="J140" i="9"/>
  <c r="N140" i="9"/>
  <c r="E219" i="9"/>
  <c r="F203" i="6"/>
  <c r="B218" i="6"/>
  <c r="B220" i="9"/>
  <c r="K202" i="9"/>
  <c r="F203" i="9"/>
  <c r="H203" i="9" s="1"/>
  <c r="D221" i="9"/>
  <c r="B218" i="8"/>
  <c r="F203" i="8"/>
  <c r="I172" i="4"/>
  <c r="J172" i="4" s="1"/>
  <c r="M72" i="8"/>
  <c r="C88" i="8" s="1"/>
  <c r="I202" i="5"/>
  <c r="H202" i="5"/>
  <c r="K202" i="5"/>
  <c r="L201" i="5"/>
  <c r="G202" i="5" s="1"/>
  <c r="L171" i="4"/>
  <c r="G172" i="4" s="1"/>
  <c r="L74" i="8"/>
  <c r="G73" i="8"/>
  <c r="H175" i="3"/>
  <c r="L175" i="3"/>
  <c r="G176" i="3" s="1"/>
  <c r="H123" i="1"/>
  <c r="O48" i="6"/>
  <c r="J175" i="3" l="1"/>
  <c r="K172" i="4"/>
  <c r="L172" i="4" s="1"/>
  <c r="G173" i="4" s="1"/>
  <c r="H204" i="9"/>
  <c r="J141" i="9"/>
  <c r="M140" i="9"/>
  <c r="C158" i="9" s="1"/>
  <c r="J204" i="6"/>
  <c r="I176" i="3"/>
  <c r="K176" i="3" s="1"/>
  <c r="O140" i="9"/>
  <c r="N141" i="9"/>
  <c r="J202" i="5"/>
  <c r="B219" i="8"/>
  <c r="F204" i="8"/>
  <c r="B221" i="9"/>
  <c r="K203" i="9"/>
  <c r="D222" i="9"/>
  <c r="F204" i="9"/>
  <c r="E220" i="9"/>
  <c r="B219" i="6"/>
  <c r="F204" i="6"/>
  <c r="L202" i="5"/>
  <c r="G203" i="5" s="1"/>
  <c r="I173" i="4"/>
  <c r="J173" i="4" s="1"/>
  <c r="H73" i="8"/>
  <c r="I203" i="5"/>
  <c r="K203" i="5" s="1"/>
  <c r="H203" i="5"/>
  <c r="H176" i="3"/>
  <c r="J176" i="3" s="1"/>
  <c r="L176" i="3"/>
  <c r="G177" i="3" s="1"/>
  <c r="I123" i="1"/>
  <c r="K123" i="1" s="1"/>
  <c r="G49" i="6"/>
  <c r="K173" i="4" l="1"/>
  <c r="J203" i="5"/>
  <c r="O141" i="9"/>
  <c r="M141" i="9"/>
  <c r="C159" i="9" s="1"/>
  <c r="L142" i="9"/>
  <c r="G141" i="9"/>
  <c r="F205" i="6"/>
  <c r="J205" i="6" s="1"/>
  <c r="B220" i="6"/>
  <c r="B222" i="9"/>
  <c r="K204" i="9"/>
  <c r="F205" i="9"/>
  <c r="H205" i="9" s="1"/>
  <c r="D223" i="9"/>
  <c r="E221" i="9"/>
  <c r="B220" i="8"/>
  <c r="F205" i="8"/>
  <c r="H204" i="5"/>
  <c r="I204" i="5"/>
  <c r="L173" i="4"/>
  <c r="G174" i="4" s="1"/>
  <c r="K73" i="8"/>
  <c r="O73" i="8" s="1"/>
  <c r="I74" i="8"/>
  <c r="N74" i="8" s="1"/>
  <c r="J73" i="8"/>
  <c r="I174" i="4"/>
  <c r="J174" i="4" s="1"/>
  <c r="L203" i="5"/>
  <c r="G204" i="5" s="1"/>
  <c r="K204" i="5"/>
  <c r="I177" i="3"/>
  <c r="K177" i="3" s="1"/>
  <c r="L177" i="3" s="1"/>
  <c r="G178" i="3" s="1"/>
  <c r="H177" i="3"/>
  <c r="L123" i="1"/>
  <c r="G124" i="1" s="1"/>
  <c r="H49" i="6"/>
  <c r="J177" i="3" l="1"/>
  <c r="K174" i="4"/>
  <c r="L174" i="4" s="1"/>
  <c r="G175" i="4" s="1"/>
  <c r="J204" i="5"/>
  <c r="G142" i="9"/>
  <c r="I142" i="9"/>
  <c r="L143" i="9" s="1"/>
  <c r="I178" i="3"/>
  <c r="K178" i="3" s="1"/>
  <c r="L178" i="3" s="1"/>
  <c r="G179" i="3" s="1"/>
  <c r="F206" i="8"/>
  <c r="B221" i="8"/>
  <c r="B223" i="9"/>
  <c r="K205" i="9"/>
  <c r="D224" i="9"/>
  <c r="F206" i="9"/>
  <c r="H206" i="9" s="1"/>
  <c r="E222" i="9"/>
  <c r="F206" i="6"/>
  <c r="J206" i="6" s="1"/>
  <c r="B221" i="6"/>
  <c r="L204" i="5"/>
  <c r="G205" i="5" s="1"/>
  <c r="I175" i="4"/>
  <c r="J175" i="4" s="1"/>
  <c r="M73" i="8"/>
  <c r="C89" i="8" s="1"/>
  <c r="L75" i="8"/>
  <c r="G74" i="8"/>
  <c r="H205" i="5"/>
  <c r="I205" i="5"/>
  <c r="K205" i="5" s="1"/>
  <c r="H178" i="3"/>
  <c r="I179" i="3"/>
  <c r="K179" i="3" s="1"/>
  <c r="H124" i="1"/>
  <c r="K49" i="6"/>
  <c r="M49" i="6" s="1"/>
  <c r="C65" i="6" s="1"/>
  <c r="I49" i="6"/>
  <c r="J178" i="3" l="1"/>
  <c r="K175" i="4"/>
  <c r="I143" i="9"/>
  <c r="J205" i="5"/>
  <c r="N142" i="9"/>
  <c r="J142" i="9"/>
  <c r="F207" i="6"/>
  <c r="J207" i="6" s="1"/>
  <c r="B222" i="6"/>
  <c r="B224" i="9"/>
  <c r="K206" i="9"/>
  <c r="F207" i="9"/>
  <c r="H207" i="9" s="1"/>
  <c r="D225" i="9"/>
  <c r="E223" i="9"/>
  <c r="B222" i="8"/>
  <c r="F207" i="8"/>
  <c r="H206" i="5"/>
  <c r="I206" i="5"/>
  <c r="K206" i="5" s="1"/>
  <c r="L175" i="4"/>
  <c r="G176" i="4" s="1"/>
  <c r="I176" i="4"/>
  <c r="J176" i="4" s="1"/>
  <c r="L205" i="5"/>
  <c r="G206" i="5" s="1"/>
  <c r="H74" i="8"/>
  <c r="H179" i="3"/>
  <c r="J179" i="3" s="1"/>
  <c r="L179" i="3"/>
  <c r="G180" i="3" s="1"/>
  <c r="I124" i="1"/>
  <c r="K124" i="1" s="1"/>
  <c r="N49" i="6"/>
  <c r="L50" i="6"/>
  <c r="K176" i="4" l="1"/>
  <c r="O142" i="9"/>
  <c r="N143" i="9"/>
  <c r="J206" i="5"/>
  <c r="J143" i="9"/>
  <c r="M143" i="9" s="1"/>
  <c r="C161" i="9" s="1"/>
  <c r="M142" i="9"/>
  <c r="C160" i="9" s="1"/>
  <c r="B223" i="8"/>
  <c r="F208" i="8"/>
  <c r="B225" i="9"/>
  <c r="K207" i="9"/>
  <c r="D226" i="9"/>
  <c r="F208" i="9"/>
  <c r="H208" i="9" s="1"/>
  <c r="E224" i="9"/>
  <c r="F208" i="6"/>
  <c r="J208" i="6" s="1"/>
  <c r="B223" i="6"/>
  <c r="K74" i="8"/>
  <c r="O74" i="8" s="1"/>
  <c r="I75" i="8"/>
  <c r="N75" i="8" s="1"/>
  <c r="J74" i="8"/>
  <c r="I180" i="3"/>
  <c r="K180" i="3" s="1"/>
  <c r="L180" i="3" s="1"/>
  <c r="G181" i="3" s="1"/>
  <c r="L206" i="5"/>
  <c r="G207" i="5" s="1"/>
  <c r="I177" i="4"/>
  <c r="J177" i="4" s="1"/>
  <c r="L176" i="4"/>
  <c r="G177" i="4" s="1"/>
  <c r="I207" i="5"/>
  <c r="K207" i="5" s="1"/>
  <c r="H207" i="5"/>
  <c r="H180" i="3"/>
  <c r="J180" i="3" s="1"/>
  <c r="L124" i="1"/>
  <c r="G125" i="1" s="1"/>
  <c r="O49" i="6"/>
  <c r="K177" i="4" l="1"/>
  <c r="J207" i="5"/>
  <c r="O143" i="9"/>
  <c r="L144" i="9"/>
  <c r="G143" i="9"/>
  <c r="I181" i="3"/>
  <c r="K181" i="3" s="1"/>
  <c r="L181" i="3" s="1"/>
  <c r="G182" i="3" s="1"/>
  <c r="F209" i="6"/>
  <c r="J209" i="6" s="1"/>
  <c r="B224" i="6"/>
  <c r="K208" i="9"/>
  <c r="F209" i="9"/>
  <c r="H209" i="9" s="1"/>
  <c r="D227" i="9"/>
  <c r="B226" i="9"/>
  <c r="E225" i="9"/>
  <c r="B224" i="8"/>
  <c r="F209" i="8"/>
  <c r="L177" i="4"/>
  <c r="G178" i="4" s="1"/>
  <c r="M74" i="8"/>
  <c r="C90" i="8" s="1"/>
  <c r="I208" i="5"/>
  <c r="H208" i="5"/>
  <c r="I178" i="4"/>
  <c r="J178" i="4" s="1"/>
  <c r="L207" i="5"/>
  <c r="G208" i="5" s="1"/>
  <c r="K208" i="5"/>
  <c r="L76" i="8"/>
  <c r="G75" i="8"/>
  <c r="H181" i="3"/>
  <c r="J181" i="3" s="1"/>
  <c r="H125" i="1"/>
  <c r="G50" i="6"/>
  <c r="K178" i="4" l="1"/>
  <c r="I144" i="9"/>
  <c r="L145" i="9" s="1"/>
  <c r="G144" i="9"/>
  <c r="J208" i="5"/>
  <c r="I182" i="3"/>
  <c r="K182" i="3" s="1"/>
  <c r="L182" i="3" s="1"/>
  <c r="G183" i="3" s="1"/>
  <c r="E226" i="9"/>
  <c r="F210" i="8"/>
  <c r="B225" i="8"/>
  <c r="B227" i="9"/>
  <c r="K209" i="9"/>
  <c r="D228" i="9"/>
  <c r="F210" i="9"/>
  <c r="H210" i="9" s="1"/>
  <c r="B225" i="6"/>
  <c r="F210" i="6"/>
  <c r="J210" i="6" s="1"/>
  <c r="L178" i="4"/>
  <c r="G179" i="4" s="1"/>
  <c r="H75" i="8"/>
  <c r="L208" i="5"/>
  <c r="G209" i="5" s="1"/>
  <c r="I179" i="4"/>
  <c r="J179" i="4" s="1"/>
  <c r="H209" i="5"/>
  <c r="I209" i="5"/>
  <c r="K209" i="5" s="1"/>
  <c r="H182" i="3"/>
  <c r="J182" i="3" s="1"/>
  <c r="I125" i="1"/>
  <c r="K125" i="1" s="1"/>
  <c r="H50" i="6"/>
  <c r="K179" i="4" l="1"/>
  <c r="J209" i="5"/>
  <c r="J144" i="9"/>
  <c r="N144" i="9"/>
  <c r="I145" i="9"/>
  <c r="F211" i="6"/>
  <c r="J211" i="6" s="1"/>
  <c r="B226" i="6"/>
  <c r="K210" i="9"/>
  <c r="F211" i="9"/>
  <c r="H211" i="9" s="1"/>
  <c r="D229" i="9"/>
  <c r="B228" i="9"/>
  <c r="E227" i="9"/>
  <c r="F211" i="8"/>
  <c r="B226" i="8"/>
  <c r="I76" i="8"/>
  <c r="N76" i="8" s="1"/>
  <c r="K75" i="8"/>
  <c r="O75" i="8" s="1"/>
  <c r="J75" i="8"/>
  <c r="L179" i="4"/>
  <c r="I210" i="5"/>
  <c r="H210" i="5"/>
  <c r="I180" i="4"/>
  <c r="J180" i="4" s="1"/>
  <c r="G180" i="4"/>
  <c r="L209" i="5"/>
  <c r="G210" i="5" s="1"/>
  <c r="K210" i="5"/>
  <c r="I183" i="3"/>
  <c r="K183" i="3" s="1"/>
  <c r="H183" i="3"/>
  <c r="L183" i="3"/>
  <c r="G184" i="3" s="1"/>
  <c r="I184" i="3"/>
  <c r="L125" i="1"/>
  <c r="G126" i="1" s="1"/>
  <c r="K50" i="6"/>
  <c r="M50" i="6" s="1"/>
  <c r="C66" i="6" s="1"/>
  <c r="I50" i="6"/>
  <c r="K184" i="3" l="1"/>
  <c r="J183" i="3"/>
  <c r="K180" i="4"/>
  <c r="O144" i="9"/>
  <c r="N145" i="9"/>
  <c r="J210" i="5"/>
  <c r="J145" i="9"/>
  <c r="M145" i="9" s="1"/>
  <c r="C163" i="9" s="1"/>
  <c r="M144" i="9"/>
  <c r="C162" i="9" s="1"/>
  <c r="F212" i="8"/>
  <c r="B227" i="8"/>
  <c r="B229" i="9"/>
  <c r="K211" i="9"/>
  <c r="D230" i="9"/>
  <c r="F212" i="9"/>
  <c r="H212" i="9" s="1"/>
  <c r="F212" i="6"/>
  <c r="J212" i="6" s="1"/>
  <c r="B227" i="6"/>
  <c r="E228" i="9"/>
  <c r="L210" i="5"/>
  <c r="G211" i="5" s="1"/>
  <c r="I181" i="4"/>
  <c r="J181" i="4" s="1"/>
  <c r="H211" i="5"/>
  <c r="I211" i="5"/>
  <c r="K211" i="5" s="1"/>
  <c r="L180" i="4"/>
  <c r="G181" i="4" s="1"/>
  <c r="K181" i="4"/>
  <c r="M75" i="8"/>
  <c r="C91" i="8" s="1"/>
  <c r="L77" i="8"/>
  <c r="G76" i="8"/>
  <c r="H184" i="3"/>
  <c r="L184" i="3"/>
  <c r="G185" i="3" s="1"/>
  <c r="H126" i="1"/>
  <c r="N50" i="6"/>
  <c r="L51" i="6"/>
  <c r="J184" i="3" l="1"/>
  <c r="J211" i="5"/>
  <c r="O145" i="9"/>
  <c r="L146" i="9"/>
  <c r="G145" i="9"/>
  <c r="F213" i="6"/>
  <c r="J213" i="6" s="1"/>
  <c r="B228" i="6"/>
  <c r="B230" i="9"/>
  <c r="K212" i="9"/>
  <c r="F213" i="9"/>
  <c r="H213" i="9" s="1"/>
  <c r="D231" i="9"/>
  <c r="E229" i="9"/>
  <c r="F213" i="8"/>
  <c r="B228" i="8"/>
  <c r="H76" i="8"/>
  <c r="L181" i="4"/>
  <c r="G182" i="4" s="1"/>
  <c r="H212" i="5"/>
  <c r="I212" i="5"/>
  <c r="I182" i="4"/>
  <c r="J182" i="4" s="1"/>
  <c r="L211" i="5"/>
  <c r="G212" i="5" s="1"/>
  <c r="K212" i="5"/>
  <c r="H185" i="3"/>
  <c r="I185" i="3"/>
  <c r="K185" i="3" s="1"/>
  <c r="L185" i="3" s="1"/>
  <c r="G186" i="3" s="1"/>
  <c r="I126" i="1"/>
  <c r="K126" i="1" s="1"/>
  <c r="O50" i="6"/>
  <c r="J185" i="3" l="1"/>
  <c r="K182" i="4"/>
  <c r="K183" i="4" s="1"/>
  <c r="I186" i="3"/>
  <c r="I146" i="9"/>
  <c r="L147" i="9" s="1"/>
  <c r="G146" i="9"/>
  <c r="J212" i="5"/>
  <c r="K186" i="3"/>
  <c r="F214" i="8"/>
  <c r="B229" i="8"/>
  <c r="K213" i="9"/>
  <c r="D232" i="9"/>
  <c r="F214" i="9"/>
  <c r="H214" i="9" s="1"/>
  <c r="B231" i="9"/>
  <c r="E230" i="9"/>
  <c r="B229" i="6"/>
  <c r="F214" i="6"/>
  <c r="J214" i="6" s="1"/>
  <c r="L212" i="5"/>
  <c r="G213" i="5" s="1"/>
  <c r="I77" i="8"/>
  <c r="N77" i="8" s="1"/>
  <c r="K76" i="8"/>
  <c r="O76" i="8" s="1"/>
  <c r="J76" i="8"/>
  <c r="I183" i="4"/>
  <c r="J183" i="4" s="1"/>
  <c r="H213" i="5"/>
  <c r="I213" i="5"/>
  <c r="K213" i="5" s="1"/>
  <c r="L182" i="4"/>
  <c r="G183" i="4" s="1"/>
  <c r="H186" i="3"/>
  <c r="I187" i="3" s="1"/>
  <c r="K187" i="3" s="1"/>
  <c r="L186" i="3"/>
  <c r="G187" i="3" s="1"/>
  <c r="L126" i="1"/>
  <c r="G127" i="1" s="1"/>
  <c r="G51" i="6"/>
  <c r="J186" i="3" l="1"/>
  <c r="I147" i="9"/>
  <c r="J213" i="5"/>
  <c r="J146" i="9"/>
  <c r="N146" i="9"/>
  <c r="E231" i="9"/>
  <c r="F215" i="6"/>
  <c r="J215" i="6" s="1"/>
  <c r="B230" i="6"/>
  <c r="K214" i="9"/>
  <c r="F215" i="9"/>
  <c r="H215" i="9" s="1"/>
  <c r="D233" i="9"/>
  <c r="B232" i="9"/>
  <c r="F215" i="8"/>
  <c r="B230" i="8"/>
  <c r="L183" i="4"/>
  <c r="G184" i="4" s="1"/>
  <c r="M76" i="8"/>
  <c r="C92" i="8" s="1"/>
  <c r="L78" i="8"/>
  <c r="G77" i="8"/>
  <c r="L213" i="5"/>
  <c r="G214" i="5" s="1"/>
  <c r="H214" i="5"/>
  <c r="I214" i="5"/>
  <c r="K214" i="5" s="1"/>
  <c r="I184" i="4"/>
  <c r="J184" i="4" s="1"/>
  <c r="H187" i="3"/>
  <c r="J187" i="3" s="1"/>
  <c r="L187" i="3"/>
  <c r="G188" i="3" s="1"/>
  <c r="H127" i="1"/>
  <c r="H51" i="6"/>
  <c r="K184" i="4" l="1"/>
  <c r="O146" i="9"/>
  <c r="N147" i="9"/>
  <c r="J214" i="5"/>
  <c r="J147" i="9"/>
  <c r="M146" i="9"/>
  <c r="C164" i="9" s="1"/>
  <c r="F216" i="8"/>
  <c r="B231" i="8"/>
  <c r="K215" i="9"/>
  <c r="D234" i="9"/>
  <c r="F216" i="9"/>
  <c r="H216" i="9" s="1"/>
  <c r="B233" i="9"/>
  <c r="F216" i="6"/>
  <c r="J216" i="6" s="1"/>
  <c r="B231" i="6"/>
  <c r="E232" i="9"/>
  <c r="L214" i="5"/>
  <c r="G215" i="5" s="1"/>
  <c r="H77" i="8"/>
  <c r="I188" i="3"/>
  <c r="K188" i="3" s="1"/>
  <c r="L188" i="3" s="1"/>
  <c r="G189" i="3" s="1"/>
  <c r="I185" i="4"/>
  <c r="J185" i="4" s="1"/>
  <c r="H215" i="5"/>
  <c r="I215" i="5"/>
  <c r="K215" i="5" s="1"/>
  <c r="L184" i="4"/>
  <c r="G185" i="4" s="1"/>
  <c r="K185" i="4"/>
  <c r="H188" i="3"/>
  <c r="I127" i="1"/>
  <c r="K127" i="1" s="1"/>
  <c r="K51" i="6"/>
  <c r="M51" i="6" s="1"/>
  <c r="C67" i="6" s="1"/>
  <c r="I51" i="6"/>
  <c r="J188" i="3" l="1"/>
  <c r="J215" i="5"/>
  <c r="O147" i="9"/>
  <c r="M147" i="9"/>
  <c r="C165" i="9" s="1"/>
  <c r="L148" i="9"/>
  <c r="G147" i="9"/>
  <c r="E233" i="9"/>
  <c r="F217" i="6"/>
  <c r="J217" i="6" s="1"/>
  <c r="B232" i="6"/>
  <c r="B234" i="9"/>
  <c r="K216" i="9"/>
  <c r="F217" i="9"/>
  <c r="H217" i="9" s="1"/>
  <c r="D235" i="9"/>
  <c r="F217" i="8"/>
  <c r="B232" i="8"/>
  <c r="H216" i="5"/>
  <c r="I216" i="5"/>
  <c r="I186" i="4"/>
  <c r="J186" i="4" s="1"/>
  <c r="K77" i="8"/>
  <c r="O77" i="8" s="1"/>
  <c r="I78" i="8"/>
  <c r="N78" i="8" s="1"/>
  <c r="J77" i="8"/>
  <c r="I189" i="3"/>
  <c r="K189" i="3" s="1"/>
  <c r="L189" i="3" s="1"/>
  <c r="G190" i="3" s="1"/>
  <c r="L185" i="4"/>
  <c r="G186" i="4" s="1"/>
  <c r="L215" i="5"/>
  <c r="G216" i="5" s="1"/>
  <c r="K216" i="5"/>
  <c r="H189" i="3"/>
  <c r="J189" i="3" s="1"/>
  <c r="L127" i="1"/>
  <c r="G128" i="1" s="1"/>
  <c r="N51" i="6"/>
  <c r="L52" i="6"/>
  <c r="K186" i="4" l="1"/>
  <c r="I190" i="3"/>
  <c r="K190" i="3"/>
  <c r="J216" i="5"/>
  <c r="I148" i="9"/>
  <c r="G148" i="9"/>
  <c r="L149" i="9"/>
  <c r="F218" i="8"/>
  <c r="B233" i="8"/>
  <c r="F218" i="9"/>
  <c r="H218" i="9" s="1"/>
  <c r="D236" i="9"/>
  <c r="B235" i="9"/>
  <c r="K217" i="9"/>
  <c r="E234" i="9"/>
  <c r="B233" i="6"/>
  <c r="F218" i="6"/>
  <c r="J218" i="6" s="1"/>
  <c r="L186" i="4"/>
  <c r="M77" i="8"/>
  <c r="C93" i="8" s="1"/>
  <c r="L216" i="5"/>
  <c r="G217" i="5" s="1"/>
  <c r="L79" i="8"/>
  <c r="G78" i="8"/>
  <c r="G187" i="4"/>
  <c r="I187" i="4"/>
  <c r="J187" i="4" s="1"/>
  <c r="H217" i="5"/>
  <c r="I217" i="5"/>
  <c r="K217" i="5" s="1"/>
  <c r="H190" i="3"/>
  <c r="J190" i="3" s="1"/>
  <c r="L190" i="3"/>
  <c r="G191" i="3" s="1"/>
  <c r="H128" i="1"/>
  <c r="O51" i="6"/>
  <c r="K187" i="4" l="1"/>
  <c r="N148" i="9"/>
  <c r="J148" i="9"/>
  <c r="J217" i="5"/>
  <c r="I149" i="9"/>
  <c r="E235" i="9"/>
  <c r="I191" i="3"/>
  <c r="K191" i="3" s="1"/>
  <c r="L191" i="3" s="1"/>
  <c r="G192" i="3" s="1"/>
  <c r="B234" i="6"/>
  <c r="F219" i="6"/>
  <c r="J219" i="6" s="1"/>
  <c r="F219" i="9"/>
  <c r="H219" i="9" s="1"/>
  <c r="D237" i="9"/>
  <c r="B236" i="9"/>
  <c r="K218" i="9"/>
  <c r="F219" i="8"/>
  <c r="B234" i="8"/>
  <c r="H218" i="5"/>
  <c r="I218" i="5"/>
  <c r="I188" i="4"/>
  <c r="J188" i="4" s="1"/>
  <c r="L187" i="4"/>
  <c r="G188" i="4" s="1"/>
  <c r="H78" i="8"/>
  <c r="L217" i="5"/>
  <c r="G218" i="5" s="1"/>
  <c r="K218" i="5"/>
  <c r="H191" i="3"/>
  <c r="J191" i="3" s="1"/>
  <c r="I128" i="1"/>
  <c r="K128" i="1" s="1"/>
  <c r="G52" i="6"/>
  <c r="K188" i="4" l="1"/>
  <c r="L188" i="4" s="1"/>
  <c r="J218" i="5"/>
  <c r="O148" i="9"/>
  <c r="N149" i="9"/>
  <c r="J149" i="9"/>
  <c r="M148" i="9"/>
  <c r="C166" i="9" s="1"/>
  <c r="F220" i="9"/>
  <c r="H220" i="9" s="1"/>
  <c r="D238" i="9"/>
  <c r="B237" i="9"/>
  <c r="K219" i="9"/>
  <c r="F220" i="8"/>
  <c r="B235" i="8"/>
  <c r="E236" i="9"/>
  <c r="B235" i="6"/>
  <c r="F220" i="6"/>
  <c r="J220" i="6" s="1"/>
  <c r="L218" i="5"/>
  <c r="G219" i="5" s="1"/>
  <c r="I79" i="8"/>
  <c r="N79" i="8" s="1"/>
  <c r="K78" i="8"/>
  <c r="O78" i="8" s="1"/>
  <c r="J78" i="8"/>
  <c r="I189" i="4"/>
  <c r="J189" i="4" s="1"/>
  <c r="G189" i="4"/>
  <c r="I192" i="3"/>
  <c r="K192" i="3" s="1"/>
  <c r="H219" i="5"/>
  <c r="I219" i="5"/>
  <c r="K219" i="5" s="1"/>
  <c r="H192" i="3"/>
  <c r="L192" i="3"/>
  <c r="G193" i="3" s="1"/>
  <c r="L128" i="1"/>
  <c r="G129" i="1" s="1"/>
  <c r="H52" i="6"/>
  <c r="J192" i="3" l="1"/>
  <c r="O149" i="9"/>
  <c r="J219" i="5"/>
  <c r="K189" i="4"/>
  <c r="L189" i="4" s="1"/>
  <c r="G190" i="4" s="1"/>
  <c r="M149" i="9"/>
  <c r="C167" i="9" s="1"/>
  <c r="L150" i="9"/>
  <c r="G149" i="9"/>
  <c r="B236" i="8"/>
  <c r="F221" i="8"/>
  <c r="E237" i="9"/>
  <c r="B236" i="6"/>
  <c r="F221" i="6"/>
  <c r="J221" i="6" s="1"/>
  <c r="B238" i="9"/>
  <c r="K220" i="9"/>
  <c r="F221" i="9"/>
  <c r="H221" i="9" s="1"/>
  <c r="D239" i="9"/>
  <c r="H220" i="5"/>
  <c r="I220" i="5"/>
  <c r="K220" i="5" s="1"/>
  <c r="I190" i="4"/>
  <c r="J190" i="4" s="1"/>
  <c r="M78" i="8"/>
  <c r="C94" i="8" s="1"/>
  <c r="L80" i="8"/>
  <c r="G79" i="8"/>
  <c r="L219" i="5"/>
  <c r="G220" i="5" s="1"/>
  <c r="I193" i="3"/>
  <c r="K193" i="3" s="1"/>
  <c r="H193" i="3"/>
  <c r="J193" i="3" s="1"/>
  <c r="L193" i="3"/>
  <c r="G194" i="3" s="1"/>
  <c r="H129" i="1"/>
  <c r="K52" i="6"/>
  <c r="M52" i="6" s="1"/>
  <c r="C68" i="6" s="1"/>
  <c r="I52" i="6"/>
  <c r="K190" i="4" l="1"/>
  <c r="G150" i="9"/>
  <c r="I150" i="9"/>
  <c r="J220" i="5"/>
  <c r="B239" i="9"/>
  <c r="K221" i="9"/>
  <c r="F222" i="9"/>
  <c r="H222" i="9" s="1"/>
  <c r="D240" i="9"/>
  <c r="E238" i="9"/>
  <c r="B237" i="6"/>
  <c r="F222" i="6"/>
  <c r="J222" i="6" s="1"/>
  <c r="F222" i="8"/>
  <c r="B237" i="8"/>
  <c r="I194" i="3"/>
  <c r="K194" i="3" s="1"/>
  <c r="K221" i="5"/>
  <c r="L220" i="5"/>
  <c r="G221" i="5" s="1"/>
  <c r="L190" i="4"/>
  <c r="G191" i="4" s="1"/>
  <c r="H79" i="8"/>
  <c r="I191" i="4"/>
  <c r="J191" i="4" s="1"/>
  <c r="I221" i="5"/>
  <c r="H221" i="5"/>
  <c r="H194" i="3"/>
  <c r="J194" i="3" s="1"/>
  <c r="I129" i="1"/>
  <c r="K129" i="1" s="1"/>
  <c r="N52" i="6"/>
  <c r="L53" i="6"/>
  <c r="L194" i="3" l="1"/>
  <c r="G195" i="3" s="1"/>
  <c r="K191" i="4"/>
  <c r="L191" i="4" s="1"/>
  <c r="G192" i="4" s="1"/>
  <c r="J221" i="5"/>
  <c r="I151" i="9"/>
  <c r="N150" i="9"/>
  <c r="J150" i="9"/>
  <c r="L151" i="9"/>
  <c r="I195" i="3"/>
  <c r="K195" i="3" s="1"/>
  <c r="L195" i="3" s="1"/>
  <c r="B238" i="8"/>
  <c r="F223" i="8"/>
  <c r="F223" i="9"/>
  <c r="H223" i="9" s="1"/>
  <c r="D241" i="9"/>
  <c r="B240" i="9"/>
  <c r="K222" i="9"/>
  <c r="E239" i="9"/>
  <c r="B238" i="6"/>
  <c r="F223" i="6"/>
  <c r="J223" i="6" s="1"/>
  <c r="I192" i="4"/>
  <c r="J192" i="4" s="1"/>
  <c r="L221" i="5"/>
  <c r="G222" i="5" s="1"/>
  <c r="K222" i="5"/>
  <c r="I222" i="5"/>
  <c r="H222" i="5"/>
  <c r="K79" i="8"/>
  <c r="O79" i="8" s="1"/>
  <c r="I80" i="8"/>
  <c r="N80" i="8" s="1"/>
  <c r="J79" i="8"/>
  <c r="K192" i="4"/>
  <c r="H195" i="3"/>
  <c r="J195" i="3" s="1"/>
  <c r="L129" i="1"/>
  <c r="G130" i="1" s="1"/>
  <c r="O52" i="6"/>
  <c r="G196" i="3" l="1"/>
  <c r="O150" i="9"/>
  <c r="N151" i="9"/>
  <c r="J222" i="5"/>
  <c r="J151" i="9"/>
  <c r="M151" i="9" s="1"/>
  <c r="C169" i="9" s="1"/>
  <c r="M150" i="9"/>
  <c r="C168" i="9" s="1"/>
  <c r="E240" i="9"/>
  <c r="I196" i="3"/>
  <c r="K196" i="3" s="1"/>
  <c r="L196" i="3" s="1"/>
  <c r="G197" i="3" s="1"/>
  <c r="F224" i="6"/>
  <c r="J224" i="6" s="1"/>
  <c r="B239" i="6"/>
  <c r="B241" i="9"/>
  <c r="K223" i="9"/>
  <c r="F224" i="9"/>
  <c r="H224" i="9" s="1"/>
  <c r="D242" i="9"/>
  <c r="F224" i="8"/>
  <c r="B239" i="8"/>
  <c r="M79" i="8"/>
  <c r="C95" i="8" s="1"/>
  <c r="H223" i="5"/>
  <c r="I223" i="5"/>
  <c r="K223" i="5" s="1"/>
  <c r="L222" i="5"/>
  <c r="G223" i="5" s="1"/>
  <c r="L192" i="4"/>
  <c r="L81" i="8"/>
  <c r="G80" i="8"/>
  <c r="I193" i="4"/>
  <c r="J193" i="4" s="1"/>
  <c r="G193" i="4"/>
  <c r="H196" i="3"/>
  <c r="J196" i="3" s="1"/>
  <c r="H130" i="1"/>
  <c r="G53" i="6"/>
  <c r="J223" i="5" l="1"/>
  <c r="O151" i="9"/>
  <c r="I197" i="3"/>
  <c r="K197" i="3" s="1"/>
  <c r="K193" i="4"/>
  <c r="L152" i="9"/>
  <c r="G151" i="9"/>
  <c r="F225" i="8"/>
  <c r="B240" i="8"/>
  <c r="B242" i="9"/>
  <c r="K224" i="9"/>
  <c r="F225" i="9"/>
  <c r="H225" i="9" s="1"/>
  <c r="D243" i="9"/>
  <c r="E241" i="9"/>
  <c r="B240" i="6"/>
  <c r="F225" i="6"/>
  <c r="J225" i="6" s="1"/>
  <c r="L193" i="4"/>
  <c r="L223" i="5"/>
  <c r="G224" i="5" s="1"/>
  <c r="H224" i="5"/>
  <c r="I224" i="5"/>
  <c r="K224" i="5" s="1"/>
  <c r="I194" i="4"/>
  <c r="J194" i="4" s="1"/>
  <c r="G194" i="4"/>
  <c r="H80" i="8"/>
  <c r="H197" i="3"/>
  <c r="J197" i="3" s="1"/>
  <c r="L197" i="3"/>
  <c r="G198" i="3" s="1"/>
  <c r="I130" i="1"/>
  <c r="K130" i="1" s="1"/>
  <c r="H53" i="6"/>
  <c r="K194" i="4" l="1"/>
  <c r="I152" i="9"/>
  <c r="G152" i="9"/>
  <c r="L153" i="9"/>
  <c r="J224" i="5"/>
  <c r="F226" i="9"/>
  <c r="H226" i="9" s="1"/>
  <c r="D244" i="9"/>
  <c r="B243" i="9"/>
  <c r="K225" i="9"/>
  <c r="E242" i="9"/>
  <c r="I198" i="3"/>
  <c r="K198" i="3" s="1"/>
  <c r="F226" i="6"/>
  <c r="J226" i="6" s="1"/>
  <c r="B241" i="6"/>
  <c r="F226" i="8"/>
  <c r="B241" i="8"/>
  <c r="I81" i="8"/>
  <c r="N81" i="8" s="1"/>
  <c r="K80" i="8"/>
  <c r="O80" i="8" s="1"/>
  <c r="J80" i="8"/>
  <c r="I195" i="4"/>
  <c r="J195" i="4" s="1"/>
  <c r="L224" i="5"/>
  <c r="G225" i="5" s="1"/>
  <c r="L194" i="4"/>
  <c r="G195" i="4" s="1"/>
  <c r="K195" i="4"/>
  <c r="H225" i="5"/>
  <c r="I225" i="5"/>
  <c r="K225" i="5" s="1"/>
  <c r="H198" i="3"/>
  <c r="J198" i="3" s="1"/>
  <c r="L198" i="3"/>
  <c r="G199" i="3" s="1"/>
  <c r="L130" i="1"/>
  <c r="G131" i="1" s="1"/>
  <c r="K53" i="6"/>
  <c r="M53" i="6" s="1"/>
  <c r="C69" i="6" s="1"/>
  <c r="I53" i="6"/>
  <c r="N152" i="9" l="1"/>
  <c r="J152" i="9"/>
  <c r="J225" i="5"/>
  <c r="I153" i="9"/>
  <c r="I199" i="3"/>
  <c r="K199" i="3" s="1"/>
  <c r="L199" i="3" s="1"/>
  <c r="G200" i="3" s="1"/>
  <c r="B242" i="6"/>
  <c r="F227" i="6"/>
  <c r="J227" i="6" s="1"/>
  <c r="E243" i="9"/>
  <c r="F227" i="8"/>
  <c r="B242" i="8"/>
  <c r="B244" i="9"/>
  <c r="K226" i="9"/>
  <c r="F227" i="9"/>
  <c r="H227" i="9" s="1"/>
  <c r="D245" i="9"/>
  <c r="L195" i="4"/>
  <c r="M80" i="8"/>
  <c r="C96" i="8" s="1"/>
  <c r="L82" i="8"/>
  <c r="G81" i="8"/>
  <c r="I226" i="5"/>
  <c r="H226" i="5"/>
  <c r="L225" i="5"/>
  <c r="G226" i="5" s="1"/>
  <c r="K226" i="5"/>
  <c r="I196" i="4"/>
  <c r="J196" i="4" s="1"/>
  <c r="G196" i="4"/>
  <c r="H199" i="3"/>
  <c r="J199" i="3" s="1"/>
  <c r="H131" i="1"/>
  <c r="N53" i="6"/>
  <c r="L54" i="6"/>
  <c r="K196" i="4" l="1"/>
  <c r="J226" i="5"/>
  <c r="O152" i="9"/>
  <c r="N153" i="9"/>
  <c r="J153" i="9"/>
  <c r="M153" i="9" s="1"/>
  <c r="C171" i="9" s="1"/>
  <c r="M152" i="9"/>
  <c r="C170" i="9" s="1"/>
  <c r="B245" i="9"/>
  <c r="K227" i="9"/>
  <c r="F228" i="9"/>
  <c r="H228" i="9" s="1"/>
  <c r="D246" i="9"/>
  <c r="E244" i="9"/>
  <c r="B243" i="6"/>
  <c r="F228" i="6"/>
  <c r="J228" i="6" s="1"/>
  <c r="I200" i="3"/>
  <c r="K200" i="3" s="1"/>
  <c r="L200" i="3" s="1"/>
  <c r="G201" i="3" s="1"/>
  <c r="F228" i="8"/>
  <c r="B243" i="8"/>
  <c r="I197" i="4"/>
  <c r="J197" i="4" s="1"/>
  <c r="L226" i="5"/>
  <c r="G227" i="5" s="1"/>
  <c r="H227" i="5"/>
  <c r="I227" i="5"/>
  <c r="K227" i="5" s="1"/>
  <c r="H81" i="8"/>
  <c r="L196" i="4"/>
  <c r="G197" i="4" s="1"/>
  <c r="H200" i="3"/>
  <c r="J200" i="3" s="1"/>
  <c r="I131" i="1"/>
  <c r="K131" i="1" s="1"/>
  <c r="O53" i="6"/>
  <c r="I201" i="3" l="1"/>
  <c r="K197" i="4"/>
  <c r="L197" i="4" s="1"/>
  <c r="G198" i="4" s="1"/>
  <c r="L154" i="9"/>
  <c r="G153" i="9"/>
  <c r="O153" i="9"/>
  <c r="J227" i="5"/>
  <c r="B246" i="9"/>
  <c r="K228" i="9"/>
  <c r="F229" i="9"/>
  <c r="H229" i="9" s="1"/>
  <c r="D247" i="9"/>
  <c r="E245" i="9"/>
  <c r="K201" i="3"/>
  <c r="L201" i="3" s="1"/>
  <c r="G202" i="3" s="1"/>
  <c r="B244" i="8"/>
  <c r="F229" i="8"/>
  <c r="F229" i="6"/>
  <c r="J229" i="6" s="1"/>
  <c r="B244" i="6"/>
  <c r="K81" i="8"/>
  <c r="O81" i="8" s="1"/>
  <c r="I82" i="8"/>
  <c r="N82" i="8" s="1"/>
  <c r="J81" i="8"/>
  <c r="I198" i="4"/>
  <c r="J198" i="4" s="1"/>
  <c r="H228" i="5"/>
  <c r="I228" i="5"/>
  <c r="K228" i="5" s="1"/>
  <c r="L227" i="5"/>
  <c r="G228" i="5" s="1"/>
  <c r="H201" i="3"/>
  <c r="J201" i="3" s="1"/>
  <c r="L131" i="1"/>
  <c r="G132" i="1" s="1"/>
  <c r="G54" i="6"/>
  <c r="K198" i="4" l="1"/>
  <c r="G154" i="9"/>
  <c r="I154" i="9"/>
  <c r="J228" i="5"/>
  <c r="F230" i="6"/>
  <c r="J230" i="6" s="1"/>
  <c r="B245" i="6"/>
  <c r="F230" i="8"/>
  <c r="B245" i="8"/>
  <c r="K229" i="9"/>
  <c r="F230" i="9"/>
  <c r="H230" i="9" s="1"/>
  <c r="D248" i="9"/>
  <c r="B247" i="9"/>
  <c r="E246" i="9"/>
  <c r="L228" i="5"/>
  <c r="G229" i="5" s="1"/>
  <c r="I229" i="5"/>
  <c r="K229" i="5" s="1"/>
  <c r="H229" i="5"/>
  <c r="L83" i="8"/>
  <c r="G82" i="8"/>
  <c r="L198" i="4"/>
  <c r="I199" i="4"/>
  <c r="J199" i="4" s="1"/>
  <c r="G199" i="4"/>
  <c r="M81" i="8"/>
  <c r="C97" i="8" s="1"/>
  <c r="I202" i="3"/>
  <c r="K202" i="3" s="1"/>
  <c r="L202" i="3" s="1"/>
  <c r="G203" i="3" s="1"/>
  <c r="H202" i="3"/>
  <c r="H132" i="1"/>
  <c r="H54" i="6"/>
  <c r="J202" i="3" l="1"/>
  <c r="K199" i="4"/>
  <c r="K200" i="4" s="1"/>
  <c r="J229" i="5"/>
  <c r="I155" i="9"/>
  <c r="J154" i="9"/>
  <c r="N154" i="9"/>
  <c r="L155" i="9"/>
  <c r="I203" i="3"/>
  <c r="K203" i="3" s="1"/>
  <c r="L203" i="3" s="1"/>
  <c r="G204" i="3" s="1"/>
  <c r="B248" i="9"/>
  <c r="K230" i="9"/>
  <c r="F231" i="9"/>
  <c r="H231" i="9" s="1"/>
  <c r="D249" i="9"/>
  <c r="B246" i="8"/>
  <c r="F231" i="8"/>
  <c r="F231" i="6"/>
  <c r="J231" i="6" s="1"/>
  <c r="B246" i="6"/>
  <c r="E247" i="9"/>
  <c r="I200" i="4"/>
  <c r="J200" i="4" s="1"/>
  <c r="H82" i="8"/>
  <c r="I230" i="5"/>
  <c r="H230" i="5"/>
  <c r="L199" i="4"/>
  <c r="G200" i="4" s="1"/>
  <c r="K230" i="5"/>
  <c r="L229" i="5"/>
  <c r="G230" i="5" s="1"/>
  <c r="H203" i="3"/>
  <c r="J203" i="3" s="1"/>
  <c r="I132" i="1"/>
  <c r="K132" i="1" s="1"/>
  <c r="K54" i="6"/>
  <c r="M54" i="6" s="1"/>
  <c r="C70" i="6" s="1"/>
  <c r="I54" i="6"/>
  <c r="O154" i="9" l="1"/>
  <c r="N155" i="9"/>
  <c r="J155" i="9"/>
  <c r="M155" i="9" s="1"/>
  <c r="C173" i="9" s="1"/>
  <c r="M154" i="9"/>
  <c r="C172" i="9" s="1"/>
  <c r="J230" i="5"/>
  <c r="I204" i="3"/>
  <c r="K204" i="3" s="1"/>
  <c r="F232" i="9"/>
  <c r="H232" i="9" s="1"/>
  <c r="D250" i="9"/>
  <c r="B249" i="9"/>
  <c r="K231" i="9"/>
  <c r="E248" i="9"/>
  <c r="B247" i="6"/>
  <c r="F232" i="6"/>
  <c r="J232" i="6" s="1"/>
  <c r="B247" i="8"/>
  <c r="F232" i="8"/>
  <c r="I201" i="4"/>
  <c r="J201" i="4" s="1"/>
  <c r="L200" i="4"/>
  <c r="G201" i="4" s="1"/>
  <c r="I231" i="5"/>
  <c r="H231" i="5"/>
  <c r="K82" i="8"/>
  <c r="O82" i="8" s="1"/>
  <c r="I83" i="8"/>
  <c r="N83" i="8" s="1"/>
  <c r="J82" i="8"/>
  <c r="L230" i="5"/>
  <c r="G231" i="5" s="1"/>
  <c r="K231" i="5"/>
  <c r="H204" i="3"/>
  <c r="J204" i="3" s="1"/>
  <c r="L204" i="3"/>
  <c r="G205" i="3" s="1"/>
  <c r="L132" i="1"/>
  <c r="G133" i="1" s="1"/>
  <c r="N54" i="6"/>
  <c r="L55" i="6"/>
  <c r="I205" i="3" l="1"/>
  <c r="K205" i="3" s="1"/>
  <c r="L205" i="3" s="1"/>
  <c r="G206" i="3" s="1"/>
  <c r="K201" i="4"/>
  <c r="L156" i="9"/>
  <c r="G155" i="9"/>
  <c r="J231" i="5"/>
  <c r="O155" i="9"/>
  <c r="E249" i="9"/>
  <c r="F233" i="8"/>
  <c r="B248" i="8"/>
  <c r="B248" i="6"/>
  <c r="F233" i="6"/>
  <c r="J233" i="6" s="1"/>
  <c r="F233" i="9"/>
  <c r="H233" i="9" s="1"/>
  <c r="D251" i="9"/>
  <c r="B250" i="9"/>
  <c r="K232" i="9"/>
  <c r="L231" i="5"/>
  <c r="G232" i="5" s="1"/>
  <c r="M82" i="8"/>
  <c r="C98" i="8" s="1"/>
  <c r="I232" i="5"/>
  <c r="K232" i="5" s="1"/>
  <c r="H232" i="5"/>
  <c r="L84" i="8"/>
  <c r="G83" i="8"/>
  <c r="L201" i="4"/>
  <c r="I202" i="4"/>
  <c r="G202" i="4"/>
  <c r="H205" i="3"/>
  <c r="J205" i="3" s="1"/>
  <c r="H133" i="1"/>
  <c r="O54" i="6"/>
  <c r="K202" i="4" l="1"/>
  <c r="L202" i="4" s="1"/>
  <c r="G203" i="4" s="1"/>
  <c r="J232" i="5"/>
  <c r="G156" i="9"/>
  <c r="I156" i="9"/>
  <c r="L157" i="9" s="1"/>
  <c r="J202" i="4"/>
  <c r="E250" i="9"/>
  <c r="B249" i="6"/>
  <c r="F234" i="6"/>
  <c r="J234" i="6" s="1"/>
  <c r="B249" i="8"/>
  <c r="F234" i="8"/>
  <c r="I206" i="3"/>
  <c r="K206" i="3" s="1"/>
  <c r="F234" i="9"/>
  <c r="H234" i="9" s="1"/>
  <c r="D252" i="9"/>
  <c r="B251" i="9"/>
  <c r="K233" i="9"/>
  <c r="L232" i="5"/>
  <c r="G233" i="5" s="1"/>
  <c r="I203" i="4"/>
  <c r="H83" i="8"/>
  <c r="H233" i="5"/>
  <c r="I233" i="5"/>
  <c r="K233" i="5" s="1"/>
  <c r="H206" i="3"/>
  <c r="J206" i="3" s="1"/>
  <c r="L206" i="3"/>
  <c r="G207" i="3" s="1"/>
  <c r="I133" i="1"/>
  <c r="K133" i="1" s="1"/>
  <c r="G55" i="6"/>
  <c r="K203" i="4" l="1"/>
  <c r="J203" i="4"/>
  <c r="I157" i="9"/>
  <c r="J156" i="9"/>
  <c r="N156" i="9"/>
  <c r="J233" i="5"/>
  <c r="B252" i="9"/>
  <c r="K234" i="9"/>
  <c r="F235" i="9"/>
  <c r="H235" i="9" s="1"/>
  <c r="D253" i="9"/>
  <c r="B250" i="8"/>
  <c r="F235" i="8"/>
  <c r="F235" i="6"/>
  <c r="J235" i="6" s="1"/>
  <c r="B250" i="6"/>
  <c r="E251" i="9"/>
  <c r="I84" i="8"/>
  <c r="N84" i="8" s="1"/>
  <c r="K83" i="8"/>
  <c r="O83" i="8" s="1"/>
  <c r="J83" i="8"/>
  <c r="I204" i="4"/>
  <c r="K204" i="4" s="1"/>
  <c r="L233" i="5"/>
  <c r="G234" i="5" s="1"/>
  <c r="L203" i="4"/>
  <c r="G204" i="4" s="1"/>
  <c r="I207" i="3"/>
  <c r="K207" i="3" s="1"/>
  <c r="L207" i="3" s="1"/>
  <c r="G208" i="3" s="1"/>
  <c r="H234" i="5"/>
  <c r="I234" i="5"/>
  <c r="K234" i="5" s="1"/>
  <c r="H207" i="3"/>
  <c r="I208" i="3" s="1"/>
  <c r="L133" i="1"/>
  <c r="G134" i="1" s="1"/>
  <c r="H55" i="6"/>
  <c r="J236" i="6" l="1"/>
  <c r="K208" i="3"/>
  <c r="J207" i="3"/>
  <c r="J234" i="5"/>
  <c r="J157" i="9"/>
  <c r="M157" i="9" s="1"/>
  <c r="C175" i="9" s="1"/>
  <c r="M156" i="9"/>
  <c r="C174" i="9" s="1"/>
  <c r="O156" i="9"/>
  <c r="N157" i="9"/>
  <c r="J204" i="4"/>
  <c r="B251" i="6"/>
  <c r="F236" i="6"/>
  <c r="B253" i="9"/>
  <c r="K235" i="9"/>
  <c r="F236" i="9"/>
  <c r="H236" i="9" s="1"/>
  <c r="D254" i="9"/>
  <c r="E252" i="9"/>
  <c r="B251" i="8"/>
  <c r="F236" i="8"/>
  <c r="H235" i="5"/>
  <c r="I235" i="5"/>
  <c r="L204" i="4"/>
  <c r="L234" i="5"/>
  <c r="G235" i="5" s="1"/>
  <c r="K235" i="5"/>
  <c r="M83" i="8"/>
  <c r="C99" i="8" s="1"/>
  <c r="L85" i="8"/>
  <c r="G84" i="8"/>
  <c r="I205" i="4"/>
  <c r="K205" i="4" s="1"/>
  <c r="G205" i="4"/>
  <c r="H208" i="3"/>
  <c r="J208" i="3" s="1"/>
  <c r="L208" i="3"/>
  <c r="G209" i="3" s="1"/>
  <c r="H134" i="1"/>
  <c r="K55" i="6"/>
  <c r="M55" i="6" s="1"/>
  <c r="C71" i="6" s="1"/>
  <c r="I55" i="6"/>
  <c r="J205" i="4" l="1"/>
  <c r="L158" i="9"/>
  <c r="G157" i="9"/>
  <c r="J235" i="5"/>
  <c r="O157" i="9"/>
  <c r="B254" i="9"/>
  <c r="K236" i="9"/>
  <c r="F237" i="9"/>
  <c r="H237" i="9" s="1"/>
  <c r="D255" i="9"/>
  <c r="E253" i="9"/>
  <c r="B252" i="8"/>
  <c r="F237" i="8"/>
  <c r="B252" i="6"/>
  <c r="F237" i="6"/>
  <c r="J237" i="6" s="1"/>
  <c r="I206" i="4"/>
  <c r="J206" i="4" s="1"/>
  <c r="H84" i="8"/>
  <c r="L235" i="5"/>
  <c r="G236" i="5" s="1"/>
  <c r="L205" i="4"/>
  <c r="G206" i="4" s="1"/>
  <c r="I209" i="3"/>
  <c r="K209" i="3" s="1"/>
  <c r="L209" i="3" s="1"/>
  <c r="G210" i="3" s="1"/>
  <c r="I236" i="5"/>
  <c r="K236" i="5" s="1"/>
  <c r="H236" i="5"/>
  <c r="H209" i="3"/>
  <c r="I210" i="3" s="1"/>
  <c r="I134" i="1"/>
  <c r="K134" i="1" s="1"/>
  <c r="N55" i="6"/>
  <c r="L56" i="6"/>
  <c r="K210" i="3" l="1"/>
  <c r="L210" i="3" s="1"/>
  <c r="G211" i="3" s="1"/>
  <c r="J209" i="3"/>
  <c r="K206" i="4"/>
  <c r="L206" i="4" s="1"/>
  <c r="I158" i="9"/>
  <c r="L159" i="9" s="1"/>
  <c r="G158" i="9"/>
  <c r="J236" i="5"/>
  <c r="F238" i="6"/>
  <c r="J238" i="6" s="1"/>
  <c r="B253" i="6"/>
  <c r="B253" i="8"/>
  <c r="F238" i="8"/>
  <c r="B255" i="9"/>
  <c r="K237" i="9"/>
  <c r="F238" i="9"/>
  <c r="H238" i="9" s="1"/>
  <c r="D256" i="9"/>
  <c r="E254" i="9"/>
  <c r="K84" i="8"/>
  <c r="O84" i="8" s="1"/>
  <c r="I85" i="8"/>
  <c r="N85" i="8" s="1"/>
  <c r="J84" i="8"/>
  <c r="I237" i="5"/>
  <c r="H237" i="5"/>
  <c r="K237" i="5"/>
  <c r="L236" i="5"/>
  <c r="G237" i="5" s="1"/>
  <c r="I207" i="4"/>
  <c r="J207" i="4" s="1"/>
  <c r="G207" i="4"/>
  <c r="H210" i="3"/>
  <c r="J210" i="3" s="1"/>
  <c r="L134" i="1"/>
  <c r="G135" i="1" s="1"/>
  <c r="O55" i="6"/>
  <c r="J237" i="5" l="1"/>
  <c r="J158" i="9"/>
  <c r="N158" i="9"/>
  <c r="K207" i="4"/>
  <c r="L207" i="4" s="1"/>
  <c r="G208" i="4" s="1"/>
  <c r="I159" i="9"/>
  <c r="B256" i="9"/>
  <c r="K238" i="9"/>
  <c r="F239" i="9"/>
  <c r="H239" i="9" s="1"/>
  <c r="D257" i="9"/>
  <c r="E255" i="9"/>
  <c r="F239" i="8"/>
  <c r="B254" i="8"/>
  <c r="B254" i="6"/>
  <c r="F239" i="6"/>
  <c r="J239" i="6" s="1"/>
  <c r="I208" i="4"/>
  <c r="J208" i="4" s="1"/>
  <c r="I238" i="5"/>
  <c r="K238" i="5" s="1"/>
  <c r="H238" i="5"/>
  <c r="M84" i="8"/>
  <c r="C100" i="8" s="1"/>
  <c r="I211" i="3"/>
  <c r="K211" i="3" s="1"/>
  <c r="L211" i="3" s="1"/>
  <c r="G212" i="3" s="1"/>
  <c r="L237" i="5"/>
  <c r="G238" i="5" s="1"/>
  <c r="L86" i="8"/>
  <c r="G85" i="8"/>
  <c r="H211" i="3"/>
  <c r="J211" i="3" s="1"/>
  <c r="H135" i="1"/>
  <c r="G56" i="6"/>
  <c r="K208" i="4" l="1"/>
  <c r="L208" i="4" s="1"/>
  <c r="G209" i="4" s="1"/>
  <c r="J159" i="9"/>
  <c r="M158" i="9"/>
  <c r="C176" i="9" s="1"/>
  <c r="O158" i="9"/>
  <c r="N159" i="9"/>
  <c r="M159" i="9"/>
  <c r="C177" i="9" s="1"/>
  <c r="J238" i="5"/>
  <c r="I212" i="3"/>
  <c r="K212" i="3" s="1"/>
  <c r="L212" i="3" s="1"/>
  <c r="G213" i="3" s="1"/>
  <c r="B255" i="6"/>
  <c r="F240" i="6"/>
  <c r="J240" i="6" s="1"/>
  <c r="B257" i="9"/>
  <c r="K239" i="9"/>
  <c r="F240" i="9"/>
  <c r="H240" i="9" s="1"/>
  <c r="D258" i="9"/>
  <c r="E256" i="9"/>
  <c r="F240" i="8"/>
  <c r="B255" i="8"/>
  <c r="I209" i="4"/>
  <c r="K209" i="4" s="1"/>
  <c r="H85" i="8"/>
  <c r="L238" i="5"/>
  <c r="G239" i="5" s="1"/>
  <c r="H239" i="5"/>
  <c r="I239" i="5"/>
  <c r="K239" i="5" s="1"/>
  <c r="H212" i="3"/>
  <c r="J212" i="3" s="1"/>
  <c r="I213" i="3"/>
  <c r="K213" i="3" s="1"/>
  <c r="I135" i="1"/>
  <c r="K135" i="1" s="1"/>
  <c r="H56" i="6"/>
  <c r="L160" i="9" l="1"/>
  <c r="G159" i="9"/>
  <c r="J209" i="4"/>
  <c r="J239" i="5"/>
  <c r="O159" i="9"/>
  <c r="F241" i="8"/>
  <c r="B256" i="8"/>
  <c r="F241" i="6"/>
  <c r="J241" i="6" s="1"/>
  <c r="B256" i="6"/>
  <c r="B258" i="9"/>
  <c r="K240" i="9"/>
  <c r="F241" i="9"/>
  <c r="H241" i="9" s="1"/>
  <c r="D259" i="9"/>
  <c r="E257" i="9"/>
  <c r="H240" i="5"/>
  <c r="I240" i="5"/>
  <c r="K240" i="5" s="1"/>
  <c r="L239" i="5"/>
  <c r="G240" i="5" s="1"/>
  <c r="I210" i="4"/>
  <c r="L209" i="4"/>
  <c r="G210" i="4" s="1"/>
  <c r="K210" i="4"/>
  <c r="I86" i="8"/>
  <c r="N86" i="8" s="1"/>
  <c r="K85" i="8"/>
  <c r="O85" i="8" s="1"/>
  <c r="J85" i="8"/>
  <c r="H213" i="3"/>
  <c r="J213" i="3" s="1"/>
  <c r="L213" i="3"/>
  <c r="G214" i="3" s="1"/>
  <c r="L135" i="1"/>
  <c r="G136" i="1" s="1"/>
  <c r="K56" i="6"/>
  <c r="M56" i="6" s="1"/>
  <c r="C72" i="6" s="1"/>
  <c r="I56" i="6"/>
  <c r="L57" i="6" s="1"/>
  <c r="J210" i="4" l="1"/>
  <c r="G160" i="9"/>
  <c r="I160" i="9"/>
  <c r="L161" i="9" s="1"/>
  <c r="J240" i="5"/>
  <c r="B259" i="9"/>
  <c r="K241" i="9"/>
  <c r="F242" i="9"/>
  <c r="H242" i="9" s="1"/>
  <c r="D260" i="9"/>
  <c r="E258" i="9"/>
  <c r="B257" i="8"/>
  <c r="F242" i="8"/>
  <c r="I214" i="3"/>
  <c r="K214" i="3" s="1"/>
  <c r="B257" i="6"/>
  <c r="F242" i="6"/>
  <c r="J242" i="6" s="1"/>
  <c r="M85" i="8"/>
  <c r="C101" i="8" s="1"/>
  <c r="L87" i="8"/>
  <c r="G86" i="8"/>
  <c r="L210" i="4"/>
  <c r="G211" i="4" s="1"/>
  <c r="I211" i="4"/>
  <c r="K211" i="4" s="1"/>
  <c r="L240" i="5"/>
  <c r="G241" i="5" s="1"/>
  <c r="I241" i="5"/>
  <c r="K241" i="5" s="1"/>
  <c r="H241" i="5"/>
  <c r="H214" i="3"/>
  <c r="J214" i="3" s="1"/>
  <c r="L214" i="3"/>
  <c r="G215" i="3" s="1"/>
  <c r="H136" i="1"/>
  <c r="N56" i="6"/>
  <c r="H243" i="9" l="1"/>
  <c r="I161" i="9"/>
  <c r="J241" i="5"/>
  <c r="J160" i="9"/>
  <c r="N160" i="9"/>
  <c r="J211" i="4"/>
  <c r="B260" i="9"/>
  <c r="K242" i="9"/>
  <c r="F243" i="9"/>
  <c r="D261" i="9"/>
  <c r="E259" i="9"/>
  <c r="B258" i="6"/>
  <c r="F243" i="6"/>
  <c r="J243" i="6" s="1"/>
  <c r="B258" i="8"/>
  <c r="F243" i="8"/>
  <c r="L241" i="5"/>
  <c r="G242" i="5" s="1"/>
  <c r="L211" i="4"/>
  <c r="H86" i="8"/>
  <c r="I215" i="3"/>
  <c r="K215" i="3" s="1"/>
  <c r="I242" i="5"/>
  <c r="K242" i="5" s="1"/>
  <c r="H242" i="5"/>
  <c r="I212" i="4"/>
  <c r="K212" i="4" s="1"/>
  <c r="G212" i="4"/>
  <c r="H215" i="3"/>
  <c r="L215" i="3"/>
  <c r="G216" i="3" s="1"/>
  <c r="I136" i="1"/>
  <c r="K136" i="1" s="1"/>
  <c r="O56" i="6"/>
  <c r="J215" i="3" l="1"/>
  <c r="J212" i="4"/>
  <c r="J161" i="9"/>
  <c r="M161" i="9" s="1"/>
  <c r="C179" i="9" s="1"/>
  <c r="M160" i="9"/>
  <c r="C178" i="9" s="1"/>
  <c r="O160" i="9"/>
  <c r="N161" i="9"/>
  <c r="J242" i="5"/>
  <c r="B259" i="6"/>
  <c r="F244" i="6"/>
  <c r="J244" i="6" s="1"/>
  <c r="F244" i="9"/>
  <c r="H244" i="9" s="1"/>
  <c r="D262" i="9"/>
  <c r="B261" i="9"/>
  <c r="K243" i="9"/>
  <c r="E260" i="9"/>
  <c r="B259" i="8"/>
  <c r="F244" i="8"/>
  <c r="G57" i="6"/>
  <c r="I87" i="8"/>
  <c r="N87" i="8" s="1"/>
  <c r="K86" i="8"/>
  <c r="O86" i="8" s="1"/>
  <c r="J86" i="8"/>
  <c r="I213" i="4"/>
  <c r="K213" i="4" s="1"/>
  <c r="I243" i="5"/>
  <c r="H243" i="5"/>
  <c r="L212" i="4"/>
  <c r="G213" i="4" s="1"/>
  <c r="K243" i="5"/>
  <c r="L242" i="5"/>
  <c r="G243" i="5" s="1"/>
  <c r="I216" i="3"/>
  <c r="K216" i="3" s="1"/>
  <c r="L216" i="3" s="1"/>
  <c r="G217" i="3" s="1"/>
  <c r="H216" i="3"/>
  <c r="L136" i="1"/>
  <c r="G137" i="1" s="1"/>
  <c r="J216" i="3" l="1"/>
  <c r="O161" i="9"/>
  <c r="L162" i="9"/>
  <c r="G161" i="9"/>
  <c r="J213" i="4"/>
  <c r="J243" i="5"/>
  <c r="I217" i="3"/>
  <c r="E261" i="9"/>
  <c r="B260" i="8"/>
  <c r="F245" i="8"/>
  <c r="F245" i="9"/>
  <c r="H245" i="9" s="1"/>
  <c r="D263" i="9"/>
  <c r="B262" i="9"/>
  <c r="K244" i="9"/>
  <c r="F245" i="6"/>
  <c r="J245" i="6" s="1"/>
  <c r="B260" i="6"/>
  <c r="H244" i="5"/>
  <c r="I244" i="5"/>
  <c r="M86" i="8"/>
  <c r="C102" i="8" s="1"/>
  <c r="L88" i="8"/>
  <c r="G87" i="8"/>
  <c r="H57" i="6"/>
  <c r="K217" i="3"/>
  <c r="L217" i="3" s="1"/>
  <c r="G218" i="3" s="1"/>
  <c r="L243" i="5"/>
  <c r="G244" i="5" s="1"/>
  <c r="K244" i="5"/>
  <c r="L213" i="4"/>
  <c r="G214" i="4"/>
  <c r="I214" i="4"/>
  <c r="K214" i="4" s="1"/>
  <c r="H217" i="3"/>
  <c r="J217" i="3" s="1"/>
  <c r="H137" i="1"/>
  <c r="J246" i="6" l="1"/>
  <c r="J214" i="4"/>
  <c r="J244" i="5"/>
  <c r="G162" i="9"/>
  <c r="I162" i="9"/>
  <c r="I218" i="3"/>
  <c r="K218" i="3" s="1"/>
  <c r="E262" i="9"/>
  <c r="B261" i="8"/>
  <c r="F246" i="8"/>
  <c r="B261" i="6"/>
  <c r="F246" i="6"/>
  <c r="F246" i="9"/>
  <c r="H246" i="9" s="1"/>
  <c r="D264" i="9"/>
  <c r="B263" i="9"/>
  <c r="K245" i="9"/>
  <c r="I215" i="4"/>
  <c r="K57" i="6"/>
  <c r="M57" i="6" s="1"/>
  <c r="C73" i="6" s="1"/>
  <c r="I57" i="6"/>
  <c r="H87" i="8"/>
  <c r="K215" i="4"/>
  <c r="L214" i="4"/>
  <c r="G215" i="4" s="1"/>
  <c r="L244" i="5"/>
  <c r="G245" i="5" s="1"/>
  <c r="H245" i="5"/>
  <c r="I245" i="5"/>
  <c r="K245" i="5" s="1"/>
  <c r="H218" i="3"/>
  <c r="I137" i="1"/>
  <c r="K137" i="1" s="1"/>
  <c r="J215" i="4" l="1"/>
  <c r="H247" i="9"/>
  <c r="L218" i="3"/>
  <c r="G219" i="3" s="1"/>
  <c r="N162" i="9"/>
  <c r="J162" i="9"/>
  <c r="J218" i="3"/>
  <c r="L163" i="9"/>
  <c r="I163" i="9"/>
  <c r="J245" i="5"/>
  <c r="E263" i="9"/>
  <c r="B262" i="8"/>
  <c r="F247" i="8"/>
  <c r="F247" i="9"/>
  <c r="D265" i="9"/>
  <c r="B264" i="9"/>
  <c r="K246" i="9"/>
  <c r="F247" i="6"/>
  <c r="J247" i="6" s="1"/>
  <c r="B262" i="6"/>
  <c r="I246" i="5"/>
  <c r="K246" i="5" s="1"/>
  <c r="H246" i="5"/>
  <c r="L245" i="5"/>
  <c r="G246" i="5" s="1"/>
  <c r="L215" i="4"/>
  <c r="G216" i="4" s="1"/>
  <c r="I219" i="3"/>
  <c r="K219" i="3" s="1"/>
  <c r="K87" i="8"/>
  <c r="O87" i="8" s="1"/>
  <c r="I88" i="8"/>
  <c r="N88" i="8" s="1"/>
  <c r="J87" i="8"/>
  <c r="N57" i="6"/>
  <c r="L58" i="6"/>
  <c r="I216" i="4"/>
  <c r="J216" i="4" s="1"/>
  <c r="H219" i="3"/>
  <c r="L137" i="1"/>
  <c r="G138" i="1" s="1"/>
  <c r="J219" i="3" l="1"/>
  <c r="L219" i="3"/>
  <c r="G220" i="3" s="1"/>
  <c r="H220" i="3" s="1"/>
  <c r="J248" i="6"/>
  <c r="J246" i="5"/>
  <c r="J163" i="9"/>
  <c r="M162" i="9"/>
  <c r="C180" i="9" s="1"/>
  <c r="K216" i="4"/>
  <c r="O162" i="9"/>
  <c r="N163" i="9"/>
  <c r="M163" i="9"/>
  <c r="C181" i="9" s="1"/>
  <c r="F248" i="6"/>
  <c r="B263" i="6"/>
  <c r="E264" i="9"/>
  <c r="B263" i="8"/>
  <c r="F248" i="8"/>
  <c r="F248" i="9"/>
  <c r="H248" i="9" s="1"/>
  <c r="D266" i="9"/>
  <c r="B265" i="9"/>
  <c r="K247" i="9"/>
  <c r="I217" i="4"/>
  <c r="J217" i="4" s="1"/>
  <c r="O57" i="6"/>
  <c r="L89" i="8"/>
  <c r="G88" i="8"/>
  <c r="L216" i="4"/>
  <c r="G217" i="4" s="1"/>
  <c r="L246" i="5"/>
  <c r="G247" i="5" s="1"/>
  <c r="H247" i="5"/>
  <c r="I247" i="5"/>
  <c r="K247" i="5" s="1"/>
  <c r="I220" i="3"/>
  <c r="K220" i="3" s="1"/>
  <c r="L220" i="3" s="1"/>
  <c r="M87" i="8"/>
  <c r="C103" i="8" s="1"/>
  <c r="H138" i="1"/>
  <c r="J220" i="3" l="1"/>
  <c r="G221" i="3"/>
  <c r="K217" i="4"/>
  <c r="L217" i="4" s="1"/>
  <c r="G218" i="4" s="1"/>
  <c r="L164" i="9"/>
  <c r="G163" i="9"/>
  <c r="O163" i="9"/>
  <c r="J247" i="5"/>
  <c r="E265" i="9"/>
  <c r="B264" i="8"/>
  <c r="F249" i="8"/>
  <c r="F249" i="9"/>
  <c r="H249" i="9" s="1"/>
  <c r="D267" i="9"/>
  <c r="B266" i="9"/>
  <c r="K248" i="9"/>
  <c r="F249" i="6"/>
  <c r="J249" i="6" s="1"/>
  <c r="B264" i="6"/>
  <c r="L247" i="5"/>
  <c r="G248" i="5" s="1"/>
  <c r="H88" i="8"/>
  <c r="G58" i="6"/>
  <c r="I218" i="4"/>
  <c r="J218" i="4" s="1"/>
  <c r="I248" i="5"/>
  <c r="K248" i="5" s="1"/>
  <c r="H248" i="5"/>
  <c r="H221" i="3"/>
  <c r="I222" i="3" s="1"/>
  <c r="I221" i="3"/>
  <c r="K221" i="3" s="1"/>
  <c r="I138" i="1"/>
  <c r="K138" i="1" s="1"/>
  <c r="K222" i="3" l="1"/>
  <c r="G249" i="5"/>
  <c r="J221" i="3"/>
  <c r="K218" i="4"/>
  <c r="J248" i="5"/>
  <c r="G164" i="9"/>
  <c r="I164" i="9"/>
  <c r="L221" i="3"/>
  <c r="G222" i="3" s="1"/>
  <c r="H222" i="3" s="1"/>
  <c r="B265" i="6"/>
  <c r="F250" i="6"/>
  <c r="J250" i="6" s="1"/>
  <c r="E266" i="9"/>
  <c r="B265" i="8"/>
  <c r="F250" i="8"/>
  <c r="B267" i="9"/>
  <c r="K249" i="9"/>
  <c r="F250" i="9"/>
  <c r="H250" i="9" s="1"/>
  <c r="D268" i="9"/>
  <c r="I249" i="5"/>
  <c r="H249" i="5"/>
  <c r="I219" i="4"/>
  <c r="J219" i="4" s="1"/>
  <c r="H58" i="6"/>
  <c r="K88" i="8"/>
  <c r="O88" i="8" s="1"/>
  <c r="I89" i="8"/>
  <c r="N89" i="8" s="1"/>
  <c r="J88" i="8"/>
  <c r="K249" i="5"/>
  <c r="L248" i="5"/>
  <c r="L222" i="3"/>
  <c r="L138" i="1"/>
  <c r="G139" i="1" s="1"/>
  <c r="K219" i="4" l="1"/>
  <c r="L218" i="4"/>
  <c r="G219" i="4" s="1"/>
  <c r="G220" i="4" s="1"/>
  <c r="I223" i="3"/>
  <c r="K223" i="3" s="1"/>
  <c r="J222" i="3"/>
  <c r="J164" i="9"/>
  <c r="N164" i="9"/>
  <c r="J249" i="5"/>
  <c r="G223" i="3"/>
  <c r="L165" i="9"/>
  <c r="I165" i="9"/>
  <c r="F251" i="9"/>
  <c r="H251" i="9" s="1"/>
  <c r="D269" i="9"/>
  <c r="B268" i="9"/>
  <c r="K250" i="9"/>
  <c r="E267" i="9"/>
  <c r="F251" i="8"/>
  <c r="B266" i="8"/>
  <c r="B266" i="6"/>
  <c r="F251" i="6"/>
  <c r="J251" i="6" s="1"/>
  <c r="L219" i="4"/>
  <c r="M88" i="8"/>
  <c r="C104" i="8" s="1"/>
  <c r="K58" i="6"/>
  <c r="M58" i="6" s="1"/>
  <c r="C74" i="6" s="1"/>
  <c r="I58" i="6"/>
  <c r="I220" i="4"/>
  <c r="J220" i="4" s="1"/>
  <c r="I250" i="5"/>
  <c r="H250" i="5"/>
  <c r="K250" i="5"/>
  <c r="L249" i="5"/>
  <c r="G250" i="5" s="1"/>
  <c r="L90" i="8"/>
  <c r="G89" i="8"/>
  <c r="H223" i="3"/>
  <c r="L223" i="3"/>
  <c r="H139" i="1"/>
  <c r="J223" i="3" l="1"/>
  <c r="G224" i="3"/>
  <c r="K220" i="4"/>
  <c r="J250" i="5"/>
  <c r="J165" i="9"/>
  <c r="M164" i="9"/>
  <c r="C182" i="9" s="1"/>
  <c r="O164" i="9"/>
  <c r="N165" i="9"/>
  <c r="M165" i="9"/>
  <c r="C183" i="9" s="1"/>
  <c r="B267" i="6"/>
  <c r="F252" i="6"/>
  <c r="J252" i="6" s="1"/>
  <c r="E268" i="9"/>
  <c r="F252" i="8"/>
  <c r="B267" i="8"/>
  <c r="F252" i="9"/>
  <c r="H252" i="9" s="1"/>
  <c r="D270" i="9"/>
  <c r="B269" i="9"/>
  <c r="K251" i="9"/>
  <c r="H89" i="8"/>
  <c r="I251" i="5"/>
  <c r="H251" i="5"/>
  <c r="I221" i="4"/>
  <c r="N58" i="6"/>
  <c r="L59" i="6"/>
  <c r="K251" i="5"/>
  <c r="L250" i="5"/>
  <c r="G251" i="5" s="1"/>
  <c r="L220" i="4"/>
  <c r="G221" i="4" s="1"/>
  <c r="I224" i="3"/>
  <c r="K224" i="3" s="1"/>
  <c r="L224" i="3" s="1"/>
  <c r="G225" i="3" s="1"/>
  <c r="H224" i="3"/>
  <c r="J224" i="3" s="1"/>
  <c r="I139" i="1"/>
  <c r="K139" i="1" s="1"/>
  <c r="K221" i="4" l="1"/>
  <c r="L166" i="9"/>
  <c r="G165" i="9"/>
  <c r="J251" i="5"/>
  <c r="J221" i="4"/>
  <c r="I225" i="3"/>
  <c r="K225" i="3" s="1"/>
  <c r="L225" i="3" s="1"/>
  <c r="G226" i="3" s="1"/>
  <c r="O165" i="9"/>
  <c r="E269" i="9"/>
  <c r="F253" i="8"/>
  <c r="B268" i="8"/>
  <c r="F253" i="9"/>
  <c r="H253" i="9" s="1"/>
  <c r="D271" i="9"/>
  <c r="B270" i="9"/>
  <c r="K252" i="9"/>
  <c r="B268" i="6"/>
  <c r="F253" i="6"/>
  <c r="J253" i="6" s="1"/>
  <c r="H252" i="5"/>
  <c r="I252" i="5"/>
  <c r="I90" i="8"/>
  <c r="N90" i="8" s="1"/>
  <c r="K89" i="8"/>
  <c r="O89" i="8" s="1"/>
  <c r="J89" i="8"/>
  <c r="L221" i="4"/>
  <c r="L251" i="5"/>
  <c r="G252" i="5" s="1"/>
  <c r="K252" i="5"/>
  <c r="O58" i="6"/>
  <c r="G222" i="4"/>
  <c r="I222" i="4"/>
  <c r="K222" i="4" s="1"/>
  <c r="H225" i="3"/>
  <c r="L139" i="1"/>
  <c r="G140" i="1" s="1"/>
  <c r="H226" i="3" l="1"/>
  <c r="J225" i="3"/>
  <c r="J252" i="5"/>
  <c r="J222" i="4"/>
  <c r="I166" i="9"/>
  <c r="L167" i="9" s="1"/>
  <c r="G166" i="9"/>
  <c r="I226" i="3"/>
  <c r="K226" i="3" s="1"/>
  <c r="L226" i="3" s="1"/>
  <c r="G227" i="3" s="1"/>
  <c r="F254" i="9"/>
  <c r="H254" i="9" s="1"/>
  <c r="D272" i="9"/>
  <c r="B271" i="9"/>
  <c r="K253" i="9"/>
  <c r="F254" i="8"/>
  <c r="B269" i="8"/>
  <c r="B269" i="6"/>
  <c r="F254" i="6"/>
  <c r="J254" i="6" s="1"/>
  <c r="E270" i="9"/>
  <c r="G59" i="6"/>
  <c r="L252" i="5"/>
  <c r="G253" i="5" s="1"/>
  <c r="L222" i="4"/>
  <c r="G223" i="4" s="1"/>
  <c r="M89" i="8"/>
  <c r="C105" i="8" s="1"/>
  <c r="L91" i="8"/>
  <c r="G90" i="8"/>
  <c r="I223" i="4"/>
  <c r="K223" i="4" s="1"/>
  <c r="H253" i="5"/>
  <c r="I253" i="5"/>
  <c r="K253" i="5" s="1"/>
  <c r="I227" i="3"/>
  <c r="H140" i="1"/>
  <c r="K227" i="3" l="1"/>
  <c r="L227" i="3" s="1"/>
  <c r="G228" i="3" s="1"/>
  <c r="I167" i="9"/>
  <c r="J223" i="4"/>
  <c r="J226" i="3"/>
  <c r="J166" i="9"/>
  <c r="N166" i="9"/>
  <c r="J253" i="5"/>
  <c r="B270" i="6"/>
  <c r="F255" i="6"/>
  <c r="J255" i="6" s="1"/>
  <c r="E271" i="9"/>
  <c r="F255" i="8"/>
  <c r="B270" i="8"/>
  <c r="B272" i="9"/>
  <c r="K254" i="9"/>
  <c r="F255" i="9"/>
  <c r="H255" i="9" s="1"/>
  <c r="D273" i="9"/>
  <c r="I254" i="5"/>
  <c r="H254" i="5"/>
  <c r="I224" i="4"/>
  <c r="K224" i="4" s="1"/>
  <c r="H90" i="8"/>
  <c r="L223" i="4"/>
  <c r="G224" i="4" s="1"/>
  <c r="H59" i="6"/>
  <c r="K254" i="5"/>
  <c r="L253" i="5"/>
  <c r="G254" i="5" s="1"/>
  <c r="H227" i="3"/>
  <c r="I140" i="1"/>
  <c r="K140" i="1" s="1"/>
  <c r="J227" i="3" l="1"/>
  <c r="J228" i="3" s="1"/>
  <c r="O166" i="9"/>
  <c r="N167" i="9"/>
  <c r="J254" i="5"/>
  <c r="J167" i="9"/>
  <c r="M166" i="9"/>
  <c r="C184" i="9" s="1"/>
  <c r="J224" i="4"/>
  <c r="B273" i="9"/>
  <c r="K255" i="9"/>
  <c r="F256" i="9"/>
  <c r="H256" i="9" s="1"/>
  <c r="D274" i="9"/>
  <c r="E272" i="9"/>
  <c r="F256" i="8"/>
  <c r="B271" i="8"/>
  <c r="B271" i="6"/>
  <c r="F256" i="6"/>
  <c r="J256" i="6" s="1"/>
  <c r="K59" i="6"/>
  <c r="M59" i="6" s="1"/>
  <c r="C75" i="6" s="1"/>
  <c r="I59" i="6"/>
  <c r="I91" i="8"/>
  <c r="N91" i="8" s="1"/>
  <c r="K90" i="8"/>
  <c r="O90" i="8" s="1"/>
  <c r="J90" i="8"/>
  <c r="I225" i="4"/>
  <c r="K225" i="4" s="1"/>
  <c r="I255" i="5"/>
  <c r="K255" i="5" s="1"/>
  <c r="H255" i="5"/>
  <c r="L254" i="5"/>
  <c r="G255" i="5" s="1"/>
  <c r="L224" i="4"/>
  <c r="G225" i="4" s="1"/>
  <c r="H228" i="3"/>
  <c r="I229" i="3" s="1"/>
  <c r="I228" i="3"/>
  <c r="K228" i="3" s="1"/>
  <c r="L228" i="3" s="1"/>
  <c r="G229" i="3" s="1"/>
  <c r="L140" i="1"/>
  <c r="G141" i="1" s="1"/>
  <c r="J225" i="4" l="1"/>
  <c r="O167" i="9"/>
  <c r="L168" i="9"/>
  <c r="G167" i="9"/>
  <c r="J255" i="5"/>
  <c r="M167" i="9"/>
  <c r="C185" i="9" s="1"/>
  <c r="K229" i="3"/>
  <c r="B272" i="6"/>
  <c r="F257" i="6"/>
  <c r="J257" i="6" s="1"/>
  <c r="F257" i="9"/>
  <c r="H257" i="9" s="1"/>
  <c r="D275" i="9"/>
  <c r="B274" i="9"/>
  <c r="K256" i="9"/>
  <c r="E273" i="9"/>
  <c r="B272" i="8"/>
  <c r="F257" i="8"/>
  <c r="L225" i="4"/>
  <c r="I226" i="4"/>
  <c r="K226" i="4" s="1"/>
  <c r="G226" i="4"/>
  <c r="L255" i="5"/>
  <c r="G256" i="5" s="1"/>
  <c r="I256" i="5"/>
  <c r="K256" i="5" s="1"/>
  <c r="H256" i="5"/>
  <c r="M90" i="8"/>
  <c r="C106" i="8" s="1"/>
  <c r="L92" i="8"/>
  <c r="G91" i="8"/>
  <c r="N59" i="6"/>
  <c r="L60" i="6"/>
  <c r="H229" i="3"/>
  <c r="I230" i="3" s="1"/>
  <c r="L229" i="3"/>
  <c r="G230" i="3" s="1"/>
  <c r="H141" i="1"/>
  <c r="K230" i="3" l="1"/>
  <c r="L230" i="3" s="1"/>
  <c r="G231" i="3" s="1"/>
  <c r="J229" i="3"/>
  <c r="J256" i="5"/>
  <c r="G168" i="9"/>
  <c r="I168" i="9"/>
  <c r="J226" i="4"/>
  <c r="E274" i="9"/>
  <c r="F258" i="8"/>
  <c r="B273" i="8"/>
  <c r="B275" i="9"/>
  <c r="K257" i="9"/>
  <c r="F258" i="9"/>
  <c r="H258" i="9" s="1"/>
  <c r="D276" i="9"/>
  <c r="B273" i="6"/>
  <c r="F258" i="6"/>
  <c r="J258" i="6" s="1"/>
  <c r="O59" i="6"/>
  <c r="I227" i="4"/>
  <c r="H91" i="8"/>
  <c r="H257" i="5"/>
  <c r="I257" i="5"/>
  <c r="L256" i="5"/>
  <c r="G257" i="5" s="1"/>
  <c r="K257" i="5"/>
  <c r="K227" i="4"/>
  <c r="L226" i="4"/>
  <c r="G227" i="4" s="1"/>
  <c r="H230" i="3"/>
  <c r="I231" i="3" s="1"/>
  <c r="K231" i="3" s="1"/>
  <c r="I141" i="1"/>
  <c r="K141" i="1" s="1"/>
  <c r="J230" i="3" l="1"/>
  <c r="J227" i="4"/>
  <c r="J168" i="9"/>
  <c r="N168" i="9"/>
  <c r="J257" i="5"/>
  <c r="L169" i="9"/>
  <c r="I169" i="9"/>
  <c r="F259" i="6"/>
  <c r="J259" i="6" s="1"/>
  <c r="B274" i="6"/>
  <c r="B276" i="9"/>
  <c r="K258" i="9"/>
  <c r="F259" i="9"/>
  <c r="H259" i="9" s="1"/>
  <c r="D277" i="9"/>
  <c r="E275" i="9"/>
  <c r="F259" i="8"/>
  <c r="B274" i="8"/>
  <c r="L257" i="5"/>
  <c r="G258" i="5" s="1"/>
  <c r="K91" i="8"/>
  <c r="O91" i="8" s="1"/>
  <c r="I92" i="8"/>
  <c r="N92" i="8" s="1"/>
  <c r="J91" i="8"/>
  <c r="G60" i="6"/>
  <c r="L227" i="4"/>
  <c r="H258" i="5"/>
  <c r="I258" i="5"/>
  <c r="K258" i="5" s="1"/>
  <c r="G228" i="4"/>
  <c r="I228" i="4"/>
  <c r="K228" i="4" s="1"/>
  <c r="H231" i="3"/>
  <c r="J231" i="3" s="1"/>
  <c r="L231" i="3"/>
  <c r="G232" i="3" s="1"/>
  <c r="L141" i="1"/>
  <c r="G142" i="1" s="1"/>
  <c r="O168" i="9" l="1"/>
  <c r="N169" i="9"/>
  <c r="J228" i="4"/>
  <c r="J258" i="5"/>
  <c r="J169" i="9"/>
  <c r="M168" i="9"/>
  <c r="C186" i="9" s="1"/>
  <c r="F260" i="9"/>
  <c r="H260" i="9" s="1"/>
  <c r="D278" i="9"/>
  <c r="B277" i="9"/>
  <c r="K259" i="9"/>
  <c r="E276" i="9"/>
  <c r="F260" i="8"/>
  <c r="B275" i="8"/>
  <c r="F260" i="6"/>
  <c r="J260" i="6" s="1"/>
  <c r="B275" i="6"/>
  <c r="L228" i="4"/>
  <c r="G229" i="4" s="1"/>
  <c r="H60" i="6"/>
  <c r="M91" i="8"/>
  <c r="C107" i="8" s="1"/>
  <c r="L258" i="5"/>
  <c r="G259" i="5" s="1"/>
  <c r="I232" i="3"/>
  <c r="K232" i="3" s="1"/>
  <c r="L232" i="3" s="1"/>
  <c r="G233" i="3" s="1"/>
  <c r="I229" i="4"/>
  <c r="K229" i="4" s="1"/>
  <c r="H259" i="5"/>
  <c r="I259" i="5"/>
  <c r="K259" i="5" s="1"/>
  <c r="L93" i="8"/>
  <c r="G92" i="8"/>
  <c r="H232" i="3"/>
  <c r="I233" i="3" s="1"/>
  <c r="H142" i="1"/>
  <c r="K233" i="3" l="1"/>
  <c r="J259" i="5"/>
  <c r="O169" i="9"/>
  <c r="L170" i="9"/>
  <c r="G169" i="9"/>
  <c r="J232" i="3"/>
  <c r="J229" i="4"/>
  <c r="M169" i="9"/>
  <c r="C187" i="9" s="1"/>
  <c r="F261" i="6"/>
  <c r="J261" i="6" s="1"/>
  <c r="B276" i="6"/>
  <c r="E277" i="9"/>
  <c r="F261" i="8"/>
  <c r="B276" i="8"/>
  <c r="B278" i="9"/>
  <c r="K260" i="9"/>
  <c r="F261" i="9"/>
  <c r="H261" i="9" s="1"/>
  <c r="D279" i="9"/>
  <c r="H92" i="8"/>
  <c r="L259" i="5"/>
  <c r="G260" i="5" s="1"/>
  <c r="K60" i="6"/>
  <c r="M60" i="6" s="1"/>
  <c r="C76" i="6" s="1"/>
  <c r="I60" i="6"/>
  <c r="H260" i="5"/>
  <c r="I260" i="5"/>
  <c r="K260" i="5" s="1"/>
  <c r="I230" i="4"/>
  <c r="K230" i="4" s="1"/>
  <c r="L229" i="4"/>
  <c r="G230" i="4" s="1"/>
  <c r="H233" i="3"/>
  <c r="L233" i="3"/>
  <c r="G234" i="3" s="1"/>
  <c r="I142" i="1"/>
  <c r="K142" i="1" s="1"/>
  <c r="J233" i="3" l="1"/>
  <c r="J260" i="5"/>
  <c r="J230" i="4"/>
  <c r="G170" i="9"/>
  <c r="I170" i="9"/>
  <c r="F262" i="9"/>
  <c r="H262" i="9" s="1"/>
  <c r="D280" i="9"/>
  <c r="B279" i="9"/>
  <c r="K261" i="9"/>
  <c r="E278" i="9"/>
  <c r="B277" i="8"/>
  <c r="F262" i="8"/>
  <c r="F262" i="6"/>
  <c r="J262" i="6" s="1"/>
  <c r="B277" i="6"/>
  <c r="L230" i="4"/>
  <c r="G231" i="4" s="1"/>
  <c r="I261" i="5"/>
  <c r="K261" i="5" s="1"/>
  <c r="H261" i="5"/>
  <c r="I93" i="8"/>
  <c r="N93" i="8" s="1"/>
  <c r="K92" i="8"/>
  <c r="O92" i="8" s="1"/>
  <c r="J92" i="8"/>
  <c r="I234" i="3"/>
  <c r="K234" i="3" s="1"/>
  <c r="I231" i="4"/>
  <c r="K231" i="4" s="1"/>
  <c r="N60" i="6"/>
  <c r="L61" i="6"/>
  <c r="L260" i="5"/>
  <c r="G261" i="5" s="1"/>
  <c r="H234" i="3"/>
  <c r="L234" i="3"/>
  <c r="G235" i="3" s="1"/>
  <c r="L142" i="1"/>
  <c r="G143" i="1" s="1"/>
  <c r="N170" i="9" l="1"/>
  <c r="J170" i="9"/>
  <c r="J231" i="4"/>
  <c r="J261" i="5"/>
  <c r="J234" i="3"/>
  <c r="L171" i="9"/>
  <c r="I171" i="9"/>
  <c r="F263" i="6"/>
  <c r="J263" i="6" s="1"/>
  <c r="B278" i="6"/>
  <c r="E279" i="9"/>
  <c r="B278" i="8"/>
  <c r="F263" i="8"/>
  <c r="F263" i="9"/>
  <c r="H263" i="9" s="1"/>
  <c r="D281" i="9"/>
  <c r="B280" i="9"/>
  <c r="K262" i="9"/>
  <c r="L261" i="5"/>
  <c r="G262" i="5" s="1"/>
  <c r="O60" i="6"/>
  <c r="I232" i="4"/>
  <c r="M92" i="8"/>
  <c r="C108" i="8" s="1"/>
  <c r="L94" i="8"/>
  <c r="G93" i="8"/>
  <c r="I262" i="5"/>
  <c r="K262" i="5" s="1"/>
  <c r="H262" i="5"/>
  <c r="I235" i="3"/>
  <c r="K235" i="3" s="1"/>
  <c r="L235" i="3" s="1"/>
  <c r="G236" i="3" s="1"/>
  <c r="L231" i="4"/>
  <c r="G232" i="4" s="1"/>
  <c r="K232" i="4"/>
  <c r="H235" i="3"/>
  <c r="H143" i="1"/>
  <c r="J235" i="3" l="1"/>
  <c r="J232" i="4"/>
  <c r="O170" i="9"/>
  <c r="N171" i="9"/>
  <c r="J262" i="5"/>
  <c r="J171" i="9"/>
  <c r="M170" i="9"/>
  <c r="C188" i="9" s="1"/>
  <c r="E280" i="9"/>
  <c r="F264" i="8"/>
  <c r="B279" i="8"/>
  <c r="B281" i="9"/>
  <c r="K263" i="9"/>
  <c r="F264" i="9"/>
  <c r="H264" i="9" s="1"/>
  <c r="D282" i="9"/>
  <c r="F264" i="6"/>
  <c r="J264" i="6" s="1"/>
  <c r="B279" i="6"/>
  <c r="L232" i="4"/>
  <c r="G233" i="4" s="1"/>
  <c r="H263" i="5"/>
  <c r="I263" i="5"/>
  <c r="H93" i="8"/>
  <c r="G61" i="6"/>
  <c r="K263" i="5"/>
  <c r="L262" i="5"/>
  <c r="G263" i="5" s="1"/>
  <c r="I233" i="4"/>
  <c r="K233" i="4" s="1"/>
  <c r="I236" i="3"/>
  <c r="K236" i="3" s="1"/>
  <c r="H236" i="3"/>
  <c r="I143" i="1"/>
  <c r="K143" i="1" s="1"/>
  <c r="J263" i="5" l="1"/>
  <c r="O171" i="9"/>
  <c r="J233" i="4"/>
  <c r="L236" i="3"/>
  <c r="G237" i="3" s="1"/>
  <c r="H237" i="3" s="1"/>
  <c r="J236" i="3"/>
  <c r="M171" i="9"/>
  <c r="C189" i="9" s="1"/>
  <c r="L172" i="9"/>
  <c r="G171" i="9"/>
  <c r="B280" i="6"/>
  <c r="F265" i="6"/>
  <c r="J265" i="6" s="1"/>
  <c r="F265" i="9"/>
  <c r="H265" i="9" s="1"/>
  <c r="D283" i="9"/>
  <c r="B282" i="9"/>
  <c r="K264" i="9"/>
  <c r="E281" i="9"/>
  <c r="B280" i="8"/>
  <c r="F265" i="8"/>
  <c r="I237" i="3"/>
  <c r="K237" i="3" s="1"/>
  <c r="L237" i="3" s="1"/>
  <c r="G238" i="3" s="1"/>
  <c r="I234" i="4"/>
  <c r="H61" i="6"/>
  <c r="K93" i="8"/>
  <c r="O93" i="8" s="1"/>
  <c r="I94" i="8"/>
  <c r="N94" i="8" s="1"/>
  <c r="J93" i="8"/>
  <c r="L233" i="4"/>
  <c r="G234" i="4" s="1"/>
  <c r="K234" i="4"/>
  <c r="L263" i="5"/>
  <c r="G264" i="5" s="1"/>
  <c r="H264" i="5"/>
  <c r="I264" i="5"/>
  <c r="K264" i="5" s="1"/>
  <c r="L143" i="1"/>
  <c r="G144" i="1" s="1"/>
  <c r="J237" i="3" l="1"/>
  <c r="I238" i="3"/>
  <c r="K238" i="3" s="1"/>
  <c r="L238" i="3" s="1"/>
  <c r="G239" i="3" s="1"/>
  <c r="I172" i="9"/>
  <c r="G172" i="9"/>
  <c r="J234" i="4"/>
  <c r="J264" i="5"/>
  <c r="L173" i="9"/>
  <c r="E282" i="9"/>
  <c r="B281" i="8"/>
  <c r="F266" i="8"/>
  <c r="B283" i="9"/>
  <c r="K265" i="9"/>
  <c r="F266" i="9"/>
  <c r="H266" i="9" s="1"/>
  <c r="D284" i="9"/>
  <c r="F266" i="6"/>
  <c r="J266" i="6" s="1"/>
  <c r="B281" i="6"/>
  <c r="L264" i="5"/>
  <c r="G265" i="5" s="1"/>
  <c r="L234" i="4"/>
  <c r="M93" i="8"/>
  <c r="C109" i="8" s="1"/>
  <c r="K61" i="6"/>
  <c r="M61" i="6" s="1"/>
  <c r="C77" i="6" s="1"/>
  <c r="I61" i="6"/>
  <c r="H265" i="5"/>
  <c r="I265" i="5"/>
  <c r="K265" i="5" s="1"/>
  <c r="L95" i="8"/>
  <c r="G94" i="8"/>
  <c r="G235" i="4"/>
  <c r="I235" i="4"/>
  <c r="K235" i="4" s="1"/>
  <c r="H238" i="3"/>
  <c r="H144" i="1"/>
  <c r="J238" i="3" l="1"/>
  <c r="J265" i="5"/>
  <c r="I173" i="9"/>
  <c r="J235" i="4"/>
  <c r="N172" i="9"/>
  <c r="J172" i="9"/>
  <c r="F267" i="6"/>
  <c r="J267" i="6" s="1"/>
  <c r="B282" i="6"/>
  <c r="B284" i="9"/>
  <c r="K266" i="9"/>
  <c r="F267" i="9"/>
  <c r="H267" i="9" s="1"/>
  <c r="D285" i="9"/>
  <c r="E283" i="9"/>
  <c r="F267" i="8"/>
  <c r="B282" i="8"/>
  <c r="I239" i="3"/>
  <c r="K239" i="3" s="1"/>
  <c r="L239" i="3" s="1"/>
  <c r="G240" i="3" s="1"/>
  <c r="H94" i="8"/>
  <c r="N61" i="6"/>
  <c r="L62" i="6"/>
  <c r="I236" i="4"/>
  <c r="K236" i="4" s="1"/>
  <c r="I266" i="5"/>
  <c r="H266" i="5"/>
  <c r="L235" i="4"/>
  <c r="G236" i="4" s="1"/>
  <c r="K266" i="5"/>
  <c r="L265" i="5"/>
  <c r="G266" i="5" s="1"/>
  <c r="H239" i="3"/>
  <c r="I240" i="3"/>
  <c r="I144" i="1"/>
  <c r="K144" i="1" s="1"/>
  <c r="K240" i="3" l="1"/>
  <c r="J239" i="3"/>
  <c r="J173" i="9"/>
  <c r="M172" i="9"/>
  <c r="C190" i="9" s="1"/>
  <c r="J236" i="4"/>
  <c r="O172" i="9"/>
  <c r="M173" i="9"/>
  <c r="C191" i="9" s="1"/>
  <c r="N173" i="9"/>
  <c r="J266" i="5"/>
  <c r="F268" i="9"/>
  <c r="H268" i="9" s="1"/>
  <c r="D286" i="9"/>
  <c r="B285" i="9"/>
  <c r="K267" i="9"/>
  <c r="E284" i="9"/>
  <c r="B283" i="8"/>
  <c r="F268" i="8"/>
  <c r="F268" i="6"/>
  <c r="J268" i="6" s="1"/>
  <c r="B283" i="6"/>
  <c r="I267" i="5"/>
  <c r="H267" i="5"/>
  <c r="I237" i="4"/>
  <c r="K94" i="8"/>
  <c r="O94" i="8" s="1"/>
  <c r="I95" i="8"/>
  <c r="N95" i="8" s="1"/>
  <c r="J94" i="8"/>
  <c r="K267" i="5"/>
  <c r="L266" i="5"/>
  <c r="G267" i="5" s="1"/>
  <c r="K237" i="4"/>
  <c r="L236" i="4"/>
  <c r="G237" i="4" s="1"/>
  <c r="O61" i="6"/>
  <c r="H240" i="3"/>
  <c r="J240" i="3" s="1"/>
  <c r="L240" i="3"/>
  <c r="G241" i="3" s="1"/>
  <c r="L144" i="1"/>
  <c r="G145" i="1" s="1"/>
  <c r="I241" i="3" l="1"/>
  <c r="K241" i="3" s="1"/>
  <c r="O173" i="9"/>
  <c r="L174" i="9"/>
  <c r="G173" i="9"/>
  <c r="J267" i="5"/>
  <c r="J237" i="4"/>
  <c r="F269" i="6"/>
  <c r="J269" i="6" s="1"/>
  <c r="B284" i="6"/>
  <c r="E285" i="9"/>
  <c r="F269" i="8"/>
  <c r="B284" i="8"/>
  <c r="B286" i="9"/>
  <c r="K268" i="9"/>
  <c r="F269" i="9"/>
  <c r="H269" i="9" s="1"/>
  <c r="D287" i="9"/>
  <c r="G62" i="6"/>
  <c r="M94" i="8"/>
  <c r="C110" i="8" s="1"/>
  <c r="H268" i="5"/>
  <c r="I268" i="5"/>
  <c r="L237" i="4"/>
  <c r="K268" i="5"/>
  <c r="L267" i="5"/>
  <c r="G268" i="5" s="1"/>
  <c r="L96" i="8"/>
  <c r="G95" i="8"/>
  <c r="I238" i="4"/>
  <c r="K238" i="4" s="1"/>
  <c r="G238" i="4"/>
  <c r="H241" i="3"/>
  <c r="I242" i="3" s="1"/>
  <c r="K242" i="3" s="1"/>
  <c r="J241" i="3"/>
  <c r="L241" i="3"/>
  <c r="G242" i="3" s="1"/>
  <c r="H145" i="1"/>
  <c r="J268" i="5" l="1"/>
  <c r="J238" i="4"/>
  <c r="I174" i="9"/>
  <c r="G174" i="9"/>
  <c r="L175" i="9"/>
  <c r="B287" i="9"/>
  <c r="K269" i="9"/>
  <c r="F270" i="9"/>
  <c r="H270" i="9" s="1"/>
  <c r="D288" i="9"/>
  <c r="E286" i="9"/>
  <c r="F270" i="8"/>
  <c r="B285" i="8"/>
  <c r="B285" i="6"/>
  <c r="F270" i="6"/>
  <c r="J270" i="6" s="1"/>
  <c r="L268" i="5"/>
  <c r="G269" i="5" s="1"/>
  <c r="L238" i="4"/>
  <c r="I269" i="5"/>
  <c r="K269" i="5" s="1"/>
  <c r="H269" i="5"/>
  <c r="H62" i="6"/>
  <c r="I239" i="4"/>
  <c r="K239" i="4" s="1"/>
  <c r="G239" i="4"/>
  <c r="H95" i="8"/>
  <c r="H242" i="3"/>
  <c r="J242" i="3" s="1"/>
  <c r="L242" i="3"/>
  <c r="G243" i="3" s="1"/>
  <c r="I145" i="1"/>
  <c r="K145" i="1" s="1"/>
  <c r="I243" i="3" l="1"/>
  <c r="K243" i="3" s="1"/>
  <c r="L243" i="3" s="1"/>
  <c r="G244" i="3" s="1"/>
  <c r="I175" i="9"/>
  <c r="J239" i="4"/>
  <c r="J269" i="5"/>
  <c r="N174" i="9"/>
  <c r="J174" i="9"/>
  <c r="B286" i="6"/>
  <c r="F271" i="6"/>
  <c r="J271" i="6" s="1"/>
  <c r="B288" i="9"/>
  <c r="K270" i="9"/>
  <c r="D289" i="9"/>
  <c r="F271" i="9"/>
  <c r="H271" i="9" s="1"/>
  <c r="E287" i="9"/>
  <c r="B286" i="8"/>
  <c r="F271" i="8"/>
  <c r="I96" i="8"/>
  <c r="N96" i="8" s="1"/>
  <c r="K95" i="8"/>
  <c r="O95" i="8" s="1"/>
  <c r="J95" i="8"/>
  <c r="I240" i="4"/>
  <c r="K62" i="6"/>
  <c r="M62" i="6" s="1"/>
  <c r="C78" i="6" s="1"/>
  <c r="I62" i="6"/>
  <c r="H270" i="5"/>
  <c r="I270" i="5"/>
  <c r="L239" i="4"/>
  <c r="G240" i="4" s="1"/>
  <c r="K240" i="4"/>
  <c r="L269" i="5"/>
  <c r="G270" i="5" s="1"/>
  <c r="K270" i="5"/>
  <c r="H243" i="3"/>
  <c r="I244" i="3" s="1"/>
  <c r="J243" i="3"/>
  <c r="L145" i="1"/>
  <c r="G146" i="1" s="1"/>
  <c r="K244" i="3" l="1"/>
  <c r="J175" i="9"/>
  <c r="M174" i="9"/>
  <c r="C192" i="9" s="1"/>
  <c r="J270" i="5"/>
  <c r="O174" i="9"/>
  <c r="M175" i="9"/>
  <c r="C193" i="9" s="1"/>
  <c r="N175" i="9"/>
  <c r="J240" i="4"/>
  <c r="E288" i="9"/>
  <c r="F272" i="8"/>
  <c r="B287" i="8"/>
  <c r="F272" i="9"/>
  <c r="H272" i="9" s="1"/>
  <c r="D290" i="9"/>
  <c r="B289" i="9"/>
  <c r="K271" i="9"/>
  <c r="F272" i="6"/>
  <c r="J272" i="6" s="1"/>
  <c r="B287" i="6"/>
  <c r="H271" i="5"/>
  <c r="I271" i="5"/>
  <c r="M95" i="8"/>
  <c r="C111" i="8" s="1"/>
  <c r="L97" i="8"/>
  <c r="G96" i="8"/>
  <c r="K271" i="5"/>
  <c r="L270" i="5"/>
  <c r="G271" i="5" s="1"/>
  <c r="L240" i="4"/>
  <c r="G241" i="4" s="1"/>
  <c r="N62" i="6"/>
  <c r="L63" i="6"/>
  <c r="I241" i="4"/>
  <c r="K241" i="4" s="1"/>
  <c r="H244" i="3"/>
  <c r="J244" i="3" s="1"/>
  <c r="L244" i="3"/>
  <c r="G245" i="3" s="1"/>
  <c r="H146" i="1"/>
  <c r="I245" i="3" l="1"/>
  <c r="K245" i="3" s="1"/>
  <c r="O175" i="9"/>
  <c r="L176" i="9"/>
  <c r="G175" i="9"/>
  <c r="J241" i="4"/>
  <c r="J271" i="5"/>
  <c r="B288" i="6"/>
  <c r="F273" i="6"/>
  <c r="J273" i="6" s="1"/>
  <c r="B288" i="8"/>
  <c r="F273" i="8"/>
  <c r="E289" i="9"/>
  <c r="B290" i="9"/>
  <c r="K272" i="9"/>
  <c r="F273" i="9"/>
  <c r="H273" i="9" s="1"/>
  <c r="D291" i="9"/>
  <c r="I242" i="4"/>
  <c r="L241" i="4"/>
  <c r="G242" i="4" s="1"/>
  <c r="K242" i="4"/>
  <c r="H96" i="8"/>
  <c r="O62" i="6"/>
  <c r="K272" i="5"/>
  <c r="L271" i="5"/>
  <c r="G272" i="5" s="1"/>
  <c r="H272" i="5"/>
  <c r="I272" i="5"/>
  <c r="H245" i="3"/>
  <c r="J245" i="3" s="1"/>
  <c r="L245" i="3"/>
  <c r="G246" i="3" s="1"/>
  <c r="I246" i="3"/>
  <c r="K246" i="3" s="1"/>
  <c r="I146" i="1"/>
  <c r="K146" i="1" s="1"/>
  <c r="J242" i="4" l="1"/>
  <c r="G176" i="9"/>
  <c r="I176" i="9"/>
  <c r="L177" i="9" s="1"/>
  <c r="J272" i="5"/>
  <c r="B291" i="9"/>
  <c r="K273" i="9"/>
  <c r="D292" i="9"/>
  <c r="F274" i="9"/>
  <c r="H274" i="9" s="1"/>
  <c r="E290" i="9"/>
  <c r="B289" i="8"/>
  <c r="F274" i="8"/>
  <c r="B289" i="6"/>
  <c r="F274" i="6"/>
  <c r="J274" i="6" s="1"/>
  <c r="G63" i="6"/>
  <c r="K96" i="8"/>
  <c r="O96" i="8" s="1"/>
  <c r="I97" i="8"/>
  <c r="N97" i="8" s="1"/>
  <c r="J96" i="8"/>
  <c r="L242" i="4"/>
  <c r="I273" i="5"/>
  <c r="K273" i="5" s="1"/>
  <c r="H273" i="5"/>
  <c r="L272" i="5"/>
  <c r="G273" i="5" s="1"/>
  <c r="G243" i="4"/>
  <c r="I243" i="4"/>
  <c r="K243" i="4" s="1"/>
  <c r="H246" i="3"/>
  <c r="J246" i="3" s="1"/>
  <c r="L246" i="3"/>
  <c r="G247" i="3" s="1"/>
  <c r="L146" i="1"/>
  <c r="G147" i="1" s="1"/>
  <c r="N176" i="9" l="1"/>
  <c r="J176" i="9"/>
  <c r="J243" i="4"/>
  <c r="J273" i="5"/>
  <c r="I177" i="9"/>
  <c r="I247" i="3"/>
  <c r="K247" i="3" s="1"/>
  <c r="L247" i="3" s="1"/>
  <c r="G248" i="3" s="1"/>
  <c r="F275" i="6"/>
  <c r="J275" i="6" s="1"/>
  <c r="B290" i="6"/>
  <c r="E291" i="9"/>
  <c r="F275" i="8"/>
  <c r="B290" i="8"/>
  <c r="F275" i="9"/>
  <c r="H275" i="9" s="1"/>
  <c r="D293" i="9"/>
  <c r="B292" i="9"/>
  <c r="K274" i="9"/>
  <c r="L273" i="5"/>
  <c r="G274" i="5" s="1"/>
  <c r="H274" i="5"/>
  <c r="I274" i="5"/>
  <c r="K274" i="5" s="1"/>
  <c r="M96" i="8"/>
  <c r="C112" i="8" s="1"/>
  <c r="H63" i="6"/>
  <c r="I244" i="4"/>
  <c r="K244" i="4"/>
  <c r="L243" i="4"/>
  <c r="G244" i="4" s="1"/>
  <c r="L98" i="8"/>
  <c r="G97" i="8"/>
  <c r="H247" i="3"/>
  <c r="I248" i="3" s="1"/>
  <c r="K248" i="3" s="1"/>
  <c r="H147" i="1"/>
  <c r="J247" i="3" l="1"/>
  <c r="J248" i="3" s="1"/>
  <c r="J274" i="5"/>
  <c r="J177" i="9"/>
  <c r="M177" i="9" s="1"/>
  <c r="C195" i="9" s="1"/>
  <c r="M176" i="9"/>
  <c r="C194" i="9" s="1"/>
  <c r="J244" i="4"/>
  <c r="O176" i="9"/>
  <c r="N177" i="9"/>
  <c r="E292" i="9"/>
  <c r="B291" i="8"/>
  <c r="F276" i="8"/>
  <c r="B293" i="9"/>
  <c r="K275" i="9"/>
  <c r="F276" i="9"/>
  <c r="H276" i="9" s="1"/>
  <c r="D294" i="9"/>
  <c r="B291" i="6"/>
  <c r="F276" i="6"/>
  <c r="J276" i="6" s="1"/>
  <c r="L244" i="4"/>
  <c r="G245" i="4" s="1"/>
  <c r="L274" i="5"/>
  <c r="G275" i="5" s="1"/>
  <c r="H97" i="8"/>
  <c r="I245" i="4"/>
  <c r="K245" i="4" s="1"/>
  <c r="K63" i="6"/>
  <c r="M63" i="6" s="1"/>
  <c r="C79" i="6" s="1"/>
  <c r="I63" i="6"/>
  <c r="H275" i="5"/>
  <c r="I275" i="5"/>
  <c r="K275" i="5" s="1"/>
  <c r="H248" i="3"/>
  <c r="I249" i="3" s="1"/>
  <c r="K249" i="3" s="1"/>
  <c r="L248" i="3"/>
  <c r="G249" i="3" s="1"/>
  <c r="I147" i="1"/>
  <c r="K147" i="1" s="1"/>
  <c r="L178" i="9" l="1"/>
  <c r="G177" i="9"/>
  <c r="J275" i="5"/>
  <c r="O177" i="9"/>
  <c r="J245" i="4"/>
  <c r="F277" i="6"/>
  <c r="J277" i="6" s="1"/>
  <c r="B292" i="6"/>
  <c r="F277" i="9"/>
  <c r="H277" i="9" s="1"/>
  <c r="D295" i="9"/>
  <c r="B294" i="9"/>
  <c r="K276" i="9"/>
  <c r="E293" i="9"/>
  <c r="B292" i="8"/>
  <c r="F277" i="8"/>
  <c r="H276" i="5"/>
  <c r="I276" i="5"/>
  <c r="K97" i="8"/>
  <c r="O97" i="8" s="1"/>
  <c r="I98" i="8"/>
  <c r="N98" i="8" s="1"/>
  <c r="J97" i="8"/>
  <c r="N63" i="6"/>
  <c r="L64" i="6"/>
  <c r="I246" i="4"/>
  <c r="K246" i="4" s="1"/>
  <c r="L275" i="5"/>
  <c r="G276" i="5" s="1"/>
  <c r="K276" i="5"/>
  <c r="L245" i="4"/>
  <c r="G246" i="4" s="1"/>
  <c r="H249" i="3"/>
  <c r="J249" i="3" s="1"/>
  <c r="L249" i="3"/>
  <c r="G250" i="3" s="1"/>
  <c r="I250" i="3"/>
  <c r="K250" i="3" s="1"/>
  <c r="L147" i="1"/>
  <c r="G148" i="1" s="1"/>
  <c r="I178" i="9" l="1"/>
  <c r="G178" i="9"/>
  <c r="J246" i="4"/>
  <c r="J276" i="5"/>
  <c r="E294" i="9"/>
  <c r="B293" i="8"/>
  <c r="F278" i="8"/>
  <c r="B295" i="9"/>
  <c r="K277" i="9"/>
  <c r="F278" i="9"/>
  <c r="H278" i="9" s="1"/>
  <c r="D296" i="9"/>
  <c r="F278" i="6"/>
  <c r="J278" i="6" s="1"/>
  <c r="B293" i="6"/>
  <c r="L276" i="5"/>
  <c r="G277" i="5" s="1"/>
  <c r="I247" i="4"/>
  <c r="M97" i="8"/>
  <c r="C113" i="8" s="1"/>
  <c r="L246" i="4"/>
  <c r="G247" i="4" s="1"/>
  <c r="K247" i="4"/>
  <c r="O63" i="6"/>
  <c r="L99" i="8"/>
  <c r="G98" i="8"/>
  <c r="H277" i="5"/>
  <c r="I277" i="5"/>
  <c r="K277" i="5" s="1"/>
  <c r="H250" i="3"/>
  <c r="J250" i="3" s="1"/>
  <c r="L250" i="3"/>
  <c r="G251" i="3" s="1"/>
  <c r="H148" i="1"/>
  <c r="I251" i="3" l="1"/>
  <c r="K251" i="3" s="1"/>
  <c r="J247" i="4"/>
  <c r="N178" i="9"/>
  <c r="J178" i="9"/>
  <c r="J277" i="5"/>
  <c r="I179" i="9"/>
  <c r="L179" i="9"/>
  <c r="B294" i="6"/>
  <c r="F279" i="6"/>
  <c r="J279" i="6" s="1"/>
  <c r="F279" i="9"/>
  <c r="H279" i="9" s="1"/>
  <c r="D297" i="9"/>
  <c r="B296" i="9"/>
  <c r="K278" i="9"/>
  <c r="E295" i="9"/>
  <c r="F279" i="8"/>
  <c r="B294" i="8"/>
  <c r="I278" i="5"/>
  <c r="H278" i="5"/>
  <c r="I248" i="4"/>
  <c r="H98" i="8"/>
  <c r="G64" i="6"/>
  <c r="K248" i="4"/>
  <c r="L247" i="4"/>
  <c r="G248" i="4" s="1"/>
  <c r="K278" i="5"/>
  <c r="L277" i="5"/>
  <c r="G278" i="5" s="1"/>
  <c r="H251" i="3"/>
  <c r="J251" i="3" s="1"/>
  <c r="L251" i="3"/>
  <c r="G252" i="3" s="1"/>
  <c r="I148" i="1"/>
  <c r="K148" i="1" s="1"/>
  <c r="O178" i="9" l="1"/>
  <c r="N179" i="9"/>
  <c r="I252" i="3"/>
  <c r="K252" i="3" s="1"/>
  <c r="J278" i="5"/>
  <c r="J179" i="9"/>
  <c r="M178" i="9"/>
  <c r="C196" i="9" s="1"/>
  <c r="J248" i="4"/>
  <c r="E296" i="9"/>
  <c r="B295" i="8"/>
  <c r="F280" i="8"/>
  <c r="F280" i="9"/>
  <c r="H280" i="9" s="1"/>
  <c r="D298" i="9"/>
  <c r="B297" i="9"/>
  <c r="K279" i="9"/>
  <c r="F280" i="6"/>
  <c r="J280" i="6" s="1"/>
  <c r="B295" i="6"/>
  <c r="H64" i="6"/>
  <c r="I99" i="8"/>
  <c r="N99" i="8" s="1"/>
  <c r="K98" i="8"/>
  <c r="O98" i="8" s="1"/>
  <c r="J98" i="8"/>
  <c r="I249" i="4"/>
  <c r="I279" i="5"/>
  <c r="K279" i="5" s="1"/>
  <c r="H279" i="5"/>
  <c r="L278" i="5"/>
  <c r="G279" i="5" s="1"/>
  <c r="K249" i="4"/>
  <c r="L248" i="4"/>
  <c r="G249" i="4" s="1"/>
  <c r="H252" i="3"/>
  <c r="J252" i="3" s="1"/>
  <c r="L252" i="3"/>
  <c r="G253" i="3" s="1"/>
  <c r="L148" i="1"/>
  <c r="G149" i="1" s="1"/>
  <c r="I253" i="3" l="1"/>
  <c r="K253" i="3" s="1"/>
  <c r="J249" i="4"/>
  <c r="O179" i="9"/>
  <c r="L180" i="9"/>
  <c r="G179" i="9"/>
  <c r="J279" i="5"/>
  <c r="M179" i="9"/>
  <c r="C197" i="9" s="1"/>
  <c r="B296" i="6"/>
  <c r="F281" i="6"/>
  <c r="J281" i="6" s="1"/>
  <c r="E297" i="9"/>
  <c r="B296" i="8"/>
  <c r="F281" i="8"/>
  <c r="F281" i="9"/>
  <c r="H281" i="9" s="1"/>
  <c r="D299" i="9"/>
  <c r="B298" i="9"/>
  <c r="K280" i="9"/>
  <c r="L279" i="5"/>
  <c r="G280" i="5" s="1"/>
  <c r="I280" i="5"/>
  <c r="K280" i="5" s="1"/>
  <c r="H280" i="5"/>
  <c r="M98" i="8"/>
  <c r="C114" i="8" s="1"/>
  <c r="L100" i="8"/>
  <c r="G99" i="8"/>
  <c r="K64" i="6"/>
  <c r="M64" i="6" s="1"/>
  <c r="C80" i="6" s="1"/>
  <c r="I64" i="6"/>
  <c r="L249" i="4"/>
  <c r="G250" i="4"/>
  <c r="I250" i="4"/>
  <c r="H253" i="3"/>
  <c r="I254" i="3" s="1"/>
  <c r="K254" i="3"/>
  <c r="L253" i="3"/>
  <c r="G254" i="3" s="1"/>
  <c r="H149" i="1"/>
  <c r="J253" i="3" l="1"/>
  <c r="J250" i="4"/>
  <c r="J280" i="5"/>
  <c r="K250" i="4"/>
  <c r="K251" i="4" s="1"/>
  <c r="G180" i="9"/>
  <c r="I180" i="9"/>
  <c r="L181" i="9" s="1"/>
  <c r="E298" i="9"/>
  <c r="F282" i="9"/>
  <c r="H282" i="9" s="1"/>
  <c r="D300" i="9"/>
  <c r="B299" i="9"/>
  <c r="K281" i="9"/>
  <c r="F282" i="8"/>
  <c r="B297" i="8"/>
  <c r="B297" i="6"/>
  <c r="F282" i="6"/>
  <c r="J282" i="6" s="1"/>
  <c r="I251" i="4"/>
  <c r="J251" i="4" s="1"/>
  <c r="H99" i="8"/>
  <c r="I281" i="5"/>
  <c r="K281" i="5" s="1"/>
  <c r="H281" i="5"/>
  <c r="L250" i="4"/>
  <c r="G251" i="4" s="1"/>
  <c r="N64" i="6"/>
  <c r="L65" i="6"/>
  <c r="L280" i="5"/>
  <c r="G281" i="5" s="1"/>
  <c r="H254" i="3"/>
  <c r="J254" i="3" s="1"/>
  <c r="L254" i="3"/>
  <c r="G255" i="3" s="1"/>
  <c r="I149" i="1"/>
  <c r="K149" i="1" s="1"/>
  <c r="I181" i="9" l="1"/>
  <c r="J281" i="5"/>
  <c r="N180" i="9"/>
  <c r="J180" i="9"/>
  <c r="E299" i="9"/>
  <c r="F283" i="6"/>
  <c r="J283" i="6" s="1"/>
  <c r="B298" i="6"/>
  <c r="B298" i="8"/>
  <c r="F283" i="8"/>
  <c r="F283" i="9"/>
  <c r="H283" i="9" s="1"/>
  <c r="D301" i="9"/>
  <c r="B300" i="9"/>
  <c r="K282" i="9"/>
  <c r="L281" i="5"/>
  <c r="G282" i="5" s="1"/>
  <c r="L251" i="4"/>
  <c r="H282" i="5"/>
  <c r="I282" i="5"/>
  <c r="K282" i="5" s="1"/>
  <c r="I100" i="8"/>
  <c r="N100" i="8" s="1"/>
  <c r="K99" i="8"/>
  <c r="O99" i="8" s="1"/>
  <c r="J99" i="8"/>
  <c r="I252" i="4"/>
  <c r="J252" i="4" s="1"/>
  <c r="G252" i="4"/>
  <c r="O64" i="6"/>
  <c r="I255" i="3"/>
  <c r="K255" i="3" s="1"/>
  <c r="L255" i="3" s="1"/>
  <c r="G256" i="3" s="1"/>
  <c r="H255" i="3"/>
  <c r="I256" i="3" s="1"/>
  <c r="J255" i="3"/>
  <c r="L149" i="1"/>
  <c r="G150" i="1" s="1"/>
  <c r="K252" i="4" l="1"/>
  <c r="J181" i="9"/>
  <c r="M181" i="9" s="1"/>
  <c r="C199" i="9" s="1"/>
  <c r="M180" i="9"/>
  <c r="C198" i="9" s="1"/>
  <c r="O180" i="9"/>
  <c r="N181" i="9"/>
  <c r="J282" i="5"/>
  <c r="K256" i="3"/>
  <c r="K257" i="3" s="1"/>
  <c r="E300" i="9"/>
  <c r="F284" i="8"/>
  <c r="B299" i="8"/>
  <c r="F284" i="9"/>
  <c r="H284" i="9" s="1"/>
  <c r="D302" i="9"/>
  <c r="B301" i="9"/>
  <c r="K283" i="9"/>
  <c r="B299" i="6"/>
  <c r="F284" i="6"/>
  <c r="J284" i="6" s="1"/>
  <c r="G65" i="6"/>
  <c r="I253" i="4"/>
  <c r="J253" i="4" s="1"/>
  <c r="M99" i="8"/>
  <c r="C115" i="8" s="1"/>
  <c r="L101" i="8"/>
  <c r="G100" i="8"/>
  <c r="L282" i="5"/>
  <c r="G283" i="5" s="1"/>
  <c r="H283" i="5"/>
  <c r="I283" i="5"/>
  <c r="K283" i="5" s="1"/>
  <c r="K253" i="4"/>
  <c r="L252" i="4"/>
  <c r="G253" i="4" s="1"/>
  <c r="H256" i="3"/>
  <c r="J256" i="3" s="1"/>
  <c r="L256" i="3"/>
  <c r="G257" i="3" s="1"/>
  <c r="H150" i="1"/>
  <c r="I257" i="3" l="1"/>
  <c r="J283" i="5"/>
  <c r="O181" i="9"/>
  <c r="L182" i="9"/>
  <c r="G181" i="9"/>
  <c r="B300" i="6"/>
  <c r="F285" i="6"/>
  <c r="J285" i="6" s="1"/>
  <c r="E301" i="9"/>
  <c r="B300" i="8"/>
  <c r="F285" i="8"/>
  <c r="B302" i="9"/>
  <c r="K284" i="9"/>
  <c r="F285" i="9"/>
  <c r="H285" i="9" s="1"/>
  <c r="D303" i="9"/>
  <c r="L253" i="4"/>
  <c r="I284" i="5"/>
  <c r="H284" i="5"/>
  <c r="K284" i="5"/>
  <c r="L283" i="5"/>
  <c r="G284" i="5" s="1"/>
  <c r="H100" i="8"/>
  <c r="H65" i="6"/>
  <c r="I254" i="4"/>
  <c r="J254" i="4" s="1"/>
  <c r="G254" i="4"/>
  <c r="H257" i="3"/>
  <c r="J257" i="3"/>
  <c r="I258" i="3"/>
  <c r="K258" i="3"/>
  <c r="L257" i="3"/>
  <c r="G258" i="3" s="1"/>
  <c r="I150" i="1"/>
  <c r="K150" i="1" s="1"/>
  <c r="K254" i="4" l="1"/>
  <c r="G182" i="9"/>
  <c r="I182" i="9"/>
  <c r="L183" i="9" s="1"/>
  <c r="J284" i="5"/>
  <c r="F286" i="9"/>
  <c r="H286" i="9" s="1"/>
  <c r="D304" i="9"/>
  <c r="B303" i="9"/>
  <c r="K285" i="9"/>
  <c r="E302" i="9"/>
  <c r="F286" i="8"/>
  <c r="B301" i="8"/>
  <c r="B301" i="6"/>
  <c r="F286" i="6"/>
  <c r="J286" i="6" s="1"/>
  <c r="I255" i="4"/>
  <c r="J255" i="4" s="1"/>
  <c r="K65" i="6"/>
  <c r="M65" i="6" s="1"/>
  <c r="C81" i="6" s="1"/>
  <c r="I65" i="6"/>
  <c r="I101" i="8"/>
  <c r="N101" i="8" s="1"/>
  <c r="K100" i="8"/>
  <c r="O100" i="8" s="1"/>
  <c r="J100" i="8"/>
  <c r="I285" i="5"/>
  <c r="H285" i="5"/>
  <c r="K285" i="5"/>
  <c r="L284" i="5"/>
  <c r="G285" i="5" s="1"/>
  <c r="L254" i="4"/>
  <c r="G255" i="4" s="1"/>
  <c r="H258" i="3"/>
  <c r="I259" i="3" s="1"/>
  <c r="K259" i="3" s="1"/>
  <c r="L258" i="3"/>
  <c r="G259" i="3" s="1"/>
  <c r="L150" i="1"/>
  <c r="G151" i="1" s="1"/>
  <c r="J258" i="3" l="1"/>
  <c r="K255" i="4"/>
  <c r="K256" i="4" s="1"/>
  <c r="J285" i="5"/>
  <c r="I183" i="9"/>
  <c r="J182" i="9"/>
  <c r="N182" i="9"/>
  <c r="F287" i="6"/>
  <c r="J287" i="6" s="1"/>
  <c r="B302" i="6"/>
  <c r="E303" i="9"/>
  <c r="F287" i="8"/>
  <c r="B302" i="8"/>
  <c r="F287" i="9"/>
  <c r="H287" i="9" s="1"/>
  <c r="D305" i="9"/>
  <c r="B304" i="9"/>
  <c r="K286" i="9"/>
  <c r="L285" i="5"/>
  <c r="G286" i="5" s="1"/>
  <c r="I256" i="4"/>
  <c r="J256" i="4" s="1"/>
  <c r="L255" i="4"/>
  <c r="G256" i="4" s="1"/>
  <c r="I286" i="5"/>
  <c r="K286" i="5" s="1"/>
  <c r="H286" i="5"/>
  <c r="M100" i="8"/>
  <c r="C116" i="8" s="1"/>
  <c r="L102" i="8"/>
  <c r="G101" i="8"/>
  <c r="N65" i="6"/>
  <c r="L66" i="6"/>
  <c r="H259" i="3"/>
  <c r="I260" i="3"/>
  <c r="K260" i="3" s="1"/>
  <c r="L259" i="3"/>
  <c r="G260" i="3" s="1"/>
  <c r="H151" i="1"/>
  <c r="J259" i="3" l="1"/>
  <c r="O182" i="9"/>
  <c r="N183" i="9"/>
  <c r="J183" i="9"/>
  <c r="M183" i="9" s="1"/>
  <c r="C201" i="9" s="1"/>
  <c r="M182" i="9"/>
  <c r="C200" i="9" s="1"/>
  <c r="J286" i="5"/>
  <c r="E304" i="9"/>
  <c r="F288" i="8"/>
  <c r="B303" i="8"/>
  <c r="F288" i="9"/>
  <c r="H288" i="9" s="1"/>
  <c r="D306" i="9"/>
  <c r="B305" i="9"/>
  <c r="K287" i="9"/>
  <c r="B303" i="6"/>
  <c r="F288" i="6"/>
  <c r="J288" i="6" s="1"/>
  <c r="O65" i="6"/>
  <c r="I257" i="4"/>
  <c r="J257" i="4" s="1"/>
  <c r="H101" i="8"/>
  <c r="I287" i="5"/>
  <c r="H287" i="5"/>
  <c r="L256" i="4"/>
  <c r="G257" i="4" s="1"/>
  <c r="K287" i="5"/>
  <c r="L286" i="5"/>
  <c r="G287" i="5" s="1"/>
  <c r="H260" i="3"/>
  <c r="J260" i="3" s="1"/>
  <c r="L260" i="3"/>
  <c r="G261" i="3" s="1"/>
  <c r="I151" i="1"/>
  <c r="K151" i="1" s="1"/>
  <c r="K257" i="4" l="1"/>
  <c r="L184" i="9"/>
  <c r="G183" i="9"/>
  <c r="J287" i="5"/>
  <c r="O183" i="9"/>
  <c r="B304" i="6"/>
  <c r="F289" i="6"/>
  <c r="J289" i="6" s="1"/>
  <c r="E305" i="9"/>
  <c r="F289" i="8"/>
  <c r="B304" i="8"/>
  <c r="F289" i="9"/>
  <c r="H289" i="9" s="1"/>
  <c r="D307" i="9"/>
  <c r="B306" i="9"/>
  <c r="K288" i="9"/>
  <c r="L257" i="4"/>
  <c r="G258" i="4" s="1"/>
  <c r="H288" i="5"/>
  <c r="I288" i="5"/>
  <c r="K101" i="8"/>
  <c r="O101" i="8" s="1"/>
  <c r="I102" i="8"/>
  <c r="N102" i="8" s="1"/>
  <c r="J101" i="8"/>
  <c r="I258" i="4"/>
  <c r="J258" i="4" s="1"/>
  <c r="G66" i="6"/>
  <c r="K288" i="5"/>
  <c r="L287" i="5"/>
  <c r="G288" i="5" s="1"/>
  <c r="I261" i="3"/>
  <c r="K261" i="3" s="1"/>
  <c r="L261" i="3" s="1"/>
  <c r="G262" i="3" s="1"/>
  <c r="H261" i="3"/>
  <c r="L151" i="1"/>
  <c r="G152" i="1" s="1"/>
  <c r="J288" i="5" l="1"/>
  <c r="G184" i="9"/>
  <c r="I184" i="9"/>
  <c r="J261" i="3"/>
  <c r="K258" i="4"/>
  <c r="I262" i="3"/>
  <c r="K262" i="3" s="1"/>
  <c r="E306" i="9"/>
  <c r="F290" i="8"/>
  <c r="B305" i="8"/>
  <c r="F290" i="6"/>
  <c r="J290" i="6" s="1"/>
  <c r="B305" i="6"/>
  <c r="F290" i="9"/>
  <c r="H290" i="9" s="1"/>
  <c r="D308" i="9"/>
  <c r="B307" i="9"/>
  <c r="K289" i="9"/>
  <c r="H66" i="6"/>
  <c r="M101" i="8"/>
  <c r="C117" i="8" s="1"/>
  <c r="L258" i="4"/>
  <c r="G259" i="4" s="1"/>
  <c r="L288" i="5"/>
  <c r="G289" i="5" s="1"/>
  <c r="I259" i="4"/>
  <c r="J259" i="4" s="1"/>
  <c r="L103" i="8"/>
  <c r="G102" i="8"/>
  <c r="I289" i="5"/>
  <c r="K289" i="5" s="1"/>
  <c r="H289" i="5"/>
  <c r="H262" i="3"/>
  <c r="I263" i="3" s="1"/>
  <c r="L262" i="3"/>
  <c r="G263" i="3" s="1"/>
  <c r="H152" i="1"/>
  <c r="K263" i="3" l="1"/>
  <c r="L263" i="3" s="1"/>
  <c r="G264" i="3" s="1"/>
  <c r="J184" i="9"/>
  <c r="N184" i="9"/>
  <c r="J289" i="5"/>
  <c r="J262" i="3"/>
  <c r="K259" i="4"/>
  <c r="K260" i="4" s="1"/>
  <c r="I185" i="9"/>
  <c r="L185" i="9"/>
  <c r="E307" i="9"/>
  <c r="F291" i="8"/>
  <c r="B306" i="8"/>
  <c r="B308" i="9"/>
  <c r="K290" i="9"/>
  <c r="F291" i="9"/>
  <c r="H291" i="9" s="1"/>
  <c r="D309" i="9"/>
  <c r="B306" i="6"/>
  <c r="F291" i="6"/>
  <c r="J291" i="6" s="1"/>
  <c r="L289" i="5"/>
  <c r="G290" i="5" s="1"/>
  <c r="K66" i="6"/>
  <c r="M66" i="6" s="1"/>
  <c r="C82" i="6" s="1"/>
  <c r="I66" i="6"/>
  <c r="I290" i="5"/>
  <c r="K290" i="5" s="1"/>
  <c r="H290" i="5"/>
  <c r="H102" i="8"/>
  <c r="I260" i="4"/>
  <c r="J260" i="4" s="1"/>
  <c r="L259" i="4"/>
  <c r="G260" i="4" s="1"/>
  <c r="H263" i="3"/>
  <c r="I264" i="3" s="1"/>
  <c r="K264" i="3" s="1"/>
  <c r="I152" i="1"/>
  <c r="K152" i="1" s="1"/>
  <c r="O184" i="9" l="1"/>
  <c r="N185" i="9"/>
  <c r="J263" i="3"/>
  <c r="J290" i="5"/>
  <c r="J185" i="9"/>
  <c r="M184" i="9"/>
  <c r="C202" i="9" s="1"/>
  <c r="B309" i="9"/>
  <c r="K291" i="9"/>
  <c r="F292" i="9"/>
  <c r="H292" i="9" s="1"/>
  <c r="D310" i="9"/>
  <c r="E308" i="9"/>
  <c r="B307" i="8"/>
  <c r="F292" i="8"/>
  <c r="B307" i="6"/>
  <c r="F292" i="6"/>
  <c r="J292" i="6" s="1"/>
  <c r="L260" i="4"/>
  <c r="I261" i="4"/>
  <c r="J261" i="4" s="1"/>
  <c r="G261" i="4"/>
  <c r="K102" i="8"/>
  <c r="O102" i="8" s="1"/>
  <c r="I103" i="8"/>
  <c r="N103" i="8" s="1"/>
  <c r="J102" i="8"/>
  <c r="I291" i="5"/>
  <c r="H291" i="5"/>
  <c r="N66" i="6"/>
  <c r="L67" i="6"/>
  <c r="K291" i="5"/>
  <c r="L290" i="5"/>
  <c r="G291" i="5" s="1"/>
  <c r="H264" i="3"/>
  <c r="L264" i="3"/>
  <c r="G265" i="3" s="1"/>
  <c r="L152" i="1"/>
  <c r="G153" i="1" s="1"/>
  <c r="J264" i="3" l="1"/>
  <c r="K261" i="4"/>
  <c r="I265" i="3"/>
  <c r="K265" i="3" s="1"/>
  <c r="J291" i="5"/>
  <c r="O185" i="9"/>
  <c r="L186" i="9"/>
  <c r="G185" i="9"/>
  <c r="M185" i="9"/>
  <c r="C203" i="9" s="1"/>
  <c r="B310" i="9"/>
  <c r="K292" i="9"/>
  <c r="F293" i="9"/>
  <c r="H293" i="9" s="1"/>
  <c r="D311" i="9"/>
  <c r="E309" i="9"/>
  <c r="B308" i="6"/>
  <c r="F293" i="6"/>
  <c r="J293" i="6" s="1"/>
  <c r="F293" i="8"/>
  <c r="B308" i="8"/>
  <c r="H292" i="5"/>
  <c r="I292" i="5"/>
  <c r="M102" i="8"/>
  <c r="C118" i="8" s="1"/>
  <c r="I262" i="4"/>
  <c r="J262" i="4" s="1"/>
  <c r="L261" i="4"/>
  <c r="G262" i="4" s="1"/>
  <c r="L291" i="5"/>
  <c r="G292" i="5" s="1"/>
  <c r="K292" i="5"/>
  <c r="O66" i="6"/>
  <c r="L104" i="8"/>
  <c r="G103" i="8"/>
  <c r="H265" i="3"/>
  <c r="J265" i="3" s="1"/>
  <c r="L265" i="3"/>
  <c r="G266" i="3" s="1"/>
  <c r="H153" i="1"/>
  <c r="I266" i="3" l="1"/>
  <c r="K266" i="3" s="1"/>
  <c r="L266" i="3" s="1"/>
  <c r="G267" i="3" s="1"/>
  <c r="K262" i="4"/>
  <c r="I186" i="9"/>
  <c r="G186" i="9"/>
  <c r="L187" i="9"/>
  <c r="J292" i="5"/>
  <c r="B311" i="9"/>
  <c r="K293" i="9"/>
  <c r="F294" i="9"/>
  <c r="H294" i="9" s="1"/>
  <c r="D312" i="9"/>
  <c r="E310" i="9"/>
  <c r="F294" i="8"/>
  <c r="B309" i="8"/>
  <c r="B309" i="6"/>
  <c r="F294" i="6"/>
  <c r="J294" i="6" s="1"/>
  <c r="L262" i="4"/>
  <c r="G263" i="4" s="1"/>
  <c r="H103" i="8"/>
  <c r="G67" i="6"/>
  <c r="L292" i="5"/>
  <c r="G293" i="5" s="1"/>
  <c r="I263" i="4"/>
  <c r="J263" i="4" s="1"/>
  <c r="H293" i="5"/>
  <c r="I293" i="5"/>
  <c r="K293" i="5" s="1"/>
  <c r="H266" i="3"/>
  <c r="I267" i="3" s="1"/>
  <c r="K267" i="3" s="1"/>
  <c r="I153" i="1"/>
  <c r="K153" i="1" s="1"/>
  <c r="J266" i="3" l="1"/>
  <c r="N186" i="9"/>
  <c r="J186" i="9"/>
  <c r="K263" i="4"/>
  <c r="K264" i="4" s="1"/>
  <c r="J293" i="5"/>
  <c r="I187" i="9"/>
  <c r="D313" i="9"/>
  <c r="B312" i="9"/>
  <c r="K294" i="9"/>
  <c r="F295" i="9"/>
  <c r="H295" i="9" s="1"/>
  <c r="E311" i="9"/>
  <c r="B310" i="6"/>
  <c r="F295" i="6"/>
  <c r="J295" i="6" s="1"/>
  <c r="F295" i="8"/>
  <c r="B310" i="8"/>
  <c r="L293" i="5"/>
  <c r="G294" i="5" s="1"/>
  <c r="H67" i="6"/>
  <c r="K103" i="8"/>
  <c r="O103" i="8" s="1"/>
  <c r="I104" i="8"/>
  <c r="N104" i="8" s="1"/>
  <c r="J103" i="8"/>
  <c r="H294" i="5"/>
  <c r="I294" i="5"/>
  <c r="K294" i="5" s="1"/>
  <c r="I264" i="4"/>
  <c r="J264" i="4" s="1"/>
  <c r="L263" i="4"/>
  <c r="G264" i="4" s="1"/>
  <c r="H267" i="3"/>
  <c r="J267" i="3" s="1"/>
  <c r="L267" i="3"/>
  <c r="G268" i="3" s="1"/>
  <c r="L153" i="1"/>
  <c r="G154" i="1" s="1"/>
  <c r="I268" i="3" l="1"/>
  <c r="K268" i="3" s="1"/>
  <c r="J187" i="9"/>
  <c r="M186" i="9"/>
  <c r="C204" i="9" s="1"/>
  <c r="J294" i="5"/>
  <c r="O186" i="9"/>
  <c r="M187" i="9"/>
  <c r="C205" i="9" s="1"/>
  <c r="N187" i="9"/>
  <c r="F296" i="8"/>
  <c r="B311" i="8"/>
  <c r="B311" i="6"/>
  <c r="F296" i="6"/>
  <c r="J296" i="6" s="1"/>
  <c r="F296" i="9"/>
  <c r="H296" i="9" s="1"/>
  <c r="D314" i="9"/>
  <c r="B313" i="9"/>
  <c r="K295" i="9"/>
  <c r="E312" i="9"/>
  <c r="L264" i="4"/>
  <c r="M103" i="8"/>
  <c r="C119" i="8" s="1"/>
  <c r="K67" i="6"/>
  <c r="M67" i="6" s="1"/>
  <c r="C83" i="6" s="1"/>
  <c r="I67" i="6"/>
  <c r="I265" i="4"/>
  <c r="J265" i="4" s="1"/>
  <c r="G265" i="4"/>
  <c r="I295" i="5"/>
  <c r="K295" i="5" s="1"/>
  <c r="H295" i="5"/>
  <c r="L105" i="8"/>
  <c r="G104" i="8"/>
  <c r="L294" i="5"/>
  <c r="G295" i="5" s="1"/>
  <c r="H268" i="3"/>
  <c r="I269" i="3" s="1"/>
  <c r="K269" i="3" s="1"/>
  <c r="L268" i="3"/>
  <c r="G269" i="3" s="1"/>
  <c r="H154" i="1"/>
  <c r="K265" i="4" l="1"/>
  <c r="J295" i="5"/>
  <c r="J268" i="3"/>
  <c r="O187" i="9"/>
  <c r="L188" i="9"/>
  <c r="G187" i="9"/>
  <c r="E313" i="9"/>
  <c r="B312" i="6"/>
  <c r="F297" i="6"/>
  <c r="J297" i="6" s="1"/>
  <c r="F297" i="8"/>
  <c r="B312" i="8"/>
  <c r="B314" i="9"/>
  <c r="K296" i="9"/>
  <c r="F297" i="9"/>
  <c r="H297" i="9" s="1"/>
  <c r="D315" i="9"/>
  <c r="L295" i="5"/>
  <c r="G296" i="5" s="1"/>
  <c r="H104" i="8"/>
  <c r="I296" i="5"/>
  <c r="K296" i="5" s="1"/>
  <c r="H296" i="5"/>
  <c r="I266" i="4"/>
  <c r="J266" i="4" s="1"/>
  <c r="N67" i="6"/>
  <c r="L68" i="6"/>
  <c r="K266" i="4"/>
  <c r="L265" i="4"/>
  <c r="G266" i="4" s="1"/>
  <c r="H269" i="3"/>
  <c r="I270" i="3" s="1"/>
  <c r="K270" i="3" s="1"/>
  <c r="J269" i="3"/>
  <c r="L269" i="3"/>
  <c r="G270" i="3" s="1"/>
  <c r="I154" i="1"/>
  <c r="K154" i="1" s="1"/>
  <c r="I188" i="9" l="1"/>
  <c r="G188" i="9"/>
  <c r="L189" i="9"/>
  <c r="J296" i="5"/>
  <c r="B315" i="9"/>
  <c r="K297" i="9"/>
  <c r="F298" i="9"/>
  <c r="H298" i="9" s="1"/>
  <c r="D316" i="9"/>
  <c r="E314" i="9"/>
  <c r="B313" i="8"/>
  <c r="F298" i="8"/>
  <c r="B313" i="6"/>
  <c r="F298" i="6"/>
  <c r="J298" i="6" s="1"/>
  <c r="I267" i="4"/>
  <c r="J267" i="4" s="1"/>
  <c r="H297" i="5"/>
  <c r="I297" i="5"/>
  <c r="K297" i="5" s="1"/>
  <c r="K104" i="8"/>
  <c r="O104" i="8" s="1"/>
  <c r="I105" i="8"/>
  <c r="N105" i="8" s="1"/>
  <c r="J104" i="8"/>
  <c r="L296" i="5"/>
  <c r="G297" i="5" s="1"/>
  <c r="L266" i="4"/>
  <c r="G267" i="4" s="1"/>
  <c r="K267" i="4"/>
  <c r="O67" i="6"/>
  <c r="H270" i="3"/>
  <c r="J270" i="3" s="1"/>
  <c r="L270" i="3"/>
  <c r="G271" i="3" s="1"/>
  <c r="L154" i="1"/>
  <c r="G155" i="1" s="1"/>
  <c r="J188" i="9" l="1"/>
  <c r="N188" i="9"/>
  <c r="J297" i="5"/>
  <c r="I189" i="9"/>
  <c r="B316" i="9"/>
  <c r="K298" i="9"/>
  <c r="F299" i="9"/>
  <c r="H299" i="9" s="1"/>
  <c r="D317" i="9"/>
  <c r="E315" i="9"/>
  <c r="B314" i="6"/>
  <c r="F299" i="6"/>
  <c r="J299" i="6" s="1"/>
  <c r="B314" i="8"/>
  <c r="F299" i="8"/>
  <c r="G68" i="6"/>
  <c r="L267" i="4"/>
  <c r="L297" i="5"/>
  <c r="G298" i="5" s="1"/>
  <c r="M104" i="8"/>
  <c r="C120" i="8" s="1"/>
  <c r="I268" i="4"/>
  <c r="K268" i="4" s="1"/>
  <c r="G268" i="4"/>
  <c r="I271" i="3"/>
  <c r="K271" i="3" s="1"/>
  <c r="L271" i="3" s="1"/>
  <c r="G272" i="3" s="1"/>
  <c r="L106" i="8"/>
  <c r="G105" i="8"/>
  <c r="H298" i="5"/>
  <c r="I298" i="5"/>
  <c r="K298" i="5" s="1"/>
  <c r="H271" i="3"/>
  <c r="I272" i="3" s="1"/>
  <c r="K272" i="3"/>
  <c r="H155" i="1"/>
  <c r="J271" i="3" l="1"/>
  <c r="J298" i="5"/>
  <c r="O188" i="9"/>
  <c r="N189" i="9"/>
  <c r="J268" i="4"/>
  <c r="J189" i="9"/>
  <c r="M188" i="9"/>
  <c r="C206" i="9" s="1"/>
  <c r="B317" i="9"/>
  <c r="K299" i="9"/>
  <c r="F300" i="9"/>
  <c r="H300" i="9" s="1"/>
  <c r="D318" i="9"/>
  <c r="E316" i="9"/>
  <c r="B315" i="8"/>
  <c r="F300" i="8"/>
  <c r="B315" i="6"/>
  <c r="F300" i="6"/>
  <c r="J300" i="6" s="1"/>
  <c r="H105" i="8"/>
  <c r="H68" i="6"/>
  <c r="I299" i="5"/>
  <c r="K299" i="5" s="1"/>
  <c r="H299" i="5"/>
  <c r="I269" i="4"/>
  <c r="L298" i="5"/>
  <c r="G299" i="5" s="1"/>
  <c r="K269" i="4"/>
  <c r="L268" i="4"/>
  <c r="G269" i="4" s="1"/>
  <c r="H272" i="3"/>
  <c r="J272" i="3" s="1"/>
  <c r="L272" i="3"/>
  <c r="G273" i="3" s="1"/>
  <c r="I155" i="1"/>
  <c r="K155" i="1" s="1"/>
  <c r="I273" i="3" l="1"/>
  <c r="K273" i="3" s="1"/>
  <c r="M189" i="9"/>
  <c r="C207" i="9" s="1"/>
  <c r="L190" i="9"/>
  <c r="G189" i="9"/>
  <c r="J269" i="4"/>
  <c r="O189" i="9"/>
  <c r="J299" i="5"/>
  <c r="B318" i="9"/>
  <c r="K300" i="9"/>
  <c r="F301" i="9"/>
  <c r="H301" i="9" s="1"/>
  <c r="D319" i="9"/>
  <c r="E317" i="9"/>
  <c r="B316" i="6"/>
  <c r="F301" i="6"/>
  <c r="J301" i="6" s="1"/>
  <c r="F301" i="8"/>
  <c r="B316" i="8"/>
  <c r="L299" i="5"/>
  <c r="G300" i="5" s="1"/>
  <c r="I300" i="5"/>
  <c r="K300" i="5" s="1"/>
  <c r="H300" i="5"/>
  <c r="K68" i="6"/>
  <c r="M68" i="6" s="1"/>
  <c r="C84" i="6" s="1"/>
  <c r="I68" i="6"/>
  <c r="I106" i="8"/>
  <c r="N106" i="8" s="1"/>
  <c r="K105" i="8"/>
  <c r="O105" i="8" s="1"/>
  <c r="J105" i="8"/>
  <c r="L269" i="4"/>
  <c r="G270" i="4" s="1"/>
  <c r="I270" i="4"/>
  <c r="K270" i="4" s="1"/>
  <c r="H273" i="3"/>
  <c r="J273" i="3" s="1"/>
  <c r="L273" i="3"/>
  <c r="G274" i="3" s="1"/>
  <c r="L155" i="1"/>
  <c r="G156" i="1" s="1"/>
  <c r="J300" i="5" l="1"/>
  <c r="J270" i="4"/>
  <c r="I190" i="9"/>
  <c r="G190" i="9"/>
  <c r="F302" i="8"/>
  <c r="B317" i="8"/>
  <c r="F302" i="9"/>
  <c r="H302" i="9" s="1"/>
  <c r="D320" i="9"/>
  <c r="B319" i="9"/>
  <c r="K301" i="9"/>
  <c r="E318" i="9"/>
  <c r="I274" i="3"/>
  <c r="K274" i="3" s="1"/>
  <c r="L274" i="3" s="1"/>
  <c r="G275" i="3" s="1"/>
  <c r="B317" i="6"/>
  <c r="F302" i="6"/>
  <c r="J302" i="6" s="1"/>
  <c r="L270" i="4"/>
  <c r="G271" i="4" s="1"/>
  <c r="H301" i="5"/>
  <c r="I301" i="5"/>
  <c r="K301" i="5" s="1"/>
  <c r="L300" i="5"/>
  <c r="G301" i="5" s="1"/>
  <c r="I271" i="4"/>
  <c r="K271" i="4" s="1"/>
  <c r="M105" i="8"/>
  <c r="C121" i="8" s="1"/>
  <c r="L107" i="8"/>
  <c r="G106" i="8"/>
  <c r="N68" i="6"/>
  <c r="L69" i="6"/>
  <c r="H274" i="3"/>
  <c r="J274" i="3" s="1"/>
  <c r="H156" i="1"/>
  <c r="I275" i="3" l="1"/>
  <c r="J190" i="9"/>
  <c r="N190" i="9"/>
  <c r="J301" i="5"/>
  <c r="L191" i="9"/>
  <c r="I191" i="9"/>
  <c r="J271" i="4"/>
  <c r="B318" i="6"/>
  <c r="F303" i="6"/>
  <c r="J303" i="6" s="1"/>
  <c r="E319" i="9"/>
  <c r="F303" i="8"/>
  <c r="B318" i="8"/>
  <c r="K275" i="3"/>
  <c r="F303" i="9"/>
  <c r="H303" i="9" s="1"/>
  <c r="D321" i="9"/>
  <c r="B320" i="9"/>
  <c r="K302" i="9"/>
  <c r="O68" i="6"/>
  <c r="I272" i="4"/>
  <c r="L301" i="5"/>
  <c r="G302" i="5" s="1"/>
  <c r="I302" i="5"/>
  <c r="K302" i="5" s="1"/>
  <c r="H302" i="5"/>
  <c r="H106" i="8"/>
  <c r="K272" i="4"/>
  <c r="L271" i="4"/>
  <c r="G272" i="4" s="1"/>
  <c r="H275" i="3"/>
  <c r="J275" i="3" s="1"/>
  <c r="L275" i="3"/>
  <c r="G276" i="3" s="1"/>
  <c r="I156" i="1"/>
  <c r="K156" i="1" s="1"/>
  <c r="I276" i="3" l="1"/>
  <c r="K276" i="3" s="1"/>
  <c r="J272" i="4"/>
  <c r="O190" i="9"/>
  <c r="N191" i="9"/>
  <c r="J302" i="5"/>
  <c r="J191" i="9"/>
  <c r="M191" i="9" s="1"/>
  <c r="C209" i="9" s="1"/>
  <c r="M190" i="9"/>
  <c r="C208" i="9" s="1"/>
  <c r="B321" i="9"/>
  <c r="K303" i="9"/>
  <c r="F304" i="9"/>
  <c r="H304" i="9" s="1"/>
  <c r="D322" i="9"/>
  <c r="B319" i="8"/>
  <c r="F304" i="8"/>
  <c r="B319" i="6"/>
  <c r="F304" i="6"/>
  <c r="J304" i="6" s="1"/>
  <c r="E320" i="9"/>
  <c r="I107" i="8"/>
  <c r="N107" i="8" s="1"/>
  <c r="K106" i="8"/>
  <c r="O106" i="8" s="1"/>
  <c r="J106" i="8"/>
  <c r="H303" i="5"/>
  <c r="I303" i="5"/>
  <c r="L302" i="5"/>
  <c r="G303" i="5" s="1"/>
  <c r="K303" i="5"/>
  <c r="I273" i="4"/>
  <c r="G69" i="6"/>
  <c r="L272" i="4"/>
  <c r="G273" i="4" s="1"/>
  <c r="K273" i="4"/>
  <c r="H276" i="3"/>
  <c r="I277" i="3" s="1"/>
  <c r="K277" i="3" s="1"/>
  <c r="L276" i="3"/>
  <c r="G277" i="3" s="1"/>
  <c r="L156" i="1"/>
  <c r="G157" i="1" s="1"/>
  <c r="J276" i="3" l="1"/>
  <c r="O191" i="9"/>
  <c r="J273" i="4"/>
  <c r="J303" i="5"/>
  <c r="L192" i="9"/>
  <c r="G191" i="9"/>
  <c r="F305" i="9"/>
  <c r="H305" i="9" s="1"/>
  <c r="D323" i="9"/>
  <c r="B322" i="9"/>
  <c r="K304" i="9"/>
  <c r="E321" i="9"/>
  <c r="B320" i="6"/>
  <c r="F305" i="6"/>
  <c r="J305" i="6" s="1"/>
  <c r="B320" i="8"/>
  <c r="F305" i="8"/>
  <c r="L273" i="4"/>
  <c r="G274" i="4" s="1"/>
  <c r="H69" i="6"/>
  <c r="I274" i="4"/>
  <c r="K274" i="4" s="1"/>
  <c r="L303" i="5"/>
  <c r="G304" i="5" s="1"/>
  <c r="M106" i="8"/>
  <c r="C122" i="8" s="1"/>
  <c r="L108" i="8"/>
  <c r="G107" i="8"/>
  <c r="I304" i="5"/>
  <c r="K304" i="5" s="1"/>
  <c r="H304" i="5"/>
  <c r="H277" i="3"/>
  <c r="J277" i="3" s="1"/>
  <c r="L277" i="3"/>
  <c r="G278" i="3" s="1"/>
  <c r="H157" i="1"/>
  <c r="I278" i="3" l="1"/>
  <c r="K278" i="3" s="1"/>
  <c r="I192" i="9"/>
  <c r="G192" i="9"/>
  <c r="J304" i="5"/>
  <c r="J274" i="4"/>
  <c r="E322" i="9"/>
  <c r="B321" i="8"/>
  <c r="F306" i="8"/>
  <c r="B321" i="6"/>
  <c r="F306" i="6"/>
  <c r="J306" i="6" s="1"/>
  <c r="F306" i="9"/>
  <c r="H306" i="9" s="1"/>
  <c r="D324" i="9"/>
  <c r="B323" i="9"/>
  <c r="K305" i="9"/>
  <c r="H305" i="5"/>
  <c r="I305" i="5"/>
  <c r="H107" i="8"/>
  <c r="L304" i="5"/>
  <c r="G305" i="5" s="1"/>
  <c r="K305" i="5"/>
  <c r="I275" i="4"/>
  <c r="K69" i="6"/>
  <c r="M69" i="6" s="1"/>
  <c r="C85" i="6" s="1"/>
  <c r="I69" i="6"/>
  <c r="K275" i="4"/>
  <c r="L274" i="4"/>
  <c r="G275" i="4" s="1"/>
  <c r="H278" i="3"/>
  <c r="J278" i="3" s="1"/>
  <c r="L278" i="3"/>
  <c r="G279" i="3" s="1"/>
  <c r="I157" i="1"/>
  <c r="K157" i="1" s="1"/>
  <c r="I279" i="3" l="1"/>
  <c r="K279" i="3" s="1"/>
  <c r="J305" i="5"/>
  <c r="J192" i="9"/>
  <c r="N192" i="9"/>
  <c r="L193" i="9"/>
  <c r="J275" i="4"/>
  <c r="I193" i="9"/>
  <c r="E323" i="9"/>
  <c r="F307" i="6"/>
  <c r="J307" i="6" s="1"/>
  <c r="B322" i="6"/>
  <c r="B322" i="8"/>
  <c r="F307" i="8"/>
  <c r="B324" i="9"/>
  <c r="K306" i="9"/>
  <c r="F307" i="9"/>
  <c r="H307" i="9" s="1"/>
  <c r="D325" i="9"/>
  <c r="L275" i="4"/>
  <c r="L305" i="5"/>
  <c r="G306" i="5" s="1"/>
  <c r="I108" i="8"/>
  <c r="N108" i="8" s="1"/>
  <c r="K107" i="8"/>
  <c r="O107" i="8" s="1"/>
  <c r="J107" i="8"/>
  <c r="N69" i="6"/>
  <c r="L70" i="6"/>
  <c r="I276" i="4"/>
  <c r="K276" i="4" s="1"/>
  <c r="G276" i="4"/>
  <c r="H306" i="5"/>
  <c r="I306" i="5"/>
  <c r="K306" i="5" s="1"/>
  <c r="H279" i="3"/>
  <c r="J279" i="3" s="1"/>
  <c r="L279" i="3"/>
  <c r="G280" i="3" s="1"/>
  <c r="L157" i="1"/>
  <c r="G158" i="1" s="1"/>
  <c r="H308" i="9" l="1"/>
  <c r="O192" i="9"/>
  <c r="N193" i="9"/>
  <c r="J306" i="5"/>
  <c r="J276" i="4"/>
  <c r="J193" i="9"/>
  <c r="M192" i="9"/>
  <c r="C210" i="9" s="1"/>
  <c r="F308" i="9"/>
  <c r="D326" i="9"/>
  <c r="B325" i="9"/>
  <c r="K307" i="9"/>
  <c r="E324" i="9"/>
  <c r="B323" i="8"/>
  <c r="F308" i="8"/>
  <c r="B323" i="6"/>
  <c r="F308" i="6"/>
  <c r="J308" i="6" s="1"/>
  <c r="I280" i="3"/>
  <c r="K280" i="3" s="1"/>
  <c r="I277" i="4"/>
  <c r="M107" i="8"/>
  <c r="C123" i="8" s="1"/>
  <c r="L109" i="8"/>
  <c r="G108" i="8"/>
  <c r="L306" i="5"/>
  <c r="G307" i="5" s="1"/>
  <c r="H307" i="5"/>
  <c r="I307" i="5"/>
  <c r="K307" i="5" s="1"/>
  <c r="O69" i="6"/>
  <c r="L276" i="4"/>
  <c r="G277" i="4" s="1"/>
  <c r="K277" i="4"/>
  <c r="H280" i="3"/>
  <c r="I281" i="3" s="1"/>
  <c r="L280" i="3"/>
  <c r="G281" i="3" s="1"/>
  <c r="H158" i="1"/>
  <c r="J277" i="4" l="1"/>
  <c r="K281" i="3"/>
  <c r="L281" i="3" s="1"/>
  <c r="G282" i="3" s="1"/>
  <c r="J280" i="3"/>
  <c r="J307" i="5"/>
  <c r="M193" i="9"/>
  <c r="C211" i="9" s="1"/>
  <c r="O193" i="9"/>
  <c r="L194" i="9"/>
  <c r="G193" i="9"/>
  <c r="E325" i="9"/>
  <c r="F309" i="6"/>
  <c r="J309" i="6" s="1"/>
  <c r="B324" i="6"/>
  <c r="F309" i="8"/>
  <c r="B324" i="8"/>
  <c r="B326" i="9"/>
  <c r="K308" i="9"/>
  <c r="F309" i="9"/>
  <c r="H309" i="9" s="1"/>
  <c r="D327" i="9"/>
  <c r="L277" i="4"/>
  <c r="G278" i="4" s="1"/>
  <c r="H308" i="5"/>
  <c r="I308" i="5"/>
  <c r="K308" i="5" s="1"/>
  <c r="L307" i="5"/>
  <c r="G308" i="5" s="1"/>
  <c r="G70" i="6"/>
  <c r="H108" i="8"/>
  <c r="I278" i="4"/>
  <c r="J278" i="4" s="1"/>
  <c r="H281" i="3"/>
  <c r="J281" i="3" s="1"/>
  <c r="I282" i="3"/>
  <c r="K282" i="3" s="1"/>
  <c r="I158" i="1"/>
  <c r="K158" i="1" s="1"/>
  <c r="I194" i="9" l="1"/>
  <c r="G194" i="9"/>
  <c r="L195" i="9"/>
  <c r="K278" i="4"/>
  <c r="L278" i="4" s="1"/>
  <c r="G279" i="4" s="1"/>
  <c r="J308" i="5"/>
  <c r="F310" i="9"/>
  <c r="H310" i="9" s="1"/>
  <c r="D328" i="9"/>
  <c r="B327" i="9"/>
  <c r="K309" i="9"/>
  <c r="E326" i="9"/>
  <c r="F310" i="8"/>
  <c r="B325" i="8"/>
  <c r="B325" i="6"/>
  <c r="F310" i="6"/>
  <c r="J310" i="6" s="1"/>
  <c r="I279" i="4"/>
  <c r="J279" i="4" s="1"/>
  <c r="I109" i="8"/>
  <c r="N109" i="8" s="1"/>
  <c r="K108" i="8"/>
  <c r="O108" i="8" s="1"/>
  <c r="J108" i="8"/>
  <c r="H70" i="6"/>
  <c r="L308" i="5"/>
  <c r="G309" i="5" s="1"/>
  <c r="I309" i="5"/>
  <c r="K309" i="5" s="1"/>
  <c r="H309" i="5"/>
  <c r="K279" i="4"/>
  <c r="H282" i="3"/>
  <c r="J282" i="3" s="1"/>
  <c r="L282" i="3"/>
  <c r="G283" i="3" s="1"/>
  <c r="L158" i="1"/>
  <c r="G159" i="1" s="1"/>
  <c r="I283" i="3" l="1"/>
  <c r="K283" i="3" s="1"/>
  <c r="J309" i="5"/>
  <c r="I195" i="9"/>
  <c r="N194" i="9"/>
  <c r="J194" i="9"/>
  <c r="E327" i="9"/>
  <c r="F311" i="6"/>
  <c r="J311" i="6" s="1"/>
  <c r="B326" i="6"/>
  <c r="B326" i="8"/>
  <c r="F311" i="8"/>
  <c r="B328" i="9"/>
  <c r="K310" i="9"/>
  <c r="F311" i="9"/>
  <c r="H311" i="9" s="1"/>
  <c r="D329" i="9"/>
  <c r="L279" i="4"/>
  <c r="I310" i="5"/>
  <c r="H310" i="5"/>
  <c r="K70" i="6"/>
  <c r="M70" i="6" s="1"/>
  <c r="C86" i="6" s="1"/>
  <c r="I70" i="6"/>
  <c r="M108" i="8"/>
  <c r="C124" i="8" s="1"/>
  <c r="L110" i="8"/>
  <c r="G109" i="8"/>
  <c r="I280" i="4"/>
  <c r="J280" i="4" s="1"/>
  <c r="G280" i="4"/>
  <c r="L309" i="5"/>
  <c r="G310" i="5" s="1"/>
  <c r="K310" i="5"/>
  <c r="H283" i="3"/>
  <c r="J283" i="3" s="1"/>
  <c r="L283" i="3"/>
  <c r="G284" i="3" s="1"/>
  <c r="H159" i="1"/>
  <c r="K280" i="4" l="1"/>
  <c r="J195" i="9"/>
  <c r="M194" i="9"/>
  <c r="C212" i="9" s="1"/>
  <c r="J310" i="5"/>
  <c r="O194" i="9"/>
  <c r="M195" i="9"/>
  <c r="C213" i="9" s="1"/>
  <c r="N195" i="9"/>
  <c r="I284" i="3"/>
  <c r="K284" i="3" s="1"/>
  <c r="L284" i="3" s="1"/>
  <c r="G285" i="3" s="1"/>
  <c r="F312" i="9"/>
  <c r="H312" i="9" s="1"/>
  <c r="D330" i="9"/>
  <c r="B329" i="9"/>
  <c r="K311" i="9"/>
  <c r="E328" i="9"/>
  <c r="F312" i="8"/>
  <c r="B327" i="8"/>
  <c r="B327" i="6"/>
  <c r="F312" i="6"/>
  <c r="J312" i="6" s="1"/>
  <c r="H311" i="5"/>
  <c r="I311" i="5"/>
  <c r="L310" i="5"/>
  <c r="G311" i="5" s="1"/>
  <c r="K311" i="5"/>
  <c r="I281" i="4"/>
  <c r="J281" i="4" s="1"/>
  <c r="H109" i="8"/>
  <c r="N70" i="6"/>
  <c r="L71" i="6"/>
  <c r="K281" i="4"/>
  <c r="L280" i="4"/>
  <c r="G281" i="4" s="1"/>
  <c r="H284" i="3"/>
  <c r="J284" i="3" s="1"/>
  <c r="I159" i="1"/>
  <c r="K159" i="1" s="1"/>
  <c r="J313" i="6" l="1"/>
  <c r="O195" i="9"/>
  <c r="L196" i="9"/>
  <c r="G195" i="9"/>
  <c r="J311" i="5"/>
  <c r="F313" i="6"/>
  <c r="B328" i="6"/>
  <c r="F313" i="8"/>
  <c r="B328" i="8"/>
  <c r="B330" i="9"/>
  <c r="K312" i="9"/>
  <c r="F313" i="9"/>
  <c r="H313" i="9" s="1"/>
  <c r="D331" i="9"/>
  <c r="E329" i="9"/>
  <c r="I285" i="3"/>
  <c r="K285" i="3" s="1"/>
  <c r="I110" i="8"/>
  <c r="N110" i="8" s="1"/>
  <c r="K109" i="8"/>
  <c r="O109" i="8" s="1"/>
  <c r="J109" i="8"/>
  <c r="L311" i="5"/>
  <c r="G312" i="5" s="1"/>
  <c r="L281" i="4"/>
  <c r="K282" i="4"/>
  <c r="O70" i="6"/>
  <c r="G282" i="4"/>
  <c r="I282" i="4"/>
  <c r="J282" i="4" s="1"/>
  <c r="I312" i="5"/>
  <c r="K312" i="5" s="1"/>
  <c r="H312" i="5"/>
  <c r="H285" i="3"/>
  <c r="J285" i="3" s="1"/>
  <c r="L285" i="3"/>
  <c r="G286" i="3" s="1"/>
  <c r="I286" i="3"/>
  <c r="K286" i="3" s="1"/>
  <c r="L159" i="1"/>
  <c r="G160" i="1" s="1"/>
  <c r="I196" i="9" l="1"/>
  <c r="G196" i="9"/>
  <c r="L197" i="9"/>
  <c r="J312" i="5"/>
  <c r="F314" i="9"/>
  <c r="H314" i="9" s="1"/>
  <c r="D332" i="9"/>
  <c r="B331" i="9"/>
  <c r="K313" i="9"/>
  <c r="E330" i="9"/>
  <c r="B329" i="8"/>
  <c r="F314" i="8"/>
  <c r="B329" i="6"/>
  <c r="F314" i="6"/>
  <c r="J314" i="6" s="1"/>
  <c r="I283" i="4"/>
  <c r="J283" i="4" s="1"/>
  <c r="L312" i="5"/>
  <c r="G313" i="5" s="1"/>
  <c r="I313" i="5"/>
  <c r="K313" i="5" s="1"/>
  <c r="H313" i="5"/>
  <c r="G71" i="6"/>
  <c r="K283" i="4"/>
  <c r="L282" i="4"/>
  <c r="G283" i="4" s="1"/>
  <c r="M109" i="8"/>
  <c r="C125" i="8" s="1"/>
  <c r="L111" i="8"/>
  <c r="G110" i="8"/>
  <c r="H286" i="3"/>
  <c r="J286" i="3" s="1"/>
  <c r="L286" i="3"/>
  <c r="G287" i="3" s="1"/>
  <c r="H160" i="1"/>
  <c r="I287" i="3" l="1"/>
  <c r="K287" i="3" s="1"/>
  <c r="J313" i="5"/>
  <c r="N196" i="9"/>
  <c r="J196" i="9"/>
  <c r="I197" i="9"/>
  <c r="F315" i="6"/>
  <c r="J315" i="6" s="1"/>
  <c r="B330" i="6"/>
  <c r="E331" i="9"/>
  <c r="F315" i="8"/>
  <c r="B330" i="8"/>
  <c r="F315" i="9"/>
  <c r="H315" i="9" s="1"/>
  <c r="D333" i="9"/>
  <c r="B332" i="9"/>
  <c r="K314" i="9"/>
  <c r="L283" i="4"/>
  <c r="L313" i="5"/>
  <c r="G314" i="5" s="1"/>
  <c r="H110" i="8"/>
  <c r="H71" i="6"/>
  <c r="H314" i="5"/>
  <c r="I314" i="5"/>
  <c r="K314" i="5" s="1"/>
  <c r="G284" i="4"/>
  <c r="I284" i="4"/>
  <c r="K284" i="4" s="1"/>
  <c r="H287" i="3"/>
  <c r="J287" i="3"/>
  <c r="L287" i="3"/>
  <c r="G288" i="3" s="1"/>
  <c r="K288" i="3"/>
  <c r="I288" i="3"/>
  <c r="I160" i="1"/>
  <c r="K160" i="1" s="1"/>
  <c r="J197" i="9" l="1"/>
  <c r="M196" i="9"/>
  <c r="C214" i="9" s="1"/>
  <c r="J314" i="5"/>
  <c r="J284" i="4"/>
  <c r="O196" i="9"/>
  <c r="N197" i="9"/>
  <c r="M197" i="9"/>
  <c r="C215" i="9" s="1"/>
  <c r="E332" i="9"/>
  <c r="B331" i="8"/>
  <c r="F316" i="8"/>
  <c r="B331" i="6"/>
  <c r="F316" i="6"/>
  <c r="J316" i="6" s="1"/>
  <c r="B333" i="9"/>
  <c r="K315" i="9"/>
  <c r="F316" i="9"/>
  <c r="H316" i="9" s="1"/>
  <c r="D334" i="9"/>
  <c r="K71" i="6"/>
  <c r="M71" i="6" s="1"/>
  <c r="C87" i="6" s="1"/>
  <c r="I71" i="6"/>
  <c r="K110" i="8"/>
  <c r="O110" i="8" s="1"/>
  <c r="I111" i="8"/>
  <c r="N111" i="8" s="1"/>
  <c r="J110" i="8"/>
  <c r="L314" i="5"/>
  <c r="G315" i="5" s="1"/>
  <c r="L284" i="4"/>
  <c r="G285" i="4" s="1"/>
  <c r="I285" i="4"/>
  <c r="K285" i="4" s="1"/>
  <c r="H315" i="5"/>
  <c r="I315" i="5"/>
  <c r="K315" i="5" s="1"/>
  <c r="H288" i="3"/>
  <c r="I289" i="3" s="1"/>
  <c r="K289" i="3" s="1"/>
  <c r="J288" i="3"/>
  <c r="L288" i="3"/>
  <c r="G289" i="3" s="1"/>
  <c r="L160" i="1"/>
  <c r="G161" i="1" s="1"/>
  <c r="O197" i="9" l="1"/>
  <c r="J315" i="5"/>
  <c r="L198" i="9"/>
  <c r="G197" i="9"/>
  <c r="J285" i="4"/>
  <c r="B334" i="9"/>
  <c r="K316" i="9"/>
  <c r="F317" i="9"/>
  <c r="H317" i="9" s="1"/>
  <c r="D335" i="9"/>
  <c r="E333" i="9"/>
  <c r="F317" i="6"/>
  <c r="J317" i="6" s="1"/>
  <c r="B332" i="6"/>
  <c r="F317" i="8"/>
  <c r="B332" i="8"/>
  <c r="I316" i="5"/>
  <c r="H316" i="5"/>
  <c r="I286" i="4"/>
  <c r="K286" i="4" s="1"/>
  <c r="L285" i="4"/>
  <c r="G286" i="4" s="1"/>
  <c r="L112" i="8"/>
  <c r="G111" i="8"/>
  <c r="L315" i="5"/>
  <c r="G316" i="5" s="1"/>
  <c r="K316" i="5"/>
  <c r="M110" i="8"/>
  <c r="C126" i="8" s="1"/>
  <c r="N71" i="6"/>
  <c r="L72" i="6"/>
  <c r="H289" i="3"/>
  <c r="I290" i="3" s="1"/>
  <c r="K290" i="3" s="1"/>
  <c r="L289" i="3"/>
  <c r="G290" i="3" s="1"/>
  <c r="H161" i="1"/>
  <c r="J289" i="3" l="1"/>
  <c r="J286" i="4"/>
  <c r="J316" i="5"/>
  <c r="I198" i="9"/>
  <c r="G198" i="9"/>
  <c r="L199" i="9"/>
  <c r="B335" i="9"/>
  <c r="K317" i="9"/>
  <c r="F318" i="9"/>
  <c r="H318" i="9" s="1"/>
  <c r="D336" i="9"/>
  <c r="E334" i="9"/>
  <c r="B333" i="8"/>
  <c r="F318" i="8"/>
  <c r="B333" i="6"/>
  <c r="F318" i="6"/>
  <c r="J318" i="6" s="1"/>
  <c r="O71" i="6"/>
  <c r="L316" i="5"/>
  <c r="G317" i="5" s="1"/>
  <c r="H111" i="8"/>
  <c r="L286" i="4"/>
  <c r="G287" i="4" s="1"/>
  <c r="H317" i="5"/>
  <c r="I317" i="5"/>
  <c r="K317" i="5" s="1"/>
  <c r="I287" i="4"/>
  <c r="K287" i="4" s="1"/>
  <c r="H290" i="3"/>
  <c r="J290" i="3" s="1"/>
  <c r="L290" i="3"/>
  <c r="G291" i="3" s="1"/>
  <c r="I161" i="1"/>
  <c r="K161" i="1" s="1"/>
  <c r="J198" i="9" l="1"/>
  <c r="N198" i="9"/>
  <c r="J287" i="4"/>
  <c r="I199" i="9"/>
  <c r="J317" i="5"/>
  <c r="I291" i="3"/>
  <c r="K291" i="3" s="1"/>
  <c r="L291" i="3" s="1"/>
  <c r="G292" i="3" s="1"/>
  <c r="B336" i="9"/>
  <c r="K318" i="9"/>
  <c r="F319" i="9"/>
  <c r="H319" i="9" s="1"/>
  <c r="D337" i="9"/>
  <c r="E335" i="9"/>
  <c r="F319" i="6"/>
  <c r="J319" i="6" s="1"/>
  <c r="B334" i="6"/>
  <c r="F319" i="8"/>
  <c r="B334" i="8"/>
  <c r="K111" i="8"/>
  <c r="O111" i="8" s="1"/>
  <c r="I112" i="8"/>
  <c r="N112" i="8" s="1"/>
  <c r="J111" i="8"/>
  <c r="G72" i="6"/>
  <c r="I288" i="4"/>
  <c r="K288" i="4" s="1"/>
  <c r="I318" i="5"/>
  <c r="H318" i="5"/>
  <c r="L287" i="4"/>
  <c r="G288" i="4" s="1"/>
  <c r="L317" i="5"/>
  <c r="G318" i="5" s="1"/>
  <c r="K318" i="5"/>
  <c r="H291" i="3"/>
  <c r="J291" i="3" s="1"/>
  <c r="L161" i="1"/>
  <c r="G162" i="1" s="1"/>
  <c r="H320" i="9" l="1"/>
  <c r="J318" i="5"/>
  <c r="J288" i="4"/>
  <c r="J199" i="9"/>
  <c r="M199" i="9" s="1"/>
  <c r="C217" i="9" s="1"/>
  <c r="M198" i="9"/>
  <c r="C216" i="9" s="1"/>
  <c r="O198" i="9"/>
  <c r="N199" i="9"/>
  <c r="F320" i="9"/>
  <c r="D338" i="9"/>
  <c r="B337" i="9"/>
  <c r="K319" i="9"/>
  <c r="E336" i="9"/>
  <c r="B335" i="8"/>
  <c r="F320" i="8"/>
  <c r="B335" i="6"/>
  <c r="F320" i="6"/>
  <c r="J320" i="6" s="1"/>
  <c r="L318" i="5"/>
  <c r="G319" i="5" s="1"/>
  <c r="H319" i="5"/>
  <c r="I319" i="5"/>
  <c r="K319" i="5" s="1"/>
  <c r="G289" i="4"/>
  <c r="I289" i="4"/>
  <c r="H72" i="6"/>
  <c r="M111" i="8"/>
  <c r="C127" i="8" s="1"/>
  <c r="K289" i="4"/>
  <c r="L288" i="4"/>
  <c r="L113" i="8"/>
  <c r="G112" i="8"/>
  <c r="I292" i="3"/>
  <c r="K292" i="3" s="1"/>
  <c r="H292" i="3"/>
  <c r="I293" i="3" s="1"/>
  <c r="J292" i="3"/>
  <c r="H162" i="1"/>
  <c r="K293" i="3" l="1"/>
  <c r="L292" i="3"/>
  <c r="G293" i="3" s="1"/>
  <c r="H293" i="3" s="1"/>
  <c r="I294" i="3" s="1"/>
  <c r="K294" i="3" s="1"/>
  <c r="J289" i="4"/>
  <c r="O199" i="9"/>
  <c r="L200" i="9"/>
  <c r="G199" i="9"/>
  <c r="J319" i="5"/>
  <c r="E337" i="9"/>
  <c r="F321" i="6"/>
  <c r="J321" i="6" s="1"/>
  <c r="B336" i="6"/>
  <c r="F321" i="8"/>
  <c r="B336" i="8"/>
  <c r="F321" i="9"/>
  <c r="H321" i="9" s="1"/>
  <c r="D339" i="9"/>
  <c r="B338" i="9"/>
  <c r="K320" i="9"/>
  <c r="L289" i="4"/>
  <c r="G290" i="4" s="1"/>
  <c r="K72" i="6"/>
  <c r="M72" i="6" s="1"/>
  <c r="C88" i="6" s="1"/>
  <c r="I72" i="6"/>
  <c r="L319" i="5"/>
  <c r="G320" i="5" s="1"/>
  <c r="H112" i="8"/>
  <c r="I290" i="4"/>
  <c r="K290" i="4" s="1"/>
  <c r="I320" i="5"/>
  <c r="K320" i="5" s="1"/>
  <c r="H320" i="5"/>
  <c r="L293" i="3"/>
  <c r="I162" i="1"/>
  <c r="K162" i="1" s="1"/>
  <c r="G294" i="3" l="1"/>
  <c r="J293" i="3"/>
  <c r="J290" i="4"/>
  <c r="J320" i="5"/>
  <c r="I200" i="9"/>
  <c r="G200" i="9"/>
  <c r="L201" i="9"/>
  <c r="E338" i="9"/>
  <c r="F322" i="8"/>
  <c r="B337" i="8"/>
  <c r="B337" i="6"/>
  <c r="F322" i="6"/>
  <c r="J322" i="6" s="1"/>
  <c r="B339" i="9"/>
  <c r="K321" i="9"/>
  <c r="F322" i="9"/>
  <c r="H322" i="9" s="1"/>
  <c r="D340" i="9"/>
  <c r="L320" i="5"/>
  <c r="G321" i="5" s="1"/>
  <c r="I321" i="5"/>
  <c r="K321" i="5" s="1"/>
  <c r="H321" i="5"/>
  <c r="I291" i="4"/>
  <c r="K112" i="8"/>
  <c r="O112" i="8" s="1"/>
  <c r="I113" i="8"/>
  <c r="N113" i="8" s="1"/>
  <c r="J112" i="8"/>
  <c r="N72" i="6"/>
  <c r="L73" i="6"/>
  <c r="L290" i="4"/>
  <c r="G291" i="4" s="1"/>
  <c r="K291" i="4"/>
  <c r="H294" i="3"/>
  <c r="J294" i="3" s="1"/>
  <c r="L294" i="3"/>
  <c r="G295" i="3" s="1"/>
  <c r="I295" i="3"/>
  <c r="K295" i="3" s="1"/>
  <c r="L162" i="1"/>
  <c r="G163" i="1" s="1"/>
  <c r="N200" i="9" l="1"/>
  <c r="J200" i="9"/>
  <c r="I201" i="9"/>
  <c r="J321" i="5"/>
  <c r="J291" i="4"/>
  <c r="F323" i="9"/>
  <c r="H323" i="9" s="1"/>
  <c r="D341" i="9"/>
  <c r="B340" i="9"/>
  <c r="K322" i="9"/>
  <c r="E339" i="9"/>
  <c r="B338" i="8"/>
  <c r="F323" i="8"/>
  <c r="F323" i="6"/>
  <c r="J323" i="6" s="1"/>
  <c r="B338" i="6"/>
  <c r="L291" i="4"/>
  <c r="K292" i="4"/>
  <c r="M112" i="8"/>
  <c r="C128" i="8" s="1"/>
  <c r="G292" i="4"/>
  <c r="I292" i="4"/>
  <c r="I322" i="5"/>
  <c r="K322" i="5" s="1"/>
  <c r="H322" i="5"/>
  <c r="O72" i="6"/>
  <c r="L114" i="8"/>
  <c r="G113" i="8"/>
  <c r="L321" i="5"/>
  <c r="G322" i="5" s="1"/>
  <c r="H295" i="3"/>
  <c r="J295" i="3" s="1"/>
  <c r="L295" i="3"/>
  <c r="G296" i="3" s="1"/>
  <c r="K296" i="3"/>
  <c r="H163" i="1"/>
  <c r="I296" i="3" l="1"/>
  <c r="J292" i="4"/>
  <c r="O200" i="9"/>
  <c r="N201" i="9"/>
  <c r="J322" i="5"/>
  <c r="J201" i="9"/>
  <c r="M201" i="9" s="1"/>
  <c r="C219" i="9" s="1"/>
  <c r="M200" i="9"/>
  <c r="C218" i="9" s="1"/>
  <c r="E340" i="9"/>
  <c r="B339" i="6"/>
  <c r="F324" i="6"/>
  <c r="J324" i="6" s="1"/>
  <c r="B339" i="8"/>
  <c r="F324" i="8"/>
  <c r="B341" i="9"/>
  <c r="K323" i="9"/>
  <c r="F324" i="9"/>
  <c r="H324" i="9" s="1"/>
  <c r="D342" i="9"/>
  <c r="L322" i="5"/>
  <c r="G323" i="5" s="1"/>
  <c r="G293" i="4"/>
  <c r="I293" i="4"/>
  <c r="K293" i="4"/>
  <c r="L292" i="4"/>
  <c r="H113" i="8"/>
  <c r="G73" i="6"/>
  <c r="I323" i="5"/>
  <c r="K323" i="5" s="1"/>
  <c r="H323" i="5"/>
  <c r="H296" i="3"/>
  <c r="I297" i="3" s="1"/>
  <c r="K297" i="3" s="1"/>
  <c r="L296" i="3"/>
  <c r="G297" i="3" s="1"/>
  <c r="I163" i="1"/>
  <c r="K163" i="1" s="1"/>
  <c r="J296" i="3" l="1"/>
  <c r="O201" i="9"/>
  <c r="J293" i="4"/>
  <c r="J323" i="5"/>
  <c r="L202" i="9"/>
  <c r="G201" i="9"/>
  <c r="F325" i="9"/>
  <c r="H325" i="9" s="1"/>
  <c r="D343" i="9"/>
  <c r="B342" i="9"/>
  <c r="K324" i="9"/>
  <c r="E341" i="9"/>
  <c r="B340" i="8"/>
  <c r="F325" i="8"/>
  <c r="F325" i="6"/>
  <c r="J325" i="6" s="1"/>
  <c r="B340" i="6"/>
  <c r="H324" i="5"/>
  <c r="I324" i="5"/>
  <c r="H73" i="6"/>
  <c r="K113" i="8"/>
  <c r="O113" i="8" s="1"/>
  <c r="I114" i="8"/>
  <c r="N114" i="8" s="1"/>
  <c r="J113" i="8"/>
  <c r="L293" i="4"/>
  <c r="I294" i="4"/>
  <c r="K294" i="4" s="1"/>
  <c r="G294" i="4"/>
  <c r="L323" i="5"/>
  <c r="G324" i="5" s="1"/>
  <c r="K324" i="5"/>
  <c r="H297" i="3"/>
  <c r="J297" i="3" s="1"/>
  <c r="L297" i="3"/>
  <c r="G298" i="3" s="1"/>
  <c r="I298" i="3"/>
  <c r="K298" i="3" s="1"/>
  <c r="L163" i="1"/>
  <c r="G164" i="1" s="1"/>
  <c r="J294" i="4" l="1"/>
  <c r="I202" i="9"/>
  <c r="L203" i="9" s="1"/>
  <c r="G202" i="9"/>
  <c r="J324" i="5"/>
  <c r="E342" i="9"/>
  <c r="F326" i="6"/>
  <c r="J326" i="6" s="1"/>
  <c r="B341" i="6"/>
  <c r="B341" i="8"/>
  <c r="F326" i="8"/>
  <c r="F326" i="9"/>
  <c r="H326" i="9" s="1"/>
  <c r="D344" i="9"/>
  <c r="B343" i="9"/>
  <c r="K325" i="9"/>
  <c r="L324" i="5"/>
  <c r="G325" i="5" s="1"/>
  <c r="I295" i="4"/>
  <c r="M113" i="8"/>
  <c r="C129" i="8" s="1"/>
  <c r="K73" i="6"/>
  <c r="M73" i="6" s="1"/>
  <c r="C89" i="6" s="1"/>
  <c r="I73" i="6"/>
  <c r="K295" i="4"/>
  <c r="L294" i="4"/>
  <c r="G295" i="4" s="1"/>
  <c r="L115" i="8"/>
  <c r="G114" i="8"/>
  <c r="H325" i="5"/>
  <c r="I325" i="5"/>
  <c r="K325" i="5" s="1"/>
  <c r="H298" i="3"/>
  <c r="J298" i="3" s="1"/>
  <c r="I299" i="3"/>
  <c r="L298" i="3"/>
  <c r="G299" i="3" s="1"/>
  <c r="K299" i="3"/>
  <c r="H164" i="1"/>
  <c r="J325" i="5" l="1"/>
  <c r="J202" i="9"/>
  <c r="N202" i="9"/>
  <c r="J295" i="4"/>
  <c r="I203" i="9"/>
  <c r="E343" i="9"/>
  <c r="F327" i="8"/>
  <c r="B342" i="8"/>
  <c r="B344" i="9"/>
  <c r="K326" i="9"/>
  <c r="F327" i="9"/>
  <c r="H327" i="9" s="1"/>
  <c r="D345" i="9"/>
  <c r="F327" i="6"/>
  <c r="J327" i="6" s="1"/>
  <c r="B342" i="6"/>
  <c r="H114" i="8"/>
  <c r="N73" i="6"/>
  <c r="L74" i="6"/>
  <c r="I326" i="5"/>
  <c r="K326" i="5" s="1"/>
  <c r="H326" i="5"/>
  <c r="L295" i="4"/>
  <c r="I296" i="4"/>
  <c r="K296" i="4" s="1"/>
  <c r="G296" i="4"/>
  <c r="L325" i="5"/>
  <c r="G326" i="5" s="1"/>
  <c r="H299" i="3"/>
  <c r="I300" i="3" s="1"/>
  <c r="K300" i="3" s="1"/>
  <c r="L299" i="3"/>
  <c r="G300" i="3" s="1"/>
  <c r="I164" i="1"/>
  <c r="K164" i="1" s="1"/>
  <c r="J299" i="3" l="1"/>
  <c r="J296" i="4"/>
  <c r="J203" i="9"/>
  <c r="M202" i="9"/>
  <c r="C220" i="9" s="1"/>
  <c r="O202" i="9"/>
  <c r="N203" i="9"/>
  <c r="M203" i="9"/>
  <c r="C221" i="9" s="1"/>
  <c r="J326" i="5"/>
  <c r="F328" i="9"/>
  <c r="H328" i="9" s="1"/>
  <c r="D346" i="9"/>
  <c r="B345" i="9"/>
  <c r="K327" i="9"/>
  <c r="E344" i="9"/>
  <c r="F328" i="8"/>
  <c r="B343" i="8"/>
  <c r="F328" i="6"/>
  <c r="J328" i="6" s="1"/>
  <c r="B343" i="6"/>
  <c r="I297" i="4"/>
  <c r="K297" i="4" s="1"/>
  <c r="I327" i="5"/>
  <c r="H327" i="5"/>
  <c r="I115" i="8"/>
  <c r="N115" i="8" s="1"/>
  <c r="K114" i="8"/>
  <c r="O114" i="8" s="1"/>
  <c r="J114" i="8"/>
  <c r="K327" i="5"/>
  <c r="L326" i="5"/>
  <c r="G327" i="5" s="1"/>
  <c r="L296" i="4"/>
  <c r="G297" i="4" s="1"/>
  <c r="O73" i="6"/>
  <c r="H300" i="3"/>
  <c r="J300" i="3"/>
  <c r="I301" i="3"/>
  <c r="K301" i="3"/>
  <c r="L300" i="3"/>
  <c r="G301" i="3" s="1"/>
  <c r="L164" i="1"/>
  <c r="G165" i="1" s="1"/>
  <c r="J327" i="5" l="1"/>
  <c r="O203" i="9"/>
  <c r="J297" i="4"/>
  <c r="L204" i="9"/>
  <c r="G203" i="9"/>
  <c r="F329" i="6"/>
  <c r="J329" i="6" s="1"/>
  <c r="B344" i="6"/>
  <c r="E345" i="9"/>
  <c r="B344" i="8"/>
  <c r="F329" i="8"/>
  <c r="F329" i="9"/>
  <c r="H329" i="9" s="1"/>
  <c r="D347" i="9"/>
  <c r="B346" i="9"/>
  <c r="K328" i="9"/>
  <c r="G74" i="6"/>
  <c r="L297" i="4"/>
  <c r="M114" i="8"/>
  <c r="C130" i="8" s="1"/>
  <c r="L116" i="8"/>
  <c r="G115" i="8"/>
  <c r="H328" i="5"/>
  <c r="I328" i="5"/>
  <c r="G298" i="4"/>
  <c r="I298" i="4"/>
  <c r="K298" i="4" s="1"/>
  <c r="L327" i="5"/>
  <c r="G328" i="5" s="1"/>
  <c r="K328" i="5"/>
  <c r="H301" i="3"/>
  <c r="I302" i="3" s="1"/>
  <c r="K302" i="3" s="1"/>
  <c r="L301" i="3"/>
  <c r="G302" i="3" s="1"/>
  <c r="H165" i="1"/>
  <c r="J298" i="4" l="1"/>
  <c r="J328" i="5"/>
  <c r="J301" i="3"/>
  <c r="I204" i="9"/>
  <c r="G204" i="9"/>
  <c r="L205" i="9"/>
  <c r="E346" i="9"/>
  <c r="F330" i="8"/>
  <c r="B345" i="8"/>
  <c r="F330" i="6"/>
  <c r="J330" i="6" s="1"/>
  <c r="B345" i="6"/>
  <c r="F330" i="9"/>
  <c r="H330" i="9" s="1"/>
  <c r="D348" i="9"/>
  <c r="B347" i="9"/>
  <c r="K329" i="9"/>
  <c r="L328" i="5"/>
  <c r="G329" i="5" s="1"/>
  <c r="H115" i="8"/>
  <c r="L298" i="4"/>
  <c r="H74" i="6"/>
  <c r="G299" i="4"/>
  <c r="I299" i="4"/>
  <c r="K299" i="4" s="1"/>
  <c r="H329" i="5"/>
  <c r="I329" i="5"/>
  <c r="K329" i="5" s="1"/>
  <c r="H302" i="3"/>
  <c r="J302" i="3" s="1"/>
  <c r="L302" i="3"/>
  <c r="G303" i="3" s="1"/>
  <c r="K303" i="3"/>
  <c r="I165" i="1"/>
  <c r="K165" i="1" s="1"/>
  <c r="I303" i="3" l="1"/>
  <c r="N204" i="9"/>
  <c r="J204" i="9"/>
  <c r="J329" i="5"/>
  <c r="I205" i="9"/>
  <c r="J299" i="4"/>
  <c r="E347" i="9"/>
  <c r="F331" i="6"/>
  <c r="J331" i="6" s="1"/>
  <c r="B346" i="6"/>
  <c r="B346" i="8"/>
  <c r="F331" i="8"/>
  <c r="B348" i="9"/>
  <c r="K330" i="9"/>
  <c r="F331" i="9"/>
  <c r="H331" i="9" s="1"/>
  <c r="D349" i="9"/>
  <c r="K74" i="6"/>
  <c r="M74" i="6" s="1"/>
  <c r="C90" i="6" s="1"/>
  <c r="I74" i="6"/>
  <c r="I116" i="8"/>
  <c r="N116" i="8" s="1"/>
  <c r="K115" i="8"/>
  <c r="O115" i="8" s="1"/>
  <c r="J115" i="8"/>
  <c r="L329" i="5"/>
  <c r="G330" i="5" s="1"/>
  <c r="H330" i="5"/>
  <c r="I330" i="5"/>
  <c r="K330" i="5" s="1"/>
  <c r="I300" i="4"/>
  <c r="K300" i="4"/>
  <c r="L299" i="4"/>
  <c r="G300" i="4" s="1"/>
  <c r="H303" i="3"/>
  <c r="J303" i="3" s="1"/>
  <c r="L303" i="3"/>
  <c r="G304" i="3" s="1"/>
  <c r="L165" i="1"/>
  <c r="G166" i="1" s="1"/>
  <c r="J300" i="4" l="1"/>
  <c r="J330" i="5"/>
  <c r="O204" i="9"/>
  <c r="N205" i="9"/>
  <c r="J205" i="9"/>
  <c r="M204" i="9"/>
  <c r="C222" i="9" s="1"/>
  <c r="I304" i="3"/>
  <c r="K304" i="3" s="1"/>
  <c r="B349" i="9"/>
  <c r="K331" i="9"/>
  <c r="F332" i="9"/>
  <c r="H332" i="9" s="1"/>
  <c r="D350" i="9"/>
  <c r="E348" i="9"/>
  <c r="F332" i="8"/>
  <c r="B347" i="8"/>
  <c r="F332" i="6"/>
  <c r="J332" i="6" s="1"/>
  <c r="B347" i="6"/>
  <c r="L300" i="4"/>
  <c r="K301" i="4"/>
  <c r="H331" i="5"/>
  <c r="I331" i="5"/>
  <c r="I301" i="4"/>
  <c r="G301" i="4"/>
  <c r="L330" i="5"/>
  <c r="G331" i="5" s="1"/>
  <c r="K331" i="5"/>
  <c r="M115" i="8"/>
  <c r="C131" i="8" s="1"/>
  <c r="L117" i="8"/>
  <c r="G116" i="8"/>
  <c r="N74" i="6"/>
  <c r="L75" i="6"/>
  <c r="H304" i="3"/>
  <c r="J304" i="3" s="1"/>
  <c r="L304" i="3"/>
  <c r="G305" i="3" s="1"/>
  <c r="H166" i="1"/>
  <c r="M205" i="9" l="1"/>
  <c r="C223" i="9" s="1"/>
  <c r="L206" i="9"/>
  <c r="G205" i="9"/>
  <c r="J301" i="4"/>
  <c r="O205" i="9"/>
  <c r="J331" i="5"/>
  <c r="F333" i="6"/>
  <c r="J333" i="6" s="1"/>
  <c r="B348" i="6"/>
  <c r="F333" i="9"/>
  <c r="H333" i="9" s="1"/>
  <c r="D351" i="9"/>
  <c r="B350" i="9"/>
  <c r="K332" i="9"/>
  <c r="E349" i="9"/>
  <c r="F333" i="8"/>
  <c r="B348" i="8"/>
  <c r="O74" i="6"/>
  <c r="L301" i="4"/>
  <c r="I305" i="3"/>
  <c r="K305" i="3" s="1"/>
  <c r="L305" i="3" s="1"/>
  <c r="G306" i="3" s="1"/>
  <c r="H116" i="8"/>
  <c r="L331" i="5"/>
  <c r="G332" i="5" s="1"/>
  <c r="G302" i="4"/>
  <c r="I302" i="4"/>
  <c r="K302" i="4" s="1"/>
  <c r="I332" i="5"/>
  <c r="K332" i="5" s="1"/>
  <c r="H332" i="5"/>
  <c r="H305" i="3"/>
  <c r="J305" i="3" s="1"/>
  <c r="I166" i="1"/>
  <c r="K166" i="1" s="1"/>
  <c r="J334" i="6" l="1"/>
  <c r="L207" i="9"/>
  <c r="J302" i="4"/>
  <c r="J332" i="5"/>
  <c r="I206" i="9"/>
  <c r="G206" i="9"/>
  <c r="E350" i="9"/>
  <c r="F334" i="6"/>
  <c r="B349" i="6"/>
  <c r="B349" i="8"/>
  <c r="F334" i="8"/>
  <c r="B351" i="9"/>
  <c r="K333" i="9"/>
  <c r="D352" i="9"/>
  <c r="F334" i="9"/>
  <c r="H334" i="9" s="1"/>
  <c r="I303" i="4"/>
  <c r="K303" i="4" s="1"/>
  <c r="L302" i="4"/>
  <c r="G303" i="4" s="1"/>
  <c r="G75" i="6"/>
  <c r="H333" i="5"/>
  <c r="I333" i="5"/>
  <c r="K333" i="5" s="1"/>
  <c r="L332" i="5"/>
  <c r="G333" i="5" s="1"/>
  <c r="K116" i="8"/>
  <c r="O116" i="8" s="1"/>
  <c r="I117" i="8"/>
  <c r="N117" i="8" s="1"/>
  <c r="J116" i="8"/>
  <c r="I306" i="3"/>
  <c r="K306" i="3" s="1"/>
  <c r="L306" i="3" s="1"/>
  <c r="G307" i="3" s="1"/>
  <c r="H306" i="3"/>
  <c r="I307" i="3" s="1"/>
  <c r="L166" i="1"/>
  <c r="G167" i="1" s="1"/>
  <c r="J306" i="3" l="1"/>
  <c r="N206" i="9"/>
  <c r="J206" i="9"/>
  <c r="J303" i="4"/>
  <c r="I207" i="9"/>
  <c r="J333" i="5"/>
  <c r="K307" i="3"/>
  <c r="E351" i="9"/>
  <c r="F335" i="8"/>
  <c r="B350" i="8"/>
  <c r="F335" i="9"/>
  <c r="H335" i="9" s="1"/>
  <c r="D353" i="9"/>
  <c r="B352" i="9"/>
  <c r="K334" i="9"/>
  <c r="F335" i="6"/>
  <c r="J335" i="6" s="1"/>
  <c r="B350" i="6"/>
  <c r="L118" i="8"/>
  <c r="G117" i="8"/>
  <c r="L333" i="5"/>
  <c r="G334" i="5" s="1"/>
  <c r="I334" i="5"/>
  <c r="K334" i="5" s="1"/>
  <c r="H334" i="5"/>
  <c r="M116" i="8"/>
  <c r="C132" i="8" s="1"/>
  <c r="H75" i="6"/>
  <c r="L303" i="4"/>
  <c r="I304" i="4"/>
  <c r="K304" i="4" s="1"/>
  <c r="G304" i="4"/>
  <c r="H307" i="3"/>
  <c r="J307" i="3" s="1"/>
  <c r="L307" i="3"/>
  <c r="G308" i="3" s="1"/>
  <c r="I308" i="3"/>
  <c r="K308" i="3" s="1"/>
  <c r="H167" i="1"/>
  <c r="J207" i="9" l="1"/>
  <c r="M206" i="9"/>
  <c r="C224" i="9" s="1"/>
  <c r="J334" i="5"/>
  <c r="J304" i="4"/>
  <c r="O206" i="9"/>
  <c r="N207" i="9"/>
  <c r="M207" i="9"/>
  <c r="C225" i="9" s="1"/>
  <c r="E352" i="9"/>
  <c r="F336" i="8"/>
  <c r="B351" i="8"/>
  <c r="F336" i="6"/>
  <c r="J336" i="6" s="1"/>
  <c r="B351" i="6"/>
  <c r="F336" i="9"/>
  <c r="H336" i="9" s="1"/>
  <c r="D354" i="9"/>
  <c r="B353" i="9"/>
  <c r="K335" i="9"/>
  <c r="L304" i="4"/>
  <c r="H335" i="5"/>
  <c r="I335" i="5"/>
  <c r="K335" i="5"/>
  <c r="L334" i="5"/>
  <c r="G335" i="5" s="1"/>
  <c r="H117" i="8"/>
  <c r="G305" i="4"/>
  <c r="I305" i="4"/>
  <c r="K305" i="4" s="1"/>
  <c r="K75" i="6"/>
  <c r="M75" i="6" s="1"/>
  <c r="C91" i="6" s="1"/>
  <c r="I75" i="6"/>
  <c r="H308" i="3"/>
  <c r="J308" i="3"/>
  <c r="I309" i="3"/>
  <c r="L308" i="3"/>
  <c r="G309" i="3" s="1"/>
  <c r="K309" i="3"/>
  <c r="I167" i="1"/>
  <c r="K167" i="1" s="1"/>
  <c r="O207" i="9" l="1"/>
  <c r="J305" i="4"/>
  <c r="L208" i="9"/>
  <c r="G207" i="9"/>
  <c r="J335" i="5"/>
  <c r="E353" i="9"/>
  <c r="F337" i="8"/>
  <c r="B352" i="8"/>
  <c r="B354" i="9"/>
  <c r="K336" i="9"/>
  <c r="F337" i="9"/>
  <c r="H337" i="9" s="1"/>
  <c r="D355" i="9"/>
  <c r="F337" i="6"/>
  <c r="J337" i="6" s="1"/>
  <c r="B352" i="6"/>
  <c r="I118" i="8"/>
  <c r="N118" i="8" s="1"/>
  <c r="K117" i="8"/>
  <c r="O117" i="8" s="1"/>
  <c r="J117" i="8"/>
  <c r="N75" i="6"/>
  <c r="L76" i="6"/>
  <c r="I306" i="4"/>
  <c r="L335" i="5"/>
  <c r="G336" i="5" s="1"/>
  <c r="H336" i="5"/>
  <c r="I336" i="5"/>
  <c r="K336" i="5" s="1"/>
  <c r="K306" i="4"/>
  <c r="L305" i="4"/>
  <c r="G306" i="4" s="1"/>
  <c r="H309" i="3"/>
  <c r="J309" i="3" s="1"/>
  <c r="L309" i="3"/>
  <c r="G310" i="3" s="1"/>
  <c r="L167" i="1"/>
  <c r="G168" i="1" s="1"/>
  <c r="I310" i="3" l="1"/>
  <c r="K310" i="3" s="1"/>
  <c r="J336" i="5"/>
  <c r="J306" i="4"/>
  <c r="I208" i="9"/>
  <c r="G208" i="9"/>
  <c r="L209" i="9"/>
  <c r="B355" i="9"/>
  <c r="K337" i="9"/>
  <c r="F338" i="9"/>
  <c r="H338" i="9" s="1"/>
  <c r="D356" i="9"/>
  <c r="E354" i="9"/>
  <c r="B353" i="8"/>
  <c r="F338" i="8"/>
  <c r="F338" i="6"/>
  <c r="J338" i="6" s="1"/>
  <c r="B353" i="6"/>
  <c r="L336" i="5"/>
  <c r="G337" i="5" s="1"/>
  <c r="I307" i="4"/>
  <c r="M117" i="8"/>
  <c r="C133" i="8" s="1"/>
  <c r="L119" i="8"/>
  <c r="G118" i="8"/>
  <c r="L306" i="4"/>
  <c r="G307" i="4" s="1"/>
  <c r="K307" i="4"/>
  <c r="H337" i="5"/>
  <c r="I337" i="5"/>
  <c r="K337" i="5" s="1"/>
  <c r="O75" i="6"/>
  <c r="H310" i="3"/>
  <c r="I311" i="3" s="1"/>
  <c r="K311" i="3" s="1"/>
  <c r="L310" i="3"/>
  <c r="G311" i="3" s="1"/>
  <c r="H168" i="1"/>
  <c r="J310" i="3" l="1"/>
  <c r="H339" i="9"/>
  <c r="N208" i="9"/>
  <c r="J208" i="9"/>
  <c r="J307" i="4"/>
  <c r="I209" i="9"/>
  <c r="J337" i="5"/>
  <c r="B356" i="9"/>
  <c r="K338" i="9"/>
  <c r="F339" i="9"/>
  <c r="D357" i="9"/>
  <c r="E355" i="9"/>
  <c r="F339" i="6"/>
  <c r="J339" i="6" s="1"/>
  <c r="B354" i="6"/>
  <c r="B354" i="8"/>
  <c r="F339" i="8"/>
  <c r="G76" i="6"/>
  <c r="K308" i="4"/>
  <c r="L307" i="4"/>
  <c r="H118" i="8"/>
  <c r="I308" i="4"/>
  <c r="G308" i="4"/>
  <c r="H338" i="5"/>
  <c r="I338" i="5"/>
  <c r="K338" i="5" s="1"/>
  <c r="L337" i="5"/>
  <c r="G338" i="5" s="1"/>
  <c r="H311" i="3"/>
  <c r="J311" i="3" s="1"/>
  <c r="L311" i="3"/>
  <c r="G312" i="3" s="1"/>
  <c r="I168" i="1"/>
  <c r="K168" i="1" s="1"/>
  <c r="J338" i="5" l="1"/>
  <c r="J308" i="4"/>
  <c r="O208" i="9"/>
  <c r="N209" i="9"/>
  <c r="J209" i="9"/>
  <c r="M208" i="9"/>
  <c r="C226" i="9" s="1"/>
  <c r="D358" i="9"/>
  <c r="B357" i="9"/>
  <c r="K339" i="9"/>
  <c r="F340" i="9"/>
  <c r="H340" i="9" s="1"/>
  <c r="E356" i="9"/>
  <c r="F340" i="8"/>
  <c r="B355" i="8"/>
  <c r="F340" i="6"/>
  <c r="J340" i="6" s="1"/>
  <c r="B355" i="6"/>
  <c r="I309" i="4"/>
  <c r="I119" i="8"/>
  <c r="N119" i="8" s="1"/>
  <c r="K118" i="8"/>
  <c r="O118" i="8" s="1"/>
  <c r="J118" i="8"/>
  <c r="H76" i="6"/>
  <c r="L338" i="5"/>
  <c r="G339" i="5" s="1"/>
  <c r="K339" i="5"/>
  <c r="I339" i="5"/>
  <c r="H339" i="5"/>
  <c r="L308" i="4"/>
  <c r="G309" i="4" s="1"/>
  <c r="K309" i="4"/>
  <c r="I312" i="3"/>
  <c r="K312" i="3" s="1"/>
  <c r="L312" i="3" s="1"/>
  <c r="G313" i="3" s="1"/>
  <c r="H312" i="3"/>
  <c r="J312" i="3" s="1"/>
  <c r="I313" i="3"/>
  <c r="L168" i="1"/>
  <c r="G169" i="1" s="1"/>
  <c r="K313" i="3" l="1"/>
  <c r="O209" i="9"/>
  <c r="J309" i="4"/>
  <c r="M209" i="9"/>
  <c r="C227" i="9" s="1"/>
  <c r="L210" i="9"/>
  <c r="G209" i="9"/>
  <c r="J339" i="5"/>
  <c r="B356" i="6"/>
  <c r="F341" i="6"/>
  <c r="J341" i="6" s="1"/>
  <c r="B356" i="8"/>
  <c r="F341" i="8"/>
  <c r="F341" i="9"/>
  <c r="H341" i="9" s="1"/>
  <c r="D359" i="9"/>
  <c r="B358" i="9"/>
  <c r="K340" i="9"/>
  <c r="E357" i="9"/>
  <c r="L309" i="4"/>
  <c r="G310" i="4" s="1"/>
  <c r="I340" i="5"/>
  <c r="K340" i="5" s="1"/>
  <c r="H340" i="5"/>
  <c r="L339" i="5"/>
  <c r="G340" i="5" s="1"/>
  <c r="K76" i="6"/>
  <c r="M76" i="6" s="1"/>
  <c r="C92" i="6" s="1"/>
  <c r="I76" i="6"/>
  <c r="M118" i="8"/>
  <c r="C134" i="8" s="1"/>
  <c r="L120" i="8"/>
  <c r="G119" i="8"/>
  <c r="I310" i="4"/>
  <c r="K310" i="4" s="1"/>
  <c r="H313" i="3"/>
  <c r="J313" i="3" s="1"/>
  <c r="L313" i="3"/>
  <c r="G314" i="3" s="1"/>
  <c r="K314" i="3"/>
  <c r="H169" i="1"/>
  <c r="I314" i="3" l="1"/>
  <c r="G210" i="9"/>
  <c r="I210" i="9"/>
  <c r="L211" i="9" s="1"/>
  <c r="J340" i="5"/>
  <c r="J310" i="4"/>
  <c r="E358" i="9"/>
  <c r="F342" i="8"/>
  <c r="B357" i="8"/>
  <c r="F342" i="6"/>
  <c r="J342" i="6" s="1"/>
  <c r="B357" i="6"/>
  <c r="B359" i="9"/>
  <c r="K341" i="9"/>
  <c r="F342" i="9"/>
  <c r="H342" i="9" s="1"/>
  <c r="D360" i="9"/>
  <c r="I311" i="4"/>
  <c r="K311" i="4" s="1"/>
  <c r="L340" i="5"/>
  <c r="G341" i="5" s="1"/>
  <c r="H341" i="5"/>
  <c r="I341" i="5"/>
  <c r="K341" i="5" s="1"/>
  <c r="L310" i="4"/>
  <c r="G311" i="4" s="1"/>
  <c r="H119" i="8"/>
  <c r="N76" i="6"/>
  <c r="L77" i="6"/>
  <c r="H314" i="3"/>
  <c r="J314" i="3" s="1"/>
  <c r="L314" i="3"/>
  <c r="G315" i="3" s="1"/>
  <c r="I169" i="1"/>
  <c r="K169" i="1" s="1"/>
  <c r="H343" i="9" l="1"/>
  <c r="J341" i="5"/>
  <c r="J210" i="9"/>
  <c r="N210" i="9"/>
  <c r="J311" i="4"/>
  <c r="I211" i="9"/>
  <c r="B360" i="9"/>
  <c r="K342" i="9"/>
  <c r="F343" i="9"/>
  <c r="D361" i="9"/>
  <c r="E359" i="9"/>
  <c r="B358" i="6"/>
  <c r="F343" i="6"/>
  <c r="J343" i="6" s="1"/>
  <c r="F343" i="8"/>
  <c r="B358" i="8"/>
  <c r="K119" i="8"/>
  <c r="O119" i="8" s="1"/>
  <c r="I120" i="8"/>
  <c r="N120" i="8" s="1"/>
  <c r="J119" i="8"/>
  <c r="L311" i="4"/>
  <c r="L341" i="5"/>
  <c r="G342" i="5" s="1"/>
  <c r="G312" i="4"/>
  <c r="I312" i="4"/>
  <c r="K312" i="4" s="1"/>
  <c r="O76" i="6"/>
  <c r="H342" i="5"/>
  <c r="I342" i="5"/>
  <c r="K342" i="5" s="1"/>
  <c r="I315" i="3"/>
  <c r="K315" i="3" s="1"/>
  <c r="H315" i="3"/>
  <c r="L315" i="3"/>
  <c r="G316" i="3" s="1"/>
  <c r="I316" i="3"/>
  <c r="L169" i="1"/>
  <c r="G170" i="1" s="1"/>
  <c r="K316" i="3" l="1"/>
  <c r="J315" i="3"/>
  <c r="J312" i="4"/>
  <c r="J211" i="9"/>
  <c r="M210" i="9"/>
  <c r="C228" i="9" s="1"/>
  <c r="O210" i="9"/>
  <c r="N211" i="9"/>
  <c r="M211" i="9"/>
  <c r="C229" i="9" s="1"/>
  <c r="J342" i="5"/>
  <c r="H344" i="9"/>
  <c r="F344" i="9"/>
  <c r="D362" i="9"/>
  <c r="B361" i="9"/>
  <c r="K343" i="9"/>
  <c r="E360" i="9"/>
  <c r="B359" i="8"/>
  <c r="F344" i="8"/>
  <c r="F344" i="6"/>
  <c r="J344" i="6" s="1"/>
  <c r="B359" i="6"/>
  <c r="G77" i="6"/>
  <c r="L312" i="4"/>
  <c r="M119" i="8"/>
  <c r="C135" i="8" s="1"/>
  <c r="I343" i="5"/>
  <c r="K343" i="5" s="1"/>
  <c r="H343" i="5"/>
  <c r="I313" i="4"/>
  <c r="K313" i="4" s="1"/>
  <c r="G313" i="4"/>
  <c r="L342" i="5"/>
  <c r="G343" i="5" s="1"/>
  <c r="L121" i="8"/>
  <c r="G120" i="8"/>
  <c r="H316" i="3"/>
  <c r="J316" i="3" s="1"/>
  <c r="L316" i="3"/>
  <c r="G317" i="3" s="1"/>
  <c r="H170" i="1"/>
  <c r="J343" i="5" l="1"/>
  <c r="O211" i="9"/>
  <c r="L212" i="9"/>
  <c r="G211" i="9"/>
  <c r="J313" i="4"/>
  <c r="E361" i="9"/>
  <c r="B360" i="6"/>
  <c r="F345" i="6"/>
  <c r="J345" i="6" s="1"/>
  <c r="B360" i="8"/>
  <c r="F345" i="8"/>
  <c r="F345" i="9"/>
  <c r="H345" i="9" s="1"/>
  <c r="K344" i="9"/>
  <c r="B362" i="9"/>
  <c r="D363" i="9"/>
  <c r="L313" i="4"/>
  <c r="H77" i="6"/>
  <c r="H120" i="8"/>
  <c r="L343" i="5"/>
  <c r="G344" i="5" s="1"/>
  <c r="G314" i="4"/>
  <c r="I314" i="4"/>
  <c r="K314" i="4" s="1"/>
  <c r="I344" i="5"/>
  <c r="K344" i="5" s="1"/>
  <c r="H344" i="5"/>
  <c r="I317" i="3"/>
  <c r="K317" i="3" s="1"/>
  <c r="L317" i="3" s="1"/>
  <c r="G318" i="3" s="1"/>
  <c r="H317" i="3"/>
  <c r="J317" i="3" s="1"/>
  <c r="I170" i="1"/>
  <c r="K170" i="1" s="1"/>
  <c r="J314" i="4" l="1"/>
  <c r="J344" i="5"/>
  <c r="I212" i="9"/>
  <c r="G212" i="9"/>
  <c r="L213" i="9"/>
  <c r="E362" i="9"/>
  <c r="B361" i="8"/>
  <c r="F346" i="8"/>
  <c r="F346" i="6"/>
  <c r="J346" i="6" s="1"/>
  <c r="B361" i="6"/>
  <c r="F346" i="9"/>
  <c r="H346" i="9" s="1"/>
  <c r="B363" i="9"/>
  <c r="K345" i="9"/>
  <c r="D364" i="9"/>
  <c r="I345" i="5"/>
  <c r="H345" i="5"/>
  <c r="K120" i="8"/>
  <c r="O120" i="8" s="1"/>
  <c r="I121" i="8"/>
  <c r="N121" i="8" s="1"/>
  <c r="J120" i="8"/>
  <c r="K77" i="6"/>
  <c r="M77" i="6" s="1"/>
  <c r="C93" i="6" s="1"/>
  <c r="I77" i="6"/>
  <c r="L314" i="4"/>
  <c r="G315" i="4" s="1"/>
  <c r="I318" i="3"/>
  <c r="K318" i="3" s="1"/>
  <c r="L318" i="3" s="1"/>
  <c r="G319" i="3" s="1"/>
  <c r="I315" i="4"/>
  <c r="K315" i="4" s="1"/>
  <c r="K345" i="5"/>
  <c r="L344" i="5"/>
  <c r="G345" i="5" s="1"/>
  <c r="H318" i="3"/>
  <c r="J318" i="3" s="1"/>
  <c r="L170" i="1"/>
  <c r="G171" i="1" s="1"/>
  <c r="I319" i="3" l="1"/>
  <c r="K319" i="3" s="1"/>
  <c r="I213" i="9"/>
  <c r="J345" i="5"/>
  <c r="N212" i="9"/>
  <c r="J212" i="9"/>
  <c r="J315" i="4"/>
  <c r="K346" i="9"/>
  <c r="D365" i="9"/>
  <c r="F347" i="9"/>
  <c r="H347" i="9" s="1"/>
  <c r="B364" i="9"/>
  <c r="B362" i="6"/>
  <c r="F347" i="6"/>
  <c r="J347" i="6" s="1"/>
  <c r="F347" i="8"/>
  <c r="B362" i="8"/>
  <c r="E363" i="9"/>
  <c r="I316" i="4"/>
  <c r="K316" i="4" s="1"/>
  <c r="M120" i="8"/>
  <c r="C136" i="8" s="1"/>
  <c r="I346" i="5"/>
  <c r="K346" i="5" s="1"/>
  <c r="H346" i="5"/>
  <c r="L345" i="5"/>
  <c r="G346" i="5" s="1"/>
  <c r="L315" i="4"/>
  <c r="G316" i="4" s="1"/>
  <c r="N77" i="6"/>
  <c r="L78" i="6"/>
  <c r="L122" i="8"/>
  <c r="G121" i="8"/>
  <c r="H319" i="3"/>
  <c r="J319" i="3" s="1"/>
  <c r="L319" i="3"/>
  <c r="G320" i="3" s="1"/>
  <c r="H171" i="1"/>
  <c r="J213" i="9" l="1"/>
  <c r="M212" i="9"/>
  <c r="C230" i="9" s="1"/>
  <c r="I320" i="3"/>
  <c r="K320" i="3" s="1"/>
  <c r="J316" i="4"/>
  <c r="O212" i="9"/>
  <c r="N213" i="9"/>
  <c r="M213" i="9"/>
  <c r="C231" i="9" s="1"/>
  <c r="J346" i="5"/>
  <c r="F348" i="8"/>
  <c r="B363" i="8"/>
  <c r="F348" i="9"/>
  <c r="H348" i="9" s="1"/>
  <c r="B365" i="9"/>
  <c r="D366" i="9"/>
  <c r="K347" i="9"/>
  <c r="F348" i="6"/>
  <c r="J348" i="6" s="1"/>
  <c r="B363" i="6"/>
  <c r="E364" i="9"/>
  <c r="O77" i="6"/>
  <c r="H121" i="8"/>
  <c r="L316" i="4"/>
  <c r="L346" i="5"/>
  <c r="G347" i="5" s="1"/>
  <c r="H347" i="5"/>
  <c r="I347" i="5"/>
  <c r="K347" i="5" s="1"/>
  <c r="I317" i="4"/>
  <c r="K317" i="4" s="1"/>
  <c r="G317" i="4"/>
  <c r="H320" i="3"/>
  <c r="J320" i="3"/>
  <c r="I321" i="3"/>
  <c r="L320" i="3"/>
  <c r="G321" i="3" s="1"/>
  <c r="K321" i="3"/>
  <c r="I171" i="1"/>
  <c r="K171" i="1" s="1"/>
  <c r="J347" i="5" l="1"/>
  <c r="O213" i="9"/>
  <c r="J317" i="4"/>
  <c r="L214" i="9"/>
  <c r="G213" i="9"/>
  <c r="E365" i="9"/>
  <c r="B364" i="8"/>
  <c r="F349" i="8"/>
  <c r="B364" i="6"/>
  <c r="F349" i="6"/>
  <c r="J349" i="6" s="1"/>
  <c r="K348" i="9"/>
  <c r="D367" i="9"/>
  <c r="F349" i="9"/>
  <c r="H349" i="9" s="1"/>
  <c r="B366" i="9"/>
  <c r="I318" i="4"/>
  <c r="L347" i="5"/>
  <c r="G348" i="5" s="1"/>
  <c r="K318" i="4"/>
  <c r="L317" i="4"/>
  <c r="G318" i="4" s="1"/>
  <c r="K121" i="8"/>
  <c r="O121" i="8" s="1"/>
  <c r="I122" i="8"/>
  <c r="N122" i="8" s="1"/>
  <c r="J121" i="8"/>
  <c r="G78" i="6"/>
  <c r="I348" i="5"/>
  <c r="K348" i="5" s="1"/>
  <c r="H348" i="5"/>
  <c r="H321" i="3"/>
  <c r="J321" i="3" s="1"/>
  <c r="L321" i="3"/>
  <c r="G322" i="3" s="1"/>
  <c r="K322" i="3"/>
  <c r="L322" i="3" s="1"/>
  <c r="L171" i="1"/>
  <c r="G172" i="1" s="1"/>
  <c r="I322" i="3" l="1"/>
  <c r="C11" i="3" s="1"/>
  <c r="H322" i="3"/>
  <c r="C10" i="3" s="1"/>
  <c r="H350" i="9"/>
  <c r="I214" i="9"/>
  <c r="L215" i="9" s="1"/>
  <c r="G214" i="9"/>
  <c r="J318" i="4"/>
  <c r="J348" i="5"/>
  <c r="F350" i="9"/>
  <c r="B367" i="9"/>
  <c r="K349" i="9"/>
  <c r="D368" i="9"/>
  <c r="F350" i="6"/>
  <c r="J350" i="6" s="1"/>
  <c r="B365" i="6"/>
  <c r="B365" i="8"/>
  <c r="F350" i="8"/>
  <c r="E366" i="9"/>
  <c r="H349" i="5"/>
  <c r="I349" i="5"/>
  <c r="K349" i="5" s="1"/>
  <c r="H78" i="6"/>
  <c r="M121" i="8"/>
  <c r="C137" i="8" s="1"/>
  <c r="L348" i="5"/>
  <c r="G349" i="5" s="1"/>
  <c r="I319" i="4"/>
  <c r="K319" i="4" s="1"/>
  <c r="L123" i="8"/>
  <c r="G122" i="8"/>
  <c r="L318" i="4"/>
  <c r="G319" i="4" s="1"/>
  <c r="J322" i="3"/>
  <c r="C12" i="3" s="1"/>
  <c r="H172" i="1"/>
  <c r="J319" i="4" l="1"/>
  <c r="N214" i="9"/>
  <c r="J214" i="9"/>
  <c r="J349" i="5"/>
  <c r="I215" i="9"/>
  <c r="E367" i="9"/>
  <c r="F351" i="8"/>
  <c r="B366" i="8"/>
  <c r="B366" i="6"/>
  <c r="F351" i="6"/>
  <c r="J351" i="6" s="1"/>
  <c r="K350" i="9"/>
  <c r="D369" i="9"/>
  <c r="F351" i="9"/>
  <c r="H351" i="9" s="1"/>
  <c r="B368" i="9"/>
  <c r="L319" i="4"/>
  <c r="I320" i="4"/>
  <c r="K320" i="4" s="1"/>
  <c r="G320" i="4"/>
  <c r="L349" i="5"/>
  <c r="G350" i="5" s="1"/>
  <c r="K78" i="6"/>
  <c r="M78" i="6" s="1"/>
  <c r="C94" i="6" s="1"/>
  <c r="I78" i="6"/>
  <c r="H122" i="8"/>
  <c r="I350" i="5"/>
  <c r="K350" i="5" s="1"/>
  <c r="H350" i="5"/>
  <c r="I172" i="1"/>
  <c r="K172" i="1" s="1"/>
  <c r="O214" i="9" l="1"/>
  <c r="N215" i="9"/>
  <c r="J350" i="5"/>
  <c r="J215" i="9"/>
  <c r="M214" i="9"/>
  <c r="C232" i="9" s="1"/>
  <c r="J320" i="4"/>
  <c r="K351" i="9"/>
  <c r="D370" i="9"/>
  <c r="F352" i="9"/>
  <c r="H352" i="9" s="1"/>
  <c r="B369" i="9"/>
  <c r="F352" i="6"/>
  <c r="J352" i="6" s="1"/>
  <c r="B367" i="6"/>
  <c r="F352" i="8"/>
  <c r="B367" i="8"/>
  <c r="E368" i="9"/>
  <c r="L350" i="5"/>
  <c r="G351" i="5" s="1"/>
  <c r="I321" i="4"/>
  <c r="H351" i="5"/>
  <c r="I351" i="5"/>
  <c r="K351" i="5" s="1"/>
  <c r="K122" i="8"/>
  <c r="O122" i="8" s="1"/>
  <c r="I123" i="8"/>
  <c r="N123" i="8" s="1"/>
  <c r="J122" i="8"/>
  <c r="N78" i="6"/>
  <c r="L79" i="6"/>
  <c r="K321" i="4"/>
  <c r="L320" i="4"/>
  <c r="G321" i="4" s="1"/>
  <c r="L172" i="1"/>
  <c r="G173" i="1" s="1"/>
  <c r="J351" i="5" l="1"/>
  <c r="O215" i="9"/>
  <c r="J321" i="4"/>
  <c r="M215" i="9"/>
  <c r="C233" i="9" s="1"/>
  <c r="L216" i="9"/>
  <c r="G215" i="9"/>
  <c r="F353" i="9"/>
  <c r="H353" i="9" s="1"/>
  <c r="B370" i="9"/>
  <c r="K352" i="9"/>
  <c r="D371" i="9"/>
  <c r="F353" i="8"/>
  <c r="B368" i="8"/>
  <c r="B368" i="6"/>
  <c r="F353" i="6"/>
  <c r="J353" i="6" s="1"/>
  <c r="E369" i="9"/>
  <c r="M122" i="8"/>
  <c r="C138" i="8" s="1"/>
  <c r="L351" i="5"/>
  <c r="G352" i="5" s="1"/>
  <c r="L321" i="4"/>
  <c r="G322" i="4" s="1"/>
  <c r="O78" i="6"/>
  <c r="L124" i="8"/>
  <c r="G123" i="8"/>
  <c r="I352" i="5"/>
  <c r="K352" i="5" s="1"/>
  <c r="H352" i="5"/>
  <c r="I322" i="4"/>
  <c r="K322" i="4" s="1"/>
  <c r="H173" i="1"/>
  <c r="J352" i="5" l="1"/>
  <c r="I216" i="9"/>
  <c r="L217" i="9" s="1"/>
  <c r="G216" i="9"/>
  <c r="J322" i="4"/>
  <c r="E370" i="9"/>
  <c r="F354" i="6"/>
  <c r="J354" i="6" s="1"/>
  <c r="B369" i="6"/>
  <c r="B369" i="8"/>
  <c r="F354" i="8"/>
  <c r="F354" i="9"/>
  <c r="H354" i="9" s="1"/>
  <c r="B371" i="9"/>
  <c r="K353" i="9"/>
  <c r="D372" i="9"/>
  <c r="L322" i="4"/>
  <c r="G323" i="4" s="1"/>
  <c r="L352" i="5"/>
  <c r="G353" i="5" s="1"/>
  <c r="I323" i="4"/>
  <c r="K323" i="4" s="1"/>
  <c r="I353" i="5"/>
  <c r="K353" i="5" s="1"/>
  <c r="H353" i="5"/>
  <c r="H123" i="8"/>
  <c r="G79" i="6"/>
  <c r="I173" i="1"/>
  <c r="K173" i="1" s="1"/>
  <c r="J323" i="4" l="1"/>
  <c r="N216" i="9"/>
  <c r="J216" i="9"/>
  <c r="J353" i="5"/>
  <c r="I217" i="9"/>
  <c r="E371" i="9"/>
  <c r="F355" i="8"/>
  <c r="B370" i="8"/>
  <c r="B370" i="6"/>
  <c r="F355" i="6"/>
  <c r="J355" i="6" s="1"/>
  <c r="F355" i="9"/>
  <c r="H355" i="9" s="1"/>
  <c r="B372" i="9"/>
  <c r="K354" i="9"/>
  <c r="D373" i="9"/>
  <c r="H79" i="6"/>
  <c r="K123" i="8"/>
  <c r="O123" i="8" s="1"/>
  <c r="I124" i="8"/>
  <c r="N124" i="8" s="1"/>
  <c r="J123" i="8"/>
  <c r="H354" i="5"/>
  <c r="I354" i="5"/>
  <c r="K354" i="5" s="1"/>
  <c r="I324" i="4"/>
  <c r="L353" i="5"/>
  <c r="G354" i="5" s="1"/>
  <c r="L323" i="4"/>
  <c r="G324" i="4" s="1"/>
  <c r="K324" i="4"/>
  <c r="L173" i="1"/>
  <c r="G174" i="1" s="1"/>
  <c r="J217" i="9" l="1"/>
  <c r="M216" i="9"/>
  <c r="C234" i="9" s="1"/>
  <c r="J324" i="4"/>
  <c r="J354" i="5"/>
  <c r="O216" i="9"/>
  <c r="N217" i="9"/>
  <c r="M217" i="9"/>
  <c r="C235" i="9" s="1"/>
  <c r="E372" i="9"/>
  <c r="F356" i="6"/>
  <c r="J356" i="6" s="1"/>
  <c r="B371" i="6"/>
  <c r="B371" i="8"/>
  <c r="F356" i="8"/>
  <c r="F356" i="9"/>
  <c r="H356" i="9" s="1"/>
  <c r="B373" i="9"/>
  <c r="K355" i="9"/>
  <c r="D374" i="9"/>
  <c r="L324" i="4"/>
  <c r="L354" i="5"/>
  <c r="G355" i="5" s="1"/>
  <c r="M123" i="8"/>
  <c r="C139" i="8" s="1"/>
  <c r="K79" i="6"/>
  <c r="M79" i="6" s="1"/>
  <c r="C95" i="6" s="1"/>
  <c r="I79" i="6"/>
  <c r="I325" i="4"/>
  <c r="K325" i="4" s="1"/>
  <c r="G325" i="4"/>
  <c r="H355" i="5"/>
  <c r="I355" i="5"/>
  <c r="K355" i="5" s="1"/>
  <c r="L125" i="8"/>
  <c r="G124" i="8"/>
  <c r="H174" i="1"/>
  <c r="O217" i="9" l="1"/>
  <c r="J355" i="5"/>
  <c r="L218" i="9"/>
  <c r="G217" i="9"/>
  <c r="J325" i="4"/>
  <c r="E373" i="9"/>
  <c r="F357" i="8"/>
  <c r="B372" i="8"/>
  <c r="B372" i="6"/>
  <c r="F357" i="6"/>
  <c r="J357" i="6" s="1"/>
  <c r="K356" i="9"/>
  <c r="D375" i="9"/>
  <c r="F357" i="9"/>
  <c r="H357" i="9" s="1"/>
  <c r="B374" i="9"/>
  <c r="H124" i="8"/>
  <c r="I326" i="4"/>
  <c r="N79" i="6"/>
  <c r="L80" i="6"/>
  <c r="L355" i="5"/>
  <c r="G356" i="5" s="1"/>
  <c r="K326" i="4"/>
  <c r="L325" i="4"/>
  <c r="G326" i="4" s="1"/>
  <c r="I356" i="5"/>
  <c r="K356" i="5" s="1"/>
  <c r="H356" i="5"/>
  <c r="I174" i="1"/>
  <c r="K174" i="1" s="1"/>
  <c r="I218" i="9" l="1"/>
  <c r="G218" i="9"/>
  <c r="L219" i="9"/>
  <c r="J326" i="4"/>
  <c r="J356" i="5"/>
  <c r="K357" i="9"/>
  <c r="D376" i="9"/>
  <c r="F358" i="9"/>
  <c r="H358" i="9" s="1"/>
  <c r="B375" i="9"/>
  <c r="F358" i="6"/>
  <c r="J358" i="6" s="1"/>
  <c r="B373" i="6"/>
  <c r="B373" i="8"/>
  <c r="F358" i="8"/>
  <c r="E374" i="9"/>
  <c r="I357" i="5"/>
  <c r="H357" i="5"/>
  <c r="I327" i="4"/>
  <c r="I125" i="8"/>
  <c r="N125" i="8" s="1"/>
  <c r="K124" i="8"/>
  <c r="O124" i="8" s="1"/>
  <c r="J124" i="8"/>
  <c r="K327" i="4"/>
  <c r="L326" i="4"/>
  <c r="G327" i="4" s="1"/>
  <c r="L356" i="5"/>
  <c r="G357" i="5" s="1"/>
  <c r="K357" i="5"/>
  <c r="O79" i="6"/>
  <c r="L174" i="1"/>
  <c r="G175" i="1" s="1"/>
  <c r="J327" i="4" l="1"/>
  <c r="I219" i="9"/>
  <c r="J357" i="5"/>
  <c r="N218" i="9"/>
  <c r="J218" i="9"/>
  <c r="F359" i="9"/>
  <c r="H359" i="9" s="1"/>
  <c r="B376" i="9"/>
  <c r="K358" i="9"/>
  <c r="D377" i="9"/>
  <c r="B374" i="8"/>
  <c r="F359" i="8"/>
  <c r="B374" i="6"/>
  <c r="F359" i="6"/>
  <c r="J359" i="6" s="1"/>
  <c r="E375" i="9"/>
  <c r="G80" i="6"/>
  <c r="L357" i="5"/>
  <c r="G358" i="5" s="1"/>
  <c r="M124" i="8"/>
  <c r="C140" i="8" s="1"/>
  <c r="L126" i="8"/>
  <c r="G125" i="8"/>
  <c r="H125" i="8" s="1"/>
  <c r="H358" i="5"/>
  <c r="I358" i="5"/>
  <c r="K358" i="5" s="1"/>
  <c r="L327" i="4"/>
  <c r="G328" i="4" s="1"/>
  <c r="I328" i="4"/>
  <c r="K328" i="4" s="1"/>
  <c r="H175" i="1"/>
  <c r="J219" i="9" l="1"/>
  <c r="M219" i="9" s="1"/>
  <c r="C237" i="9" s="1"/>
  <c r="M218" i="9"/>
  <c r="C236" i="9" s="1"/>
  <c r="J358" i="5"/>
  <c r="J328" i="4"/>
  <c r="O218" i="9"/>
  <c r="N219" i="9"/>
  <c r="E376" i="9"/>
  <c r="F360" i="6"/>
  <c r="J360" i="6" s="1"/>
  <c r="B375" i="6"/>
  <c r="F360" i="8"/>
  <c r="B375" i="8"/>
  <c r="F360" i="9"/>
  <c r="H360" i="9" s="1"/>
  <c r="B377" i="9"/>
  <c r="K359" i="9"/>
  <c r="D378" i="9"/>
  <c r="I329" i="4"/>
  <c r="K329" i="4" s="1"/>
  <c r="L328" i="4"/>
  <c r="G329" i="4" s="1"/>
  <c r="I126" i="8"/>
  <c r="N126" i="8" s="1"/>
  <c r="K125" i="8"/>
  <c r="O125" i="8" s="1"/>
  <c r="L358" i="5"/>
  <c r="G359" i="5" s="1"/>
  <c r="H80" i="6"/>
  <c r="H359" i="5"/>
  <c r="I359" i="5"/>
  <c r="K359" i="5" s="1"/>
  <c r="J125" i="8"/>
  <c r="I175" i="1"/>
  <c r="K175" i="1" s="1"/>
  <c r="G126" i="8" l="1"/>
  <c r="H126" i="8" s="1"/>
  <c r="L127" i="8"/>
  <c r="J329" i="4"/>
  <c r="O219" i="9"/>
  <c r="L220" i="9"/>
  <c r="G219" i="9"/>
  <c r="J359" i="5"/>
  <c r="E377" i="9"/>
  <c r="F361" i="8"/>
  <c r="B376" i="8"/>
  <c r="B376" i="6"/>
  <c r="F361" i="6"/>
  <c r="J361" i="6" s="1"/>
  <c r="F361" i="9"/>
  <c r="H361" i="9" s="1"/>
  <c r="B378" i="9"/>
  <c r="K360" i="9"/>
  <c r="D379" i="9"/>
  <c r="M125" i="8"/>
  <c r="C141" i="8" s="1"/>
  <c r="I360" i="5"/>
  <c r="K360" i="5" s="1"/>
  <c r="H360" i="5"/>
  <c r="L329" i="4"/>
  <c r="I330" i="4"/>
  <c r="K330" i="4" s="1"/>
  <c r="G330" i="4"/>
  <c r="K80" i="6"/>
  <c r="M80" i="6" s="1"/>
  <c r="C96" i="6" s="1"/>
  <c r="I80" i="6"/>
  <c r="L359" i="5"/>
  <c r="G360" i="5" s="1"/>
  <c r="L175" i="1"/>
  <c r="G176" i="1" s="1"/>
  <c r="G220" i="9" l="1"/>
  <c r="I220" i="9"/>
  <c r="L221" i="9" s="1"/>
  <c r="J360" i="5"/>
  <c r="J330" i="4"/>
  <c r="F362" i="6"/>
  <c r="J362" i="6" s="1"/>
  <c r="B377" i="6"/>
  <c r="F362" i="8"/>
  <c r="B377" i="8"/>
  <c r="E378" i="9"/>
  <c r="K361" i="9"/>
  <c r="B379" i="9"/>
  <c r="F362" i="9"/>
  <c r="H362" i="9" s="1"/>
  <c r="D380" i="9"/>
  <c r="I127" i="8"/>
  <c r="N127" i="8" s="1"/>
  <c r="K126" i="8"/>
  <c r="O126" i="8" s="1"/>
  <c r="I331" i="4"/>
  <c r="K331" i="4" s="1"/>
  <c r="H361" i="5"/>
  <c r="I361" i="5"/>
  <c r="K361" i="5"/>
  <c r="L360" i="5"/>
  <c r="G361" i="5" s="1"/>
  <c r="N80" i="6"/>
  <c r="L81" i="6"/>
  <c r="L330" i="4"/>
  <c r="G331" i="4" s="1"/>
  <c r="J126" i="8"/>
  <c r="H176" i="1"/>
  <c r="L128" i="8" l="1"/>
  <c r="G127" i="8"/>
  <c r="J361" i="5"/>
  <c r="N220" i="9"/>
  <c r="J220" i="9"/>
  <c r="J331" i="4"/>
  <c r="I221" i="9"/>
  <c r="K362" i="9"/>
  <c r="F363" i="9"/>
  <c r="H363" i="9" s="1"/>
  <c r="D381" i="9"/>
  <c r="B380" i="9"/>
  <c r="E379" i="9"/>
  <c r="F363" i="8"/>
  <c r="B378" i="8"/>
  <c r="B378" i="6"/>
  <c r="F363" i="6"/>
  <c r="J363" i="6" s="1"/>
  <c r="M126" i="8"/>
  <c r="C142" i="8" s="1"/>
  <c r="O80" i="6"/>
  <c r="L361" i="5"/>
  <c r="G362" i="5" s="1"/>
  <c r="I362" i="5"/>
  <c r="K362" i="5" s="1"/>
  <c r="H362" i="5"/>
  <c r="L331" i="4"/>
  <c r="G332" i="4" s="1"/>
  <c r="I332" i="4"/>
  <c r="K332" i="4" s="1"/>
  <c r="I176" i="1"/>
  <c r="K176" i="1" s="1"/>
  <c r="J332" i="4" l="1"/>
  <c r="J221" i="9"/>
  <c r="M221" i="9" s="1"/>
  <c r="C239" i="9" s="1"/>
  <c r="M220" i="9"/>
  <c r="C238" i="9" s="1"/>
  <c r="J362" i="5"/>
  <c r="O220" i="9"/>
  <c r="N221" i="9"/>
  <c r="H127" i="8"/>
  <c r="B381" i="9"/>
  <c r="K363" i="9"/>
  <c r="F364" i="9"/>
  <c r="H364" i="9" s="1"/>
  <c r="D382" i="9"/>
  <c r="F364" i="6"/>
  <c r="J364" i="6" s="1"/>
  <c r="B379" i="6"/>
  <c r="B379" i="8"/>
  <c r="F364" i="8"/>
  <c r="E380" i="9"/>
  <c r="I333" i="4"/>
  <c r="K333" i="4" s="1"/>
  <c r="L332" i="4"/>
  <c r="G333" i="4" s="1"/>
  <c r="H363" i="5"/>
  <c r="I363" i="5"/>
  <c r="L362" i="5"/>
  <c r="G363" i="5" s="1"/>
  <c r="K363" i="5"/>
  <c r="G81" i="6"/>
  <c r="L176" i="1"/>
  <c r="G177" i="1" s="1"/>
  <c r="J333" i="4" l="1"/>
  <c r="K127" i="8"/>
  <c r="O127" i="8" s="1"/>
  <c r="J127" i="8"/>
  <c r="I128" i="8"/>
  <c r="N128" i="8" s="1"/>
  <c r="O221" i="9"/>
  <c r="L222" i="9"/>
  <c r="G221" i="9"/>
  <c r="J363" i="5"/>
  <c r="B382" i="9"/>
  <c r="K364" i="9"/>
  <c r="F365" i="9"/>
  <c r="H365" i="9" s="1"/>
  <c r="D383" i="9"/>
  <c r="E381" i="9"/>
  <c r="B380" i="8"/>
  <c r="F365" i="8"/>
  <c r="B380" i="6"/>
  <c r="F365" i="6"/>
  <c r="J365" i="6" s="1"/>
  <c r="H81" i="6"/>
  <c r="L363" i="5"/>
  <c r="G364" i="5" s="1"/>
  <c r="I364" i="5"/>
  <c r="K364" i="5" s="1"/>
  <c r="H364" i="5"/>
  <c r="L333" i="4"/>
  <c r="I334" i="4"/>
  <c r="K334" i="4" s="1"/>
  <c r="G334" i="4"/>
  <c r="H177" i="1"/>
  <c r="I222" i="9" l="1"/>
  <c r="G222" i="9"/>
  <c r="L223" i="9"/>
  <c r="L129" i="8"/>
  <c r="G128" i="8"/>
  <c r="J364" i="5"/>
  <c r="M127" i="8"/>
  <c r="C143" i="8" s="1"/>
  <c r="J334" i="4"/>
  <c r="B383" i="9"/>
  <c r="K365" i="9"/>
  <c r="F366" i="9"/>
  <c r="H366" i="9" s="1"/>
  <c r="D384" i="9"/>
  <c r="E382" i="9"/>
  <c r="F366" i="6"/>
  <c r="J366" i="6" s="1"/>
  <c r="B381" i="6"/>
  <c r="F366" i="8"/>
  <c r="B381" i="8"/>
  <c r="I335" i="4"/>
  <c r="I365" i="5"/>
  <c r="H365" i="5"/>
  <c r="K81" i="6"/>
  <c r="M81" i="6" s="1"/>
  <c r="C97" i="6" s="1"/>
  <c r="I81" i="6"/>
  <c r="L334" i="4"/>
  <c r="G335" i="4" s="1"/>
  <c r="K335" i="4"/>
  <c r="L364" i="5"/>
  <c r="G365" i="5" s="1"/>
  <c r="K365" i="5"/>
  <c r="I177" i="1"/>
  <c r="K177" i="1" s="1"/>
  <c r="J365" i="5" l="1"/>
  <c r="H128" i="8"/>
  <c r="N222" i="9"/>
  <c r="J222" i="9"/>
  <c r="J335" i="4"/>
  <c r="I223" i="9"/>
  <c r="K366" i="9"/>
  <c r="F367" i="9"/>
  <c r="H367" i="9" s="1"/>
  <c r="H368" i="9" s="1"/>
  <c r="H369" i="9" s="1"/>
  <c r="H370" i="9" s="1"/>
  <c r="H371" i="9" s="1"/>
  <c r="H372" i="9" s="1"/>
  <c r="H373" i="9" s="1"/>
  <c r="H374" i="9" s="1"/>
  <c r="H375" i="9" s="1"/>
  <c r="H376" i="9" s="1"/>
  <c r="H377" i="9" s="1"/>
  <c r="H378" i="9" s="1"/>
  <c r="H379" i="9" s="1"/>
  <c r="H380" i="9" s="1"/>
  <c r="H381" i="9" s="1"/>
  <c r="H382" i="9" s="1"/>
  <c r="H383" i="9" s="1"/>
  <c r="H384" i="9" s="1"/>
  <c r="H385" i="9" s="1"/>
  <c r="H386" i="9" s="1"/>
  <c r="H387" i="9" s="1"/>
  <c r="H388" i="9" s="1"/>
  <c r="H389" i="9" s="1"/>
  <c r="H390" i="9" s="1"/>
  <c r="H391" i="9" s="1"/>
  <c r="H392" i="9" s="1"/>
  <c r="H393" i="9" s="1"/>
  <c r="H394" i="9" s="1"/>
  <c r="H395" i="9" s="1"/>
  <c r="H396" i="9" s="1"/>
  <c r="H397" i="9" s="1"/>
  <c r="H398" i="9" s="1"/>
  <c r="H399" i="9" s="1"/>
  <c r="H400" i="9" s="1"/>
  <c r="H401" i="9" s="1"/>
  <c r="H402" i="9" s="1"/>
  <c r="H403" i="9" s="1"/>
  <c r="H404" i="9" s="1"/>
  <c r="H405" i="9" s="1"/>
  <c r="H406" i="9" s="1"/>
  <c r="H407" i="9" s="1"/>
  <c r="H408" i="9" s="1"/>
  <c r="H409" i="9" s="1"/>
  <c r="H410" i="9" s="1"/>
  <c r="H411" i="9" s="1"/>
  <c r="H412" i="9" s="1"/>
  <c r="H413" i="9" s="1"/>
  <c r="H414" i="9" s="1"/>
  <c r="H415" i="9" s="1"/>
  <c r="H416" i="9" s="1"/>
  <c r="H417" i="9" s="1"/>
  <c r="H418" i="9" s="1"/>
  <c r="H419" i="9" s="1"/>
  <c r="H420" i="9" s="1"/>
  <c r="H421" i="9" s="1"/>
  <c r="H422" i="9" s="1"/>
  <c r="H423" i="9" s="1"/>
  <c r="H424" i="9" s="1"/>
  <c r="H425" i="9" s="1"/>
  <c r="H426" i="9" s="1"/>
  <c r="H427" i="9" s="1"/>
  <c r="H428" i="9" s="1"/>
  <c r="H429" i="9" s="1"/>
  <c r="H430" i="9" s="1"/>
  <c r="H431" i="9" s="1"/>
  <c r="H432" i="9" s="1"/>
  <c r="H433" i="9" s="1"/>
  <c r="H434" i="9" s="1"/>
  <c r="H435" i="9" s="1"/>
  <c r="H436" i="9" s="1"/>
  <c r="H437" i="9" s="1"/>
  <c r="H438" i="9" s="1"/>
  <c r="H439" i="9" s="1"/>
  <c r="H440" i="9" s="1"/>
  <c r="H441" i="9" s="1"/>
  <c r="H442" i="9" s="1"/>
  <c r="H443" i="9" s="1"/>
  <c r="H444" i="9" s="1"/>
  <c r="H445" i="9" s="1"/>
  <c r="H446" i="9" s="1"/>
  <c r="H447" i="9" s="1"/>
  <c r="H448" i="9" s="1"/>
  <c r="H449" i="9" s="1"/>
  <c r="H450" i="9" s="1"/>
  <c r="H451" i="9" s="1"/>
  <c r="H452" i="9" s="1"/>
  <c r="H453" i="9" s="1"/>
  <c r="H454" i="9" s="1"/>
  <c r="H455" i="9" s="1"/>
  <c r="H456" i="9" s="1"/>
  <c r="H457" i="9" s="1"/>
  <c r="H458" i="9" s="1"/>
  <c r="H459" i="9" s="1"/>
  <c r="H460" i="9" s="1"/>
  <c r="H461" i="9" s="1"/>
  <c r="H462" i="9" s="1"/>
  <c r="H463" i="9" s="1"/>
  <c r="H464" i="9" s="1"/>
  <c r="H465" i="9" s="1"/>
  <c r="H466" i="9" s="1"/>
  <c r="H467" i="9" s="1"/>
  <c r="H468" i="9" s="1"/>
  <c r="H469" i="9" s="1"/>
  <c r="H470" i="9" s="1"/>
  <c r="H471" i="9" s="1"/>
  <c r="H472" i="9" s="1"/>
  <c r="H473" i="9" s="1"/>
  <c r="C13" i="9" s="1"/>
  <c r="D385" i="9"/>
  <c r="B384" i="9"/>
  <c r="E383" i="9"/>
  <c r="E21" i="9" s="1"/>
  <c r="F367" i="8"/>
  <c r="B382" i="8"/>
  <c r="C382" i="8" s="1"/>
  <c r="B382" i="6"/>
  <c r="C382" i="6" s="1"/>
  <c r="F367" i="6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C15" i="6" s="1"/>
  <c r="H366" i="5"/>
  <c r="I366" i="5"/>
  <c r="I336" i="4"/>
  <c r="K336" i="4" s="1"/>
  <c r="L365" i="5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K366" i="5"/>
  <c r="L335" i="4"/>
  <c r="G336" i="4" s="1"/>
  <c r="N81" i="6"/>
  <c r="L82" i="6"/>
  <c r="L177" i="1"/>
  <c r="G178" i="1" s="1"/>
  <c r="J336" i="4" l="1"/>
  <c r="O222" i="9"/>
  <c r="N223" i="9"/>
  <c r="J223" i="9"/>
  <c r="M222" i="9"/>
  <c r="C240" i="9" s="1"/>
  <c r="K128" i="8"/>
  <c r="O128" i="8" s="1"/>
  <c r="I129" i="8"/>
  <c r="N129" i="8" s="1"/>
  <c r="J128" i="8"/>
  <c r="J366" i="5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J407" i="5" s="1"/>
  <c r="J408" i="5" s="1"/>
  <c r="J409" i="5" s="1"/>
  <c r="J410" i="5" s="1"/>
  <c r="J411" i="5" s="1"/>
  <c r="J412" i="5" s="1"/>
  <c r="J413" i="5" s="1"/>
  <c r="J414" i="5" s="1"/>
  <c r="J415" i="5" s="1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J458" i="5" s="1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J479" i="5" s="1"/>
  <c r="J480" i="5" s="1"/>
  <c r="J481" i="5" s="1"/>
  <c r="J482" i="5" s="1"/>
  <c r="J483" i="5" s="1"/>
  <c r="J484" i="5" s="1"/>
  <c r="J485" i="5" s="1"/>
  <c r="J486" i="5" s="1"/>
  <c r="J487" i="5" s="1"/>
  <c r="J488" i="5" s="1"/>
  <c r="J489" i="5" s="1"/>
  <c r="J490" i="5" s="1"/>
  <c r="J491" i="5" s="1"/>
  <c r="J492" i="5" s="1"/>
  <c r="J493" i="5" s="1"/>
  <c r="J494" i="5" s="1"/>
  <c r="J495" i="5" s="1"/>
  <c r="J496" i="5" s="1"/>
  <c r="J497" i="5" s="1"/>
  <c r="J498" i="5" s="1"/>
  <c r="J499" i="5" s="1"/>
  <c r="J500" i="5" s="1"/>
  <c r="J501" i="5" s="1"/>
  <c r="J502" i="5" s="1"/>
  <c r="J503" i="5" s="1"/>
  <c r="J504" i="5" s="1"/>
  <c r="J505" i="5" s="1"/>
  <c r="J506" i="5" s="1"/>
  <c r="J507" i="5" s="1"/>
  <c r="J508" i="5" s="1"/>
  <c r="J509" i="5" s="1"/>
  <c r="J510" i="5" s="1"/>
  <c r="J511" i="5" s="1"/>
  <c r="J512" i="5" s="1"/>
  <c r="J513" i="5" s="1"/>
  <c r="J514" i="5" s="1"/>
  <c r="J515" i="5" s="1"/>
  <c r="J516" i="5" s="1"/>
  <c r="J517" i="5" s="1"/>
  <c r="J518" i="5" s="1"/>
  <c r="J519" i="5" s="1"/>
  <c r="J520" i="5" s="1"/>
  <c r="J521" i="5" s="1"/>
  <c r="J522" i="5" s="1"/>
  <c r="J523" i="5" s="1"/>
  <c r="J524" i="5" s="1"/>
  <c r="J525" i="5" s="1"/>
  <c r="C12" i="5" s="1"/>
  <c r="K367" i="6"/>
  <c r="F368" i="6"/>
  <c r="L367" i="6"/>
  <c r="B383" i="6"/>
  <c r="C383" i="6" s="1"/>
  <c r="K367" i="9"/>
  <c r="O367" i="9" s="1"/>
  <c r="F368" i="9"/>
  <c r="D386" i="9"/>
  <c r="L367" i="9"/>
  <c r="B385" i="9"/>
  <c r="L367" i="8"/>
  <c r="F368" i="8"/>
  <c r="K367" i="8"/>
  <c r="O367" i="8" s="1"/>
  <c r="B383" i="8"/>
  <c r="C383" i="8" s="1"/>
  <c r="C384" i="9"/>
  <c r="E384" i="9"/>
  <c r="K367" i="5"/>
  <c r="L366" i="5"/>
  <c r="I337" i="4"/>
  <c r="O81" i="6"/>
  <c r="K337" i="4"/>
  <c r="L336" i="4"/>
  <c r="G337" i="4" s="1"/>
  <c r="H367" i="5"/>
  <c r="I367" i="5"/>
  <c r="H178" i="1"/>
  <c r="L130" i="8" l="1"/>
  <c r="G129" i="8"/>
  <c r="M223" i="9"/>
  <c r="C241" i="9" s="1"/>
  <c r="L224" i="9"/>
  <c r="G223" i="9"/>
  <c r="M128" i="8"/>
  <c r="C144" i="8" s="1"/>
  <c r="O223" i="9"/>
  <c r="J337" i="4"/>
  <c r="L368" i="9"/>
  <c r="B386" i="9"/>
  <c r="K368" i="9"/>
  <c r="O368" i="9" s="1"/>
  <c r="F369" i="9"/>
  <c r="D387" i="9"/>
  <c r="L368" i="6"/>
  <c r="B384" i="6"/>
  <c r="C384" i="6" s="1"/>
  <c r="K368" i="6"/>
  <c r="F369" i="6"/>
  <c r="L368" i="8"/>
  <c r="F369" i="8"/>
  <c r="K368" i="8"/>
  <c r="O368" i="8" s="1"/>
  <c r="B384" i="8"/>
  <c r="C384" i="8" s="1"/>
  <c r="E385" i="9"/>
  <c r="C385" i="9"/>
  <c r="G82" i="6"/>
  <c r="H368" i="5"/>
  <c r="I368" i="5"/>
  <c r="L337" i="4"/>
  <c r="I338" i="4"/>
  <c r="K338" i="4" s="1"/>
  <c r="G338" i="4"/>
  <c r="K368" i="5"/>
  <c r="L367" i="5"/>
  <c r="I178" i="1"/>
  <c r="K178" i="1" s="1"/>
  <c r="J338" i="4" l="1"/>
  <c r="G224" i="9"/>
  <c r="I224" i="9"/>
  <c r="L225" i="9" s="1"/>
  <c r="H129" i="8"/>
  <c r="B387" i="9"/>
  <c r="K369" i="9"/>
  <c r="O369" i="9" s="1"/>
  <c r="F370" i="9"/>
  <c r="D388" i="9"/>
  <c r="L369" i="9"/>
  <c r="E386" i="9"/>
  <c r="C386" i="9"/>
  <c r="K369" i="8"/>
  <c r="O369" i="8" s="1"/>
  <c r="B385" i="8"/>
  <c r="C385" i="8" s="1"/>
  <c r="L369" i="8"/>
  <c r="F370" i="8"/>
  <c r="K369" i="6"/>
  <c r="F370" i="6"/>
  <c r="B385" i="6"/>
  <c r="C385" i="6" s="1"/>
  <c r="L369" i="6"/>
  <c r="I339" i="4"/>
  <c r="H82" i="6"/>
  <c r="K369" i="5"/>
  <c r="L368" i="5"/>
  <c r="K339" i="4"/>
  <c r="L338" i="4"/>
  <c r="G339" i="4" s="1"/>
  <c r="I369" i="5"/>
  <c r="H369" i="5"/>
  <c r="L178" i="1"/>
  <c r="G179" i="1" s="1"/>
  <c r="I225" i="9" l="1"/>
  <c r="K129" i="8"/>
  <c r="O129" i="8" s="1"/>
  <c r="I130" i="8"/>
  <c r="N130" i="8" s="1"/>
  <c r="J129" i="8"/>
  <c r="J224" i="9"/>
  <c r="N224" i="9"/>
  <c r="J339" i="4"/>
  <c r="L370" i="6"/>
  <c r="B386" i="6"/>
  <c r="C386" i="6" s="1"/>
  <c r="K370" i="6"/>
  <c r="F371" i="6"/>
  <c r="L370" i="8"/>
  <c r="F371" i="8"/>
  <c r="K370" i="8"/>
  <c r="O370" i="8" s="1"/>
  <c r="B386" i="8"/>
  <c r="C386" i="8" s="1"/>
  <c r="L370" i="9"/>
  <c r="B388" i="9"/>
  <c r="K370" i="9"/>
  <c r="O370" i="9" s="1"/>
  <c r="F371" i="9"/>
  <c r="D389" i="9"/>
  <c r="E387" i="9"/>
  <c r="C387" i="9"/>
  <c r="I370" i="5"/>
  <c r="H370" i="5"/>
  <c r="K82" i="6"/>
  <c r="M82" i="6" s="1"/>
  <c r="C98" i="6" s="1"/>
  <c r="I82" i="6"/>
  <c r="L339" i="4"/>
  <c r="L369" i="5"/>
  <c r="K370" i="5"/>
  <c r="I340" i="4"/>
  <c r="K340" i="4" s="1"/>
  <c r="G340" i="4"/>
  <c r="H179" i="1"/>
  <c r="O224" i="9" l="1"/>
  <c r="N225" i="9"/>
  <c r="M129" i="8"/>
  <c r="C145" i="8" s="1"/>
  <c r="J340" i="4"/>
  <c r="J225" i="9"/>
  <c r="M225" i="9" s="1"/>
  <c r="C243" i="9" s="1"/>
  <c r="M224" i="9"/>
  <c r="C242" i="9" s="1"/>
  <c r="L131" i="8"/>
  <c r="G130" i="8"/>
  <c r="K371" i="9"/>
  <c r="O371" i="9" s="1"/>
  <c r="F372" i="9"/>
  <c r="D390" i="9"/>
  <c r="L371" i="9"/>
  <c r="B389" i="9"/>
  <c r="C388" i="9"/>
  <c r="E388" i="9"/>
  <c r="L371" i="8"/>
  <c r="F372" i="8"/>
  <c r="K371" i="8"/>
  <c r="O371" i="8" s="1"/>
  <c r="B387" i="8"/>
  <c r="C387" i="8" s="1"/>
  <c r="K371" i="6"/>
  <c r="F372" i="6"/>
  <c r="L371" i="6"/>
  <c r="B387" i="6"/>
  <c r="C387" i="6" s="1"/>
  <c r="L340" i="4"/>
  <c r="G341" i="4" s="1"/>
  <c r="H371" i="5"/>
  <c r="I371" i="5"/>
  <c r="I341" i="4"/>
  <c r="K341" i="4" s="1"/>
  <c r="K371" i="5"/>
  <c r="L370" i="5"/>
  <c r="N82" i="6"/>
  <c r="L83" i="6"/>
  <c r="I179" i="1"/>
  <c r="K179" i="1" s="1"/>
  <c r="H130" i="8" l="1"/>
  <c r="J341" i="4"/>
  <c r="O225" i="9"/>
  <c r="L226" i="9"/>
  <c r="G225" i="9"/>
  <c r="K372" i="9"/>
  <c r="O372" i="9" s="1"/>
  <c r="F373" i="9"/>
  <c r="D391" i="9"/>
  <c r="L372" i="9"/>
  <c r="B390" i="9"/>
  <c r="L372" i="6"/>
  <c r="B388" i="6"/>
  <c r="C388" i="6" s="1"/>
  <c r="K372" i="6"/>
  <c r="F373" i="6"/>
  <c r="L372" i="8"/>
  <c r="F373" i="8"/>
  <c r="K372" i="8"/>
  <c r="O372" i="8" s="1"/>
  <c r="B388" i="8"/>
  <c r="C388" i="8" s="1"/>
  <c r="C389" i="9"/>
  <c r="E389" i="9"/>
  <c r="O82" i="6"/>
  <c r="K372" i="5"/>
  <c r="L371" i="5"/>
  <c r="I342" i="4"/>
  <c r="H372" i="5"/>
  <c r="I372" i="5"/>
  <c r="L341" i="4"/>
  <c r="G342" i="4" s="1"/>
  <c r="K342" i="4"/>
  <c r="L179" i="1"/>
  <c r="G180" i="1" s="1"/>
  <c r="K130" i="8" l="1"/>
  <c r="O130" i="8" s="1"/>
  <c r="I131" i="8"/>
  <c r="N131" i="8" s="1"/>
  <c r="J130" i="8"/>
  <c r="I226" i="9"/>
  <c r="G226" i="9"/>
  <c r="L227" i="9"/>
  <c r="J342" i="4"/>
  <c r="L373" i="9"/>
  <c r="B391" i="9"/>
  <c r="K373" i="9"/>
  <c r="O373" i="9" s="1"/>
  <c r="F374" i="9"/>
  <c r="D392" i="9"/>
  <c r="K373" i="8"/>
  <c r="O373" i="8" s="1"/>
  <c r="B389" i="8"/>
  <c r="C389" i="8" s="1"/>
  <c r="L373" i="8"/>
  <c r="F374" i="8"/>
  <c r="K373" i="6"/>
  <c r="F374" i="6"/>
  <c r="L373" i="6"/>
  <c r="B389" i="6"/>
  <c r="C389" i="6" s="1"/>
  <c r="E390" i="9"/>
  <c r="C390" i="9"/>
  <c r="L342" i="4"/>
  <c r="G83" i="6"/>
  <c r="I373" i="5"/>
  <c r="H373" i="5"/>
  <c r="G343" i="4"/>
  <c r="I343" i="4"/>
  <c r="K343" i="4" s="1"/>
  <c r="K373" i="5"/>
  <c r="L372" i="5"/>
  <c r="H180" i="1"/>
  <c r="J343" i="4" l="1"/>
  <c r="I227" i="9"/>
  <c r="M130" i="8"/>
  <c r="C146" i="8" s="1"/>
  <c r="N226" i="9"/>
  <c r="J226" i="9"/>
  <c r="L132" i="8"/>
  <c r="G131" i="8"/>
  <c r="L374" i="9"/>
  <c r="B392" i="9"/>
  <c r="K374" i="9"/>
  <c r="O374" i="9" s="1"/>
  <c r="F375" i="9"/>
  <c r="D393" i="9"/>
  <c r="E391" i="9"/>
  <c r="C391" i="9"/>
  <c r="L374" i="6"/>
  <c r="B390" i="6"/>
  <c r="C390" i="6" s="1"/>
  <c r="F375" i="6"/>
  <c r="K374" i="6"/>
  <c r="K374" i="8"/>
  <c r="O374" i="8" s="1"/>
  <c r="B390" i="8"/>
  <c r="C390" i="8" s="1"/>
  <c r="L374" i="8"/>
  <c r="F375" i="8"/>
  <c r="I374" i="5"/>
  <c r="H374" i="5"/>
  <c r="H83" i="6"/>
  <c r="K374" i="5"/>
  <c r="L373" i="5"/>
  <c r="I344" i="4"/>
  <c r="K344" i="4" s="1"/>
  <c r="L343" i="4"/>
  <c r="G344" i="4" s="1"/>
  <c r="I180" i="1"/>
  <c r="K180" i="1" s="1"/>
  <c r="O226" i="9" l="1"/>
  <c r="N227" i="9"/>
  <c r="H131" i="8"/>
  <c r="J227" i="9"/>
  <c r="M226" i="9"/>
  <c r="C244" i="9" s="1"/>
  <c r="J344" i="4"/>
  <c r="K375" i="6"/>
  <c r="F376" i="6"/>
  <c r="L375" i="6"/>
  <c r="B391" i="6"/>
  <c r="C391" i="6" s="1"/>
  <c r="L375" i="9"/>
  <c r="B393" i="9"/>
  <c r="K375" i="9"/>
  <c r="O375" i="9" s="1"/>
  <c r="F376" i="9"/>
  <c r="D394" i="9"/>
  <c r="E392" i="9"/>
  <c r="C392" i="9"/>
  <c r="L375" i="8"/>
  <c r="F376" i="8"/>
  <c r="K375" i="8"/>
  <c r="O375" i="8" s="1"/>
  <c r="B391" i="8"/>
  <c r="C391" i="8" s="1"/>
  <c r="L344" i="4"/>
  <c r="K83" i="6"/>
  <c r="M83" i="6" s="1"/>
  <c r="C99" i="6" s="1"/>
  <c r="I83" i="6"/>
  <c r="I375" i="5"/>
  <c r="H375" i="5"/>
  <c r="I345" i="4"/>
  <c r="K345" i="4" s="1"/>
  <c r="G345" i="4"/>
  <c r="L374" i="5"/>
  <c r="K375" i="5"/>
  <c r="L180" i="1"/>
  <c r="G181" i="1" s="1"/>
  <c r="J345" i="4" l="1"/>
  <c r="M227" i="9"/>
  <c r="C245" i="9" s="1"/>
  <c r="K131" i="8"/>
  <c r="O131" i="8" s="1"/>
  <c r="I132" i="8"/>
  <c r="N132" i="8" s="1"/>
  <c r="J131" i="8"/>
  <c r="O227" i="9"/>
  <c r="L228" i="9"/>
  <c r="G227" i="9"/>
  <c r="K376" i="9"/>
  <c r="O376" i="9" s="1"/>
  <c r="F377" i="9"/>
  <c r="D395" i="9"/>
  <c r="L376" i="9"/>
  <c r="B394" i="9"/>
  <c r="C393" i="9"/>
  <c r="E393" i="9"/>
  <c r="L376" i="6"/>
  <c r="K376" i="6"/>
  <c r="F377" i="6"/>
  <c r="B392" i="6"/>
  <c r="C392" i="6" s="1"/>
  <c r="L376" i="8"/>
  <c r="F377" i="8"/>
  <c r="K376" i="8"/>
  <c r="O376" i="8" s="1"/>
  <c r="B392" i="8"/>
  <c r="C392" i="8" s="1"/>
  <c r="L345" i="4"/>
  <c r="L375" i="5"/>
  <c r="K376" i="5"/>
  <c r="G346" i="4"/>
  <c r="I346" i="4"/>
  <c r="K346" i="4" s="1"/>
  <c r="I376" i="5"/>
  <c r="H376" i="5"/>
  <c r="N83" i="6"/>
  <c r="L84" i="6"/>
  <c r="H181" i="1"/>
  <c r="I228" i="9" l="1"/>
  <c r="G228" i="9"/>
  <c r="L229" i="9"/>
  <c r="L133" i="8"/>
  <c r="G132" i="8"/>
  <c r="M131" i="8"/>
  <c r="C147" i="8" s="1"/>
  <c r="J346" i="4"/>
  <c r="K377" i="6"/>
  <c r="F378" i="6"/>
  <c r="L377" i="6"/>
  <c r="B393" i="6"/>
  <c r="C393" i="6" s="1"/>
  <c r="K377" i="9"/>
  <c r="O377" i="9" s="1"/>
  <c r="F378" i="9"/>
  <c r="D396" i="9"/>
  <c r="L377" i="9"/>
  <c r="B395" i="9"/>
  <c r="L377" i="8"/>
  <c r="F378" i="8"/>
  <c r="K377" i="8"/>
  <c r="O377" i="8" s="1"/>
  <c r="B393" i="8"/>
  <c r="C393" i="8" s="1"/>
  <c r="C394" i="9"/>
  <c r="E394" i="9"/>
  <c r="H377" i="5"/>
  <c r="I377" i="5"/>
  <c r="K377" i="5"/>
  <c r="L376" i="5"/>
  <c r="L346" i="4"/>
  <c r="K347" i="4"/>
  <c r="O83" i="6"/>
  <c r="G347" i="4"/>
  <c r="I347" i="4"/>
  <c r="I181" i="1"/>
  <c r="K181" i="1" s="1"/>
  <c r="J347" i="4" l="1"/>
  <c r="I229" i="9"/>
  <c r="H132" i="8"/>
  <c r="J228" i="9"/>
  <c r="N228" i="9"/>
  <c r="L378" i="9"/>
  <c r="B396" i="9"/>
  <c r="K378" i="9"/>
  <c r="O378" i="9" s="1"/>
  <c r="F379" i="9"/>
  <c r="D397" i="9"/>
  <c r="L378" i="6"/>
  <c r="B394" i="6"/>
  <c r="C394" i="6" s="1"/>
  <c r="K378" i="6"/>
  <c r="F379" i="6"/>
  <c r="K378" i="8"/>
  <c r="O378" i="8" s="1"/>
  <c r="B394" i="8"/>
  <c r="C394" i="8" s="1"/>
  <c r="L378" i="8"/>
  <c r="F379" i="8"/>
  <c r="E395" i="9"/>
  <c r="C395" i="9"/>
  <c r="G84" i="6"/>
  <c r="L347" i="4"/>
  <c r="G348" i="4" s="1"/>
  <c r="I348" i="4"/>
  <c r="K348" i="4" s="1"/>
  <c r="L377" i="5"/>
  <c r="K378" i="5"/>
  <c r="I378" i="5"/>
  <c r="H378" i="5"/>
  <c r="L181" i="1"/>
  <c r="G182" i="1" s="1"/>
  <c r="J229" i="9" l="1"/>
  <c r="M229" i="9" s="1"/>
  <c r="C247" i="9" s="1"/>
  <c r="M228" i="9"/>
  <c r="C246" i="9" s="1"/>
  <c r="O228" i="9"/>
  <c r="N229" i="9"/>
  <c r="K132" i="8"/>
  <c r="O132" i="8" s="1"/>
  <c r="I133" i="8"/>
  <c r="N133" i="8" s="1"/>
  <c r="J132" i="8"/>
  <c r="J348" i="4"/>
  <c r="L379" i="9"/>
  <c r="B397" i="9"/>
  <c r="K379" i="9"/>
  <c r="O379" i="9" s="1"/>
  <c r="F380" i="9"/>
  <c r="D398" i="9"/>
  <c r="E396" i="9"/>
  <c r="C396" i="9"/>
  <c r="K379" i="8"/>
  <c r="O379" i="8" s="1"/>
  <c r="B395" i="8"/>
  <c r="C395" i="8" s="1"/>
  <c r="L379" i="8"/>
  <c r="F380" i="8"/>
  <c r="K379" i="6"/>
  <c r="F380" i="6"/>
  <c r="L379" i="6"/>
  <c r="B395" i="6"/>
  <c r="C395" i="6" s="1"/>
  <c r="H379" i="5"/>
  <c r="I379" i="5"/>
  <c r="L378" i="5"/>
  <c r="K379" i="5"/>
  <c r="L348" i="4"/>
  <c r="G349" i="4" s="1"/>
  <c r="H84" i="6"/>
  <c r="I349" i="4"/>
  <c r="K349" i="4" s="1"/>
  <c r="H182" i="1"/>
  <c r="J349" i="4" l="1"/>
  <c r="L134" i="8"/>
  <c r="G133" i="8"/>
  <c r="M132" i="8"/>
  <c r="C148" i="8" s="1"/>
  <c r="O229" i="9"/>
  <c r="L230" i="9"/>
  <c r="G229" i="9"/>
  <c r="L380" i="9"/>
  <c r="B398" i="9"/>
  <c r="K380" i="9"/>
  <c r="O380" i="9" s="1"/>
  <c r="F381" i="9"/>
  <c r="D399" i="9"/>
  <c r="E397" i="9"/>
  <c r="C397" i="9"/>
  <c r="L380" i="6"/>
  <c r="K380" i="6"/>
  <c r="F381" i="6"/>
  <c r="B396" i="6"/>
  <c r="C396" i="6" s="1"/>
  <c r="L380" i="8"/>
  <c r="F381" i="8"/>
  <c r="K380" i="8"/>
  <c r="O380" i="8" s="1"/>
  <c r="B396" i="8"/>
  <c r="C396" i="8" s="1"/>
  <c r="I350" i="4"/>
  <c r="K84" i="6"/>
  <c r="M84" i="6" s="1"/>
  <c r="C100" i="6" s="1"/>
  <c r="I84" i="6"/>
  <c r="K380" i="5"/>
  <c r="L379" i="5"/>
  <c r="K350" i="4"/>
  <c r="L349" i="4"/>
  <c r="G350" i="4" s="1"/>
  <c r="I380" i="5"/>
  <c r="H380" i="5"/>
  <c r="I182" i="1"/>
  <c r="K182" i="1" s="1"/>
  <c r="I230" i="9" l="1"/>
  <c r="G230" i="9"/>
  <c r="L231" i="9"/>
  <c r="H133" i="8"/>
  <c r="J350" i="4"/>
  <c r="K381" i="6"/>
  <c r="F382" i="6"/>
  <c r="L381" i="6"/>
  <c r="B397" i="6"/>
  <c r="C397" i="6" s="1"/>
  <c r="K381" i="9"/>
  <c r="O381" i="9" s="1"/>
  <c r="F382" i="9"/>
  <c r="D400" i="9"/>
  <c r="L381" i="9"/>
  <c r="B399" i="9"/>
  <c r="C398" i="9"/>
  <c r="E398" i="9"/>
  <c r="L381" i="8"/>
  <c r="F382" i="8"/>
  <c r="K381" i="8"/>
  <c r="O381" i="8" s="1"/>
  <c r="B397" i="8"/>
  <c r="C397" i="8" s="1"/>
  <c r="L350" i="4"/>
  <c r="K381" i="5"/>
  <c r="L380" i="5"/>
  <c r="I351" i="4"/>
  <c r="K351" i="4" s="1"/>
  <c r="G351" i="4"/>
  <c r="I381" i="5"/>
  <c r="H381" i="5"/>
  <c r="N84" i="6"/>
  <c r="L85" i="6"/>
  <c r="L182" i="1"/>
  <c r="G183" i="1" s="1"/>
  <c r="J351" i="4" l="1"/>
  <c r="I231" i="9"/>
  <c r="K133" i="8"/>
  <c r="O133" i="8" s="1"/>
  <c r="I134" i="8"/>
  <c r="N134" i="8" s="1"/>
  <c r="J133" i="8"/>
  <c r="N230" i="9"/>
  <c r="J230" i="9"/>
  <c r="K382" i="9"/>
  <c r="O382" i="9" s="1"/>
  <c r="F383" i="9"/>
  <c r="D401" i="9"/>
  <c r="L382" i="9"/>
  <c r="B400" i="9"/>
  <c r="L382" i="6"/>
  <c r="B398" i="6"/>
  <c r="C398" i="6" s="1"/>
  <c r="F383" i="6"/>
  <c r="K382" i="6"/>
  <c r="L382" i="8"/>
  <c r="F383" i="8"/>
  <c r="K382" i="8"/>
  <c r="O382" i="8" s="1"/>
  <c r="B398" i="8"/>
  <c r="C398" i="8" s="1"/>
  <c r="C399" i="9"/>
  <c r="E399" i="9"/>
  <c r="I382" i="5"/>
  <c r="H382" i="5"/>
  <c r="I352" i="4"/>
  <c r="K352" i="4" s="1"/>
  <c r="O84" i="6"/>
  <c r="K382" i="5"/>
  <c r="L381" i="5"/>
  <c r="L351" i="4"/>
  <c r="G352" i="4" s="1"/>
  <c r="H183" i="1"/>
  <c r="O230" i="9" l="1"/>
  <c r="N231" i="9"/>
  <c r="L135" i="8"/>
  <c r="G134" i="8"/>
  <c r="J231" i="9"/>
  <c r="M231" i="9" s="1"/>
  <c r="C249" i="9" s="1"/>
  <c r="M230" i="9"/>
  <c r="C248" i="9" s="1"/>
  <c r="M133" i="8"/>
  <c r="C149" i="8" s="1"/>
  <c r="J352" i="4"/>
  <c r="K383" i="6"/>
  <c r="F384" i="6"/>
  <c r="L383" i="6"/>
  <c r="B399" i="6"/>
  <c r="C399" i="6" s="1"/>
  <c r="L383" i="9"/>
  <c r="B401" i="9"/>
  <c r="K383" i="9"/>
  <c r="O383" i="9" s="1"/>
  <c r="F384" i="9"/>
  <c r="D402" i="9"/>
  <c r="K383" i="8"/>
  <c r="O383" i="8" s="1"/>
  <c r="B399" i="8"/>
  <c r="C399" i="8" s="1"/>
  <c r="L383" i="8"/>
  <c r="F384" i="8"/>
  <c r="E400" i="9"/>
  <c r="C400" i="9"/>
  <c r="G85" i="6"/>
  <c r="I353" i="4"/>
  <c r="K353" i="4" s="1"/>
  <c r="I383" i="5"/>
  <c r="H383" i="5"/>
  <c r="L352" i="4"/>
  <c r="G353" i="4" s="1"/>
  <c r="K383" i="5"/>
  <c r="L382" i="5"/>
  <c r="I183" i="1"/>
  <c r="K183" i="1" s="1"/>
  <c r="J353" i="4" l="1"/>
  <c r="O231" i="9"/>
  <c r="H134" i="8"/>
  <c r="L232" i="9"/>
  <c r="G231" i="9"/>
  <c r="K384" i="9"/>
  <c r="O384" i="9" s="1"/>
  <c r="F385" i="9"/>
  <c r="D403" i="9"/>
  <c r="L384" i="9"/>
  <c r="B402" i="9"/>
  <c r="C401" i="9"/>
  <c r="E401" i="9"/>
  <c r="L384" i="6"/>
  <c r="K384" i="6"/>
  <c r="F385" i="6"/>
  <c r="B400" i="6"/>
  <c r="C400" i="6" s="1"/>
  <c r="K384" i="8"/>
  <c r="O384" i="8" s="1"/>
  <c r="F385" i="8"/>
  <c r="L384" i="8"/>
  <c r="B400" i="8"/>
  <c r="C400" i="8" s="1"/>
  <c r="H384" i="5"/>
  <c r="I384" i="5"/>
  <c r="I354" i="4"/>
  <c r="K354" i="4" s="1"/>
  <c r="H85" i="6"/>
  <c r="K384" i="5"/>
  <c r="L383" i="5"/>
  <c r="L353" i="4"/>
  <c r="G354" i="4" s="1"/>
  <c r="L183" i="1"/>
  <c r="G184" i="1" s="1"/>
  <c r="I232" i="9" l="1"/>
  <c r="G232" i="9"/>
  <c r="K134" i="8"/>
  <c r="O134" i="8" s="1"/>
  <c r="I135" i="8"/>
  <c r="N135" i="8" s="1"/>
  <c r="J134" i="8"/>
  <c r="L233" i="9"/>
  <c r="J354" i="4"/>
  <c r="K385" i="6"/>
  <c r="F386" i="6"/>
  <c r="L385" i="6"/>
  <c r="B401" i="6"/>
  <c r="C401" i="6" s="1"/>
  <c r="L385" i="9"/>
  <c r="B403" i="9"/>
  <c r="K385" i="9"/>
  <c r="O385" i="9" s="1"/>
  <c r="F386" i="9"/>
  <c r="D404" i="9"/>
  <c r="L385" i="8"/>
  <c r="B401" i="8"/>
  <c r="C401" i="8" s="1"/>
  <c r="K385" i="8"/>
  <c r="O385" i="8" s="1"/>
  <c r="F386" i="8"/>
  <c r="E402" i="9"/>
  <c r="C402" i="9"/>
  <c r="K85" i="6"/>
  <c r="M85" i="6" s="1"/>
  <c r="C101" i="6" s="1"/>
  <c r="I85" i="6"/>
  <c r="I355" i="4"/>
  <c r="L354" i="4"/>
  <c r="G355" i="4" s="1"/>
  <c r="K355" i="4"/>
  <c r="L384" i="5"/>
  <c r="K385" i="5"/>
  <c r="I385" i="5"/>
  <c r="H385" i="5"/>
  <c r="H184" i="1"/>
  <c r="J355" i="4" l="1"/>
  <c r="M134" i="8"/>
  <c r="C150" i="8" s="1"/>
  <c r="I233" i="9"/>
  <c r="L136" i="8"/>
  <c r="G135" i="8"/>
  <c r="N232" i="9"/>
  <c r="J232" i="9"/>
  <c r="K386" i="9"/>
  <c r="O386" i="9" s="1"/>
  <c r="F387" i="9"/>
  <c r="D405" i="9"/>
  <c r="L386" i="9"/>
  <c r="B404" i="9"/>
  <c r="C403" i="9"/>
  <c r="E403" i="9"/>
  <c r="L386" i="6"/>
  <c r="B402" i="6"/>
  <c r="C402" i="6" s="1"/>
  <c r="K386" i="6"/>
  <c r="F387" i="6"/>
  <c r="L386" i="8"/>
  <c r="B402" i="8"/>
  <c r="C402" i="8" s="1"/>
  <c r="K386" i="8"/>
  <c r="O386" i="8" s="1"/>
  <c r="F387" i="8"/>
  <c r="I356" i="4"/>
  <c r="H386" i="5"/>
  <c r="I386" i="5"/>
  <c r="K386" i="5"/>
  <c r="L385" i="5"/>
  <c r="K356" i="4"/>
  <c r="L355" i="4"/>
  <c r="G356" i="4" s="1"/>
  <c r="N85" i="6"/>
  <c r="L86" i="6"/>
  <c r="I184" i="1"/>
  <c r="K184" i="1" s="1"/>
  <c r="O232" i="9" l="1"/>
  <c r="N233" i="9"/>
  <c r="J233" i="9"/>
  <c r="M232" i="9"/>
  <c r="C250" i="9" s="1"/>
  <c r="H135" i="8"/>
  <c r="J356" i="4"/>
  <c r="L387" i="9"/>
  <c r="B405" i="9"/>
  <c r="K387" i="9"/>
  <c r="O387" i="9" s="1"/>
  <c r="F388" i="9"/>
  <c r="D406" i="9"/>
  <c r="L387" i="8"/>
  <c r="B403" i="8"/>
  <c r="C403" i="8" s="1"/>
  <c r="K387" i="8"/>
  <c r="O387" i="8" s="1"/>
  <c r="F388" i="8"/>
  <c r="K387" i="6"/>
  <c r="F388" i="6"/>
  <c r="L387" i="6"/>
  <c r="B403" i="6"/>
  <c r="C403" i="6" s="1"/>
  <c r="E404" i="9"/>
  <c r="C404" i="9"/>
  <c r="I357" i="4"/>
  <c r="K357" i="4" s="1"/>
  <c r="O85" i="6"/>
  <c r="L356" i="4"/>
  <c r="G357" i="4" s="1"/>
  <c r="K387" i="5"/>
  <c r="L386" i="5"/>
  <c r="I387" i="5"/>
  <c r="H387" i="5"/>
  <c r="L184" i="1"/>
  <c r="G185" i="1" s="1"/>
  <c r="J357" i="4" l="1"/>
  <c r="M233" i="9"/>
  <c r="C251" i="9" s="1"/>
  <c r="K135" i="8"/>
  <c r="O135" i="8" s="1"/>
  <c r="I136" i="8"/>
  <c r="N136" i="8" s="1"/>
  <c r="J135" i="8"/>
  <c r="O233" i="9"/>
  <c r="L234" i="9"/>
  <c r="G233" i="9"/>
  <c r="K388" i="9"/>
  <c r="O388" i="9" s="1"/>
  <c r="F389" i="9"/>
  <c r="D407" i="9"/>
  <c r="L388" i="9"/>
  <c r="B406" i="9"/>
  <c r="C405" i="9"/>
  <c r="E405" i="9"/>
  <c r="L388" i="6"/>
  <c r="K388" i="6"/>
  <c r="F389" i="6"/>
  <c r="B404" i="6"/>
  <c r="C404" i="6" s="1"/>
  <c r="K388" i="8"/>
  <c r="O388" i="8" s="1"/>
  <c r="F389" i="8"/>
  <c r="L388" i="8"/>
  <c r="B404" i="8"/>
  <c r="C404" i="8" s="1"/>
  <c r="H388" i="5"/>
  <c r="I388" i="5"/>
  <c r="L357" i="4"/>
  <c r="G86" i="6"/>
  <c r="L387" i="5"/>
  <c r="K388" i="5"/>
  <c r="G358" i="4"/>
  <c r="I358" i="4"/>
  <c r="K358" i="4" s="1"/>
  <c r="H185" i="1"/>
  <c r="G234" i="9" l="1"/>
  <c r="I234" i="9"/>
  <c r="L235" i="9"/>
  <c r="L137" i="8"/>
  <c r="G136" i="8"/>
  <c r="M135" i="8"/>
  <c r="C151" i="8" s="1"/>
  <c r="J358" i="4"/>
  <c r="K389" i="6"/>
  <c r="F390" i="6"/>
  <c r="L389" i="6"/>
  <c r="B405" i="6"/>
  <c r="C405" i="6" s="1"/>
  <c r="L389" i="9"/>
  <c r="B407" i="9"/>
  <c r="K389" i="9"/>
  <c r="O389" i="9" s="1"/>
  <c r="F390" i="9"/>
  <c r="D408" i="9"/>
  <c r="K389" i="8"/>
  <c r="O389" i="8" s="1"/>
  <c r="F390" i="8"/>
  <c r="L389" i="8"/>
  <c r="B405" i="8"/>
  <c r="C405" i="8" s="1"/>
  <c r="E406" i="9"/>
  <c r="C406" i="9"/>
  <c r="L388" i="5"/>
  <c r="K389" i="5"/>
  <c r="H86" i="6"/>
  <c r="L358" i="4"/>
  <c r="G359" i="4" s="1"/>
  <c r="I359" i="4"/>
  <c r="K359" i="4" s="1"/>
  <c r="H389" i="5"/>
  <c r="I389" i="5"/>
  <c r="I185" i="1"/>
  <c r="K185" i="1" s="1"/>
  <c r="J359" i="4" l="1"/>
  <c r="N234" i="9"/>
  <c r="J234" i="9"/>
  <c r="H136" i="8"/>
  <c r="I235" i="9"/>
  <c r="L390" i="9"/>
  <c r="B408" i="9"/>
  <c r="K390" i="9"/>
  <c r="O390" i="9" s="1"/>
  <c r="F391" i="9"/>
  <c r="D409" i="9"/>
  <c r="E407" i="9"/>
  <c r="C407" i="9"/>
  <c r="L390" i="6"/>
  <c r="B406" i="6"/>
  <c r="C406" i="6" s="1"/>
  <c r="K390" i="6"/>
  <c r="F391" i="6"/>
  <c r="L390" i="8"/>
  <c r="B406" i="8"/>
  <c r="C406" i="8" s="1"/>
  <c r="K390" i="8"/>
  <c r="O390" i="8" s="1"/>
  <c r="F391" i="8"/>
  <c r="L359" i="4"/>
  <c r="K86" i="6"/>
  <c r="M86" i="6" s="1"/>
  <c r="C102" i="6" s="1"/>
  <c r="I86" i="6"/>
  <c r="L389" i="5"/>
  <c r="K390" i="5"/>
  <c r="H390" i="5"/>
  <c r="I390" i="5"/>
  <c r="I360" i="4"/>
  <c r="K360" i="4" s="1"/>
  <c r="G360" i="4"/>
  <c r="L185" i="1"/>
  <c r="G186" i="1" s="1"/>
  <c r="O234" i="9" l="1"/>
  <c r="N235" i="9"/>
  <c r="K136" i="8"/>
  <c r="O136" i="8" s="1"/>
  <c r="I137" i="8"/>
  <c r="N137" i="8" s="1"/>
  <c r="J136" i="8"/>
  <c r="J235" i="9"/>
  <c r="M234" i="9"/>
  <c r="C252" i="9" s="1"/>
  <c r="J360" i="4"/>
  <c r="K391" i="9"/>
  <c r="O391" i="9" s="1"/>
  <c r="F392" i="9"/>
  <c r="D410" i="9"/>
  <c r="L391" i="9"/>
  <c r="B409" i="9"/>
  <c r="C408" i="9"/>
  <c r="E408" i="9"/>
  <c r="K391" i="8"/>
  <c r="O391" i="8" s="1"/>
  <c r="F392" i="8"/>
  <c r="L391" i="8"/>
  <c r="B407" i="8"/>
  <c r="C407" i="8" s="1"/>
  <c r="K391" i="6"/>
  <c r="F392" i="6"/>
  <c r="L391" i="6"/>
  <c r="B407" i="6"/>
  <c r="C407" i="6" s="1"/>
  <c r="H391" i="5"/>
  <c r="I391" i="5"/>
  <c r="I361" i="4"/>
  <c r="L390" i="5"/>
  <c r="K391" i="5"/>
  <c r="N86" i="6"/>
  <c r="L87" i="6"/>
  <c r="L360" i="4"/>
  <c r="G361" i="4" s="1"/>
  <c r="K361" i="4"/>
  <c r="H186" i="1"/>
  <c r="J361" i="4" l="1"/>
  <c r="L138" i="8"/>
  <c r="G137" i="8"/>
  <c r="M235" i="9"/>
  <c r="C253" i="9" s="1"/>
  <c r="M136" i="8"/>
  <c r="C152" i="8" s="1"/>
  <c r="O235" i="9"/>
  <c r="L236" i="9"/>
  <c r="G235" i="9"/>
  <c r="K392" i="9"/>
  <c r="O392" i="9" s="1"/>
  <c r="F393" i="9"/>
  <c r="D411" i="9"/>
  <c r="L392" i="9"/>
  <c r="B410" i="9"/>
  <c r="L392" i="6"/>
  <c r="B408" i="6"/>
  <c r="C408" i="6" s="1"/>
  <c r="K392" i="6"/>
  <c r="F393" i="6"/>
  <c r="L392" i="8"/>
  <c r="B408" i="8"/>
  <c r="C408" i="8" s="1"/>
  <c r="K392" i="8"/>
  <c r="O392" i="8" s="1"/>
  <c r="F393" i="8"/>
  <c r="C409" i="9"/>
  <c r="E409" i="9"/>
  <c r="L361" i="4"/>
  <c r="L391" i="5"/>
  <c r="K392" i="5"/>
  <c r="O86" i="6"/>
  <c r="G362" i="4"/>
  <c r="I362" i="4"/>
  <c r="K362" i="4" s="1"/>
  <c r="I392" i="5"/>
  <c r="H392" i="5"/>
  <c r="I186" i="1"/>
  <c r="K186" i="1" s="1"/>
  <c r="G236" i="9" l="1"/>
  <c r="I236" i="9"/>
  <c r="L237" i="9" s="1"/>
  <c r="H137" i="8"/>
  <c r="J362" i="4"/>
  <c r="K393" i="9"/>
  <c r="O393" i="9" s="1"/>
  <c r="F394" i="9"/>
  <c r="D412" i="9"/>
  <c r="L393" i="9"/>
  <c r="B411" i="9"/>
  <c r="K393" i="8"/>
  <c r="O393" i="8" s="1"/>
  <c r="F394" i="8"/>
  <c r="L393" i="8"/>
  <c r="B409" i="8"/>
  <c r="C409" i="8" s="1"/>
  <c r="K393" i="6"/>
  <c r="F394" i="6"/>
  <c r="L393" i="6"/>
  <c r="B409" i="6"/>
  <c r="C409" i="6" s="1"/>
  <c r="C410" i="9"/>
  <c r="E410" i="9"/>
  <c r="H393" i="5"/>
  <c r="I393" i="5"/>
  <c r="G87" i="6"/>
  <c r="K393" i="5"/>
  <c r="L392" i="5"/>
  <c r="L362" i="4"/>
  <c r="I363" i="4"/>
  <c r="K363" i="4" s="1"/>
  <c r="G363" i="4"/>
  <c r="L186" i="1"/>
  <c r="G187" i="1" s="1"/>
  <c r="J363" i="4" l="1"/>
  <c r="N236" i="9"/>
  <c r="J236" i="9"/>
  <c r="K137" i="8"/>
  <c r="O137" i="8" s="1"/>
  <c r="I138" i="8"/>
  <c r="N138" i="8" s="1"/>
  <c r="J137" i="8"/>
  <c r="I237" i="9"/>
  <c r="L394" i="9"/>
  <c r="B412" i="9"/>
  <c r="K394" i="9"/>
  <c r="O394" i="9" s="1"/>
  <c r="F395" i="9"/>
  <c r="D413" i="9"/>
  <c r="L394" i="6"/>
  <c r="B410" i="6"/>
  <c r="C410" i="6" s="1"/>
  <c r="K394" i="6"/>
  <c r="F395" i="6"/>
  <c r="L394" i="8"/>
  <c r="B410" i="8"/>
  <c r="C410" i="8" s="1"/>
  <c r="K394" i="8"/>
  <c r="O394" i="8" s="1"/>
  <c r="F395" i="8"/>
  <c r="E411" i="9"/>
  <c r="C411" i="9"/>
  <c r="I364" i="4"/>
  <c r="K364" i="4" s="1"/>
  <c r="H87" i="6"/>
  <c r="L363" i="4"/>
  <c r="G364" i="4" s="1"/>
  <c r="L393" i="5"/>
  <c r="K394" i="5"/>
  <c r="I394" i="5"/>
  <c r="H394" i="5"/>
  <c r="H187" i="1"/>
  <c r="L139" i="8" l="1"/>
  <c r="G138" i="8"/>
  <c r="O236" i="9"/>
  <c r="N237" i="9"/>
  <c r="M137" i="8"/>
  <c r="C153" i="8" s="1"/>
  <c r="J237" i="9"/>
  <c r="M237" i="9" s="1"/>
  <c r="C255" i="9" s="1"/>
  <c r="M236" i="9"/>
  <c r="C254" i="9" s="1"/>
  <c r="J364" i="4"/>
  <c r="B413" i="9"/>
  <c r="K395" i="9"/>
  <c r="O395" i="9" s="1"/>
  <c r="F396" i="9"/>
  <c r="D414" i="9"/>
  <c r="L395" i="9"/>
  <c r="C412" i="9"/>
  <c r="E412" i="9"/>
  <c r="K395" i="8"/>
  <c r="O395" i="8" s="1"/>
  <c r="F396" i="8"/>
  <c r="L395" i="8"/>
  <c r="B411" i="8"/>
  <c r="C411" i="8" s="1"/>
  <c r="K395" i="6"/>
  <c r="F396" i="6"/>
  <c r="L395" i="6"/>
  <c r="B411" i="6"/>
  <c r="C411" i="6" s="1"/>
  <c r="H395" i="5"/>
  <c r="I395" i="5"/>
  <c r="K395" i="5"/>
  <c r="L394" i="5"/>
  <c r="K87" i="6"/>
  <c r="M87" i="6" s="1"/>
  <c r="C103" i="6" s="1"/>
  <c r="I87" i="6"/>
  <c r="I365" i="4"/>
  <c r="L364" i="4"/>
  <c r="G365" i="4" s="1"/>
  <c r="K365" i="4"/>
  <c r="I187" i="1"/>
  <c r="K187" i="1" s="1"/>
  <c r="J365" i="4" l="1"/>
  <c r="O237" i="9"/>
  <c r="H138" i="8"/>
  <c r="L238" i="9"/>
  <c r="G237" i="9"/>
  <c r="L396" i="6"/>
  <c r="B412" i="6"/>
  <c r="C412" i="6" s="1"/>
  <c r="K396" i="6"/>
  <c r="F397" i="6"/>
  <c r="L396" i="8"/>
  <c r="B412" i="8"/>
  <c r="C412" i="8" s="1"/>
  <c r="K396" i="8"/>
  <c r="O396" i="8" s="1"/>
  <c r="F397" i="8"/>
  <c r="K396" i="9"/>
  <c r="O396" i="9" s="1"/>
  <c r="F397" i="9"/>
  <c r="D415" i="9"/>
  <c r="L396" i="9"/>
  <c r="B414" i="9"/>
  <c r="C413" i="9"/>
  <c r="E413" i="9"/>
  <c r="I366" i="4"/>
  <c r="L365" i="4"/>
  <c r="G366" i="4" s="1"/>
  <c r="K366" i="4"/>
  <c r="N87" i="6"/>
  <c r="L88" i="6"/>
  <c r="L395" i="5"/>
  <c r="K396" i="5"/>
  <c r="H396" i="5"/>
  <c r="I396" i="5"/>
  <c r="L187" i="1"/>
  <c r="G188" i="1" s="1"/>
  <c r="G238" i="9" l="1"/>
  <c r="I238" i="9"/>
  <c r="K138" i="8"/>
  <c r="O138" i="8" s="1"/>
  <c r="I139" i="8"/>
  <c r="N139" i="8" s="1"/>
  <c r="J138" i="8"/>
  <c r="J366" i="4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C12" i="4" s="1"/>
  <c r="L397" i="9"/>
  <c r="B415" i="9"/>
  <c r="K397" i="9"/>
  <c r="O397" i="9" s="1"/>
  <c r="F398" i="9"/>
  <c r="D416" i="9"/>
  <c r="L397" i="8"/>
  <c r="B413" i="8"/>
  <c r="C413" i="8" s="1"/>
  <c r="K397" i="8"/>
  <c r="O397" i="8" s="1"/>
  <c r="F398" i="8"/>
  <c r="K397" i="6"/>
  <c r="F398" i="6"/>
  <c r="L397" i="6"/>
  <c r="B413" i="6"/>
  <c r="C413" i="6" s="1"/>
  <c r="E414" i="9"/>
  <c r="C414" i="9"/>
  <c r="K397" i="5"/>
  <c r="L396" i="5"/>
  <c r="K367" i="4"/>
  <c r="L366" i="4"/>
  <c r="H397" i="5"/>
  <c r="I397" i="5"/>
  <c r="O87" i="6"/>
  <c r="I367" i="4"/>
  <c r="G367" i="4"/>
  <c r="H188" i="1"/>
  <c r="M138" i="8" l="1"/>
  <c r="C154" i="8" s="1"/>
  <c r="J238" i="9"/>
  <c r="N238" i="9"/>
  <c r="L239" i="9"/>
  <c r="L140" i="8"/>
  <c r="G139" i="8"/>
  <c r="I239" i="9"/>
  <c r="K398" i="9"/>
  <c r="O398" i="9" s="1"/>
  <c r="F399" i="9"/>
  <c r="D417" i="9"/>
  <c r="L398" i="9"/>
  <c r="B416" i="9"/>
  <c r="C415" i="9"/>
  <c r="E415" i="9"/>
  <c r="L398" i="6"/>
  <c r="B414" i="6"/>
  <c r="C414" i="6" s="1"/>
  <c r="K398" i="6"/>
  <c r="F399" i="6"/>
  <c r="K398" i="8"/>
  <c r="O398" i="8" s="1"/>
  <c r="F399" i="8"/>
  <c r="L398" i="8"/>
  <c r="B414" i="8"/>
  <c r="C414" i="8" s="1"/>
  <c r="I368" i="4"/>
  <c r="G368" i="4"/>
  <c r="G88" i="6"/>
  <c r="I398" i="5"/>
  <c r="H398" i="5"/>
  <c r="K368" i="4"/>
  <c r="L367" i="4"/>
  <c r="K398" i="5"/>
  <c r="L397" i="5"/>
  <c r="I188" i="1"/>
  <c r="K188" i="1" s="1"/>
  <c r="O238" i="9" l="1"/>
  <c r="N239" i="9"/>
  <c r="H139" i="8"/>
  <c r="J239" i="9"/>
  <c r="M238" i="9"/>
  <c r="C256" i="9" s="1"/>
  <c r="K399" i="9"/>
  <c r="O399" i="9" s="1"/>
  <c r="F400" i="9"/>
  <c r="D418" i="9"/>
  <c r="L399" i="9"/>
  <c r="B417" i="9"/>
  <c r="K399" i="8"/>
  <c r="O399" i="8" s="1"/>
  <c r="F400" i="8"/>
  <c r="L399" i="8"/>
  <c r="B415" i="8"/>
  <c r="C415" i="8" s="1"/>
  <c r="K399" i="6"/>
  <c r="F400" i="6"/>
  <c r="L399" i="6"/>
  <c r="B415" i="6"/>
  <c r="C415" i="6" s="1"/>
  <c r="E416" i="9"/>
  <c r="C416" i="9"/>
  <c r="I399" i="5"/>
  <c r="H399" i="5"/>
  <c r="H88" i="6"/>
  <c r="G369" i="4"/>
  <c r="I369" i="4"/>
  <c r="L398" i="5"/>
  <c r="K399" i="5"/>
  <c r="L368" i="4"/>
  <c r="K369" i="4"/>
  <c r="L188" i="1"/>
  <c r="G189" i="1" s="1"/>
  <c r="M239" i="9" l="1"/>
  <c r="C257" i="9" s="1"/>
  <c r="K139" i="8"/>
  <c r="O139" i="8" s="1"/>
  <c r="I140" i="8"/>
  <c r="N140" i="8" s="1"/>
  <c r="J139" i="8"/>
  <c r="O239" i="9"/>
  <c r="L240" i="9"/>
  <c r="G239" i="9"/>
  <c r="L400" i="9"/>
  <c r="B418" i="9"/>
  <c r="K400" i="9"/>
  <c r="O400" i="9" s="1"/>
  <c r="F401" i="9"/>
  <c r="D419" i="9"/>
  <c r="L400" i="6"/>
  <c r="B416" i="6"/>
  <c r="C416" i="6" s="1"/>
  <c r="K400" i="6"/>
  <c r="F401" i="6"/>
  <c r="K400" i="8"/>
  <c r="O400" i="8" s="1"/>
  <c r="F401" i="8"/>
  <c r="L400" i="8"/>
  <c r="B416" i="8"/>
  <c r="C416" i="8" s="1"/>
  <c r="E417" i="9"/>
  <c r="C417" i="9"/>
  <c r="L369" i="4"/>
  <c r="K370" i="4"/>
  <c r="L399" i="5"/>
  <c r="K400" i="5"/>
  <c r="K88" i="6"/>
  <c r="M88" i="6" s="1"/>
  <c r="C104" i="6" s="1"/>
  <c r="I88" i="6"/>
  <c r="I400" i="5"/>
  <c r="H400" i="5"/>
  <c r="G370" i="4"/>
  <c r="I370" i="4"/>
  <c r="H189" i="1"/>
  <c r="M139" i="8" l="1"/>
  <c r="C155" i="8" s="1"/>
  <c r="I240" i="9"/>
  <c r="G240" i="9"/>
  <c r="L241" i="9"/>
  <c r="L141" i="8"/>
  <c r="G140" i="8"/>
  <c r="K401" i="9"/>
  <c r="O401" i="9" s="1"/>
  <c r="F402" i="9"/>
  <c r="D420" i="9"/>
  <c r="L401" i="9"/>
  <c r="B419" i="9"/>
  <c r="C418" i="9"/>
  <c r="E418" i="9"/>
  <c r="L401" i="8"/>
  <c r="B417" i="8"/>
  <c r="C417" i="8" s="1"/>
  <c r="K401" i="8"/>
  <c r="O401" i="8" s="1"/>
  <c r="F402" i="8"/>
  <c r="K401" i="6"/>
  <c r="F402" i="6"/>
  <c r="L401" i="6"/>
  <c r="B417" i="6"/>
  <c r="C417" i="6" s="1"/>
  <c r="I371" i="4"/>
  <c r="G371" i="4"/>
  <c r="L400" i="5"/>
  <c r="K401" i="5"/>
  <c r="K371" i="4"/>
  <c r="L370" i="4"/>
  <c r="H401" i="5"/>
  <c r="I401" i="5"/>
  <c r="N88" i="6"/>
  <c r="L89" i="6"/>
  <c r="I189" i="1"/>
  <c r="K189" i="1" s="1"/>
  <c r="I241" i="9" l="1"/>
  <c r="H140" i="8"/>
  <c r="J240" i="9"/>
  <c r="N240" i="9"/>
  <c r="K402" i="9"/>
  <c r="O402" i="9" s="1"/>
  <c r="F403" i="9"/>
  <c r="D421" i="9"/>
  <c r="L402" i="9"/>
  <c r="B420" i="9"/>
  <c r="L402" i="6"/>
  <c r="B418" i="6"/>
  <c r="C418" i="6" s="1"/>
  <c r="K402" i="6"/>
  <c r="F403" i="6"/>
  <c r="L402" i="8"/>
  <c r="K402" i="8"/>
  <c r="O402" i="8" s="1"/>
  <c r="F403" i="8"/>
  <c r="B418" i="8"/>
  <c r="C418" i="8" s="1"/>
  <c r="C419" i="9"/>
  <c r="E419" i="9"/>
  <c r="K402" i="5"/>
  <c r="L401" i="5"/>
  <c r="G372" i="4"/>
  <c r="I372" i="4"/>
  <c r="O88" i="6"/>
  <c r="H402" i="5"/>
  <c r="I402" i="5"/>
  <c r="L371" i="4"/>
  <c r="K372" i="4"/>
  <c r="L189" i="1"/>
  <c r="G190" i="1" s="1"/>
  <c r="O240" i="9" l="1"/>
  <c r="N241" i="9"/>
  <c r="K140" i="8"/>
  <c r="O140" i="8" s="1"/>
  <c r="I141" i="8"/>
  <c r="N141" i="8" s="1"/>
  <c r="J140" i="8"/>
  <c r="J241" i="9"/>
  <c r="M240" i="9"/>
  <c r="C258" i="9" s="1"/>
  <c r="K403" i="8"/>
  <c r="O403" i="8" s="1"/>
  <c r="F404" i="8"/>
  <c r="L403" i="8"/>
  <c r="B419" i="8"/>
  <c r="C419" i="8" s="1"/>
  <c r="L403" i="9"/>
  <c r="B421" i="9"/>
  <c r="K403" i="9"/>
  <c r="O403" i="9" s="1"/>
  <c r="F404" i="9"/>
  <c r="D422" i="9"/>
  <c r="K403" i="6"/>
  <c r="F404" i="6"/>
  <c r="L403" i="6"/>
  <c r="B419" i="6"/>
  <c r="C419" i="6" s="1"/>
  <c r="E420" i="9"/>
  <c r="C420" i="9"/>
  <c r="L372" i="4"/>
  <c r="K373" i="4"/>
  <c r="G89" i="6"/>
  <c r="I403" i="5"/>
  <c r="H403" i="5"/>
  <c r="G373" i="4"/>
  <c r="I373" i="4"/>
  <c r="L402" i="5"/>
  <c r="K403" i="5"/>
  <c r="H190" i="1"/>
  <c r="L142" i="8" l="1"/>
  <c r="G141" i="8"/>
  <c r="O241" i="9"/>
  <c r="M140" i="8"/>
  <c r="C156" i="8" s="1"/>
  <c r="M241" i="9"/>
  <c r="C259" i="9" s="1"/>
  <c r="L242" i="9"/>
  <c r="G241" i="9"/>
  <c r="L404" i="9"/>
  <c r="K404" i="9"/>
  <c r="O404" i="9" s="1"/>
  <c r="F405" i="9"/>
  <c r="D423" i="9"/>
  <c r="B422" i="9"/>
  <c r="C421" i="9"/>
  <c r="E421" i="9"/>
  <c r="L404" i="8"/>
  <c r="B420" i="8"/>
  <c r="C420" i="8" s="1"/>
  <c r="K404" i="8"/>
  <c r="O404" i="8" s="1"/>
  <c r="F405" i="8"/>
  <c r="L404" i="6"/>
  <c r="B420" i="6"/>
  <c r="C420" i="6" s="1"/>
  <c r="K404" i="6"/>
  <c r="F405" i="6"/>
  <c r="K404" i="5"/>
  <c r="L403" i="5"/>
  <c r="I404" i="5"/>
  <c r="H404" i="5"/>
  <c r="H89" i="6"/>
  <c r="L373" i="4"/>
  <c r="K374" i="4"/>
  <c r="G374" i="4"/>
  <c r="I374" i="4"/>
  <c r="I190" i="1"/>
  <c r="K190" i="1" s="1"/>
  <c r="I242" i="9" l="1"/>
  <c r="G242" i="9"/>
  <c r="H141" i="8"/>
  <c r="K405" i="6"/>
  <c r="F406" i="6"/>
  <c r="L405" i="6"/>
  <c r="B421" i="6"/>
  <c r="C421" i="6" s="1"/>
  <c r="K405" i="8"/>
  <c r="O405" i="8" s="1"/>
  <c r="F406" i="8"/>
  <c r="L405" i="8"/>
  <c r="B421" i="8"/>
  <c r="C421" i="8" s="1"/>
  <c r="E422" i="9"/>
  <c r="C422" i="9"/>
  <c r="B423" i="9"/>
  <c r="K405" i="9"/>
  <c r="O405" i="9" s="1"/>
  <c r="F406" i="9"/>
  <c r="D424" i="9"/>
  <c r="L405" i="9"/>
  <c r="K375" i="4"/>
  <c r="L374" i="4"/>
  <c r="K89" i="6"/>
  <c r="M89" i="6" s="1"/>
  <c r="C105" i="6" s="1"/>
  <c r="I89" i="6"/>
  <c r="I405" i="5"/>
  <c r="H405" i="5"/>
  <c r="I375" i="4"/>
  <c r="G375" i="4"/>
  <c r="K405" i="5"/>
  <c r="L404" i="5"/>
  <c r="L190" i="1"/>
  <c r="G191" i="1" s="1"/>
  <c r="J242" i="9" l="1"/>
  <c r="N242" i="9"/>
  <c r="K141" i="8"/>
  <c r="O141" i="8" s="1"/>
  <c r="I142" i="8"/>
  <c r="N142" i="8" s="1"/>
  <c r="J141" i="8"/>
  <c r="I243" i="9"/>
  <c r="L243" i="9"/>
  <c r="K406" i="8"/>
  <c r="O406" i="8" s="1"/>
  <c r="F407" i="8"/>
  <c r="L406" i="8"/>
  <c r="B422" i="8"/>
  <c r="C422" i="8" s="1"/>
  <c r="L406" i="6"/>
  <c r="B422" i="6"/>
  <c r="C422" i="6" s="1"/>
  <c r="K406" i="6"/>
  <c r="F407" i="6"/>
  <c r="K406" i="9"/>
  <c r="O406" i="9" s="1"/>
  <c r="F407" i="9"/>
  <c r="D425" i="9"/>
  <c r="L406" i="9"/>
  <c r="B424" i="9"/>
  <c r="C423" i="9"/>
  <c r="E423" i="9"/>
  <c r="L405" i="5"/>
  <c r="K406" i="5"/>
  <c r="G376" i="4"/>
  <c r="I376" i="4"/>
  <c r="I406" i="5"/>
  <c r="H406" i="5"/>
  <c r="N89" i="6"/>
  <c r="L90" i="6"/>
  <c r="L375" i="4"/>
  <c r="K376" i="4"/>
  <c r="H191" i="1"/>
  <c r="M141" i="8" l="1"/>
  <c r="C157" i="8" s="1"/>
  <c r="O242" i="9"/>
  <c r="N243" i="9"/>
  <c r="L143" i="8"/>
  <c r="G142" i="8"/>
  <c r="J243" i="9"/>
  <c r="M242" i="9"/>
  <c r="C260" i="9" s="1"/>
  <c r="K407" i="9"/>
  <c r="O407" i="9" s="1"/>
  <c r="F408" i="9"/>
  <c r="D426" i="9"/>
  <c r="L407" i="9"/>
  <c r="B425" i="9"/>
  <c r="K407" i="6"/>
  <c r="F408" i="6"/>
  <c r="L407" i="6"/>
  <c r="B423" i="6"/>
  <c r="C423" i="6" s="1"/>
  <c r="L407" i="8"/>
  <c r="B423" i="8"/>
  <c r="C423" i="8" s="1"/>
  <c r="K407" i="8"/>
  <c r="O407" i="8" s="1"/>
  <c r="F408" i="8"/>
  <c r="C424" i="9"/>
  <c r="E424" i="9"/>
  <c r="L376" i="4"/>
  <c r="K377" i="4"/>
  <c r="H407" i="5"/>
  <c r="I407" i="5"/>
  <c r="L406" i="5"/>
  <c r="K407" i="5"/>
  <c r="O89" i="6"/>
  <c r="G377" i="4"/>
  <c r="I377" i="4"/>
  <c r="I191" i="1"/>
  <c r="K191" i="1" s="1"/>
  <c r="M243" i="9" l="1"/>
  <c r="C261" i="9" s="1"/>
  <c r="H142" i="8"/>
  <c r="O243" i="9"/>
  <c r="L244" i="9"/>
  <c r="G243" i="9"/>
  <c r="L408" i="9"/>
  <c r="B426" i="9"/>
  <c r="K408" i="9"/>
  <c r="O408" i="9" s="1"/>
  <c r="F409" i="9"/>
  <c r="D427" i="9"/>
  <c r="K408" i="8"/>
  <c r="O408" i="8" s="1"/>
  <c r="F409" i="8"/>
  <c r="L408" i="8"/>
  <c r="B424" i="8"/>
  <c r="C424" i="8" s="1"/>
  <c r="L408" i="6"/>
  <c r="B424" i="6"/>
  <c r="C424" i="6" s="1"/>
  <c r="K408" i="6"/>
  <c r="F409" i="6"/>
  <c r="E425" i="9"/>
  <c r="C425" i="9"/>
  <c r="G90" i="6"/>
  <c r="L407" i="5"/>
  <c r="K408" i="5"/>
  <c r="K378" i="4"/>
  <c r="L377" i="4"/>
  <c r="I378" i="4"/>
  <c r="G378" i="4"/>
  <c r="I408" i="5"/>
  <c r="H408" i="5"/>
  <c r="L191" i="1"/>
  <c r="G192" i="1" s="1"/>
  <c r="K142" i="8" l="1"/>
  <c r="O142" i="8" s="1"/>
  <c r="I143" i="8"/>
  <c r="N143" i="8" s="1"/>
  <c r="J142" i="8"/>
  <c r="I244" i="9"/>
  <c r="G244" i="9"/>
  <c r="L245" i="9"/>
  <c r="L409" i="9"/>
  <c r="B427" i="9"/>
  <c r="D428" i="9"/>
  <c r="K409" i="9"/>
  <c r="O409" i="9" s="1"/>
  <c r="F410" i="9"/>
  <c r="E426" i="9"/>
  <c r="C426" i="9"/>
  <c r="K409" i="6"/>
  <c r="F410" i="6"/>
  <c r="L409" i="6"/>
  <c r="B425" i="6"/>
  <c r="C425" i="6" s="1"/>
  <c r="K409" i="8"/>
  <c r="O409" i="8" s="1"/>
  <c r="F410" i="8"/>
  <c r="L409" i="8"/>
  <c r="B425" i="8"/>
  <c r="C425" i="8" s="1"/>
  <c r="H409" i="5"/>
  <c r="I409" i="5"/>
  <c r="I379" i="4"/>
  <c r="G379" i="4"/>
  <c r="K409" i="5"/>
  <c r="L408" i="5"/>
  <c r="H90" i="6"/>
  <c r="K379" i="4"/>
  <c r="L378" i="4"/>
  <c r="H192" i="1"/>
  <c r="I245" i="9" l="1"/>
  <c r="M142" i="8"/>
  <c r="C158" i="8" s="1"/>
  <c r="J244" i="9"/>
  <c r="N244" i="9"/>
  <c r="L144" i="8"/>
  <c r="G143" i="8"/>
  <c r="E427" i="9"/>
  <c r="C427" i="9"/>
  <c r="L410" i="8"/>
  <c r="B426" i="8"/>
  <c r="C426" i="8" s="1"/>
  <c r="K410" i="8"/>
  <c r="O410" i="8" s="1"/>
  <c r="F411" i="8"/>
  <c r="L410" i="6"/>
  <c r="B426" i="6"/>
  <c r="C426" i="6" s="1"/>
  <c r="K410" i="6"/>
  <c r="F411" i="6"/>
  <c r="L410" i="9"/>
  <c r="B428" i="9"/>
  <c r="K410" i="9"/>
  <c r="O410" i="9" s="1"/>
  <c r="F411" i="9"/>
  <c r="D429" i="9"/>
  <c r="K90" i="6"/>
  <c r="M90" i="6" s="1"/>
  <c r="C106" i="6" s="1"/>
  <c r="I90" i="6"/>
  <c r="G380" i="4"/>
  <c r="I380" i="4"/>
  <c r="L379" i="4"/>
  <c r="K380" i="4"/>
  <c r="K410" i="5"/>
  <c r="L409" i="5"/>
  <c r="I410" i="5"/>
  <c r="H410" i="5"/>
  <c r="I192" i="1"/>
  <c r="K192" i="1" s="1"/>
  <c r="H143" i="8" l="1"/>
  <c r="O244" i="9"/>
  <c r="N245" i="9"/>
  <c r="J245" i="9"/>
  <c r="M244" i="9"/>
  <c r="C262" i="9" s="1"/>
  <c r="K411" i="9"/>
  <c r="O411" i="9" s="1"/>
  <c r="F412" i="9"/>
  <c r="D430" i="9"/>
  <c r="B429" i="9"/>
  <c r="L411" i="9"/>
  <c r="C428" i="9"/>
  <c r="E428" i="9"/>
  <c r="K411" i="6"/>
  <c r="F412" i="6"/>
  <c r="L411" i="6"/>
  <c r="B427" i="6"/>
  <c r="C427" i="6" s="1"/>
  <c r="B427" i="8"/>
  <c r="C427" i="8" s="1"/>
  <c r="K411" i="8"/>
  <c r="O411" i="8" s="1"/>
  <c r="F412" i="8"/>
  <c r="L411" i="8"/>
  <c r="L410" i="5"/>
  <c r="K411" i="5"/>
  <c r="G381" i="4"/>
  <c r="I381" i="4"/>
  <c r="I411" i="5"/>
  <c r="H411" i="5"/>
  <c r="L380" i="4"/>
  <c r="K381" i="4"/>
  <c r="N90" i="6"/>
  <c r="L91" i="6"/>
  <c r="L192" i="1"/>
  <c r="G193" i="1" s="1"/>
  <c r="M245" i="9" l="1"/>
  <c r="C263" i="9" s="1"/>
  <c r="K143" i="8"/>
  <c r="O143" i="8" s="1"/>
  <c r="I144" i="8"/>
  <c r="N144" i="8" s="1"/>
  <c r="J143" i="8"/>
  <c r="O245" i="9"/>
  <c r="L246" i="9"/>
  <c r="G245" i="9"/>
  <c r="L412" i="8"/>
  <c r="K412" i="8"/>
  <c r="O412" i="8" s="1"/>
  <c r="F413" i="8"/>
  <c r="B428" i="8"/>
  <c r="C428" i="8" s="1"/>
  <c r="C429" i="9"/>
  <c r="E429" i="9"/>
  <c r="K412" i="9"/>
  <c r="O412" i="9" s="1"/>
  <c r="F413" i="9"/>
  <c r="D431" i="9"/>
  <c r="L412" i="9"/>
  <c r="B430" i="9"/>
  <c r="L412" i="6"/>
  <c r="B428" i="6"/>
  <c r="C428" i="6" s="1"/>
  <c r="K412" i="6"/>
  <c r="F413" i="6"/>
  <c r="K382" i="4"/>
  <c r="L381" i="4"/>
  <c r="I412" i="5"/>
  <c r="H412" i="5"/>
  <c r="L411" i="5"/>
  <c r="K412" i="5"/>
  <c r="O90" i="6"/>
  <c r="I382" i="4"/>
  <c r="G382" i="4"/>
  <c r="H193" i="1"/>
  <c r="M143" i="8" l="1"/>
  <c r="C159" i="8" s="1"/>
  <c r="G246" i="9"/>
  <c r="I246" i="9"/>
  <c r="L145" i="8"/>
  <c r="G144" i="8"/>
  <c r="L413" i="9"/>
  <c r="B431" i="9"/>
  <c r="K413" i="9"/>
  <c r="O413" i="9" s="1"/>
  <c r="F414" i="9"/>
  <c r="D432" i="9"/>
  <c r="K413" i="6"/>
  <c r="F414" i="6"/>
  <c r="L413" i="6"/>
  <c r="B429" i="6"/>
  <c r="C429" i="6" s="1"/>
  <c r="E430" i="9"/>
  <c r="C430" i="9"/>
  <c r="K413" i="8"/>
  <c r="O413" i="8" s="1"/>
  <c r="F414" i="8"/>
  <c r="L413" i="8"/>
  <c r="B429" i="8"/>
  <c r="C429" i="8" s="1"/>
  <c r="I383" i="4"/>
  <c r="G383" i="4"/>
  <c r="G91" i="6"/>
  <c r="K413" i="5"/>
  <c r="L412" i="5"/>
  <c r="H413" i="5"/>
  <c r="I413" i="5"/>
  <c r="K383" i="4"/>
  <c r="L382" i="4"/>
  <c r="I193" i="1"/>
  <c r="K193" i="1" s="1"/>
  <c r="J246" i="9" l="1"/>
  <c r="N246" i="9"/>
  <c r="H144" i="8"/>
  <c r="L247" i="9"/>
  <c r="I247" i="9"/>
  <c r="K414" i="9"/>
  <c r="O414" i="9" s="1"/>
  <c r="F415" i="9"/>
  <c r="D433" i="9"/>
  <c r="L414" i="9"/>
  <c r="B432" i="9"/>
  <c r="C431" i="9"/>
  <c r="E431" i="9"/>
  <c r="K414" i="8"/>
  <c r="O414" i="8" s="1"/>
  <c r="F415" i="8"/>
  <c r="L414" i="8"/>
  <c r="B430" i="8"/>
  <c r="C430" i="8" s="1"/>
  <c r="L414" i="6"/>
  <c r="B430" i="6"/>
  <c r="C430" i="6" s="1"/>
  <c r="K414" i="6"/>
  <c r="F415" i="6"/>
  <c r="H91" i="6"/>
  <c r="G384" i="4"/>
  <c r="I384" i="4"/>
  <c r="L383" i="4"/>
  <c r="K384" i="4"/>
  <c r="I414" i="5"/>
  <c r="H414" i="5"/>
  <c r="K414" i="5"/>
  <c r="L413" i="5"/>
  <c r="L193" i="1"/>
  <c r="G194" i="1" s="1"/>
  <c r="K144" i="8" l="1"/>
  <c r="O144" i="8" s="1"/>
  <c r="I145" i="8"/>
  <c r="N145" i="8" s="1"/>
  <c r="J144" i="8"/>
  <c r="O246" i="9"/>
  <c r="N247" i="9"/>
  <c r="J247" i="9"/>
  <c r="M246" i="9"/>
  <c r="C264" i="9" s="1"/>
  <c r="L415" i="9"/>
  <c r="B433" i="9"/>
  <c r="K415" i="9"/>
  <c r="O415" i="9" s="1"/>
  <c r="D434" i="9"/>
  <c r="F416" i="9"/>
  <c r="K415" i="6"/>
  <c r="F416" i="6"/>
  <c r="L415" i="6"/>
  <c r="B431" i="6"/>
  <c r="C431" i="6" s="1"/>
  <c r="L415" i="8"/>
  <c r="B431" i="8"/>
  <c r="C431" i="8" s="1"/>
  <c r="K415" i="8"/>
  <c r="O415" i="8" s="1"/>
  <c r="F416" i="8"/>
  <c r="E432" i="9"/>
  <c r="C432" i="9"/>
  <c r="I415" i="5"/>
  <c r="H415" i="5"/>
  <c r="K385" i="4"/>
  <c r="L384" i="4"/>
  <c r="K91" i="6"/>
  <c r="M91" i="6" s="1"/>
  <c r="C107" i="6" s="1"/>
  <c r="I91" i="6"/>
  <c r="L414" i="5"/>
  <c r="K415" i="5"/>
  <c r="I385" i="4"/>
  <c r="G385" i="4"/>
  <c r="H194" i="1"/>
  <c r="O247" i="9" l="1"/>
  <c r="M144" i="8"/>
  <c r="C160" i="8" s="1"/>
  <c r="M247" i="9"/>
  <c r="C265" i="9" s="1"/>
  <c r="L248" i="9"/>
  <c r="G247" i="9"/>
  <c r="L146" i="8"/>
  <c r="G145" i="8"/>
  <c r="C433" i="9"/>
  <c r="E433" i="9"/>
  <c r="L416" i="8"/>
  <c r="B432" i="8"/>
  <c r="C432" i="8" s="1"/>
  <c r="K416" i="8"/>
  <c r="O416" i="8" s="1"/>
  <c r="F417" i="8"/>
  <c r="L416" i="6"/>
  <c r="B432" i="6"/>
  <c r="C432" i="6" s="1"/>
  <c r="K416" i="6"/>
  <c r="F417" i="6"/>
  <c r="K416" i="9"/>
  <c r="O416" i="9" s="1"/>
  <c r="F417" i="9"/>
  <c r="D435" i="9"/>
  <c r="L416" i="9"/>
  <c r="B434" i="9"/>
  <c r="I416" i="5"/>
  <c r="H416" i="5"/>
  <c r="G386" i="4"/>
  <c r="I386" i="4"/>
  <c r="L415" i="5"/>
  <c r="K416" i="5"/>
  <c r="N91" i="6"/>
  <c r="L92" i="6"/>
  <c r="L385" i="4"/>
  <c r="K386" i="4"/>
  <c r="I194" i="1"/>
  <c r="K194" i="1" s="1"/>
  <c r="H145" i="8" l="1"/>
  <c r="I248" i="9"/>
  <c r="G248" i="9"/>
  <c r="K417" i="9"/>
  <c r="O417" i="9" s="1"/>
  <c r="L417" i="9"/>
  <c r="B435" i="9"/>
  <c r="F418" i="9"/>
  <c r="D436" i="9"/>
  <c r="K417" i="6"/>
  <c r="F418" i="6"/>
  <c r="L417" i="6"/>
  <c r="B433" i="6"/>
  <c r="C433" i="6" s="1"/>
  <c r="L417" i="8"/>
  <c r="B433" i="8"/>
  <c r="C433" i="8" s="1"/>
  <c r="K417" i="8"/>
  <c r="O417" i="8" s="1"/>
  <c r="F418" i="8"/>
  <c r="C434" i="9"/>
  <c r="E434" i="9"/>
  <c r="L386" i="4"/>
  <c r="K387" i="4"/>
  <c r="L416" i="5"/>
  <c r="K417" i="5"/>
  <c r="H417" i="5"/>
  <c r="I417" i="5"/>
  <c r="O91" i="6"/>
  <c r="G387" i="4"/>
  <c r="I387" i="4"/>
  <c r="L194" i="1"/>
  <c r="G195" i="1" s="1"/>
  <c r="J248" i="9" l="1"/>
  <c r="N248" i="9"/>
  <c r="I249" i="9"/>
  <c r="K145" i="8"/>
  <c r="O145" i="8" s="1"/>
  <c r="I146" i="8"/>
  <c r="N146" i="8" s="1"/>
  <c r="J145" i="8"/>
  <c r="L249" i="9"/>
  <c r="L418" i="9"/>
  <c r="B436" i="9"/>
  <c r="K418" i="9"/>
  <c r="O418" i="9" s="1"/>
  <c r="F419" i="9"/>
  <c r="D437" i="9"/>
  <c r="K418" i="8"/>
  <c r="O418" i="8" s="1"/>
  <c r="F419" i="8"/>
  <c r="L418" i="8"/>
  <c r="B434" i="8"/>
  <c r="C434" i="8" s="1"/>
  <c r="L418" i="6"/>
  <c r="B434" i="6"/>
  <c r="C434" i="6" s="1"/>
  <c r="K418" i="6"/>
  <c r="F419" i="6"/>
  <c r="C435" i="9"/>
  <c r="E435" i="9"/>
  <c r="L387" i="4"/>
  <c r="K388" i="4"/>
  <c r="G92" i="6"/>
  <c r="L417" i="5"/>
  <c r="K418" i="5"/>
  <c r="G388" i="4"/>
  <c r="I388" i="4"/>
  <c r="H418" i="5"/>
  <c r="I418" i="5"/>
  <c r="H195" i="1"/>
  <c r="M145" i="8" l="1"/>
  <c r="C161" i="8" s="1"/>
  <c r="O248" i="9"/>
  <c r="N249" i="9"/>
  <c r="L147" i="8"/>
  <c r="G146" i="8"/>
  <c r="J249" i="9"/>
  <c r="M248" i="9"/>
  <c r="C266" i="9" s="1"/>
  <c r="L419" i="9"/>
  <c r="B437" i="9"/>
  <c r="K419" i="9"/>
  <c r="O419" i="9" s="1"/>
  <c r="F420" i="9"/>
  <c r="D438" i="9"/>
  <c r="E436" i="9"/>
  <c r="C436" i="9"/>
  <c r="K419" i="6"/>
  <c r="F420" i="6"/>
  <c r="L419" i="6"/>
  <c r="B435" i="6"/>
  <c r="C435" i="6" s="1"/>
  <c r="K419" i="8"/>
  <c r="O419" i="8" s="1"/>
  <c r="F420" i="8"/>
  <c r="B435" i="8"/>
  <c r="C435" i="8" s="1"/>
  <c r="L419" i="8"/>
  <c r="L418" i="5"/>
  <c r="K419" i="5"/>
  <c r="H92" i="6"/>
  <c r="L388" i="4"/>
  <c r="K389" i="4"/>
  <c r="H419" i="5"/>
  <c r="I419" i="5"/>
  <c r="G389" i="4"/>
  <c r="I389" i="4"/>
  <c r="I195" i="1"/>
  <c r="K195" i="1" s="1"/>
  <c r="O249" i="9" l="1"/>
  <c r="H146" i="8"/>
  <c r="M249" i="9"/>
  <c r="C267" i="9" s="1"/>
  <c r="L250" i="9"/>
  <c r="G249" i="9"/>
  <c r="L420" i="9"/>
  <c r="B438" i="9"/>
  <c r="K420" i="9"/>
  <c r="O420" i="9" s="1"/>
  <c r="F421" i="9"/>
  <c r="D439" i="9"/>
  <c r="E437" i="9"/>
  <c r="C437" i="9"/>
  <c r="L420" i="8"/>
  <c r="B436" i="8"/>
  <c r="C436" i="8" s="1"/>
  <c r="K420" i="8"/>
  <c r="O420" i="8" s="1"/>
  <c r="F421" i="8"/>
  <c r="L420" i="6"/>
  <c r="B436" i="6"/>
  <c r="C436" i="6" s="1"/>
  <c r="K420" i="6"/>
  <c r="F421" i="6"/>
  <c r="L389" i="4"/>
  <c r="K390" i="4"/>
  <c r="K92" i="6"/>
  <c r="M92" i="6" s="1"/>
  <c r="C108" i="6" s="1"/>
  <c r="I92" i="6"/>
  <c r="L419" i="5"/>
  <c r="K420" i="5"/>
  <c r="G390" i="4"/>
  <c r="I390" i="4"/>
  <c r="I420" i="5"/>
  <c r="H420" i="5"/>
  <c r="L195" i="1"/>
  <c r="G196" i="1" s="1"/>
  <c r="K146" i="8" l="1"/>
  <c r="O146" i="8" s="1"/>
  <c r="I147" i="8"/>
  <c r="N147" i="8" s="1"/>
  <c r="J146" i="8"/>
  <c r="I250" i="9"/>
  <c r="G250" i="9"/>
  <c r="K421" i="9"/>
  <c r="O421" i="9" s="1"/>
  <c r="F422" i="9"/>
  <c r="D440" i="9"/>
  <c r="L421" i="9"/>
  <c r="B439" i="9"/>
  <c r="C438" i="9"/>
  <c r="E438" i="9"/>
  <c r="K421" i="6"/>
  <c r="F422" i="6"/>
  <c r="L421" i="6"/>
  <c r="B437" i="6"/>
  <c r="C437" i="6" s="1"/>
  <c r="K421" i="8"/>
  <c r="O421" i="8" s="1"/>
  <c r="F422" i="8"/>
  <c r="L421" i="8"/>
  <c r="B437" i="8"/>
  <c r="C437" i="8" s="1"/>
  <c r="I391" i="4"/>
  <c r="G391" i="4"/>
  <c r="K391" i="4"/>
  <c r="L390" i="4"/>
  <c r="H421" i="5"/>
  <c r="I421" i="5"/>
  <c r="K421" i="5"/>
  <c r="L420" i="5"/>
  <c r="N92" i="6"/>
  <c r="L93" i="6"/>
  <c r="H196" i="1"/>
  <c r="J250" i="9" l="1"/>
  <c r="N250" i="9"/>
  <c r="M146" i="8"/>
  <c r="C162" i="8" s="1"/>
  <c r="I251" i="9"/>
  <c r="L251" i="9"/>
  <c r="L148" i="8"/>
  <c r="G147" i="8"/>
  <c r="K422" i="9"/>
  <c r="O422" i="9" s="1"/>
  <c r="F423" i="9"/>
  <c r="D441" i="9"/>
  <c r="L422" i="9"/>
  <c r="B440" i="9"/>
  <c r="L422" i="8"/>
  <c r="B438" i="8"/>
  <c r="C438" i="8" s="1"/>
  <c r="K422" i="8"/>
  <c r="O422" i="8" s="1"/>
  <c r="F423" i="8"/>
  <c r="L422" i="6"/>
  <c r="B438" i="6"/>
  <c r="C438" i="6" s="1"/>
  <c r="K422" i="6"/>
  <c r="F423" i="6"/>
  <c r="C439" i="9"/>
  <c r="E439" i="9"/>
  <c r="G392" i="4"/>
  <c r="I392" i="4"/>
  <c r="O92" i="6"/>
  <c r="K422" i="5"/>
  <c r="L421" i="5"/>
  <c r="I422" i="5"/>
  <c r="H422" i="5"/>
  <c r="L391" i="4"/>
  <c r="K392" i="4"/>
  <c r="I196" i="1"/>
  <c r="K196" i="1" s="1"/>
  <c r="O250" i="9" l="1"/>
  <c r="N251" i="9"/>
  <c r="H147" i="8"/>
  <c r="J251" i="9"/>
  <c r="M250" i="9"/>
  <c r="C268" i="9" s="1"/>
  <c r="L423" i="9"/>
  <c r="B441" i="9"/>
  <c r="K423" i="9"/>
  <c r="O423" i="9" s="1"/>
  <c r="F424" i="9"/>
  <c r="D442" i="9"/>
  <c r="K423" i="6"/>
  <c r="F424" i="6"/>
  <c r="L423" i="6"/>
  <c r="B439" i="6"/>
  <c r="C439" i="6" s="1"/>
  <c r="K423" i="8"/>
  <c r="O423" i="8" s="1"/>
  <c r="F424" i="8"/>
  <c r="L423" i="8"/>
  <c r="B439" i="8"/>
  <c r="C439" i="8" s="1"/>
  <c r="E440" i="9"/>
  <c r="C440" i="9"/>
  <c r="L392" i="4"/>
  <c r="K393" i="4"/>
  <c r="I423" i="5"/>
  <c r="H423" i="5"/>
  <c r="G93" i="6"/>
  <c r="L422" i="5"/>
  <c r="K423" i="5"/>
  <c r="G393" i="4"/>
  <c r="I393" i="4"/>
  <c r="L196" i="1"/>
  <c r="G197" i="1" s="1"/>
  <c r="O251" i="9" l="1"/>
  <c r="K147" i="8"/>
  <c r="O147" i="8" s="1"/>
  <c r="I148" i="8"/>
  <c r="N148" i="8" s="1"/>
  <c r="J147" i="8"/>
  <c r="M251" i="9"/>
  <c r="C269" i="9" s="1"/>
  <c r="L252" i="9"/>
  <c r="G251" i="9"/>
  <c r="L424" i="9"/>
  <c r="B442" i="9"/>
  <c r="K424" i="9"/>
  <c r="O424" i="9" s="1"/>
  <c r="F425" i="9"/>
  <c r="D443" i="9"/>
  <c r="E441" i="9"/>
  <c r="C441" i="9"/>
  <c r="K424" i="8"/>
  <c r="O424" i="8" s="1"/>
  <c r="F425" i="8"/>
  <c r="L424" i="8"/>
  <c r="B440" i="8"/>
  <c r="C440" i="8" s="1"/>
  <c r="L424" i="6"/>
  <c r="B440" i="6"/>
  <c r="C440" i="6" s="1"/>
  <c r="K424" i="6"/>
  <c r="F425" i="6"/>
  <c r="L423" i="5"/>
  <c r="K424" i="5"/>
  <c r="H93" i="6"/>
  <c r="I424" i="5"/>
  <c r="H424" i="5"/>
  <c r="L393" i="4"/>
  <c r="K394" i="4"/>
  <c r="G394" i="4"/>
  <c r="I394" i="4"/>
  <c r="H197" i="1"/>
  <c r="M147" i="8" l="1"/>
  <c r="C163" i="8" s="1"/>
  <c r="G252" i="9"/>
  <c r="I252" i="9"/>
  <c r="L149" i="8"/>
  <c r="G148" i="8"/>
  <c r="L425" i="9"/>
  <c r="B443" i="9"/>
  <c r="K425" i="9"/>
  <c r="O425" i="9" s="1"/>
  <c r="F426" i="9"/>
  <c r="D444" i="9"/>
  <c r="E442" i="9"/>
  <c r="C442" i="9"/>
  <c r="K425" i="6"/>
  <c r="F426" i="6"/>
  <c r="L425" i="6"/>
  <c r="B441" i="6"/>
  <c r="C441" i="6" s="1"/>
  <c r="L425" i="8"/>
  <c r="B441" i="8"/>
  <c r="C441" i="8" s="1"/>
  <c r="K425" i="8"/>
  <c r="O425" i="8" s="1"/>
  <c r="F426" i="8"/>
  <c r="K395" i="4"/>
  <c r="L394" i="4"/>
  <c r="H425" i="5"/>
  <c r="I425" i="5"/>
  <c r="K93" i="6"/>
  <c r="M93" i="6" s="1"/>
  <c r="C109" i="6" s="1"/>
  <c r="I93" i="6"/>
  <c r="K425" i="5"/>
  <c r="L424" i="5"/>
  <c r="I395" i="4"/>
  <c r="G395" i="4"/>
  <c r="I197" i="1"/>
  <c r="K197" i="1" s="1"/>
  <c r="I253" i="9" l="1"/>
  <c r="H148" i="8"/>
  <c r="J252" i="9"/>
  <c r="N252" i="9"/>
  <c r="L253" i="9"/>
  <c r="K426" i="9"/>
  <c r="O426" i="9" s="1"/>
  <c r="F427" i="9"/>
  <c r="D445" i="9"/>
  <c r="L426" i="9"/>
  <c r="B444" i="9"/>
  <c r="C443" i="9"/>
  <c r="E443" i="9"/>
  <c r="L426" i="8"/>
  <c r="B442" i="8"/>
  <c r="C442" i="8" s="1"/>
  <c r="K426" i="8"/>
  <c r="O426" i="8" s="1"/>
  <c r="F427" i="8"/>
  <c r="L426" i="6"/>
  <c r="B442" i="6"/>
  <c r="C442" i="6" s="1"/>
  <c r="K426" i="6"/>
  <c r="F427" i="6"/>
  <c r="L425" i="5"/>
  <c r="K426" i="5"/>
  <c r="G396" i="4"/>
  <c r="I396" i="4"/>
  <c r="N93" i="6"/>
  <c r="L94" i="6"/>
  <c r="I426" i="5"/>
  <c r="H426" i="5"/>
  <c r="L395" i="4"/>
  <c r="K396" i="4"/>
  <c r="L197" i="1"/>
  <c r="G198" i="1" s="1"/>
  <c r="O252" i="9" l="1"/>
  <c r="N253" i="9"/>
  <c r="K148" i="8"/>
  <c r="O148" i="8" s="1"/>
  <c r="I149" i="8"/>
  <c r="N149" i="8" s="1"/>
  <c r="J148" i="8"/>
  <c r="J253" i="9"/>
  <c r="M252" i="9"/>
  <c r="C270" i="9" s="1"/>
  <c r="K427" i="9"/>
  <c r="O427" i="9" s="1"/>
  <c r="F428" i="9"/>
  <c r="D446" i="9"/>
  <c r="L427" i="9"/>
  <c r="B445" i="9"/>
  <c r="K427" i="6"/>
  <c r="F428" i="6"/>
  <c r="L427" i="6"/>
  <c r="B443" i="6"/>
  <c r="C443" i="6" s="1"/>
  <c r="L427" i="8"/>
  <c r="B443" i="8"/>
  <c r="C443" i="8" s="1"/>
  <c r="K427" i="8"/>
  <c r="O427" i="8" s="1"/>
  <c r="F428" i="8"/>
  <c r="C444" i="9"/>
  <c r="E444" i="9"/>
  <c r="L396" i="4"/>
  <c r="K397" i="4"/>
  <c r="H427" i="5"/>
  <c r="I427" i="5"/>
  <c r="K427" i="5"/>
  <c r="L426" i="5"/>
  <c r="O93" i="6"/>
  <c r="G397" i="4"/>
  <c r="I397" i="4"/>
  <c r="H198" i="1"/>
  <c r="L150" i="8" l="1"/>
  <c r="G149" i="8"/>
  <c r="M253" i="9"/>
  <c r="C271" i="9" s="1"/>
  <c r="M148" i="8"/>
  <c r="C164" i="8" s="1"/>
  <c r="O253" i="9"/>
  <c r="L254" i="9"/>
  <c r="G253" i="9"/>
  <c r="L428" i="9"/>
  <c r="B446" i="9"/>
  <c r="K428" i="9"/>
  <c r="O428" i="9" s="1"/>
  <c r="F429" i="9"/>
  <c r="D447" i="9"/>
  <c r="K428" i="8"/>
  <c r="O428" i="8" s="1"/>
  <c r="F429" i="8"/>
  <c r="L428" i="8"/>
  <c r="B444" i="8"/>
  <c r="C444" i="8" s="1"/>
  <c r="L428" i="6"/>
  <c r="B444" i="6"/>
  <c r="C444" i="6" s="1"/>
  <c r="K428" i="6"/>
  <c r="F429" i="6"/>
  <c r="E445" i="9"/>
  <c r="C445" i="9"/>
  <c r="G94" i="6"/>
  <c r="K398" i="4"/>
  <c r="L397" i="4"/>
  <c r="G398" i="4"/>
  <c r="I398" i="4"/>
  <c r="L427" i="5"/>
  <c r="K428" i="5"/>
  <c r="H428" i="5"/>
  <c r="I428" i="5"/>
  <c r="I198" i="1"/>
  <c r="K198" i="1" s="1"/>
  <c r="I254" i="9" l="1"/>
  <c r="G254" i="9"/>
  <c r="L255" i="9"/>
  <c r="H149" i="8"/>
  <c r="L429" i="9"/>
  <c r="B447" i="9"/>
  <c r="K429" i="9"/>
  <c r="O429" i="9" s="1"/>
  <c r="F430" i="9"/>
  <c r="D448" i="9"/>
  <c r="E446" i="9"/>
  <c r="C446" i="9"/>
  <c r="K429" i="6"/>
  <c r="F430" i="6"/>
  <c r="L429" i="6"/>
  <c r="B445" i="6"/>
  <c r="C445" i="6" s="1"/>
  <c r="K429" i="8"/>
  <c r="O429" i="8" s="1"/>
  <c r="F430" i="8"/>
  <c r="L429" i="8"/>
  <c r="B445" i="8"/>
  <c r="C445" i="8" s="1"/>
  <c r="K429" i="5"/>
  <c r="L428" i="5"/>
  <c r="H94" i="6"/>
  <c r="H429" i="5"/>
  <c r="I429" i="5"/>
  <c r="G399" i="4"/>
  <c r="I399" i="4"/>
  <c r="L398" i="4"/>
  <c r="K399" i="4"/>
  <c r="L198" i="1"/>
  <c r="G199" i="1" s="1"/>
  <c r="I255" i="9" l="1"/>
  <c r="K149" i="8"/>
  <c r="O149" i="8" s="1"/>
  <c r="I150" i="8"/>
  <c r="N150" i="8" s="1"/>
  <c r="J149" i="8"/>
  <c r="J254" i="9"/>
  <c r="N254" i="9"/>
  <c r="L430" i="9"/>
  <c r="B448" i="9"/>
  <c r="K430" i="9"/>
  <c r="O430" i="9" s="1"/>
  <c r="F431" i="9"/>
  <c r="D449" i="9"/>
  <c r="E447" i="9"/>
  <c r="C447" i="9"/>
  <c r="L430" i="8"/>
  <c r="B446" i="8"/>
  <c r="C446" i="8" s="1"/>
  <c r="K430" i="8"/>
  <c r="O430" i="8" s="1"/>
  <c r="F431" i="8"/>
  <c r="L430" i="6"/>
  <c r="B446" i="6"/>
  <c r="C446" i="6" s="1"/>
  <c r="K430" i="6"/>
  <c r="F431" i="6"/>
  <c r="L399" i="4"/>
  <c r="K400" i="4"/>
  <c r="K94" i="6"/>
  <c r="M94" i="6" s="1"/>
  <c r="C110" i="6" s="1"/>
  <c r="I94" i="6"/>
  <c r="G400" i="4"/>
  <c r="I400" i="4"/>
  <c r="I430" i="5"/>
  <c r="H430" i="5"/>
  <c r="L429" i="5"/>
  <c r="K430" i="5"/>
  <c r="H199" i="1"/>
  <c r="O254" i="9" l="1"/>
  <c r="N255" i="9"/>
  <c r="M149" i="8"/>
  <c r="C165" i="8" s="1"/>
  <c r="J255" i="9"/>
  <c r="M254" i="9"/>
  <c r="C272" i="9" s="1"/>
  <c r="L151" i="8"/>
  <c r="G150" i="8"/>
  <c r="L431" i="9"/>
  <c r="B449" i="9"/>
  <c r="K431" i="9"/>
  <c r="O431" i="9" s="1"/>
  <c r="F432" i="9"/>
  <c r="D450" i="9"/>
  <c r="E448" i="9"/>
  <c r="C448" i="9"/>
  <c r="K431" i="6"/>
  <c r="F432" i="6"/>
  <c r="L431" i="6"/>
  <c r="B447" i="6"/>
  <c r="C447" i="6" s="1"/>
  <c r="L431" i="8"/>
  <c r="B447" i="8"/>
  <c r="C447" i="8" s="1"/>
  <c r="K431" i="8"/>
  <c r="O431" i="8" s="1"/>
  <c r="F432" i="8"/>
  <c r="G401" i="4"/>
  <c r="I401" i="4"/>
  <c r="L400" i="4"/>
  <c r="K401" i="4"/>
  <c r="L430" i="5"/>
  <c r="K431" i="5"/>
  <c r="H431" i="5"/>
  <c r="I431" i="5"/>
  <c r="N94" i="6"/>
  <c r="L95" i="6"/>
  <c r="I199" i="1"/>
  <c r="K199" i="1" s="1"/>
  <c r="M255" i="9" l="1"/>
  <c r="C273" i="9" s="1"/>
  <c r="H150" i="8"/>
  <c r="O255" i="9"/>
  <c r="L256" i="9"/>
  <c r="G255" i="9"/>
  <c r="K432" i="9"/>
  <c r="O432" i="9" s="1"/>
  <c r="F433" i="9"/>
  <c r="D451" i="9"/>
  <c r="L432" i="9"/>
  <c r="B450" i="9"/>
  <c r="C449" i="9"/>
  <c r="E449" i="9"/>
  <c r="L432" i="8"/>
  <c r="B448" i="8"/>
  <c r="C448" i="8" s="1"/>
  <c r="K432" i="8"/>
  <c r="O432" i="8" s="1"/>
  <c r="F433" i="8"/>
  <c r="L432" i="6"/>
  <c r="B448" i="6"/>
  <c r="C448" i="6" s="1"/>
  <c r="K432" i="6"/>
  <c r="F433" i="6"/>
  <c r="K432" i="5"/>
  <c r="L431" i="5"/>
  <c r="K402" i="4"/>
  <c r="L401" i="4"/>
  <c r="O94" i="6"/>
  <c r="I432" i="5"/>
  <c r="H432" i="5"/>
  <c r="I402" i="4"/>
  <c r="G402" i="4"/>
  <c r="L199" i="1"/>
  <c r="G200" i="1" s="1"/>
  <c r="K150" i="8" l="1"/>
  <c r="O150" i="8" s="1"/>
  <c r="I151" i="8"/>
  <c r="N151" i="8" s="1"/>
  <c r="J150" i="8"/>
  <c r="I256" i="9"/>
  <c r="G256" i="9"/>
  <c r="L257" i="9"/>
  <c r="L433" i="9"/>
  <c r="B451" i="9"/>
  <c r="K433" i="9"/>
  <c r="O433" i="9" s="1"/>
  <c r="F434" i="9"/>
  <c r="D452" i="9"/>
  <c r="K433" i="6"/>
  <c r="F434" i="6"/>
  <c r="L433" i="6"/>
  <c r="B449" i="6"/>
  <c r="C449" i="6" s="1"/>
  <c r="K433" i="8"/>
  <c r="O433" i="8" s="1"/>
  <c r="F434" i="8"/>
  <c r="L433" i="8"/>
  <c r="B449" i="8"/>
  <c r="C449" i="8" s="1"/>
  <c r="E450" i="9"/>
  <c r="C450" i="9"/>
  <c r="G403" i="4"/>
  <c r="I403" i="4"/>
  <c r="I433" i="5"/>
  <c r="H433" i="5"/>
  <c r="G95" i="6"/>
  <c r="K403" i="4"/>
  <c r="L402" i="4"/>
  <c r="K433" i="5"/>
  <c r="L432" i="5"/>
  <c r="H200" i="1"/>
  <c r="I257" i="9" l="1"/>
  <c r="M150" i="8"/>
  <c r="C166" i="8" s="1"/>
  <c r="J256" i="9"/>
  <c r="N256" i="9"/>
  <c r="L152" i="8"/>
  <c r="G151" i="8"/>
  <c r="L434" i="9"/>
  <c r="B452" i="9"/>
  <c r="K434" i="9"/>
  <c r="O434" i="9" s="1"/>
  <c r="F435" i="9"/>
  <c r="D453" i="9"/>
  <c r="E451" i="9"/>
  <c r="C451" i="9"/>
  <c r="K434" i="8"/>
  <c r="O434" i="8" s="1"/>
  <c r="F435" i="8"/>
  <c r="L434" i="8"/>
  <c r="B450" i="8"/>
  <c r="C450" i="8" s="1"/>
  <c r="L434" i="6"/>
  <c r="B450" i="6"/>
  <c r="C450" i="6" s="1"/>
  <c r="K434" i="6"/>
  <c r="F435" i="6"/>
  <c r="H95" i="6"/>
  <c r="I434" i="5"/>
  <c r="H434" i="5"/>
  <c r="L433" i="5"/>
  <c r="K434" i="5"/>
  <c r="L403" i="4"/>
  <c r="K404" i="4"/>
  <c r="G404" i="4"/>
  <c r="I404" i="4"/>
  <c r="I200" i="1"/>
  <c r="K200" i="1" s="1"/>
  <c r="H151" i="8" l="1"/>
  <c r="O256" i="9"/>
  <c r="N257" i="9"/>
  <c r="J257" i="9"/>
  <c r="M257" i="9" s="1"/>
  <c r="C275" i="9" s="1"/>
  <c r="M256" i="9"/>
  <c r="C274" i="9" s="1"/>
  <c r="L435" i="9"/>
  <c r="B453" i="9"/>
  <c r="K435" i="9"/>
  <c r="O435" i="9" s="1"/>
  <c r="F436" i="9"/>
  <c r="D454" i="9"/>
  <c r="E452" i="9"/>
  <c r="C452" i="9"/>
  <c r="K435" i="6"/>
  <c r="F436" i="6"/>
  <c r="L435" i="6"/>
  <c r="B451" i="6"/>
  <c r="C451" i="6" s="1"/>
  <c r="L435" i="8"/>
  <c r="B451" i="8"/>
  <c r="C451" i="8" s="1"/>
  <c r="K435" i="8"/>
  <c r="O435" i="8" s="1"/>
  <c r="F436" i="8"/>
  <c r="L404" i="4"/>
  <c r="K405" i="4"/>
  <c r="L434" i="5"/>
  <c r="K435" i="5"/>
  <c r="H435" i="5"/>
  <c r="I435" i="5"/>
  <c r="K95" i="6"/>
  <c r="M95" i="6" s="1"/>
  <c r="C111" i="6" s="1"/>
  <c r="I95" i="6"/>
  <c r="G405" i="4"/>
  <c r="I405" i="4"/>
  <c r="L200" i="1"/>
  <c r="G201" i="1" s="1"/>
  <c r="O257" i="9" l="1"/>
  <c r="K151" i="8"/>
  <c r="O151" i="8" s="1"/>
  <c r="I152" i="8"/>
  <c r="N152" i="8" s="1"/>
  <c r="J151" i="8"/>
  <c r="L258" i="9"/>
  <c r="G257" i="9"/>
  <c r="K436" i="9"/>
  <c r="O436" i="9" s="1"/>
  <c r="F437" i="9"/>
  <c r="D455" i="9"/>
  <c r="L436" i="9"/>
  <c r="B454" i="9"/>
  <c r="C453" i="9"/>
  <c r="E453" i="9"/>
  <c r="L436" i="8"/>
  <c r="B452" i="8"/>
  <c r="C452" i="8" s="1"/>
  <c r="K436" i="8"/>
  <c r="O436" i="8" s="1"/>
  <c r="F437" i="8"/>
  <c r="L436" i="6"/>
  <c r="B452" i="6"/>
  <c r="C452" i="6" s="1"/>
  <c r="K436" i="6"/>
  <c r="F437" i="6"/>
  <c r="G406" i="4"/>
  <c r="I406" i="4"/>
  <c r="L435" i="5"/>
  <c r="K436" i="5"/>
  <c r="L405" i="4"/>
  <c r="K406" i="4"/>
  <c r="N95" i="6"/>
  <c r="L96" i="6"/>
  <c r="I436" i="5"/>
  <c r="H436" i="5"/>
  <c r="H201" i="1"/>
  <c r="I258" i="9" l="1"/>
  <c r="G258" i="9"/>
  <c r="M151" i="8"/>
  <c r="C167" i="8" s="1"/>
  <c r="L259" i="9"/>
  <c r="L153" i="8"/>
  <c r="G152" i="8"/>
  <c r="K437" i="9"/>
  <c r="O437" i="9" s="1"/>
  <c r="F438" i="9"/>
  <c r="D456" i="9"/>
  <c r="L437" i="9"/>
  <c r="B455" i="9"/>
  <c r="K437" i="6"/>
  <c r="F438" i="6"/>
  <c r="L437" i="6"/>
  <c r="B453" i="6"/>
  <c r="C453" i="6" s="1"/>
  <c r="L437" i="8"/>
  <c r="B453" i="8"/>
  <c r="C453" i="8" s="1"/>
  <c r="K437" i="8"/>
  <c r="O437" i="8" s="1"/>
  <c r="F438" i="8"/>
  <c r="C454" i="9"/>
  <c r="E454" i="9"/>
  <c r="H437" i="5"/>
  <c r="I437" i="5"/>
  <c r="L406" i="4"/>
  <c r="K407" i="4"/>
  <c r="L436" i="5"/>
  <c r="K437" i="5"/>
  <c r="O95" i="6"/>
  <c r="G407" i="4"/>
  <c r="I407" i="4"/>
  <c r="I201" i="1"/>
  <c r="K201" i="1" s="1"/>
  <c r="I259" i="9" l="1"/>
  <c r="H152" i="8"/>
  <c r="J258" i="9"/>
  <c r="N258" i="9"/>
  <c r="L438" i="9"/>
  <c r="B456" i="9"/>
  <c r="K438" i="9"/>
  <c r="O438" i="9" s="1"/>
  <c r="F439" i="9"/>
  <c r="D457" i="9"/>
  <c r="L438" i="8"/>
  <c r="B454" i="8"/>
  <c r="C454" i="8" s="1"/>
  <c r="K438" i="8"/>
  <c r="O438" i="8" s="1"/>
  <c r="F439" i="8"/>
  <c r="L438" i="6"/>
  <c r="B454" i="6"/>
  <c r="C454" i="6" s="1"/>
  <c r="K438" i="6"/>
  <c r="F439" i="6"/>
  <c r="E455" i="9"/>
  <c r="C455" i="9"/>
  <c r="G96" i="6"/>
  <c r="L437" i="5"/>
  <c r="K438" i="5"/>
  <c r="K408" i="4"/>
  <c r="L407" i="4"/>
  <c r="I408" i="4"/>
  <c r="G408" i="4"/>
  <c r="H438" i="5"/>
  <c r="I438" i="5"/>
  <c r="L201" i="1"/>
  <c r="G202" i="1" s="1"/>
  <c r="O258" i="9" l="1"/>
  <c r="N259" i="9"/>
  <c r="K152" i="8"/>
  <c r="O152" i="8" s="1"/>
  <c r="I153" i="8"/>
  <c r="N153" i="8" s="1"/>
  <c r="J152" i="8"/>
  <c r="J259" i="9"/>
  <c r="M258" i="9"/>
  <c r="C276" i="9" s="1"/>
  <c r="L439" i="9"/>
  <c r="B457" i="9"/>
  <c r="K439" i="9"/>
  <c r="O439" i="9" s="1"/>
  <c r="F440" i="9"/>
  <c r="D458" i="9"/>
  <c r="E456" i="9"/>
  <c r="C456" i="9"/>
  <c r="K439" i="6"/>
  <c r="F440" i="6"/>
  <c r="B455" i="6"/>
  <c r="C455" i="6" s="1"/>
  <c r="L439" i="6"/>
  <c r="K439" i="8"/>
  <c r="O439" i="8" s="1"/>
  <c r="F440" i="8"/>
  <c r="L439" i="8"/>
  <c r="B455" i="8"/>
  <c r="C455" i="8" s="1"/>
  <c r="G409" i="4"/>
  <c r="I409" i="4"/>
  <c r="L438" i="5"/>
  <c r="K439" i="5"/>
  <c r="H96" i="6"/>
  <c r="H439" i="5"/>
  <c r="I439" i="5"/>
  <c r="L408" i="4"/>
  <c r="K409" i="4"/>
  <c r="H202" i="1"/>
  <c r="L154" i="8" l="1"/>
  <c r="G153" i="8"/>
  <c r="M259" i="9"/>
  <c r="C277" i="9" s="1"/>
  <c r="M152" i="8"/>
  <c r="C168" i="8" s="1"/>
  <c r="O259" i="9"/>
  <c r="L260" i="9"/>
  <c r="G259" i="9"/>
  <c r="L440" i="8"/>
  <c r="B456" i="8"/>
  <c r="C456" i="8" s="1"/>
  <c r="K440" i="8"/>
  <c r="O440" i="8" s="1"/>
  <c r="F441" i="8"/>
  <c r="L440" i="9"/>
  <c r="B458" i="9"/>
  <c r="K440" i="9"/>
  <c r="O440" i="9" s="1"/>
  <c r="F441" i="9"/>
  <c r="D459" i="9"/>
  <c r="E457" i="9"/>
  <c r="C457" i="9"/>
  <c r="L440" i="6"/>
  <c r="B456" i="6"/>
  <c r="C456" i="6" s="1"/>
  <c r="K440" i="6"/>
  <c r="F441" i="6"/>
  <c r="L409" i="4"/>
  <c r="K410" i="4"/>
  <c r="K96" i="6"/>
  <c r="M96" i="6" s="1"/>
  <c r="C112" i="6" s="1"/>
  <c r="I96" i="6"/>
  <c r="L439" i="5"/>
  <c r="K440" i="5"/>
  <c r="I440" i="5"/>
  <c r="H440" i="5"/>
  <c r="G410" i="4"/>
  <c r="I410" i="4"/>
  <c r="I202" i="1"/>
  <c r="K202" i="1" s="1"/>
  <c r="I260" i="9" l="1"/>
  <c r="G260" i="9"/>
  <c r="L261" i="9"/>
  <c r="H153" i="8"/>
  <c r="K441" i="9"/>
  <c r="O441" i="9" s="1"/>
  <c r="F442" i="9"/>
  <c r="D460" i="9"/>
  <c r="L441" i="9"/>
  <c r="B459" i="9"/>
  <c r="C458" i="9"/>
  <c r="E458" i="9"/>
  <c r="L441" i="8"/>
  <c r="B457" i="8"/>
  <c r="C457" i="8" s="1"/>
  <c r="K441" i="8"/>
  <c r="O441" i="8" s="1"/>
  <c r="F442" i="8"/>
  <c r="K441" i="6"/>
  <c r="F442" i="6"/>
  <c r="L441" i="6"/>
  <c r="B457" i="6"/>
  <c r="C457" i="6" s="1"/>
  <c r="G411" i="4"/>
  <c r="I411" i="4"/>
  <c r="L410" i="4"/>
  <c r="K411" i="4"/>
  <c r="H441" i="5"/>
  <c r="I441" i="5"/>
  <c r="K441" i="5"/>
  <c r="L440" i="5"/>
  <c r="N96" i="6"/>
  <c r="L97" i="6"/>
  <c r="L202" i="1"/>
  <c r="G203" i="1" s="1"/>
  <c r="I261" i="9" l="1"/>
  <c r="K153" i="8"/>
  <c r="O153" i="8" s="1"/>
  <c r="I154" i="8"/>
  <c r="N154" i="8" s="1"/>
  <c r="J153" i="8"/>
  <c r="J260" i="9"/>
  <c r="N260" i="9"/>
  <c r="K442" i="9"/>
  <c r="O442" i="9" s="1"/>
  <c r="F443" i="9"/>
  <c r="D461" i="9"/>
  <c r="L442" i="9"/>
  <c r="B460" i="9"/>
  <c r="L442" i="6"/>
  <c r="B458" i="6"/>
  <c r="C458" i="6" s="1"/>
  <c r="K442" i="6"/>
  <c r="F443" i="6"/>
  <c r="L442" i="8"/>
  <c r="B458" i="8"/>
  <c r="C458" i="8" s="1"/>
  <c r="K442" i="8"/>
  <c r="O442" i="8" s="1"/>
  <c r="F443" i="8"/>
  <c r="C459" i="9"/>
  <c r="E459" i="9"/>
  <c r="L411" i="4"/>
  <c r="K412" i="4"/>
  <c r="O96" i="6"/>
  <c r="K442" i="5"/>
  <c r="L441" i="5"/>
  <c r="I442" i="5"/>
  <c r="H442" i="5"/>
  <c r="G412" i="4"/>
  <c r="I412" i="4"/>
  <c r="H203" i="1"/>
  <c r="O260" i="9" l="1"/>
  <c r="N261" i="9"/>
  <c r="M153" i="8"/>
  <c r="C169" i="8" s="1"/>
  <c r="J261" i="9"/>
  <c r="M260" i="9"/>
  <c r="C278" i="9" s="1"/>
  <c r="L155" i="8"/>
  <c r="G154" i="8"/>
  <c r="L443" i="9"/>
  <c r="B461" i="9"/>
  <c r="K443" i="9"/>
  <c r="O443" i="9" s="1"/>
  <c r="F444" i="9"/>
  <c r="D462" i="9"/>
  <c r="K443" i="8"/>
  <c r="O443" i="8" s="1"/>
  <c r="F444" i="8"/>
  <c r="L443" i="8"/>
  <c r="B459" i="8"/>
  <c r="C459" i="8" s="1"/>
  <c r="K443" i="6"/>
  <c r="F444" i="6"/>
  <c r="L443" i="6"/>
  <c r="B459" i="6"/>
  <c r="C459" i="6" s="1"/>
  <c r="E460" i="9"/>
  <c r="C460" i="9"/>
  <c r="I443" i="5"/>
  <c r="H443" i="5"/>
  <c r="G97" i="6"/>
  <c r="K413" i="4"/>
  <c r="L412" i="4"/>
  <c r="I413" i="4"/>
  <c r="G413" i="4"/>
  <c r="L442" i="5"/>
  <c r="K443" i="5"/>
  <c r="I203" i="1"/>
  <c r="K203" i="1" s="1"/>
  <c r="M261" i="9" l="1"/>
  <c r="C279" i="9" s="1"/>
  <c r="H154" i="8"/>
  <c r="O261" i="9"/>
  <c r="L262" i="9"/>
  <c r="G261" i="9"/>
  <c r="L444" i="9"/>
  <c r="B462" i="9"/>
  <c r="K444" i="9"/>
  <c r="O444" i="9" s="1"/>
  <c r="F445" i="9"/>
  <c r="D463" i="9"/>
  <c r="E461" i="9"/>
  <c r="C461" i="9"/>
  <c r="L444" i="6"/>
  <c r="B460" i="6"/>
  <c r="C460" i="6" s="1"/>
  <c r="F445" i="6"/>
  <c r="K444" i="6"/>
  <c r="K444" i="8"/>
  <c r="O444" i="8" s="1"/>
  <c r="F445" i="8"/>
  <c r="L444" i="8"/>
  <c r="B460" i="8"/>
  <c r="C460" i="8" s="1"/>
  <c r="L443" i="5"/>
  <c r="K444" i="5"/>
  <c r="G414" i="4"/>
  <c r="I414" i="4"/>
  <c r="H97" i="6"/>
  <c r="I444" i="5"/>
  <c r="H444" i="5"/>
  <c r="K414" i="4"/>
  <c r="L413" i="4"/>
  <c r="L203" i="1"/>
  <c r="G204" i="1" s="1"/>
  <c r="K154" i="8" l="1"/>
  <c r="O154" i="8" s="1"/>
  <c r="I155" i="8"/>
  <c r="N155" i="8" s="1"/>
  <c r="J154" i="8"/>
  <c r="G262" i="9"/>
  <c r="I262" i="9"/>
  <c r="L263" i="9"/>
  <c r="E462" i="9"/>
  <c r="C462" i="9"/>
  <c r="K445" i="6"/>
  <c r="F446" i="6"/>
  <c r="L445" i="6"/>
  <c r="B461" i="6"/>
  <c r="C461" i="6" s="1"/>
  <c r="B463" i="9"/>
  <c r="L445" i="9"/>
  <c r="K445" i="9"/>
  <c r="O445" i="9" s="1"/>
  <c r="D464" i="9"/>
  <c r="F446" i="9"/>
  <c r="L445" i="8"/>
  <c r="B461" i="8"/>
  <c r="C461" i="8" s="1"/>
  <c r="K445" i="8"/>
  <c r="O445" i="8" s="1"/>
  <c r="F446" i="8"/>
  <c r="H445" i="5"/>
  <c r="I445" i="5"/>
  <c r="K97" i="6"/>
  <c r="M97" i="6" s="1"/>
  <c r="C113" i="6" s="1"/>
  <c r="I97" i="6"/>
  <c r="K445" i="5"/>
  <c r="L444" i="5"/>
  <c r="L414" i="4"/>
  <c r="K415" i="4"/>
  <c r="G415" i="4"/>
  <c r="I415" i="4"/>
  <c r="H204" i="1"/>
  <c r="J262" i="9" l="1"/>
  <c r="N262" i="9"/>
  <c r="M154" i="8"/>
  <c r="C170" i="8" s="1"/>
  <c r="I263" i="9"/>
  <c r="L156" i="8"/>
  <c r="G155" i="8"/>
  <c r="L446" i="6"/>
  <c r="B462" i="6"/>
  <c r="C462" i="6" s="1"/>
  <c r="K446" i="6"/>
  <c r="F447" i="6"/>
  <c r="L446" i="8"/>
  <c r="B462" i="8"/>
  <c r="C462" i="8" s="1"/>
  <c r="K446" i="8"/>
  <c r="O446" i="8" s="1"/>
  <c r="F447" i="8"/>
  <c r="L446" i="9"/>
  <c r="B464" i="9"/>
  <c r="K446" i="9"/>
  <c r="O446" i="9" s="1"/>
  <c r="D465" i="9"/>
  <c r="F447" i="9"/>
  <c r="E463" i="9"/>
  <c r="C463" i="9"/>
  <c r="G416" i="4"/>
  <c r="I416" i="4"/>
  <c r="L445" i="5"/>
  <c r="K446" i="5"/>
  <c r="L415" i="4"/>
  <c r="K416" i="4"/>
  <c r="N97" i="6"/>
  <c r="L98" i="6"/>
  <c r="I446" i="5"/>
  <c r="H446" i="5"/>
  <c r="I204" i="1"/>
  <c r="K204" i="1" s="1"/>
  <c r="H155" i="8" l="1"/>
  <c r="O262" i="9"/>
  <c r="N263" i="9"/>
  <c r="M263" i="9"/>
  <c r="C281" i="9" s="1"/>
  <c r="J263" i="9"/>
  <c r="M262" i="9"/>
  <c r="C280" i="9" s="1"/>
  <c r="E464" i="9"/>
  <c r="C464" i="9"/>
  <c r="L447" i="8"/>
  <c r="B463" i="8"/>
  <c r="C463" i="8" s="1"/>
  <c r="K447" i="8"/>
  <c r="O447" i="8" s="1"/>
  <c r="F448" i="8"/>
  <c r="K447" i="6"/>
  <c r="F448" i="6"/>
  <c r="L447" i="6"/>
  <c r="B463" i="6"/>
  <c r="C463" i="6" s="1"/>
  <c r="B465" i="9"/>
  <c r="L447" i="9"/>
  <c r="K447" i="9"/>
  <c r="O447" i="9" s="1"/>
  <c r="F448" i="9"/>
  <c r="D466" i="9"/>
  <c r="H447" i="5"/>
  <c r="I447" i="5"/>
  <c r="L416" i="4"/>
  <c r="K417" i="4"/>
  <c r="K447" i="5"/>
  <c r="L446" i="5"/>
  <c r="O97" i="6"/>
  <c r="G417" i="4"/>
  <c r="I417" i="4"/>
  <c r="L204" i="1"/>
  <c r="G205" i="1" s="1"/>
  <c r="O263" i="9" l="1"/>
  <c r="K155" i="8"/>
  <c r="O155" i="8" s="1"/>
  <c r="I156" i="8"/>
  <c r="N156" i="8" s="1"/>
  <c r="J155" i="8"/>
  <c r="L264" i="9"/>
  <c r="G263" i="9"/>
  <c r="K448" i="9"/>
  <c r="O448" i="9" s="1"/>
  <c r="F449" i="9"/>
  <c r="D467" i="9"/>
  <c r="L448" i="9"/>
  <c r="B466" i="9"/>
  <c r="L448" i="6"/>
  <c r="B464" i="6"/>
  <c r="C464" i="6" s="1"/>
  <c r="K448" i="6"/>
  <c r="F449" i="6"/>
  <c r="K448" i="8"/>
  <c r="O448" i="8" s="1"/>
  <c r="F449" i="8"/>
  <c r="L448" i="8"/>
  <c r="B464" i="8"/>
  <c r="C464" i="8" s="1"/>
  <c r="C465" i="9"/>
  <c r="E465" i="9"/>
  <c r="G98" i="6"/>
  <c r="L417" i="4"/>
  <c r="K418" i="4"/>
  <c r="G418" i="4"/>
  <c r="I418" i="4"/>
  <c r="L447" i="5"/>
  <c r="K448" i="5"/>
  <c r="H448" i="5"/>
  <c r="I448" i="5"/>
  <c r="H205" i="1"/>
  <c r="G264" i="9" l="1"/>
  <c r="I264" i="9"/>
  <c r="M155" i="8"/>
  <c r="C171" i="8" s="1"/>
  <c r="L265" i="9"/>
  <c r="L157" i="8"/>
  <c r="G156" i="8"/>
  <c r="D468" i="9"/>
  <c r="B467" i="9"/>
  <c r="L449" i="9"/>
  <c r="K449" i="9"/>
  <c r="O449" i="9" s="1"/>
  <c r="F450" i="9"/>
  <c r="K449" i="8"/>
  <c r="O449" i="8" s="1"/>
  <c r="F450" i="8"/>
  <c r="L449" i="8"/>
  <c r="B465" i="8"/>
  <c r="C465" i="8" s="1"/>
  <c r="K449" i="6"/>
  <c r="F450" i="6"/>
  <c r="L449" i="6"/>
  <c r="B465" i="6"/>
  <c r="C465" i="6" s="1"/>
  <c r="E466" i="9"/>
  <c r="C466" i="9"/>
  <c r="K449" i="5"/>
  <c r="L448" i="5"/>
  <c r="L418" i="4"/>
  <c r="K419" i="4"/>
  <c r="H98" i="6"/>
  <c r="H449" i="5"/>
  <c r="I449" i="5"/>
  <c r="G419" i="4"/>
  <c r="I419" i="4"/>
  <c r="I205" i="1"/>
  <c r="K205" i="1" s="1"/>
  <c r="J264" i="9" l="1"/>
  <c r="N264" i="9"/>
  <c r="H156" i="8"/>
  <c r="I265" i="9"/>
  <c r="C467" i="9"/>
  <c r="E467" i="9"/>
  <c r="L450" i="6"/>
  <c r="B466" i="6"/>
  <c r="C466" i="6" s="1"/>
  <c r="K450" i="6"/>
  <c r="F451" i="6"/>
  <c r="L450" i="8"/>
  <c r="B466" i="8"/>
  <c r="C466" i="8" s="1"/>
  <c r="K450" i="8"/>
  <c r="O450" i="8" s="1"/>
  <c r="F451" i="8"/>
  <c r="K450" i="9"/>
  <c r="O450" i="9" s="1"/>
  <c r="F451" i="9"/>
  <c r="D469" i="9"/>
  <c r="L450" i="9"/>
  <c r="B468" i="9"/>
  <c r="K98" i="6"/>
  <c r="M98" i="6" s="1"/>
  <c r="C114" i="6" s="1"/>
  <c r="I98" i="6"/>
  <c r="K420" i="4"/>
  <c r="L419" i="4"/>
  <c r="I420" i="4"/>
  <c r="G420" i="4"/>
  <c r="I450" i="5"/>
  <c r="H450" i="5"/>
  <c r="L449" i="5"/>
  <c r="K450" i="5"/>
  <c r="L205" i="1"/>
  <c r="G206" i="1" s="1"/>
  <c r="K156" i="8" l="1"/>
  <c r="O156" i="8" s="1"/>
  <c r="I157" i="8"/>
  <c r="N157" i="8" s="1"/>
  <c r="J156" i="8"/>
  <c r="O264" i="9"/>
  <c r="N265" i="9"/>
  <c r="M265" i="9"/>
  <c r="C283" i="9" s="1"/>
  <c r="J265" i="9"/>
  <c r="M264" i="9"/>
  <c r="C282" i="9" s="1"/>
  <c r="B469" i="9"/>
  <c r="L451" i="9"/>
  <c r="K451" i="9"/>
  <c r="O451" i="9" s="1"/>
  <c r="D470" i="9"/>
  <c r="F452" i="9"/>
  <c r="L451" i="8"/>
  <c r="B467" i="8"/>
  <c r="C467" i="8" s="1"/>
  <c r="K451" i="8"/>
  <c r="O451" i="8" s="1"/>
  <c r="F452" i="8"/>
  <c r="K451" i="6"/>
  <c r="F452" i="6"/>
  <c r="L451" i="6"/>
  <c r="B467" i="6"/>
  <c r="C467" i="6" s="1"/>
  <c r="E468" i="9"/>
  <c r="C468" i="9"/>
  <c r="K421" i="4"/>
  <c r="L420" i="4"/>
  <c r="L450" i="5"/>
  <c r="K451" i="5"/>
  <c r="H451" i="5"/>
  <c r="I451" i="5"/>
  <c r="I421" i="4"/>
  <c r="G421" i="4"/>
  <c r="N98" i="6"/>
  <c r="L99" i="6"/>
  <c r="H206" i="1"/>
  <c r="O265" i="9" l="1"/>
  <c r="M156" i="8"/>
  <c r="C172" i="8" s="1"/>
  <c r="L266" i="9"/>
  <c r="G265" i="9"/>
  <c r="L158" i="8"/>
  <c r="G157" i="8"/>
  <c r="L452" i="6"/>
  <c r="B468" i="6"/>
  <c r="C468" i="6" s="1"/>
  <c r="K452" i="6"/>
  <c r="F453" i="6"/>
  <c r="L452" i="8"/>
  <c r="B468" i="8"/>
  <c r="C468" i="8" s="1"/>
  <c r="K452" i="8"/>
  <c r="O452" i="8" s="1"/>
  <c r="F453" i="8"/>
  <c r="B470" i="9"/>
  <c r="K452" i="9"/>
  <c r="O452" i="9" s="1"/>
  <c r="F453" i="9"/>
  <c r="D471" i="9"/>
  <c r="L452" i="9"/>
  <c r="C469" i="9"/>
  <c r="E469" i="9"/>
  <c r="I422" i="4"/>
  <c r="G422" i="4"/>
  <c r="K452" i="5"/>
  <c r="L451" i="5"/>
  <c r="O98" i="6"/>
  <c r="I452" i="5"/>
  <c r="H452" i="5"/>
  <c r="K422" i="4"/>
  <c r="L421" i="4"/>
  <c r="I206" i="1"/>
  <c r="K206" i="1" s="1"/>
  <c r="H157" i="8" l="1"/>
  <c r="I266" i="9"/>
  <c r="G266" i="9"/>
  <c r="L267" i="9"/>
  <c r="L453" i="8"/>
  <c r="B469" i="8"/>
  <c r="C469" i="8" s="1"/>
  <c r="F454" i="8"/>
  <c r="K453" i="8"/>
  <c r="O453" i="8" s="1"/>
  <c r="K453" i="6"/>
  <c r="F454" i="6"/>
  <c r="L453" i="6"/>
  <c r="B469" i="6"/>
  <c r="C469" i="6" s="1"/>
  <c r="K453" i="9"/>
  <c r="O453" i="9" s="1"/>
  <c r="D472" i="9"/>
  <c r="F454" i="9"/>
  <c r="B471" i="9"/>
  <c r="L453" i="9"/>
  <c r="C470" i="9"/>
  <c r="E470" i="9"/>
  <c r="I453" i="5"/>
  <c r="H453" i="5"/>
  <c r="G99" i="6"/>
  <c r="G423" i="4"/>
  <c r="I423" i="4"/>
  <c r="K423" i="4"/>
  <c r="L422" i="4"/>
  <c r="K453" i="5"/>
  <c r="L452" i="5"/>
  <c r="L206" i="1"/>
  <c r="G207" i="1" s="1"/>
  <c r="I267" i="9" l="1"/>
  <c r="K157" i="8"/>
  <c r="O157" i="8" s="1"/>
  <c r="I158" i="8"/>
  <c r="N158" i="8" s="1"/>
  <c r="J157" i="8"/>
  <c r="J266" i="9"/>
  <c r="N266" i="9"/>
  <c r="C471" i="9"/>
  <c r="E471" i="9"/>
  <c r="L454" i="6"/>
  <c r="B470" i="6"/>
  <c r="C470" i="6" s="1"/>
  <c r="K454" i="6"/>
  <c r="F455" i="6"/>
  <c r="K454" i="9"/>
  <c r="O454" i="9" s="1"/>
  <c r="D473" i="9"/>
  <c r="L454" i="9"/>
  <c r="B472" i="9"/>
  <c r="F455" i="9"/>
  <c r="L454" i="8"/>
  <c r="B470" i="8"/>
  <c r="C470" i="8" s="1"/>
  <c r="F455" i="8"/>
  <c r="K454" i="8"/>
  <c r="O454" i="8" s="1"/>
  <c r="H99" i="6"/>
  <c r="I454" i="5"/>
  <c r="H454" i="5"/>
  <c r="L453" i="5"/>
  <c r="K454" i="5"/>
  <c r="K424" i="4"/>
  <c r="L423" i="4"/>
  <c r="I424" i="4"/>
  <c r="G424" i="4"/>
  <c r="H207" i="1"/>
  <c r="O266" i="9" l="1"/>
  <c r="N267" i="9"/>
  <c r="M157" i="8"/>
  <c r="C173" i="8" s="1"/>
  <c r="J267" i="9"/>
  <c r="M267" i="9" s="1"/>
  <c r="C285" i="9" s="1"/>
  <c r="M266" i="9"/>
  <c r="C284" i="9" s="1"/>
  <c r="L159" i="8"/>
  <c r="G158" i="8"/>
  <c r="K455" i="8"/>
  <c r="O455" i="8" s="1"/>
  <c r="F456" i="8"/>
  <c r="L455" i="8"/>
  <c r="B471" i="8"/>
  <c r="C471" i="8" s="1"/>
  <c r="C472" i="9"/>
  <c r="E472" i="9"/>
  <c r="K455" i="6"/>
  <c r="F456" i="6"/>
  <c r="L455" i="6"/>
  <c r="B471" i="6"/>
  <c r="C471" i="6" s="1"/>
  <c r="K455" i="9"/>
  <c r="O455" i="9" s="1"/>
  <c r="L455" i="9"/>
  <c r="B473" i="9"/>
  <c r="F456" i="9"/>
  <c r="I425" i="4"/>
  <c r="G425" i="4"/>
  <c r="L454" i="5"/>
  <c r="K455" i="5"/>
  <c r="H455" i="5"/>
  <c r="I455" i="5"/>
  <c r="K99" i="6"/>
  <c r="M99" i="6" s="1"/>
  <c r="C115" i="6" s="1"/>
  <c r="I99" i="6"/>
  <c r="K425" i="4"/>
  <c r="L424" i="4"/>
  <c r="I207" i="1"/>
  <c r="K207" i="1" s="1"/>
  <c r="O267" i="9" l="1"/>
  <c r="H158" i="8"/>
  <c r="L268" i="9"/>
  <c r="G267" i="9"/>
  <c r="L456" i="9"/>
  <c r="F457" i="9"/>
  <c r="K456" i="9"/>
  <c r="O456" i="9" s="1"/>
  <c r="L456" i="6"/>
  <c r="B472" i="6"/>
  <c r="C472" i="6" s="1"/>
  <c r="K456" i="6"/>
  <c r="F457" i="6"/>
  <c r="F457" i="8"/>
  <c r="L456" i="8"/>
  <c r="B472" i="8"/>
  <c r="C472" i="8" s="1"/>
  <c r="K456" i="8"/>
  <c r="O456" i="8" s="1"/>
  <c r="C473" i="9"/>
  <c r="E473" i="9"/>
  <c r="K426" i="4"/>
  <c r="L425" i="4"/>
  <c r="L455" i="5"/>
  <c r="K456" i="5"/>
  <c r="I426" i="4"/>
  <c r="G426" i="4"/>
  <c r="N99" i="6"/>
  <c r="L100" i="6"/>
  <c r="I456" i="5"/>
  <c r="H456" i="5"/>
  <c r="L207" i="1"/>
  <c r="G208" i="1" s="1"/>
  <c r="G268" i="9" l="1"/>
  <c r="I268" i="9"/>
  <c r="K158" i="8"/>
  <c r="O158" i="8" s="1"/>
  <c r="I159" i="8"/>
  <c r="N159" i="8" s="1"/>
  <c r="J158" i="8"/>
  <c r="L269" i="9"/>
  <c r="K457" i="8"/>
  <c r="O457" i="8" s="1"/>
  <c r="F458" i="8"/>
  <c r="L457" i="8"/>
  <c r="B473" i="8"/>
  <c r="C473" i="8" s="1"/>
  <c r="L457" i="9"/>
  <c r="K457" i="9"/>
  <c r="O457" i="9" s="1"/>
  <c r="F458" i="9"/>
  <c r="K457" i="6"/>
  <c r="F458" i="6"/>
  <c r="L457" i="6"/>
  <c r="B473" i="6"/>
  <c r="C473" i="6" s="1"/>
  <c r="H457" i="5"/>
  <c r="I457" i="5"/>
  <c r="I427" i="4"/>
  <c r="G427" i="4"/>
  <c r="L456" i="5"/>
  <c r="K457" i="5"/>
  <c r="O99" i="6"/>
  <c r="K427" i="4"/>
  <c r="L426" i="4"/>
  <c r="H208" i="1"/>
  <c r="M158" i="8" l="1"/>
  <c r="C174" i="8" s="1"/>
  <c r="J268" i="9"/>
  <c r="N268" i="9"/>
  <c r="L160" i="8"/>
  <c r="G159" i="8"/>
  <c r="I269" i="9"/>
  <c r="L458" i="8"/>
  <c r="B474" i="8"/>
  <c r="C474" i="8" s="1"/>
  <c r="K458" i="8"/>
  <c r="O458" i="8" s="1"/>
  <c r="F459" i="8"/>
  <c r="L458" i="6"/>
  <c r="K458" i="6"/>
  <c r="F459" i="6"/>
  <c r="K458" i="9"/>
  <c r="O458" i="9" s="1"/>
  <c r="F459" i="9"/>
  <c r="L458" i="9"/>
  <c r="G100" i="6"/>
  <c r="L457" i="5"/>
  <c r="K458" i="5"/>
  <c r="G428" i="4"/>
  <c r="I428" i="4"/>
  <c r="L427" i="4"/>
  <c r="K428" i="4"/>
  <c r="H458" i="5"/>
  <c r="I458" i="5"/>
  <c r="I208" i="1"/>
  <c r="K208" i="1" s="1"/>
  <c r="H159" i="8" l="1"/>
  <c r="O268" i="9"/>
  <c r="N269" i="9"/>
  <c r="M269" i="9"/>
  <c r="C287" i="9" s="1"/>
  <c r="J269" i="9"/>
  <c r="M268" i="9"/>
  <c r="C286" i="9" s="1"/>
  <c r="B475" i="8"/>
  <c r="C475" i="8" s="1"/>
  <c r="K459" i="8"/>
  <c r="O459" i="8" s="1"/>
  <c r="F460" i="8"/>
  <c r="L459" i="8"/>
  <c r="K459" i="9"/>
  <c r="O459" i="9" s="1"/>
  <c r="F460" i="9"/>
  <c r="L459" i="9"/>
  <c r="K459" i="6"/>
  <c r="F460" i="6"/>
  <c r="L459" i="6"/>
  <c r="K429" i="4"/>
  <c r="L428" i="4"/>
  <c r="L458" i="5"/>
  <c r="K459" i="5"/>
  <c r="H100" i="6"/>
  <c r="H459" i="5"/>
  <c r="I459" i="5"/>
  <c r="I429" i="4"/>
  <c r="G429" i="4"/>
  <c r="L208" i="1"/>
  <c r="G209" i="1" s="1"/>
  <c r="O269" i="9" l="1"/>
  <c r="K159" i="8"/>
  <c r="O159" i="8" s="1"/>
  <c r="I160" i="8"/>
  <c r="N160" i="8" s="1"/>
  <c r="J159" i="8"/>
  <c r="L270" i="9"/>
  <c r="G269" i="9"/>
  <c r="K460" i="9"/>
  <c r="O460" i="9" s="1"/>
  <c r="F461" i="9"/>
  <c r="L460" i="9"/>
  <c r="L460" i="6"/>
  <c r="K460" i="6"/>
  <c r="F461" i="6"/>
  <c r="K460" i="8"/>
  <c r="O460" i="8" s="1"/>
  <c r="F461" i="8"/>
  <c r="L460" i="8"/>
  <c r="B476" i="8"/>
  <c r="C476" i="8" s="1"/>
  <c r="I430" i="4"/>
  <c r="G430" i="4"/>
  <c r="K100" i="6"/>
  <c r="M100" i="6" s="1"/>
  <c r="C116" i="6" s="1"/>
  <c r="I100" i="6"/>
  <c r="L459" i="5"/>
  <c r="K460" i="5"/>
  <c r="I460" i="5"/>
  <c r="H460" i="5"/>
  <c r="L429" i="4"/>
  <c r="K430" i="4"/>
  <c r="H209" i="1"/>
  <c r="I270" i="9" l="1"/>
  <c r="G270" i="9"/>
  <c r="M159" i="8"/>
  <c r="C175" i="8" s="1"/>
  <c r="L271" i="9"/>
  <c r="L161" i="8"/>
  <c r="G160" i="8"/>
  <c r="K461" i="8"/>
  <c r="O461" i="8" s="1"/>
  <c r="F462" i="8"/>
  <c r="L461" i="8"/>
  <c r="B477" i="8"/>
  <c r="C477" i="8" s="1"/>
  <c r="K461" i="6"/>
  <c r="F462" i="6"/>
  <c r="L461" i="6"/>
  <c r="L461" i="9"/>
  <c r="K461" i="9"/>
  <c r="O461" i="9" s="1"/>
  <c r="F462" i="9"/>
  <c r="I431" i="4"/>
  <c r="G431" i="4"/>
  <c r="K431" i="4"/>
  <c r="L430" i="4"/>
  <c r="H461" i="5"/>
  <c r="I461" i="5"/>
  <c r="K461" i="5"/>
  <c r="L460" i="5"/>
  <c r="N100" i="6"/>
  <c r="L101" i="6"/>
  <c r="I209" i="1"/>
  <c r="K209" i="1" s="1"/>
  <c r="I271" i="9" l="1"/>
  <c r="H160" i="8"/>
  <c r="J270" i="9"/>
  <c r="N270" i="9"/>
  <c r="L462" i="9"/>
  <c r="K462" i="9"/>
  <c r="O462" i="9" s="1"/>
  <c r="F463" i="9"/>
  <c r="L462" i="6"/>
  <c r="K462" i="6"/>
  <c r="F463" i="6"/>
  <c r="K462" i="8"/>
  <c r="O462" i="8" s="1"/>
  <c r="F463" i="8"/>
  <c r="L462" i="8"/>
  <c r="B478" i="8"/>
  <c r="C478" i="8" s="1"/>
  <c r="I432" i="4"/>
  <c r="G432" i="4"/>
  <c r="O100" i="6"/>
  <c r="K462" i="5"/>
  <c r="L461" i="5"/>
  <c r="I462" i="5"/>
  <c r="H462" i="5"/>
  <c r="K432" i="4"/>
  <c r="L431" i="4"/>
  <c r="L209" i="1"/>
  <c r="G210" i="1" s="1"/>
  <c r="O270" i="9" l="1"/>
  <c r="N271" i="9"/>
  <c r="K160" i="8"/>
  <c r="O160" i="8" s="1"/>
  <c r="I161" i="8"/>
  <c r="N161" i="8" s="1"/>
  <c r="J160" i="8"/>
  <c r="J271" i="9"/>
  <c r="M271" i="9" s="1"/>
  <c r="C289" i="9" s="1"/>
  <c r="M270" i="9"/>
  <c r="C288" i="9" s="1"/>
  <c r="L463" i="8"/>
  <c r="B479" i="8"/>
  <c r="C479" i="8" s="1"/>
  <c r="K463" i="8"/>
  <c r="O463" i="8" s="1"/>
  <c r="F464" i="8"/>
  <c r="K463" i="6"/>
  <c r="F464" i="6"/>
  <c r="L463" i="6"/>
  <c r="K463" i="9"/>
  <c r="O463" i="9" s="1"/>
  <c r="F464" i="9"/>
  <c r="L463" i="9"/>
  <c r="I463" i="5"/>
  <c r="H463" i="5"/>
  <c r="G101" i="6"/>
  <c r="G433" i="4"/>
  <c r="I433" i="4"/>
  <c r="C11" i="4" s="1"/>
  <c r="L432" i="4"/>
  <c r="K433" i="4"/>
  <c r="L433" i="4" s="1"/>
  <c r="L462" i="5"/>
  <c r="K463" i="5"/>
  <c r="H210" i="1"/>
  <c r="L162" i="8" l="1"/>
  <c r="G161" i="8"/>
  <c r="O271" i="9"/>
  <c r="M160" i="8"/>
  <c r="C176" i="8" s="1"/>
  <c r="L272" i="9"/>
  <c r="G271" i="9"/>
  <c r="L464" i="6"/>
  <c r="K464" i="6"/>
  <c r="F465" i="6"/>
  <c r="K464" i="8"/>
  <c r="O464" i="8" s="1"/>
  <c r="F465" i="8"/>
  <c r="L464" i="8"/>
  <c r="B480" i="8"/>
  <c r="C480" i="8" s="1"/>
  <c r="L464" i="9"/>
  <c r="K464" i="9"/>
  <c r="O464" i="9" s="1"/>
  <c r="F465" i="9"/>
  <c r="L463" i="5"/>
  <c r="K464" i="5"/>
  <c r="H101" i="6"/>
  <c r="I464" i="5"/>
  <c r="H464" i="5"/>
  <c r="I210" i="1"/>
  <c r="K210" i="1" s="1"/>
  <c r="I272" i="9" l="1"/>
  <c r="G272" i="9"/>
  <c r="L273" i="9"/>
  <c r="H161" i="8"/>
  <c r="K465" i="9"/>
  <c r="O465" i="9" s="1"/>
  <c r="F466" i="9"/>
  <c r="L465" i="9"/>
  <c r="K465" i="8"/>
  <c r="O465" i="8" s="1"/>
  <c r="F466" i="8"/>
  <c r="L465" i="8"/>
  <c r="B481" i="8"/>
  <c r="C481" i="8" s="1"/>
  <c r="K465" i="6"/>
  <c r="F466" i="6"/>
  <c r="L465" i="6"/>
  <c r="H465" i="5"/>
  <c r="I465" i="5"/>
  <c r="K101" i="6"/>
  <c r="M101" i="6" s="1"/>
  <c r="C117" i="6" s="1"/>
  <c r="I101" i="6"/>
  <c r="K465" i="5"/>
  <c r="L464" i="5"/>
  <c r="L210" i="1"/>
  <c r="G211" i="1" s="1"/>
  <c r="I273" i="9" l="1"/>
  <c r="K161" i="8"/>
  <c r="O161" i="8" s="1"/>
  <c r="I162" i="8"/>
  <c r="N162" i="8" s="1"/>
  <c r="J161" i="8"/>
  <c r="J272" i="9"/>
  <c r="N272" i="9"/>
  <c r="K466" i="9"/>
  <c r="O466" i="9" s="1"/>
  <c r="F467" i="9"/>
  <c r="L466" i="9"/>
  <c r="L466" i="6"/>
  <c r="K466" i="6"/>
  <c r="F467" i="6"/>
  <c r="K466" i="8"/>
  <c r="O466" i="8" s="1"/>
  <c r="F467" i="8"/>
  <c r="L466" i="8"/>
  <c r="B482" i="8"/>
  <c r="C482" i="8" s="1"/>
  <c r="L465" i="5"/>
  <c r="K466" i="5"/>
  <c r="N101" i="6"/>
  <c r="L102" i="6"/>
  <c r="I466" i="5"/>
  <c r="H466" i="5"/>
  <c r="H211" i="1"/>
  <c r="O272" i="9" l="1"/>
  <c r="N273" i="9"/>
  <c r="M161" i="8"/>
  <c r="C177" i="8" s="1"/>
  <c r="J273" i="9"/>
  <c r="M272" i="9"/>
  <c r="C290" i="9" s="1"/>
  <c r="L163" i="8"/>
  <c r="G162" i="8"/>
  <c r="K467" i="8"/>
  <c r="O467" i="8" s="1"/>
  <c r="F468" i="8"/>
  <c r="L467" i="8"/>
  <c r="B483" i="8"/>
  <c r="C483" i="8" s="1"/>
  <c r="K467" i="6"/>
  <c r="F468" i="6"/>
  <c r="L467" i="6"/>
  <c r="L467" i="9"/>
  <c r="K467" i="9"/>
  <c r="O467" i="9" s="1"/>
  <c r="F468" i="9"/>
  <c r="H467" i="5"/>
  <c r="I467" i="5"/>
  <c r="K467" i="5"/>
  <c r="L466" i="5"/>
  <c r="O101" i="6"/>
  <c r="I211" i="1"/>
  <c r="K211" i="1" s="1"/>
  <c r="M273" i="9" l="1"/>
  <c r="C291" i="9" s="1"/>
  <c r="H162" i="8"/>
  <c r="O273" i="9"/>
  <c r="L274" i="9"/>
  <c r="G273" i="9"/>
  <c r="F469" i="9"/>
  <c r="L468" i="9"/>
  <c r="K468" i="9"/>
  <c r="O468" i="9" s="1"/>
  <c r="L468" i="6"/>
  <c r="K468" i="6"/>
  <c r="F469" i="6"/>
  <c r="L468" i="8"/>
  <c r="B484" i="8"/>
  <c r="C484" i="8" s="1"/>
  <c r="K468" i="8"/>
  <c r="O468" i="8" s="1"/>
  <c r="F469" i="8"/>
  <c r="G102" i="6"/>
  <c r="L467" i="5"/>
  <c r="K468" i="5"/>
  <c r="H468" i="5"/>
  <c r="I468" i="5"/>
  <c r="L211" i="1"/>
  <c r="G212" i="1" s="1"/>
  <c r="K162" i="8" l="1"/>
  <c r="O162" i="8" s="1"/>
  <c r="I163" i="8"/>
  <c r="N163" i="8" s="1"/>
  <c r="J162" i="8"/>
  <c r="I274" i="9"/>
  <c r="G274" i="9"/>
  <c r="L275" i="9"/>
  <c r="L469" i="8"/>
  <c r="B485" i="8"/>
  <c r="C485" i="8" s="1"/>
  <c r="K469" i="8"/>
  <c r="O469" i="8" s="1"/>
  <c r="F470" i="8"/>
  <c r="K469" i="6"/>
  <c r="F470" i="6"/>
  <c r="L469" i="6"/>
  <c r="K469" i="9"/>
  <c r="O469" i="9" s="1"/>
  <c r="F470" i="9"/>
  <c r="L469" i="9"/>
  <c r="K469" i="5"/>
  <c r="L468" i="5"/>
  <c r="H102" i="6"/>
  <c r="H469" i="5"/>
  <c r="I469" i="5"/>
  <c r="H212" i="1"/>
  <c r="I275" i="9" l="1"/>
  <c r="M162" i="8"/>
  <c r="C178" i="8" s="1"/>
  <c r="J274" i="9"/>
  <c r="N274" i="9"/>
  <c r="L164" i="8"/>
  <c r="G163" i="8"/>
  <c r="L470" i="6"/>
  <c r="K470" i="6"/>
  <c r="F471" i="6"/>
  <c r="K470" i="8"/>
  <c r="O470" i="8" s="1"/>
  <c r="F471" i="8"/>
  <c r="L470" i="8"/>
  <c r="B486" i="8"/>
  <c r="C486" i="8" s="1"/>
  <c r="K470" i="9"/>
  <c r="O470" i="9" s="1"/>
  <c r="F471" i="9"/>
  <c r="L470" i="9"/>
  <c r="K102" i="6"/>
  <c r="M102" i="6" s="1"/>
  <c r="C118" i="6" s="1"/>
  <c r="I102" i="6"/>
  <c r="I470" i="5"/>
  <c r="H470" i="5"/>
  <c r="L469" i="5"/>
  <c r="K470" i="5"/>
  <c r="I212" i="1"/>
  <c r="K212" i="1" s="1"/>
  <c r="H163" i="8" l="1"/>
  <c r="O274" i="9"/>
  <c r="N275" i="9"/>
  <c r="M275" i="9"/>
  <c r="C293" i="9" s="1"/>
  <c r="J275" i="9"/>
  <c r="M274" i="9"/>
  <c r="C292" i="9" s="1"/>
  <c r="L471" i="9"/>
  <c r="F472" i="9"/>
  <c r="K471" i="9"/>
  <c r="O471" i="9" s="1"/>
  <c r="L471" i="8"/>
  <c r="B487" i="8"/>
  <c r="C487" i="8" s="1"/>
  <c r="K471" i="8"/>
  <c r="O471" i="8" s="1"/>
  <c r="F472" i="8"/>
  <c r="K471" i="6"/>
  <c r="F472" i="6"/>
  <c r="L471" i="6"/>
  <c r="L470" i="5"/>
  <c r="K471" i="5"/>
  <c r="H471" i="5"/>
  <c r="I471" i="5"/>
  <c r="N102" i="6"/>
  <c r="L103" i="6"/>
  <c r="L212" i="1"/>
  <c r="G213" i="1" s="1"/>
  <c r="O275" i="9" l="1"/>
  <c r="K163" i="8"/>
  <c r="O163" i="8" s="1"/>
  <c r="I164" i="8"/>
  <c r="N164" i="8" s="1"/>
  <c r="J163" i="8"/>
  <c r="L276" i="9"/>
  <c r="G275" i="9"/>
  <c r="L472" i="9"/>
  <c r="K472" i="9"/>
  <c r="O472" i="9" s="1"/>
  <c r="F473" i="9"/>
  <c r="L472" i="6"/>
  <c r="K472" i="6"/>
  <c r="F473" i="6"/>
  <c r="K472" i="8"/>
  <c r="O472" i="8" s="1"/>
  <c r="F473" i="8"/>
  <c r="L472" i="8"/>
  <c r="B488" i="8"/>
  <c r="C488" i="8" s="1"/>
  <c r="K472" i="5"/>
  <c r="L471" i="5"/>
  <c r="O102" i="6"/>
  <c r="I472" i="5"/>
  <c r="H472" i="5"/>
  <c r="H213" i="1"/>
  <c r="G276" i="9" l="1"/>
  <c r="I276" i="9"/>
  <c r="M163" i="8"/>
  <c r="C179" i="8" s="1"/>
  <c r="L277" i="9"/>
  <c r="L165" i="8"/>
  <c r="G164" i="8"/>
  <c r="K473" i="8"/>
  <c r="O473" i="8" s="1"/>
  <c r="F474" i="8"/>
  <c r="L473" i="8"/>
  <c r="B489" i="8"/>
  <c r="C489" i="8" s="1"/>
  <c r="K473" i="6"/>
  <c r="L473" i="6"/>
  <c r="K473" i="9"/>
  <c r="O473" i="9" s="1"/>
  <c r="L473" i="9"/>
  <c r="I473" i="5"/>
  <c r="H473" i="5"/>
  <c r="G103" i="6"/>
  <c r="K473" i="5"/>
  <c r="L472" i="5"/>
  <c r="I213" i="1"/>
  <c r="K213" i="1" s="1"/>
  <c r="J276" i="9" l="1"/>
  <c r="N276" i="9"/>
  <c r="H164" i="8"/>
  <c r="I277" i="9"/>
  <c r="L474" i="8"/>
  <c r="B490" i="8"/>
  <c r="C490" i="8" s="1"/>
  <c r="K474" i="8"/>
  <c r="O474" i="8" s="1"/>
  <c r="F475" i="8"/>
  <c r="H103" i="6"/>
  <c r="I474" i="5"/>
  <c r="H474" i="5"/>
  <c r="L473" i="5"/>
  <c r="K474" i="5"/>
  <c r="L213" i="1"/>
  <c r="G214" i="1" s="1"/>
  <c r="K164" i="8" l="1"/>
  <c r="O164" i="8" s="1"/>
  <c r="I165" i="8"/>
  <c r="N165" i="8" s="1"/>
  <c r="J164" i="8"/>
  <c r="O276" i="9"/>
  <c r="N277" i="9"/>
  <c r="M277" i="9"/>
  <c r="C295" i="9" s="1"/>
  <c r="J277" i="9"/>
  <c r="M276" i="9"/>
  <c r="C294" i="9" s="1"/>
  <c r="K475" i="8"/>
  <c r="O475" i="8" s="1"/>
  <c r="F476" i="8"/>
  <c r="L475" i="8"/>
  <c r="B491" i="8"/>
  <c r="C491" i="8" s="1"/>
  <c r="L474" i="5"/>
  <c r="K475" i="5"/>
  <c r="H475" i="5"/>
  <c r="I475" i="5"/>
  <c r="K103" i="6"/>
  <c r="M103" i="6" s="1"/>
  <c r="C119" i="6" s="1"/>
  <c r="I103" i="6"/>
  <c r="H214" i="1"/>
  <c r="O277" i="9" l="1"/>
  <c r="M164" i="8"/>
  <c r="C180" i="8" s="1"/>
  <c r="L278" i="9"/>
  <c r="G277" i="9"/>
  <c r="L166" i="8"/>
  <c r="G165" i="8"/>
  <c r="K476" i="8"/>
  <c r="O476" i="8" s="1"/>
  <c r="F477" i="8"/>
  <c r="L476" i="8"/>
  <c r="B492" i="8"/>
  <c r="C492" i="8" s="1"/>
  <c r="L475" i="5"/>
  <c r="K476" i="5"/>
  <c r="N103" i="6"/>
  <c r="L104" i="6"/>
  <c r="I476" i="5"/>
  <c r="H476" i="5"/>
  <c r="I214" i="1"/>
  <c r="K214" i="1" s="1"/>
  <c r="H165" i="8" l="1"/>
  <c r="I278" i="9"/>
  <c r="L279" i="9" s="1"/>
  <c r="G278" i="9"/>
  <c r="K477" i="8"/>
  <c r="O477" i="8" s="1"/>
  <c r="F478" i="8"/>
  <c r="L477" i="8"/>
  <c r="B493" i="8"/>
  <c r="C493" i="8" s="1"/>
  <c r="H477" i="5"/>
  <c r="I477" i="5"/>
  <c r="L476" i="5"/>
  <c r="K477" i="5"/>
  <c r="O103" i="6"/>
  <c r="L214" i="1"/>
  <c r="G215" i="1" s="1"/>
  <c r="I279" i="9" l="1"/>
  <c r="K165" i="8"/>
  <c r="O165" i="8" s="1"/>
  <c r="I166" i="8"/>
  <c r="N166" i="8" s="1"/>
  <c r="J165" i="8"/>
  <c r="J278" i="9"/>
  <c r="N278" i="9"/>
  <c r="L478" i="8"/>
  <c r="B494" i="8"/>
  <c r="C494" i="8" s="1"/>
  <c r="F479" i="8"/>
  <c r="K478" i="8"/>
  <c r="O478" i="8" s="1"/>
  <c r="G104" i="6"/>
  <c r="L477" i="5"/>
  <c r="K478" i="5"/>
  <c r="H478" i="5"/>
  <c r="I478" i="5"/>
  <c r="H215" i="1"/>
  <c r="O278" i="9" l="1"/>
  <c r="N279" i="9"/>
  <c r="M165" i="8"/>
  <c r="C181" i="8" s="1"/>
  <c r="J279" i="9"/>
  <c r="M279" i="9" s="1"/>
  <c r="C297" i="9" s="1"/>
  <c r="M278" i="9"/>
  <c r="C296" i="9" s="1"/>
  <c r="L167" i="8"/>
  <c r="G166" i="8"/>
  <c r="K479" i="8"/>
  <c r="O479" i="8" s="1"/>
  <c r="F480" i="8"/>
  <c r="L479" i="8"/>
  <c r="B495" i="8"/>
  <c r="C495" i="8" s="1"/>
  <c r="L478" i="5"/>
  <c r="K479" i="5"/>
  <c r="H104" i="6"/>
  <c r="H479" i="5"/>
  <c r="I479" i="5"/>
  <c r="I215" i="1"/>
  <c r="K215" i="1" s="1"/>
  <c r="O279" i="9" l="1"/>
  <c r="H166" i="8"/>
  <c r="L280" i="9"/>
  <c r="G279" i="9"/>
  <c r="K480" i="8"/>
  <c r="O480" i="8" s="1"/>
  <c r="F481" i="8"/>
  <c r="L480" i="8"/>
  <c r="B496" i="8"/>
  <c r="C496" i="8" s="1"/>
  <c r="K104" i="6"/>
  <c r="M104" i="6" s="1"/>
  <c r="C120" i="6" s="1"/>
  <c r="I104" i="6"/>
  <c r="L479" i="5"/>
  <c r="K480" i="5"/>
  <c r="I480" i="5"/>
  <c r="H480" i="5"/>
  <c r="L215" i="1"/>
  <c r="G216" i="1" s="1"/>
  <c r="K166" i="8" l="1"/>
  <c r="O166" i="8" s="1"/>
  <c r="I167" i="8"/>
  <c r="N167" i="8" s="1"/>
  <c r="J166" i="8"/>
  <c r="I280" i="9"/>
  <c r="L281" i="9" s="1"/>
  <c r="G280" i="9"/>
  <c r="K481" i="8"/>
  <c r="O481" i="8" s="1"/>
  <c r="L481" i="8"/>
  <c r="B497" i="8"/>
  <c r="C497" i="8" s="1"/>
  <c r="F482" i="8"/>
  <c r="H481" i="5"/>
  <c r="I481" i="5"/>
  <c r="K481" i="5"/>
  <c r="L480" i="5"/>
  <c r="N104" i="6"/>
  <c r="L105" i="6"/>
  <c r="H216" i="1"/>
  <c r="J280" i="9" l="1"/>
  <c r="N280" i="9"/>
  <c r="M166" i="8"/>
  <c r="C182" i="8" s="1"/>
  <c r="I281" i="9"/>
  <c r="L168" i="8"/>
  <c r="G167" i="8"/>
  <c r="K482" i="8"/>
  <c r="O482" i="8" s="1"/>
  <c r="F483" i="8"/>
  <c r="L482" i="8"/>
  <c r="B498" i="8"/>
  <c r="C498" i="8" s="1"/>
  <c r="O104" i="6"/>
  <c r="K482" i="5"/>
  <c r="L481" i="5"/>
  <c r="I482" i="5"/>
  <c r="H482" i="5"/>
  <c r="I216" i="1"/>
  <c r="K216" i="1" s="1"/>
  <c r="H167" i="8" l="1"/>
  <c r="O280" i="9"/>
  <c r="N281" i="9"/>
  <c r="J281" i="9"/>
  <c r="M280" i="9"/>
  <c r="C298" i="9" s="1"/>
  <c r="L483" i="8"/>
  <c r="B499" i="8"/>
  <c r="C499" i="8" s="1"/>
  <c r="K483" i="8"/>
  <c r="O483" i="8" s="1"/>
  <c r="F484" i="8"/>
  <c r="I483" i="5"/>
  <c r="H483" i="5"/>
  <c r="G105" i="6"/>
  <c r="L482" i="5"/>
  <c r="K483" i="5"/>
  <c r="L216" i="1"/>
  <c r="G217" i="1" s="1"/>
  <c r="M281" i="9" l="1"/>
  <c r="C299" i="9" s="1"/>
  <c r="K167" i="8"/>
  <c r="O167" i="8" s="1"/>
  <c r="I168" i="8"/>
  <c r="N168" i="8" s="1"/>
  <c r="J167" i="8"/>
  <c r="O281" i="9"/>
  <c r="L282" i="9"/>
  <c r="G281" i="9"/>
  <c r="B500" i="8"/>
  <c r="C500" i="8" s="1"/>
  <c r="K484" i="8"/>
  <c r="O484" i="8" s="1"/>
  <c r="F485" i="8"/>
  <c r="L484" i="8"/>
  <c r="L483" i="5"/>
  <c r="K484" i="5"/>
  <c r="H105" i="6"/>
  <c r="I484" i="5"/>
  <c r="H484" i="5"/>
  <c r="H217" i="1"/>
  <c r="I282" i="9" l="1"/>
  <c r="G282" i="9"/>
  <c r="M167" i="8"/>
  <c r="C183" i="8" s="1"/>
  <c r="L283" i="9"/>
  <c r="L169" i="8"/>
  <c r="G168" i="8"/>
  <c r="K485" i="8"/>
  <c r="O485" i="8" s="1"/>
  <c r="F486" i="8"/>
  <c r="L485" i="8"/>
  <c r="B501" i="8"/>
  <c r="C501" i="8" s="1"/>
  <c r="H485" i="5"/>
  <c r="I485" i="5"/>
  <c r="K105" i="6"/>
  <c r="M105" i="6" s="1"/>
  <c r="C121" i="6" s="1"/>
  <c r="I105" i="6"/>
  <c r="K485" i="5"/>
  <c r="L484" i="5"/>
  <c r="I217" i="1"/>
  <c r="K217" i="1" s="1"/>
  <c r="I283" i="9" l="1"/>
  <c r="H168" i="8"/>
  <c r="J282" i="9"/>
  <c r="N282" i="9"/>
  <c r="K486" i="8"/>
  <c r="O486" i="8" s="1"/>
  <c r="F487" i="8"/>
  <c r="B502" i="8"/>
  <c r="C502" i="8" s="1"/>
  <c r="L486" i="8"/>
  <c r="L485" i="5"/>
  <c r="K486" i="5"/>
  <c r="N105" i="6"/>
  <c r="L106" i="6"/>
  <c r="I486" i="5"/>
  <c r="H486" i="5"/>
  <c r="L217" i="1"/>
  <c r="G218" i="1" s="1"/>
  <c r="O282" i="9" l="1"/>
  <c r="N283" i="9"/>
  <c r="K168" i="8"/>
  <c r="O168" i="8" s="1"/>
  <c r="I169" i="8"/>
  <c r="N169" i="8" s="1"/>
  <c r="J168" i="8"/>
  <c r="J283" i="9"/>
  <c r="M283" i="9" s="1"/>
  <c r="C301" i="9" s="1"/>
  <c r="M282" i="9"/>
  <c r="C300" i="9" s="1"/>
  <c r="K487" i="8"/>
  <c r="O487" i="8" s="1"/>
  <c r="F488" i="8"/>
  <c r="L487" i="8"/>
  <c r="B503" i="8"/>
  <c r="C503" i="8" s="1"/>
  <c r="H487" i="5"/>
  <c r="I487" i="5"/>
  <c r="K487" i="5"/>
  <c r="L486" i="5"/>
  <c r="O105" i="6"/>
  <c r="H218" i="1"/>
  <c r="L170" i="8" l="1"/>
  <c r="G169" i="8"/>
  <c r="O283" i="9"/>
  <c r="M168" i="8"/>
  <c r="C184" i="8" s="1"/>
  <c r="L284" i="9"/>
  <c r="G283" i="9"/>
  <c r="L488" i="8"/>
  <c r="B504" i="8"/>
  <c r="C504" i="8" s="1"/>
  <c r="K488" i="8"/>
  <c r="O488" i="8" s="1"/>
  <c r="F489" i="8"/>
  <c r="G106" i="6"/>
  <c r="L487" i="5"/>
  <c r="K488" i="5"/>
  <c r="H488" i="5"/>
  <c r="I488" i="5"/>
  <c r="I218" i="1"/>
  <c r="K218" i="1" s="1"/>
  <c r="G284" i="9" l="1"/>
  <c r="I284" i="9"/>
  <c r="H169" i="8"/>
  <c r="L489" i="8"/>
  <c r="B505" i="8"/>
  <c r="C505" i="8" s="1"/>
  <c r="K489" i="8"/>
  <c r="O489" i="8" s="1"/>
  <c r="F490" i="8"/>
  <c r="K489" i="5"/>
  <c r="L488" i="5"/>
  <c r="H106" i="6"/>
  <c r="H489" i="5"/>
  <c r="I489" i="5"/>
  <c r="L218" i="1"/>
  <c r="G219" i="1" s="1"/>
  <c r="I285" i="9" l="1"/>
  <c r="K169" i="8"/>
  <c r="O169" i="8" s="1"/>
  <c r="I170" i="8"/>
  <c r="N170" i="8" s="1"/>
  <c r="J169" i="8"/>
  <c r="J284" i="9"/>
  <c r="N284" i="9"/>
  <c r="L285" i="9"/>
  <c r="K490" i="8"/>
  <c r="O490" i="8" s="1"/>
  <c r="F491" i="8"/>
  <c r="L490" i="8"/>
  <c r="B506" i="8"/>
  <c r="C506" i="8" s="1"/>
  <c r="K106" i="6"/>
  <c r="M106" i="6" s="1"/>
  <c r="C122" i="6" s="1"/>
  <c r="I106" i="6"/>
  <c r="I490" i="5"/>
  <c r="H490" i="5"/>
  <c r="L489" i="5"/>
  <c r="K490" i="5"/>
  <c r="H219" i="1"/>
  <c r="O284" i="9" l="1"/>
  <c r="N285" i="9"/>
  <c r="M169" i="8"/>
  <c r="C185" i="8" s="1"/>
  <c r="J285" i="9"/>
  <c r="M284" i="9"/>
  <c r="C302" i="9" s="1"/>
  <c r="L171" i="8"/>
  <c r="G170" i="8"/>
  <c r="F492" i="8"/>
  <c r="L491" i="8"/>
  <c r="B507" i="8"/>
  <c r="C507" i="8" s="1"/>
  <c r="K491" i="8"/>
  <c r="O491" i="8" s="1"/>
  <c r="L490" i="5"/>
  <c r="K491" i="5"/>
  <c r="H491" i="5"/>
  <c r="I491" i="5"/>
  <c r="N106" i="6"/>
  <c r="L107" i="6"/>
  <c r="I219" i="1"/>
  <c r="K219" i="1" s="1"/>
  <c r="M285" i="9" l="1"/>
  <c r="C303" i="9" s="1"/>
  <c r="H170" i="8"/>
  <c r="O285" i="9"/>
  <c r="L286" i="9"/>
  <c r="G285" i="9"/>
  <c r="K492" i="8"/>
  <c r="O492" i="8" s="1"/>
  <c r="L492" i="8"/>
  <c r="B508" i="8"/>
  <c r="C508" i="8" s="1"/>
  <c r="F493" i="8"/>
  <c r="K492" i="5"/>
  <c r="L491" i="5"/>
  <c r="O106" i="6"/>
  <c r="I492" i="5"/>
  <c r="H492" i="5"/>
  <c r="L219" i="1"/>
  <c r="G220" i="1" s="1"/>
  <c r="K170" i="8" l="1"/>
  <c r="O170" i="8" s="1"/>
  <c r="I171" i="8"/>
  <c r="N171" i="8" s="1"/>
  <c r="J170" i="8"/>
  <c r="G286" i="9"/>
  <c r="I286" i="9"/>
  <c r="L287" i="9"/>
  <c r="B509" i="8"/>
  <c r="C509" i="8" s="1"/>
  <c r="K493" i="8"/>
  <c r="O493" i="8" s="1"/>
  <c r="F494" i="8"/>
  <c r="L493" i="8"/>
  <c r="I493" i="5"/>
  <c r="H493" i="5"/>
  <c r="G107" i="6"/>
  <c r="K493" i="5"/>
  <c r="L492" i="5"/>
  <c r="H220" i="1"/>
  <c r="J286" i="9" l="1"/>
  <c r="N286" i="9"/>
  <c r="M170" i="8"/>
  <c r="C186" i="8" s="1"/>
  <c r="I287" i="9"/>
  <c r="L172" i="8"/>
  <c r="G171" i="8"/>
  <c r="K494" i="8"/>
  <c r="O494" i="8" s="1"/>
  <c r="F495" i="8"/>
  <c r="L494" i="8"/>
  <c r="B510" i="8"/>
  <c r="C510" i="8" s="1"/>
  <c r="H107" i="6"/>
  <c r="I494" i="5"/>
  <c r="H494" i="5"/>
  <c r="L493" i="5"/>
  <c r="K494" i="5"/>
  <c r="I220" i="1"/>
  <c r="K220" i="1" s="1"/>
  <c r="H171" i="8" l="1"/>
  <c r="O286" i="9"/>
  <c r="N287" i="9"/>
  <c r="J287" i="9"/>
  <c r="M286" i="9"/>
  <c r="C304" i="9" s="1"/>
  <c r="K495" i="8"/>
  <c r="O495" i="8" s="1"/>
  <c r="L495" i="8"/>
  <c r="B511" i="8"/>
  <c r="C511" i="8" s="1"/>
  <c r="F496" i="8"/>
  <c r="L494" i="5"/>
  <c r="K495" i="5"/>
  <c r="H495" i="5"/>
  <c r="I495" i="5"/>
  <c r="K107" i="6"/>
  <c r="M107" i="6" s="1"/>
  <c r="C123" i="6" s="1"/>
  <c r="I107" i="6"/>
  <c r="L220" i="1"/>
  <c r="G221" i="1" s="1"/>
  <c r="M287" i="9" l="1"/>
  <c r="C305" i="9" s="1"/>
  <c r="K171" i="8"/>
  <c r="O171" i="8" s="1"/>
  <c r="I172" i="8"/>
  <c r="N172" i="8" s="1"/>
  <c r="J171" i="8"/>
  <c r="O287" i="9"/>
  <c r="L288" i="9"/>
  <c r="G287" i="9"/>
  <c r="K496" i="8"/>
  <c r="O496" i="8" s="1"/>
  <c r="F497" i="8"/>
  <c r="L496" i="8"/>
  <c r="B512" i="8"/>
  <c r="C512" i="8" s="1"/>
  <c r="L495" i="5"/>
  <c r="K496" i="5"/>
  <c r="N107" i="6"/>
  <c r="L108" i="6"/>
  <c r="I496" i="5"/>
  <c r="H496" i="5"/>
  <c r="H221" i="1"/>
  <c r="M171" i="8" l="1"/>
  <c r="C187" i="8" s="1"/>
  <c r="G288" i="9"/>
  <c r="I288" i="9"/>
  <c r="L173" i="8"/>
  <c r="G172" i="8"/>
  <c r="K497" i="8"/>
  <c r="O497" i="8" s="1"/>
  <c r="F498" i="8"/>
  <c r="B513" i="8"/>
  <c r="C513" i="8" s="1"/>
  <c r="L497" i="8"/>
  <c r="H497" i="5"/>
  <c r="I497" i="5"/>
  <c r="L496" i="5"/>
  <c r="K497" i="5"/>
  <c r="O107" i="6"/>
  <c r="I221" i="1"/>
  <c r="K221" i="1" s="1"/>
  <c r="J288" i="9" l="1"/>
  <c r="N288" i="9"/>
  <c r="H172" i="8"/>
  <c r="L289" i="9"/>
  <c r="I289" i="9"/>
  <c r="F499" i="8"/>
  <c r="B514" i="8"/>
  <c r="C514" i="8" s="1"/>
  <c r="K498" i="8"/>
  <c r="O498" i="8" s="1"/>
  <c r="L498" i="8"/>
  <c r="G108" i="6"/>
  <c r="L497" i="5"/>
  <c r="K498" i="5"/>
  <c r="H498" i="5"/>
  <c r="I498" i="5"/>
  <c r="L221" i="1"/>
  <c r="G222" i="1" s="1"/>
  <c r="K172" i="8" l="1"/>
  <c r="O172" i="8" s="1"/>
  <c r="I173" i="8"/>
  <c r="N173" i="8" s="1"/>
  <c r="J172" i="8"/>
  <c r="O288" i="9"/>
  <c r="N289" i="9"/>
  <c r="M289" i="9"/>
  <c r="C307" i="9" s="1"/>
  <c r="J289" i="9"/>
  <c r="M288" i="9"/>
  <c r="C306" i="9" s="1"/>
  <c r="F500" i="8"/>
  <c r="B515" i="8"/>
  <c r="C515" i="8" s="1"/>
  <c r="K499" i="8"/>
  <c r="O499" i="8" s="1"/>
  <c r="L499" i="8"/>
  <c r="L498" i="5"/>
  <c r="K499" i="5"/>
  <c r="H108" i="6"/>
  <c r="H499" i="5"/>
  <c r="I499" i="5"/>
  <c r="H222" i="1"/>
  <c r="L290" i="9" l="1"/>
  <c r="G289" i="9"/>
  <c r="O289" i="9"/>
  <c r="M172" i="8"/>
  <c r="C188" i="8" s="1"/>
  <c r="L174" i="8"/>
  <c r="G173" i="8"/>
  <c r="K500" i="8"/>
  <c r="O500" i="8" s="1"/>
  <c r="F501" i="8"/>
  <c r="B516" i="8"/>
  <c r="C516" i="8" s="1"/>
  <c r="L500" i="8"/>
  <c r="K108" i="6"/>
  <c r="M108" i="6" s="1"/>
  <c r="C124" i="6" s="1"/>
  <c r="I108" i="6"/>
  <c r="L499" i="5"/>
  <c r="K500" i="5"/>
  <c r="I500" i="5"/>
  <c r="H500" i="5"/>
  <c r="I222" i="1"/>
  <c r="K222" i="1" s="1"/>
  <c r="H173" i="8" l="1"/>
  <c r="G290" i="9"/>
  <c r="I290" i="9"/>
  <c r="F502" i="8"/>
  <c r="B517" i="8"/>
  <c r="C517" i="8" s="1"/>
  <c r="K501" i="8"/>
  <c r="O501" i="8" s="1"/>
  <c r="L501" i="8"/>
  <c r="H501" i="5"/>
  <c r="I501" i="5"/>
  <c r="K501" i="5"/>
  <c r="L500" i="5"/>
  <c r="N108" i="6"/>
  <c r="L109" i="6"/>
  <c r="L222" i="1"/>
  <c r="G223" i="1" s="1"/>
  <c r="I291" i="9" l="1"/>
  <c r="K173" i="8"/>
  <c r="O173" i="8" s="1"/>
  <c r="I174" i="8"/>
  <c r="N174" i="8" s="1"/>
  <c r="J173" i="8"/>
  <c r="J290" i="9"/>
  <c r="N290" i="9"/>
  <c r="L291" i="9"/>
  <c r="K502" i="8"/>
  <c r="O502" i="8" s="1"/>
  <c r="L502" i="8"/>
  <c r="B518" i="8"/>
  <c r="C518" i="8" s="1"/>
  <c r="F503" i="8"/>
  <c r="O108" i="6"/>
  <c r="K502" i="5"/>
  <c r="L501" i="5"/>
  <c r="I502" i="5"/>
  <c r="H502" i="5"/>
  <c r="H223" i="1"/>
  <c r="O290" i="9" l="1"/>
  <c r="N291" i="9"/>
  <c r="M173" i="8"/>
  <c r="C189" i="8" s="1"/>
  <c r="J291" i="9"/>
  <c r="M291" i="9" s="1"/>
  <c r="C309" i="9" s="1"/>
  <c r="M290" i="9"/>
  <c r="C308" i="9" s="1"/>
  <c r="L175" i="8"/>
  <c r="G174" i="8"/>
  <c r="F504" i="8"/>
  <c r="B519" i="8"/>
  <c r="C519" i="8" s="1"/>
  <c r="L503" i="8"/>
  <c r="K503" i="8"/>
  <c r="O503" i="8" s="1"/>
  <c r="I503" i="5"/>
  <c r="H503" i="5"/>
  <c r="G109" i="6"/>
  <c r="L502" i="5"/>
  <c r="K503" i="5"/>
  <c r="I223" i="1"/>
  <c r="K223" i="1" s="1"/>
  <c r="O291" i="9" l="1"/>
  <c r="H174" i="8"/>
  <c r="L292" i="9"/>
  <c r="G291" i="9"/>
  <c r="F505" i="8"/>
  <c r="B520" i="8"/>
  <c r="C520" i="8" s="1"/>
  <c r="K504" i="8"/>
  <c r="O504" i="8" s="1"/>
  <c r="L504" i="8"/>
  <c r="L503" i="5"/>
  <c r="K504" i="5"/>
  <c r="H109" i="6"/>
  <c r="I504" i="5"/>
  <c r="H504" i="5"/>
  <c r="L223" i="1"/>
  <c r="G224" i="1" s="1"/>
  <c r="G292" i="9" l="1"/>
  <c r="I292" i="9"/>
  <c r="K174" i="8"/>
  <c r="O174" i="8" s="1"/>
  <c r="I175" i="8"/>
  <c r="N175" i="8" s="1"/>
  <c r="J174" i="8"/>
  <c r="L293" i="9"/>
  <c r="F506" i="8"/>
  <c r="B521" i="8"/>
  <c r="C521" i="8" s="1"/>
  <c r="K505" i="8"/>
  <c r="O505" i="8" s="1"/>
  <c r="L505" i="8"/>
  <c r="H505" i="5"/>
  <c r="I505" i="5"/>
  <c r="K109" i="6"/>
  <c r="M109" i="6" s="1"/>
  <c r="C125" i="6" s="1"/>
  <c r="I109" i="6"/>
  <c r="K505" i="5"/>
  <c r="L504" i="5"/>
  <c r="H224" i="1"/>
  <c r="M174" i="8" l="1"/>
  <c r="C190" i="8" s="1"/>
  <c r="J292" i="9"/>
  <c r="N292" i="9"/>
  <c r="L176" i="8"/>
  <c r="G175" i="8"/>
  <c r="I293" i="9"/>
  <c r="F507" i="8"/>
  <c r="B522" i="8"/>
  <c r="C522" i="8" s="1"/>
  <c r="K506" i="8"/>
  <c r="O506" i="8" s="1"/>
  <c r="L506" i="8"/>
  <c r="L505" i="5"/>
  <c r="K506" i="5"/>
  <c r="N109" i="6"/>
  <c r="L110" i="6"/>
  <c r="I506" i="5"/>
  <c r="H506" i="5"/>
  <c r="I224" i="1"/>
  <c r="K224" i="1" s="1"/>
  <c r="H175" i="8" l="1"/>
  <c r="O292" i="9"/>
  <c r="N293" i="9"/>
  <c r="M293" i="9"/>
  <c r="C311" i="9" s="1"/>
  <c r="J293" i="9"/>
  <c r="M292" i="9"/>
  <c r="C310" i="9" s="1"/>
  <c r="K507" i="8"/>
  <c r="O507" i="8" s="1"/>
  <c r="F508" i="8"/>
  <c r="B523" i="8"/>
  <c r="C523" i="8" s="1"/>
  <c r="L507" i="8"/>
  <c r="H507" i="5"/>
  <c r="I507" i="5"/>
  <c r="K507" i="5"/>
  <c r="L506" i="5"/>
  <c r="O109" i="6"/>
  <c r="L224" i="1"/>
  <c r="G225" i="1" s="1"/>
  <c r="O293" i="9" l="1"/>
  <c r="K175" i="8"/>
  <c r="O175" i="8" s="1"/>
  <c r="I176" i="8"/>
  <c r="N176" i="8" s="1"/>
  <c r="J175" i="8"/>
  <c r="L294" i="9"/>
  <c r="G293" i="9"/>
  <c r="F509" i="8"/>
  <c r="K508" i="8"/>
  <c r="O508" i="8" s="1"/>
  <c r="L508" i="8"/>
  <c r="B524" i="8"/>
  <c r="C524" i="8" s="1"/>
  <c r="G110" i="6"/>
  <c r="L507" i="5"/>
  <c r="K508" i="5"/>
  <c r="H508" i="5"/>
  <c r="I508" i="5"/>
  <c r="H225" i="1"/>
  <c r="G294" i="9" l="1"/>
  <c r="I294" i="9"/>
  <c r="M175" i="8"/>
  <c r="C191" i="8" s="1"/>
  <c r="L295" i="9"/>
  <c r="L177" i="8"/>
  <c r="G176" i="8"/>
  <c r="F510" i="8"/>
  <c r="K509" i="8"/>
  <c r="O509" i="8" s="1"/>
  <c r="L509" i="8"/>
  <c r="K509" i="5"/>
  <c r="L508" i="5"/>
  <c r="H110" i="6"/>
  <c r="H509" i="5"/>
  <c r="I509" i="5"/>
  <c r="I225" i="1"/>
  <c r="K225" i="1" s="1"/>
  <c r="J294" i="9" l="1"/>
  <c r="N294" i="9"/>
  <c r="H176" i="8"/>
  <c r="I295" i="9"/>
  <c r="K510" i="8"/>
  <c r="O510" i="8" s="1"/>
  <c r="L510" i="8"/>
  <c r="F511" i="8"/>
  <c r="K110" i="6"/>
  <c r="M110" i="6" s="1"/>
  <c r="C126" i="6" s="1"/>
  <c r="I110" i="6"/>
  <c r="I510" i="5"/>
  <c r="H510" i="5"/>
  <c r="L509" i="5"/>
  <c r="K510" i="5"/>
  <c r="L225" i="1"/>
  <c r="G226" i="1" s="1"/>
  <c r="K176" i="8" l="1"/>
  <c r="O176" i="8" s="1"/>
  <c r="I177" i="8"/>
  <c r="N177" i="8" s="1"/>
  <c r="J176" i="8"/>
  <c r="O294" i="9"/>
  <c r="N295" i="9"/>
  <c r="M295" i="9"/>
  <c r="C313" i="9" s="1"/>
  <c r="J295" i="9"/>
  <c r="M294" i="9"/>
  <c r="C312" i="9" s="1"/>
  <c r="F512" i="8"/>
  <c r="K511" i="8"/>
  <c r="O511" i="8" s="1"/>
  <c r="L511" i="8"/>
  <c r="L510" i="5"/>
  <c r="K511" i="5"/>
  <c r="H511" i="5"/>
  <c r="I511" i="5"/>
  <c r="N110" i="6"/>
  <c r="L111" i="6"/>
  <c r="H226" i="1"/>
  <c r="O295" i="9" l="1"/>
  <c r="M176" i="8"/>
  <c r="C192" i="8" s="1"/>
  <c r="L296" i="9"/>
  <c r="G295" i="9"/>
  <c r="L178" i="8"/>
  <c r="G177" i="8"/>
  <c r="K512" i="8"/>
  <c r="O512" i="8" s="1"/>
  <c r="L512" i="8"/>
  <c r="F513" i="8"/>
  <c r="K512" i="5"/>
  <c r="L511" i="5"/>
  <c r="O110" i="6"/>
  <c r="I512" i="5"/>
  <c r="H512" i="5"/>
  <c r="I226" i="1"/>
  <c r="K226" i="1" s="1"/>
  <c r="H177" i="8" l="1"/>
  <c r="G296" i="9"/>
  <c r="I296" i="9"/>
  <c r="L297" i="9"/>
  <c r="F514" i="8"/>
  <c r="L513" i="8"/>
  <c r="K513" i="8"/>
  <c r="O513" i="8" s="1"/>
  <c r="I513" i="5"/>
  <c r="H513" i="5"/>
  <c r="G111" i="6"/>
  <c r="K513" i="5"/>
  <c r="L512" i="5"/>
  <c r="L226" i="1"/>
  <c r="G227" i="1" s="1"/>
  <c r="J296" i="9" l="1"/>
  <c r="N296" i="9"/>
  <c r="K177" i="8"/>
  <c r="O177" i="8" s="1"/>
  <c r="I178" i="8"/>
  <c r="N178" i="8" s="1"/>
  <c r="J177" i="8"/>
  <c r="I297" i="9"/>
  <c r="K514" i="8"/>
  <c r="O514" i="8" s="1"/>
  <c r="L514" i="8"/>
  <c r="F515" i="8"/>
  <c r="H111" i="6"/>
  <c r="I514" i="5"/>
  <c r="H514" i="5"/>
  <c r="L513" i="5"/>
  <c r="K514" i="5"/>
  <c r="H227" i="1"/>
  <c r="M177" i="8" l="1"/>
  <c r="C193" i="8" s="1"/>
  <c r="O296" i="9"/>
  <c r="N297" i="9"/>
  <c r="L179" i="8"/>
  <c r="G178" i="8"/>
  <c r="J297" i="9"/>
  <c r="M297" i="9" s="1"/>
  <c r="C315" i="9" s="1"/>
  <c r="M296" i="9"/>
  <c r="C314" i="9" s="1"/>
  <c r="F516" i="8"/>
  <c r="K515" i="8"/>
  <c r="O515" i="8" s="1"/>
  <c r="L515" i="8"/>
  <c r="L514" i="5"/>
  <c r="K515" i="5"/>
  <c r="H515" i="5"/>
  <c r="I515" i="5"/>
  <c r="K111" i="6"/>
  <c r="M111" i="6" s="1"/>
  <c r="C127" i="6" s="1"/>
  <c r="I111" i="6"/>
  <c r="I227" i="1"/>
  <c r="K227" i="1" s="1"/>
  <c r="O297" i="9" l="1"/>
  <c r="H178" i="8"/>
  <c r="L298" i="9"/>
  <c r="G297" i="9"/>
  <c r="F517" i="8"/>
  <c r="K516" i="8"/>
  <c r="O516" i="8" s="1"/>
  <c r="L516" i="8"/>
  <c r="L515" i="5"/>
  <c r="K516" i="5"/>
  <c r="N111" i="6"/>
  <c r="L112" i="6"/>
  <c r="I516" i="5"/>
  <c r="H516" i="5"/>
  <c r="L227" i="1"/>
  <c r="G228" i="1" s="1"/>
  <c r="G298" i="9" l="1"/>
  <c r="I298" i="9"/>
  <c r="K178" i="8"/>
  <c r="O178" i="8" s="1"/>
  <c r="I179" i="8"/>
  <c r="N179" i="8" s="1"/>
  <c r="J178" i="8"/>
  <c r="L299" i="9"/>
  <c r="K517" i="8"/>
  <c r="O517" i="8" s="1"/>
  <c r="L517" i="8"/>
  <c r="F518" i="8"/>
  <c r="H517" i="5"/>
  <c r="I517" i="5"/>
  <c r="L516" i="5"/>
  <c r="K517" i="5"/>
  <c r="O111" i="6"/>
  <c r="H228" i="1"/>
  <c r="M178" i="8" l="1"/>
  <c r="C194" i="8" s="1"/>
  <c r="J298" i="9"/>
  <c r="N298" i="9"/>
  <c r="L180" i="8"/>
  <c r="G179" i="8"/>
  <c r="I299" i="9"/>
  <c r="K518" i="8"/>
  <c r="O518" i="8" s="1"/>
  <c r="L518" i="8"/>
  <c r="F519" i="8"/>
  <c r="G112" i="6"/>
  <c r="L517" i="5"/>
  <c r="K518" i="5"/>
  <c r="H518" i="5"/>
  <c r="I518" i="5"/>
  <c r="I228" i="1"/>
  <c r="K228" i="1" s="1"/>
  <c r="H179" i="8" l="1"/>
  <c r="O298" i="9"/>
  <c r="N299" i="9"/>
  <c r="M299" i="9"/>
  <c r="C317" i="9" s="1"/>
  <c r="J299" i="9"/>
  <c r="M298" i="9"/>
  <c r="C316" i="9" s="1"/>
  <c r="F520" i="8"/>
  <c r="K519" i="8"/>
  <c r="O519" i="8" s="1"/>
  <c r="L519" i="8"/>
  <c r="L518" i="5"/>
  <c r="K519" i="5"/>
  <c r="H112" i="6"/>
  <c r="H519" i="5"/>
  <c r="I519" i="5"/>
  <c r="L228" i="1"/>
  <c r="G229" i="1" s="1"/>
  <c r="O299" i="9" l="1"/>
  <c r="K179" i="8"/>
  <c r="O179" i="8" s="1"/>
  <c r="I180" i="8"/>
  <c r="N180" i="8" s="1"/>
  <c r="J179" i="8"/>
  <c r="L300" i="9"/>
  <c r="G299" i="9"/>
  <c r="K520" i="8"/>
  <c r="O520" i="8" s="1"/>
  <c r="L520" i="8"/>
  <c r="F521" i="8"/>
  <c r="K112" i="6"/>
  <c r="M112" i="6" s="1"/>
  <c r="C128" i="6" s="1"/>
  <c r="I112" i="6"/>
  <c r="L519" i="5"/>
  <c r="K520" i="5"/>
  <c r="I520" i="5"/>
  <c r="H520" i="5"/>
  <c r="H229" i="1"/>
  <c r="I300" i="9" l="1"/>
  <c r="L301" i="9" s="1"/>
  <c r="G300" i="9"/>
  <c r="M179" i="8"/>
  <c r="C195" i="8" s="1"/>
  <c r="L181" i="8"/>
  <c r="G180" i="8"/>
  <c r="K521" i="8"/>
  <c r="O521" i="8" s="1"/>
  <c r="L521" i="8"/>
  <c r="F522" i="8"/>
  <c r="H521" i="5"/>
  <c r="I521" i="5"/>
  <c r="K521" i="5"/>
  <c r="L520" i="5"/>
  <c r="N112" i="6"/>
  <c r="L113" i="6"/>
  <c r="I229" i="1"/>
  <c r="K229" i="1" s="1"/>
  <c r="I301" i="9" l="1"/>
  <c r="H180" i="8"/>
  <c r="J300" i="9"/>
  <c r="N300" i="9"/>
  <c r="F523" i="8"/>
  <c r="K522" i="8"/>
  <c r="O522" i="8" s="1"/>
  <c r="L522" i="8"/>
  <c r="O112" i="6"/>
  <c r="K522" i="5"/>
  <c r="L521" i="5"/>
  <c r="I522" i="5"/>
  <c r="H522" i="5"/>
  <c r="L229" i="1"/>
  <c r="G230" i="1" s="1"/>
  <c r="O300" i="9" l="1"/>
  <c r="N301" i="9"/>
  <c r="K180" i="8"/>
  <c r="O180" i="8" s="1"/>
  <c r="I181" i="8"/>
  <c r="N181" i="8" s="1"/>
  <c r="J180" i="8"/>
  <c r="J301" i="9"/>
  <c r="M300" i="9"/>
  <c r="C318" i="9" s="1"/>
  <c r="K523" i="8"/>
  <c r="O523" i="8" s="1"/>
  <c r="L523" i="8"/>
  <c r="F524" i="8"/>
  <c r="I523" i="5"/>
  <c r="H523" i="5"/>
  <c r="G113" i="6"/>
  <c r="L522" i="5"/>
  <c r="K523" i="5"/>
  <c r="H230" i="1"/>
  <c r="L182" i="8" l="1"/>
  <c r="G181" i="8"/>
  <c r="M301" i="9"/>
  <c r="C319" i="9" s="1"/>
  <c r="M180" i="8"/>
  <c r="C196" i="8" s="1"/>
  <c r="O301" i="9"/>
  <c r="L302" i="9"/>
  <c r="G301" i="9"/>
  <c r="K524" i="8"/>
  <c r="O524" i="8" s="1"/>
  <c r="L524" i="8"/>
  <c r="L523" i="5"/>
  <c r="K524" i="5"/>
  <c r="H113" i="6"/>
  <c r="I524" i="5"/>
  <c r="H524" i="5"/>
  <c r="I230" i="1"/>
  <c r="K230" i="1" s="1"/>
  <c r="G302" i="9" l="1"/>
  <c r="I302" i="9"/>
  <c r="L303" i="9" s="1"/>
  <c r="H181" i="8"/>
  <c r="H525" i="5"/>
  <c r="I525" i="5"/>
  <c r="C11" i="5" s="1"/>
  <c r="K113" i="6"/>
  <c r="M113" i="6" s="1"/>
  <c r="C129" i="6" s="1"/>
  <c r="I113" i="6"/>
  <c r="K525" i="5"/>
  <c r="L525" i="5" s="1"/>
  <c r="L524" i="5"/>
  <c r="L230" i="1"/>
  <c r="G231" i="1" s="1"/>
  <c r="K181" i="8" l="1"/>
  <c r="O181" i="8" s="1"/>
  <c r="I182" i="8"/>
  <c r="N182" i="8" s="1"/>
  <c r="J181" i="8"/>
  <c r="I303" i="9"/>
  <c r="J302" i="9"/>
  <c r="N302" i="9"/>
  <c r="N113" i="6"/>
  <c r="L114" i="6"/>
  <c r="C10" i="5"/>
  <c r="C14" i="5"/>
  <c r="B17" i="5" s="1"/>
  <c r="B20" i="5" s="1"/>
  <c r="H231" i="1"/>
  <c r="O302" i="9" l="1"/>
  <c r="N303" i="9"/>
  <c r="M181" i="8"/>
  <c r="C197" i="8" s="1"/>
  <c r="J303" i="9"/>
  <c r="M303" i="9" s="1"/>
  <c r="C321" i="9" s="1"/>
  <c r="M302" i="9"/>
  <c r="C320" i="9" s="1"/>
  <c r="L183" i="8"/>
  <c r="G182" i="8"/>
  <c r="O113" i="6"/>
  <c r="I231" i="1"/>
  <c r="K231" i="1" s="1"/>
  <c r="H182" i="8" l="1"/>
  <c r="O303" i="9"/>
  <c r="L304" i="9"/>
  <c r="G303" i="9"/>
  <c r="G114" i="6"/>
  <c r="L231" i="1"/>
  <c r="G232" i="1" s="1"/>
  <c r="I304" i="9" l="1"/>
  <c r="G304" i="9"/>
  <c r="L305" i="9"/>
  <c r="K182" i="8"/>
  <c r="O182" i="8" s="1"/>
  <c r="I183" i="8"/>
  <c r="N183" i="8" s="1"/>
  <c r="J182" i="8"/>
  <c r="H114" i="6"/>
  <c r="H232" i="1"/>
  <c r="M182" i="8" l="1"/>
  <c r="C198" i="8" s="1"/>
  <c r="J304" i="9"/>
  <c r="N304" i="9"/>
  <c r="L184" i="8"/>
  <c r="G183" i="8"/>
  <c r="I305" i="9"/>
  <c r="K114" i="6"/>
  <c r="M114" i="6" s="1"/>
  <c r="C130" i="6" s="1"/>
  <c r="I114" i="6"/>
  <c r="I232" i="1"/>
  <c r="K232" i="1" s="1"/>
  <c r="O304" i="9" l="1"/>
  <c r="N305" i="9"/>
  <c r="H183" i="8"/>
  <c r="J305" i="9"/>
  <c r="M304" i="9"/>
  <c r="C322" i="9" s="1"/>
  <c r="N114" i="6"/>
  <c r="L115" i="6"/>
  <c r="L232" i="1"/>
  <c r="G233" i="1" s="1"/>
  <c r="O305" i="9" l="1"/>
  <c r="M305" i="9"/>
  <c r="C323" i="9" s="1"/>
  <c r="K183" i="8"/>
  <c r="O183" i="8" s="1"/>
  <c r="I184" i="8"/>
  <c r="N184" i="8" s="1"/>
  <c r="J183" i="8"/>
  <c r="L306" i="9"/>
  <c r="G305" i="9"/>
  <c r="O114" i="6"/>
  <c r="H233" i="1"/>
  <c r="I306" i="9" l="1"/>
  <c r="L307" i="9" s="1"/>
  <c r="G306" i="9"/>
  <c r="L185" i="8"/>
  <c r="G184" i="8"/>
  <c r="M183" i="8"/>
  <c r="C199" i="8" s="1"/>
  <c r="G115" i="6"/>
  <c r="I233" i="1"/>
  <c r="K233" i="1" s="1"/>
  <c r="I307" i="9" l="1"/>
  <c r="H184" i="8"/>
  <c r="J306" i="9"/>
  <c r="N306" i="9"/>
  <c r="H115" i="6"/>
  <c r="L233" i="1"/>
  <c r="G234" i="1" s="1"/>
  <c r="J307" i="9" l="1"/>
  <c r="M306" i="9"/>
  <c r="C324" i="9" s="1"/>
  <c r="O306" i="9"/>
  <c r="N307" i="9"/>
  <c r="M307" i="9"/>
  <c r="C325" i="9" s="1"/>
  <c r="K184" i="8"/>
  <c r="O184" i="8" s="1"/>
  <c r="I185" i="8"/>
  <c r="N185" i="8" s="1"/>
  <c r="J184" i="8"/>
  <c r="K115" i="6"/>
  <c r="M115" i="6" s="1"/>
  <c r="C131" i="6" s="1"/>
  <c r="I115" i="6"/>
  <c r="H234" i="1"/>
  <c r="M184" i="8" l="1"/>
  <c r="C200" i="8" s="1"/>
  <c r="L186" i="8"/>
  <c r="G185" i="8"/>
  <c r="O307" i="9"/>
  <c r="L308" i="9"/>
  <c r="G307" i="9"/>
  <c r="N115" i="6"/>
  <c r="L116" i="6"/>
  <c r="I234" i="1"/>
  <c r="K234" i="1" s="1"/>
  <c r="G308" i="9" l="1"/>
  <c r="I308" i="9"/>
  <c r="L309" i="9"/>
  <c r="H185" i="8"/>
  <c r="O115" i="6"/>
  <c r="L234" i="1"/>
  <c r="G235" i="1" s="1"/>
  <c r="K185" i="8" l="1"/>
  <c r="O185" i="8" s="1"/>
  <c r="I186" i="8"/>
  <c r="N186" i="8" s="1"/>
  <c r="J185" i="8"/>
  <c r="I309" i="9"/>
  <c r="N308" i="9"/>
  <c r="J308" i="9"/>
  <c r="G116" i="6"/>
  <c r="H235" i="1"/>
  <c r="O308" i="9" l="1"/>
  <c r="N309" i="9"/>
  <c r="M309" i="9"/>
  <c r="C327" i="9" s="1"/>
  <c r="J309" i="9"/>
  <c r="M308" i="9"/>
  <c r="C326" i="9" s="1"/>
  <c r="M185" i="8"/>
  <c r="C201" i="8" s="1"/>
  <c r="L187" i="8"/>
  <c r="G186" i="8"/>
  <c r="H116" i="6"/>
  <c r="I235" i="1"/>
  <c r="K235" i="1" s="1"/>
  <c r="H186" i="8" l="1"/>
  <c r="O309" i="9"/>
  <c r="L310" i="9"/>
  <c r="G309" i="9"/>
  <c r="K116" i="6"/>
  <c r="M116" i="6" s="1"/>
  <c r="C132" i="6" s="1"/>
  <c r="I116" i="6"/>
  <c r="L235" i="1"/>
  <c r="G236" i="1" s="1"/>
  <c r="I310" i="9" l="1"/>
  <c r="L311" i="9" s="1"/>
  <c r="G310" i="9"/>
  <c r="K186" i="8"/>
  <c r="O186" i="8" s="1"/>
  <c r="I187" i="8"/>
  <c r="N187" i="8" s="1"/>
  <c r="J186" i="8"/>
  <c r="N116" i="6"/>
  <c r="L117" i="6"/>
  <c r="H236" i="1"/>
  <c r="M186" i="8" l="1"/>
  <c r="C202" i="8" s="1"/>
  <c r="L188" i="8"/>
  <c r="G187" i="8"/>
  <c r="I311" i="9"/>
  <c r="N310" i="9"/>
  <c r="J310" i="9"/>
  <c r="O116" i="6"/>
  <c r="I236" i="1"/>
  <c r="K236" i="1" s="1"/>
  <c r="O310" i="9" l="1"/>
  <c r="N311" i="9"/>
  <c r="J311" i="9"/>
  <c r="M310" i="9"/>
  <c r="C328" i="9" s="1"/>
  <c r="H187" i="8"/>
  <c r="G117" i="6"/>
  <c r="L236" i="1"/>
  <c r="G237" i="1" s="1"/>
  <c r="O311" i="9" l="1"/>
  <c r="K187" i="8"/>
  <c r="O187" i="8" s="1"/>
  <c r="I188" i="8"/>
  <c r="N188" i="8" s="1"/>
  <c r="J187" i="8"/>
  <c r="M311" i="9"/>
  <c r="C329" i="9" s="1"/>
  <c r="L312" i="9"/>
  <c r="G311" i="9"/>
  <c r="H117" i="6"/>
  <c r="H237" i="1"/>
  <c r="I312" i="9" l="1"/>
  <c r="L313" i="9" s="1"/>
  <c r="G312" i="9"/>
  <c r="M187" i="8"/>
  <c r="C203" i="8" s="1"/>
  <c r="L189" i="8"/>
  <c r="G188" i="8"/>
  <c r="K117" i="6"/>
  <c r="M117" i="6" s="1"/>
  <c r="C133" i="6" s="1"/>
  <c r="I117" i="6"/>
  <c r="I237" i="1"/>
  <c r="K237" i="1" s="1"/>
  <c r="I313" i="9" l="1"/>
  <c r="H188" i="8"/>
  <c r="J312" i="9"/>
  <c r="N312" i="9"/>
  <c r="N117" i="6"/>
  <c r="L118" i="6"/>
  <c r="L237" i="1"/>
  <c r="G238" i="1" s="1"/>
  <c r="J313" i="9" l="1"/>
  <c r="M312" i="9"/>
  <c r="C330" i="9" s="1"/>
  <c r="O312" i="9"/>
  <c r="N313" i="9"/>
  <c r="M313" i="9"/>
  <c r="C331" i="9" s="1"/>
  <c r="K188" i="8"/>
  <c r="O188" i="8" s="1"/>
  <c r="I189" i="8"/>
  <c r="N189" i="8" s="1"/>
  <c r="J188" i="8"/>
  <c r="O117" i="6"/>
  <c r="H238" i="1"/>
  <c r="L190" i="8" l="1"/>
  <c r="G189" i="8"/>
  <c r="O313" i="9"/>
  <c r="M188" i="8"/>
  <c r="C204" i="8" s="1"/>
  <c r="L314" i="9"/>
  <c r="G313" i="9"/>
  <c r="G118" i="6"/>
  <c r="I238" i="1"/>
  <c r="K238" i="1" s="1"/>
  <c r="H189" i="8" l="1"/>
  <c r="G314" i="9"/>
  <c r="I314" i="9"/>
  <c r="L315" i="9" s="1"/>
  <c r="H118" i="6"/>
  <c r="L238" i="1"/>
  <c r="G239" i="1" s="1"/>
  <c r="N314" i="9" l="1"/>
  <c r="J314" i="9"/>
  <c r="K189" i="8"/>
  <c r="O189" i="8" s="1"/>
  <c r="I190" i="8"/>
  <c r="N190" i="8" s="1"/>
  <c r="J189" i="8"/>
  <c r="I315" i="9"/>
  <c r="K118" i="6"/>
  <c r="M118" i="6" s="1"/>
  <c r="C134" i="6" s="1"/>
  <c r="I118" i="6"/>
  <c r="H239" i="1"/>
  <c r="M189" i="8" l="1"/>
  <c r="C205" i="8" s="1"/>
  <c r="J315" i="9"/>
  <c r="M314" i="9"/>
  <c r="C332" i="9" s="1"/>
  <c r="L191" i="8"/>
  <c r="G190" i="8"/>
  <c r="O314" i="9"/>
  <c r="N315" i="9"/>
  <c r="M315" i="9"/>
  <c r="C333" i="9" s="1"/>
  <c r="N118" i="6"/>
  <c r="L119" i="6"/>
  <c r="I239" i="1"/>
  <c r="K239" i="1" s="1"/>
  <c r="O315" i="9" l="1"/>
  <c r="H190" i="8"/>
  <c r="L316" i="9"/>
  <c r="G315" i="9"/>
  <c r="O118" i="6"/>
  <c r="L239" i="1"/>
  <c r="G240" i="1" s="1"/>
  <c r="G316" i="9" l="1"/>
  <c r="I316" i="9"/>
  <c r="K190" i="8"/>
  <c r="O190" i="8" s="1"/>
  <c r="I191" i="8"/>
  <c r="N191" i="8" s="1"/>
  <c r="J190" i="8"/>
  <c r="L317" i="9"/>
  <c r="G119" i="6"/>
  <c r="H240" i="1"/>
  <c r="M190" i="8" l="1"/>
  <c r="C206" i="8" s="1"/>
  <c r="N316" i="9"/>
  <c r="J316" i="9"/>
  <c r="L192" i="8"/>
  <c r="G191" i="8"/>
  <c r="I317" i="9"/>
  <c r="H119" i="6"/>
  <c r="I240" i="1"/>
  <c r="K240" i="1" s="1"/>
  <c r="H191" i="8" l="1"/>
  <c r="J317" i="9"/>
  <c r="M316" i="9"/>
  <c r="C334" i="9" s="1"/>
  <c r="O316" i="9"/>
  <c r="M317" i="9"/>
  <c r="C335" i="9" s="1"/>
  <c r="N317" i="9"/>
  <c r="K119" i="6"/>
  <c r="M119" i="6" s="1"/>
  <c r="C135" i="6" s="1"/>
  <c r="I119" i="6"/>
  <c r="L240" i="1"/>
  <c r="G241" i="1" s="1"/>
  <c r="K191" i="8" l="1"/>
  <c r="O191" i="8" s="1"/>
  <c r="I192" i="8"/>
  <c r="N192" i="8" s="1"/>
  <c r="J191" i="8"/>
  <c r="O317" i="9"/>
  <c r="L318" i="9"/>
  <c r="G317" i="9"/>
  <c r="N119" i="6"/>
  <c r="L120" i="6"/>
  <c r="H241" i="1"/>
  <c r="M191" i="8" l="1"/>
  <c r="C207" i="8" s="1"/>
  <c r="I318" i="9"/>
  <c r="G318" i="9"/>
  <c r="L319" i="9"/>
  <c r="L193" i="8"/>
  <c r="G192" i="8"/>
  <c r="O119" i="6"/>
  <c r="I241" i="1"/>
  <c r="K241" i="1" s="1"/>
  <c r="I319" i="9" l="1"/>
  <c r="H192" i="8"/>
  <c r="N318" i="9"/>
  <c r="J318" i="9"/>
  <c r="G120" i="6"/>
  <c r="L241" i="1"/>
  <c r="G242" i="1" s="1"/>
  <c r="J319" i="9" l="1"/>
  <c r="M319" i="9" s="1"/>
  <c r="C337" i="9" s="1"/>
  <c r="M318" i="9"/>
  <c r="C336" i="9" s="1"/>
  <c r="K192" i="8"/>
  <c r="O192" i="8" s="1"/>
  <c r="I193" i="8"/>
  <c r="N193" i="8" s="1"/>
  <c r="J192" i="8"/>
  <c r="O318" i="9"/>
  <c r="N319" i="9"/>
  <c r="H120" i="6"/>
  <c r="H242" i="1"/>
  <c r="O319" i="9" l="1"/>
  <c r="M192" i="8"/>
  <c r="C208" i="8" s="1"/>
  <c r="L320" i="9"/>
  <c r="G319" i="9"/>
  <c r="L194" i="8"/>
  <c r="G193" i="8"/>
  <c r="K120" i="6"/>
  <c r="M120" i="6" s="1"/>
  <c r="C136" i="6" s="1"/>
  <c r="I120" i="6"/>
  <c r="I242" i="1"/>
  <c r="K242" i="1" s="1"/>
  <c r="H193" i="8" l="1"/>
  <c r="I320" i="9"/>
  <c r="G320" i="9"/>
  <c r="L321" i="9"/>
  <c r="N120" i="6"/>
  <c r="L121" i="6"/>
  <c r="L242" i="1"/>
  <c r="G243" i="1" s="1"/>
  <c r="I321" i="9" l="1"/>
  <c r="K193" i="8"/>
  <c r="O193" i="8" s="1"/>
  <c r="I194" i="8"/>
  <c r="N194" i="8" s="1"/>
  <c r="J193" i="8"/>
  <c r="N320" i="9"/>
  <c r="J320" i="9"/>
  <c r="O120" i="6"/>
  <c r="H243" i="1"/>
  <c r="J321" i="9" l="1"/>
  <c r="M321" i="9" s="1"/>
  <c r="C339" i="9" s="1"/>
  <c r="M320" i="9"/>
  <c r="C338" i="9" s="1"/>
  <c r="M193" i="8"/>
  <c r="C209" i="8" s="1"/>
  <c r="O320" i="9"/>
  <c r="N321" i="9"/>
  <c r="L195" i="8"/>
  <c r="G194" i="8"/>
  <c r="G121" i="6"/>
  <c r="I243" i="1"/>
  <c r="K243" i="1" s="1"/>
  <c r="O321" i="9" l="1"/>
  <c r="H194" i="8"/>
  <c r="L322" i="9"/>
  <c r="G321" i="9"/>
  <c r="H121" i="6"/>
  <c r="L243" i="1"/>
  <c r="G244" i="1" s="1"/>
  <c r="K194" i="8" l="1"/>
  <c r="O194" i="8" s="1"/>
  <c r="I195" i="8"/>
  <c r="N195" i="8" s="1"/>
  <c r="J194" i="8"/>
  <c r="G322" i="9"/>
  <c r="I322" i="9"/>
  <c r="K121" i="6"/>
  <c r="M121" i="6" s="1"/>
  <c r="C137" i="6" s="1"/>
  <c r="I121" i="6"/>
  <c r="H244" i="1"/>
  <c r="I323" i="9" l="1"/>
  <c r="M194" i="8"/>
  <c r="C210" i="8" s="1"/>
  <c r="N322" i="9"/>
  <c r="J322" i="9"/>
  <c r="L323" i="9"/>
  <c r="L196" i="8"/>
  <c r="G195" i="8"/>
  <c r="N121" i="6"/>
  <c r="L122" i="6"/>
  <c r="I244" i="1"/>
  <c r="K244" i="1" s="1"/>
  <c r="J323" i="9" l="1"/>
  <c r="M323" i="9" s="1"/>
  <c r="C341" i="9" s="1"/>
  <c r="M322" i="9"/>
  <c r="C340" i="9" s="1"/>
  <c r="H195" i="8"/>
  <c r="O322" i="9"/>
  <c r="N323" i="9"/>
  <c r="O121" i="6"/>
  <c r="L244" i="1"/>
  <c r="G245" i="1" s="1"/>
  <c r="O323" i="9" l="1"/>
  <c r="K195" i="8"/>
  <c r="O195" i="8" s="1"/>
  <c r="I196" i="8"/>
  <c r="N196" i="8" s="1"/>
  <c r="J195" i="8"/>
  <c r="L324" i="9"/>
  <c r="G323" i="9"/>
  <c r="G122" i="6"/>
  <c r="H245" i="1"/>
  <c r="L197" i="8" l="1"/>
  <c r="G196" i="8"/>
  <c r="I324" i="9"/>
  <c r="L325" i="9" s="1"/>
  <c r="G324" i="9"/>
  <c r="M195" i="8"/>
  <c r="C211" i="8" s="1"/>
  <c r="H122" i="6"/>
  <c r="I245" i="1"/>
  <c r="K245" i="1" s="1"/>
  <c r="I325" i="9" l="1"/>
  <c r="H196" i="8"/>
  <c r="J324" i="9"/>
  <c r="N324" i="9"/>
  <c r="K122" i="6"/>
  <c r="M122" i="6" s="1"/>
  <c r="C138" i="6" s="1"/>
  <c r="I122" i="6"/>
  <c r="L245" i="1"/>
  <c r="G246" i="1" s="1"/>
  <c r="O324" i="9" l="1"/>
  <c r="N325" i="9"/>
  <c r="K196" i="8"/>
  <c r="O196" i="8" s="1"/>
  <c r="I197" i="8"/>
  <c r="N197" i="8" s="1"/>
  <c r="J196" i="8"/>
  <c r="J325" i="9"/>
  <c r="M324" i="9"/>
  <c r="C342" i="9" s="1"/>
  <c r="N122" i="6"/>
  <c r="L123" i="6"/>
  <c r="H246" i="1"/>
  <c r="L198" i="8" l="1"/>
  <c r="G197" i="8"/>
  <c r="O325" i="9"/>
  <c r="M196" i="8"/>
  <c r="C212" i="8" s="1"/>
  <c r="M325" i="9"/>
  <c r="C343" i="9" s="1"/>
  <c r="L326" i="9"/>
  <c r="G325" i="9"/>
  <c r="O122" i="6"/>
  <c r="I246" i="1"/>
  <c r="K246" i="1" s="1"/>
  <c r="I326" i="9" l="1"/>
  <c r="G326" i="9"/>
  <c r="H197" i="8"/>
  <c r="G123" i="6"/>
  <c r="L246" i="1"/>
  <c r="G247" i="1" s="1"/>
  <c r="J326" i="9" l="1"/>
  <c r="N326" i="9"/>
  <c r="K197" i="8"/>
  <c r="O197" i="8" s="1"/>
  <c r="I198" i="8"/>
  <c r="N198" i="8" s="1"/>
  <c r="J197" i="8"/>
  <c r="I327" i="9"/>
  <c r="L327" i="9"/>
  <c r="H123" i="6"/>
  <c r="H247" i="1"/>
  <c r="M197" i="8" l="1"/>
  <c r="C213" i="8" s="1"/>
  <c r="O326" i="9"/>
  <c r="N327" i="9"/>
  <c r="L199" i="8"/>
  <c r="G198" i="8"/>
  <c r="J327" i="9"/>
  <c r="M326" i="9"/>
  <c r="C344" i="9" s="1"/>
  <c r="K123" i="6"/>
  <c r="M123" i="6" s="1"/>
  <c r="C139" i="6" s="1"/>
  <c r="I123" i="6"/>
  <c r="I247" i="1"/>
  <c r="K247" i="1" s="1"/>
  <c r="O327" i="9" l="1"/>
  <c r="H198" i="8"/>
  <c r="M327" i="9"/>
  <c r="C345" i="9" s="1"/>
  <c r="L328" i="9"/>
  <c r="G327" i="9"/>
  <c r="N123" i="6"/>
  <c r="L124" i="6"/>
  <c r="L247" i="1"/>
  <c r="G248" i="1" s="1"/>
  <c r="K198" i="8" l="1"/>
  <c r="O198" i="8" s="1"/>
  <c r="I199" i="8"/>
  <c r="N199" i="8" s="1"/>
  <c r="J198" i="8"/>
  <c r="G328" i="9"/>
  <c r="I328" i="9"/>
  <c r="O123" i="6"/>
  <c r="H248" i="1"/>
  <c r="I329" i="9" l="1"/>
  <c r="M198" i="8"/>
  <c r="C214" i="8" s="1"/>
  <c r="J328" i="9"/>
  <c r="N328" i="9"/>
  <c r="L329" i="9"/>
  <c r="L200" i="8"/>
  <c r="G199" i="8"/>
  <c r="G124" i="6"/>
  <c r="I248" i="1"/>
  <c r="K248" i="1" s="1"/>
  <c r="O328" i="9" l="1"/>
  <c r="N329" i="9"/>
  <c r="H199" i="8"/>
  <c r="J329" i="9"/>
  <c r="M328" i="9"/>
  <c r="C346" i="9" s="1"/>
  <c r="H124" i="6"/>
  <c r="L248" i="1"/>
  <c r="G249" i="1" s="1"/>
  <c r="M329" i="9" l="1"/>
  <c r="C347" i="9" s="1"/>
  <c r="K199" i="8"/>
  <c r="O199" i="8" s="1"/>
  <c r="I200" i="8"/>
  <c r="N200" i="8" s="1"/>
  <c r="J199" i="8"/>
  <c r="O329" i="9"/>
  <c r="L330" i="9"/>
  <c r="G329" i="9"/>
  <c r="K124" i="6"/>
  <c r="M124" i="6" s="1"/>
  <c r="C140" i="6" s="1"/>
  <c r="I124" i="6"/>
  <c r="H249" i="1"/>
  <c r="M199" i="8" l="1"/>
  <c r="C215" i="8" s="1"/>
  <c r="G330" i="9"/>
  <c r="I330" i="9"/>
  <c r="L331" i="9" s="1"/>
  <c r="L201" i="8"/>
  <c r="G200" i="8"/>
  <c r="N124" i="6"/>
  <c r="L125" i="6"/>
  <c r="I249" i="1"/>
  <c r="K249" i="1" s="1"/>
  <c r="H200" i="8" l="1"/>
  <c r="J330" i="9"/>
  <c r="N330" i="9"/>
  <c r="I331" i="9"/>
  <c r="O124" i="6"/>
  <c r="L249" i="1"/>
  <c r="G250" i="1" s="1"/>
  <c r="J331" i="9" l="1"/>
  <c r="M331" i="9" s="1"/>
  <c r="C349" i="9" s="1"/>
  <c r="M330" i="9"/>
  <c r="C348" i="9" s="1"/>
  <c r="O330" i="9"/>
  <c r="N331" i="9"/>
  <c r="K200" i="8"/>
  <c r="O200" i="8" s="1"/>
  <c r="I201" i="8"/>
  <c r="N201" i="8" s="1"/>
  <c r="J200" i="8"/>
  <c r="G125" i="6"/>
  <c r="H125" i="6" s="1"/>
  <c r="H250" i="1"/>
  <c r="M200" i="8" l="1"/>
  <c r="C216" i="8" s="1"/>
  <c r="O331" i="9"/>
  <c r="L332" i="9"/>
  <c r="G331" i="9"/>
  <c r="L202" i="8"/>
  <c r="G201" i="8"/>
  <c r="K125" i="6"/>
  <c r="M125" i="6" s="1"/>
  <c r="C141" i="6" s="1"/>
  <c r="I125" i="6"/>
  <c r="I250" i="1"/>
  <c r="K250" i="1" s="1"/>
  <c r="H201" i="8" l="1"/>
  <c r="G332" i="9"/>
  <c r="I332" i="9"/>
  <c r="L333" i="9" s="1"/>
  <c r="N125" i="6"/>
  <c r="O125" i="6" s="1"/>
  <c r="L126" i="6"/>
  <c r="L250" i="1"/>
  <c r="G251" i="1" s="1"/>
  <c r="I333" i="9" l="1"/>
  <c r="G126" i="6"/>
  <c r="N332" i="9"/>
  <c r="J332" i="9"/>
  <c r="K201" i="8"/>
  <c r="O201" i="8" s="1"/>
  <c r="I202" i="8"/>
  <c r="N202" i="8" s="1"/>
  <c r="J201" i="8"/>
  <c r="H126" i="6"/>
  <c r="H251" i="1"/>
  <c r="M201" i="8" l="1"/>
  <c r="C217" i="8" s="1"/>
  <c r="J333" i="9"/>
  <c r="M333" i="9" s="1"/>
  <c r="C351" i="9" s="1"/>
  <c r="M332" i="9"/>
  <c r="C350" i="9" s="1"/>
  <c r="L203" i="8"/>
  <c r="G202" i="8"/>
  <c r="O332" i="9"/>
  <c r="N333" i="9"/>
  <c r="K126" i="6"/>
  <c r="M126" i="6" s="1"/>
  <c r="C142" i="6" s="1"/>
  <c r="I126" i="6"/>
  <c r="I251" i="1"/>
  <c r="K251" i="1" s="1"/>
  <c r="N126" i="6" l="1"/>
  <c r="L127" i="6"/>
  <c r="O333" i="9"/>
  <c r="L334" i="9"/>
  <c r="G333" i="9"/>
  <c r="H202" i="8"/>
  <c r="O126" i="6"/>
  <c r="L251" i="1"/>
  <c r="G252" i="1" s="1"/>
  <c r="K202" i="8" l="1"/>
  <c r="O202" i="8" s="1"/>
  <c r="I203" i="8"/>
  <c r="N203" i="8" s="1"/>
  <c r="J202" i="8"/>
  <c r="G127" i="6"/>
  <c r="G334" i="9"/>
  <c r="I334" i="9"/>
  <c r="L335" i="9" s="1"/>
  <c r="H252" i="1"/>
  <c r="H127" i="6" l="1"/>
  <c r="I335" i="9"/>
  <c r="L204" i="8"/>
  <c r="G203" i="8"/>
  <c r="N334" i="9"/>
  <c r="J334" i="9"/>
  <c r="M202" i="8"/>
  <c r="C218" i="8" s="1"/>
  <c r="I252" i="1"/>
  <c r="K252" i="1" s="1"/>
  <c r="J335" i="9" l="1"/>
  <c r="M335" i="9" s="1"/>
  <c r="C353" i="9" s="1"/>
  <c r="M334" i="9"/>
  <c r="C352" i="9" s="1"/>
  <c r="H203" i="8"/>
  <c r="K127" i="6"/>
  <c r="M127" i="6" s="1"/>
  <c r="C143" i="6" s="1"/>
  <c r="I127" i="6"/>
  <c r="O334" i="9"/>
  <c r="N335" i="9"/>
  <c r="L252" i="1"/>
  <c r="G253" i="1" s="1"/>
  <c r="L336" i="9" l="1"/>
  <c r="G335" i="9"/>
  <c r="N127" i="6"/>
  <c r="L128" i="6"/>
  <c r="K203" i="8"/>
  <c r="O203" i="8" s="1"/>
  <c r="I204" i="8"/>
  <c r="N204" i="8" s="1"/>
  <c r="J203" i="8"/>
  <c r="O335" i="9"/>
  <c r="H253" i="1"/>
  <c r="O127" i="6" l="1"/>
  <c r="M203" i="8"/>
  <c r="C219" i="8" s="1"/>
  <c r="I336" i="9"/>
  <c r="G336" i="9"/>
  <c r="L337" i="9"/>
  <c r="L205" i="8"/>
  <c r="G204" i="8"/>
  <c r="I253" i="1"/>
  <c r="K253" i="1" s="1"/>
  <c r="H204" i="8" l="1"/>
  <c r="J336" i="9"/>
  <c r="N336" i="9"/>
  <c r="I337" i="9"/>
  <c r="G128" i="6"/>
  <c r="L253" i="1"/>
  <c r="G254" i="1" s="1"/>
  <c r="J337" i="9" l="1"/>
  <c r="M336" i="9"/>
  <c r="C354" i="9" s="1"/>
  <c r="H128" i="6"/>
  <c r="O336" i="9"/>
  <c r="N337" i="9"/>
  <c r="M337" i="9"/>
  <c r="C355" i="9" s="1"/>
  <c r="K204" i="8"/>
  <c r="O204" i="8" s="1"/>
  <c r="I205" i="8"/>
  <c r="N205" i="8" s="1"/>
  <c r="J204" i="8"/>
  <c r="H254" i="1"/>
  <c r="M204" i="8" l="1"/>
  <c r="C220" i="8" s="1"/>
  <c r="L206" i="8"/>
  <c r="G205" i="8"/>
  <c r="O337" i="9"/>
  <c r="K128" i="6"/>
  <c r="M128" i="6" s="1"/>
  <c r="C144" i="6" s="1"/>
  <c r="I128" i="6"/>
  <c r="L338" i="9"/>
  <c r="G337" i="9"/>
  <c r="I254" i="1"/>
  <c r="K254" i="1" s="1"/>
  <c r="G338" i="9" l="1"/>
  <c r="I338" i="9"/>
  <c r="N128" i="6"/>
  <c r="L129" i="6"/>
  <c r="H205" i="8"/>
  <c r="L339" i="9"/>
  <c r="L254" i="1"/>
  <c r="G255" i="1" s="1"/>
  <c r="K205" i="8" l="1"/>
  <c r="O205" i="8" s="1"/>
  <c r="I206" i="8"/>
  <c r="N206" i="8" s="1"/>
  <c r="J205" i="8"/>
  <c r="N338" i="9"/>
  <c r="J338" i="9"/>
  <c r="O128" i="6"/>
  <c r="I339" i="9"/>
  <c r="H255" i="1"/>
  <c r="J339" i="9" l="1"/>
  <c r="M338" i="9"/>
  <c r="C356" i="9" s="1"/>
  <c r="M205" i="8"/>
  <c r="C221" i="8" s="1"/>
  <c r="G129" i="6"/>
  <c r="O338" i="9"/>
  <c r="N339" i="9"/>
  <c r="M339" i="9"/>
  <c r="C357" i="9" s="1"/>
  <c r="L207" i="8"/>
  <c r="G206" i="8"/>
  <c r="I255" i="1"/>
  <c r="K255" i="1" s="1"/>
  <c r="O339" i="9" l="1"/>
  <c r="H129" i="6"/>
  <c r="H206" i="8"/>
  <c r="L340" i="9"/>
  <c r="G339" i="9"/>
  <c r="L255" i="1"/>
  <c r="G256" i="1" s="1"/>
  <c r="G340" i="9" l="1"/>
  <c r="I340" i="9"/>
  <c r="K206" i="8"/>
  <c r="O206" i="8" s="1"/>
  <c r="I207" i="8"/>
  <c r="N207" i="8" s="1"/>
  <c r="J206" i="8"/>
  <c r="K129" i="6"/>
  <c r="M129" i="6" s="1"/>
  <c r="C145" i="6" s="1"/>
  <c r="I129" i="6"/>
  <c r="L341" i="9"/>
  <c r="H256" i="1"/>
  <c r="N129" i="6" l="1"/>
  <c r="L130" i="6"/>
  <c r="M206" i="8"/>
  <c r="C222" i="8" s="1"/>
  <c r="N340" i="9"/>
  <c r="J340" i="9"/>
  <c r="L208" i="8"/>
  <c r="G207" i="8"/>
  <c r="I341" i="9"/>
  <c r="I256" i="1"/>
  <c r="K256" i="1" s="1"/>
  <c r="H207" i="8" l="1"/>
  <c r="J341" i="9"/>
  <c r="M340" i="9"/>
  <c r="C358" i="9" s="1"/>
  <c r="O340" i="9"/>
  <c r="N341" i="9"/>
  <c r="M341" i="9"/>
  <c r="C359" i="9" s="1"/>
  <c r="O129" i="6"/>
  <c r="L256" i="1"/>
  <c r="G257" i="1" s="1"/>
  <c r="G130" i="6" l="1"/>
  <c r="O341" i="9"/>
  <c r="K207" i="8"/>
  <c r="O207" i="8" s="1"/>
  <c r="I208" i="8"/>
  <c r="N208" i="8" s="1"/>
  <c r="J207" i="8"/>
  <c r="L342" i="9"/>
  <c r="G341" i="9"/>
  <c r="H257" i="1"/>
  <c r="I342" i="9" l="1"/>
  <c r="G342" i="9"/>
  <c r="L209" i="8"/>
  <c r="G208" i="8"/>
  <c r="H130" i="6"/>
  <c r="M207" i="8"/>
  <c r="C223" i="8" s="1"/>
  <c r="L343" i="9"/>
  <c r="I257" i="1"/>
  <c r="K257" i="1" s="1"/>
  <c r="K130" i="6" l="1"/>
  <c r="M130" i="6" s="1"/>
  <c r="C146" i="6" s="1"/>
  <c r="I130" i="6"/>
  <c r="H208" i="8"/>
  <c r="I343" i="9"/>
  <c r="N342" i="9"/>
  <c r="J342" i="9"/>
  <c r="L257" i="1"/>
  <c r="G258" i="1" s="1"/>
  <c r="J343" i="9" l="1"/>
  <c r="M342" i="9"/>
  <c r="C360" i="9" s="1"/>
  <c r="N130" i="6"/>
  <c r="L131" i="6"/>
  <c r="O342" i="9"/>
  <c r="M343" i="9"/>
  <c r="C361" i="9" s="1"/>
  <c r="N343" i="9"/>
  <c r="K208" i="8"/>
  <c r="O208" i="8" s="1"/>
  <c r="I209" i="8"/>
  <c r="N209" i="8" s="1"/>
  <c r="J208" i="8"/>
  <c r="H258" i="1"/>
  <c r="L210" i="8" l="1"/>
  <c r="G209" i="8"/>
  <c r="M208" i="8"/>
  <c r="C224" i="8" s="1"/>
  <c r="O343" i="9"/>
  <c r="L344" i="9"/>
  <c r="G343" i="9"/>
  <c r="O130" i="6"/>
  <c r="I258" i="1"/>
  <c r="K258" i="1" s="1"/>
  <c r="G131" i="6" l="1"/>
  <c r="H209" i="8"/>
  <c r="G344" i="9"/>
  <c r="I344" i="9"/>
  <c r="L258" i="1"/>
  <c r="G259" i="1" s="1"/>
  <c r="N344" i="9" l="1"/>
  <c r="J344" i="9"/>
  <c r="K209" i="8"/>
  <c r="O209" i="8" s="1"/>
  <c r="I210" i="8"/>
  <c r="N210" i="8" s="1"/>
  <c r="J209" i="8"/>
  <c r="L345" i="9"/>
  <c r="I345" i="9"/>
  <c r="H131" i="6"/>
  <c r="H259" i="1"/>
  <c r="M209" i="8" l="1"/>
  <c r="C225" i="8" s="1"/>
  <c r="J345" i="9"/>
  <c r="M344" i="9"/>
  <c r="C362" i="9" s="1"/>
  <c r="K131" i="6"/>
  <c r="M131" i="6" s="1"/>
  <c r="C147" i="6" s="1"/>
  <c r="I131" i="6"/>
  <c r="L211" i="8"/>
  <c r="G210" i="8"/>
  <c r="O344" i="9"/>
  <c r="N345" i="9"/>
  <c r="M345" i="9"/>
  <c r="C363" i="9" s="1"/>
  <c r="I259" i="1"/>
  <c r="K259" i="1" s="1"/>
  <c r="L346" i="9" l="1"/>
  <c r="G345" i="9"/>
  <c r="O345" i="9"/>
  <c r="H210" i="8"/>
  <c r="N131" i="6"/>
  <c r="L132" i="6"/>
  <c r="L259" i="1"/>
  <c r="G260" i="1" s="1"/>
  <c r="K210" i="8" l="1"/>
  <c r="O210" i="8" s="1"/>
  <c r="I211" i="8"/>
  <c r="N211" i="8" s="1"/>
  <c r="J210" i="8"/>
  <c r="O131" i="6"/>
  <c r="I346" i="9"/>
  <c r="G346" i="9"/>
  <c r="L347" i="9"/>
  <c r="H260" i="1"/>
  <c r="G132" i="6" l="1"/>
  <c r="N346" i="9"/>
  <c r="J346" i="9"/>
  <c r="M210" i="8"/>
  <c r="C226" i="8" s="1"/>
  <c r="I347" i="9"/>
  <c r="L212" i="8"/>
  <c r="G211" i="8"/>
  <c r="I260" i="1"/>
  <c r="K260" i="1" s="1"/>
  <c r="H211" i="8" l="1"/>
  <c r="J347" i="9"/>
  <c r="M347" i="9" s="1"/>
  <c r="C365" i="9" s="1"/>
  <c r="M346" i="9"/>
  <c r="C364" i="9" s="1"/>
  <c r="H132" i="6"/>
  <c r="O346" i="9"/>
  <c r="N347" i="9"/>
  <c r="L260" i="1"/>
  <c r="G261" i="1" s="1"/>
  <c r="O347" i="9" l="1"/>
  <c r="L348" i="9"/>
  <c r="G347" i="9"/>
  <c r="K132" i="6"/>
  <c r="M132" i="6" s="1"/>
  <c r="C148" i="6" s="1"/>
  <c r="I132" i="6"/>
  <c r="K211" i="8"/>
  <c r="O211" i="8" s="1"/>
  <c r="I212" i="8"/>
  <c r="N212" i="8" s="1"/>
  <c r="J211" i="8"/>
  <c r="H261" i="1"/>
  <c r="L213" i="8" l="1"/>
  <c r="G212" i="8"/>
  <c r="M211" i="8"/>
  <c r="C227" i="8" s="1"/>
  <c r="N132" i="6"/>
  <c r="L133" i="6"/>
  <c r="I348" i="9"/>
  <c r="G348" i="9"/>
  <c r="L349" i="9"/>
  <c r="I261" i="1"/>
  <c r="K261" i="1" s="1"/>
  <c r="N348" i="9" l="1"/>
  <c r="J348" i="9"/>
  <c r="O132" i="6"/>
  <c r="I349" i="9"/>
  <c r="H212" i="8"/>
  <c r="L261" i="1"/>
  <c r="G262" i="1" s="1"/>
  <c r="G133" i="6" l="1"/>
  <c r="O348" i="9"/>
  <c r="N349" i="9"/>
  <c r="M349" i="9"/>
  <c r="C367" i="9" s="1"/>
  <c r="J349" i="9"/>
  <c r="M348" i="9"/>
  <c r="C366" i="9" s="1"/>
  <c r="K212" i="8"/>
  <c r="O212" i="8" s="1"/>
  <c r="I213" i="8"/>
  <c r="N213" i="8" s="1"/>
  <c r="J212" i="8"/>
  <c r="H262" i="1"/>
  <c r="L214" i="8" l="1"/>
  <c r="G213" i="8"/>
  <c r="O349" i="9"/>
  <c r="H133" i="6"/>
  <c r="M212" i="8"/>
  <c r="C228" i="8" s="1"/>
  <c r="L350" i="9"/>
  <c r="G349" i="9"/>
  <c r="I262" i="1"/>
  <c r="K262" i="1" s="1"/>
  <c r="I350" i="9" l="1"/>
  <c r="L351" i="9" s="1"/>
  <c r="G350" i="9"/>
  <c r="K133" i="6"/>
  <c r="M133" i="6" s="1"/>
  <c r="C149" i="6" s="1"/>
  <c r="I133" i="6"/>
  <c r="H213" i="8"/>
  <c r="L262" i="1"/>
  <c r="G263" i="1" s="1"/>
  <c r="K213" i="8" l="1"/>
  <c r="O213" i="8" s="1"/>
  <c r="I214" i="8"/>
  <c r="N214" i="8" s="1"/>
  <c r="J213" i="8"/>
  <c r="I351" i="9"/>
  <c r="N133" i="6"/>
  <c r="L134" i="6"/>
  <c r="N350" i="9"/>
  <c r="J350" i="9"/>
  <c r="H263" i="1"/>
  <c r="O350" i="9" l="1"/>
  <c r="N351" i="9"/>
  <c r="J351" i="9"/>
  <c r="M351" i="9" s="1"/>
  <c r="C369" i="9" s="1"/>
  <c r="M350" i="9"/>
  <c r="C368" i="9" s="1"/>
  <c r="M213" i="8"/>
  <c r="C229" i="8" s="1"/>
  <c r="O133" i="6"/>
  <c r="L215" i="8"/>
  <c r="G214" i="8"/>
  <c r="I263" i="1"/>
  <c r="K263" i="1" s="1"/>
  <c r="H214" i="8" l="1"/>
  <c r="G134" i="6"/>
  <c r="O351" i="9"/>
  <c r="L352" i="9"/>
  <c r="G351" i="9"/>
  <c r="L263" i="1"/>
  <c r="G264" i="1" s="1"/>
  <c r="I352" i="9" l="1"/>
  <c r="L353" i="9" s="1"/>
  <c r="G352" i="9"/>
  <c r="H134" i="6"/>
  <c r="K214" i="8"/>
  <c r="O214" i="8" s="1"/>
  <c r="I215" i="8"/>
  <c r="N215" i="8" s="1"/>
  <c r="J214" i="8"/>
  <c r="H264" i="1"/>
  <c r="L216" i="8" l="1"/>
  <c r="G215" i="8"/>
  <c r="I353" i="9"/>
  <c r="M214" i="8"/>
  <c r="C230" i="8" s="1"/>
  <c r="K134" i="6"/>
  <c r="M134" i="6" s="1"/>
  <c r="C150" i="6" s="1"/>
  <c r="I134" i="6"/>
  <c r="J352" i="9"/>
  <c r="N352" i="9"/>
  <c r="I264" i="1"/>
  <c r="K264" i="1" s="1"/>
  <c r="J353" i="9" l="1"/>
  <c r="M353" i="9" s="1"/>
  <c r="C371" i="9" s="1"/>
  <c r="M352" i="9"/>
  <c r="C370" i="9" s="1"/>
  <c r="H215" i="8"/>
  <c r="O352" i="9"/>
  <c r="N353" i="9"/>
  <c r="N134" i="6"/>
  <c r="L135" i="6"/>
  <c r="L264" i="1"/>
  <c r="G265" i="1" s="1"/>
  <c r="O134" i="6" l="1"/>
  <c r="O353" i="9"/>
  <c r="K215" i="8"/>
  <c r="O215" i="8" s="1"/>
  <c r="I216" i="8"/>
  <c r="N216" i="8" s="1"/>
  <c r="J215" i="8"/>
  <c r="L354" i="9"/>
  <c r="G353" i="9"/>
  <c r="H265" i="1"/>
  <c r="L217" i="8" l="1"/>
  <c r="G216" i="8"/>
  <c r="G354" i="9"/>
  <c r="I354" i="9"/>
  <c r="M215" i="8"/>
  <c r="C231" i="8" s="1"/>
  <c r="L355" i="9"/>
  <c r="G135" i="6"/>
  <c r="I265" i="1"/>
  <c r="K265" i="1" s="1"/>
  <c r="H135" i="6" l="1"/>
  <c r="I355" i="9"/>
  <c r="N354" i="9"/>
  <c r="J354" i="9"/>
  <c r="H216" i="8"/>
  <c r="L265" i="1"/>
  <c r="G266" i="1" s="1"/>
  <c r="O354" i="9" l="1"/>
  <c r="N355" i="9"/>
  <c r="K216" i="8"/>
  <c r="O216" i="8" s="1"/>
  <c r="I217" i="8"/>
  <c r="N217" i="8" s="1"/>
  <c r="J216" i="8"/>
  <c r="J355" i="9"/>
  <c r="M355" i="9" s="1"/>
  <c r="C373" i="9" s="1"/>
  <c r="M354" i="9"/>
  <c r="C372" i="9" s="1"/>
  <c r="K135" i="6"/>
  <c r="M135" i="6" s="1"/>
  <c r="C151" i="6" s="1"/>
  <c r="I135" i="6"/>
  <c r="H266" i="1"/>
  <c r="N135" i="6" l="1"/>
  <c r="L136" i="6"/>
  <c r="L218" i="8"/>
  <c r="G217" i="8"/>
  <c r="O355" i="9"/>
  <c r="M216" i="8"/>
  <c r="C232" i="8" s="1"/>
  <c r="L356" i="9"/>
  <c r="G355" i="9"/>
  <c r="I266" i="1"/>
  <c r="K266" i="1" s="1"/>
  <c r="I356" i="9" l="1"/>
  <c r="L357" i="9" s="1"/>
  <c r="G356" i="9"/>
  <c r="H217" i="8"/>
  <c r="O135" i="6"/>
  <c r="L266" i="1"/>
  <c r="G267" i="1" s="1"/>
  <c r="K217" i="8" l="1"/>
  <c r="O217" i="8" s="1"/>
  <c r="I218" i="8"/>
  <c r="N218" i="8" s="1"/>
  <c r="J217" i="8"/>
  <c r="G136" i="6"/>
  <c r="I357" i="9"/>
  <c r="J356" i="9"/>
  <c r="N356" i="9"/>
  <c r="H267" i="1"/>
  <c r="O356" i="9" l="1"/>
  <c r="N357" i="9"/>
  <c r="H136" i="6"/>
  <c r="M217" i="8"/>
  <c r="C233" i="8" s="1"/>
  <c r="J357" i="9"/>
  <c r="M356" i="9"/>
  <c r="C374" i="9" s="1"/>
  <c r="L219" i="8"/>
  <c r="G218" i="8"/>
  <c r="I267" i="1"/>
  <c r="K267" i="1" s="1"/>
  <c r="O357" i="9" l="1"/>
  <c r="M357" i="9"/>
  <c r="C375" i="9" s="1"/>
  <c r="H218" i="8"/>
  <c r="K136" i="6"/>
  <c r="M136" i="6" s="1"/>
  <c r="C152" i="6" s="1"/>
  <c r="I136" i="6"/>
  <c r="L358" i="9"/>
  <c r="G357" i="9"/>
  <c r="L267" i="1"/>
  <c r="G268" i="1" s="1"/>
  <c r="I358" i="9" l="1"/>
  <c r="L359" i="9" s="1"/>
  <c r="G358" i="9"/>
  <c r="N136" i="6"/>
  <c r="L137" i="6"/>
  <c r="K218" i="8"/>
  <c r="O218" i="8" s="1"/>
  <c r="I219" i="8"/>
  <c r="N219" i="8" s="1"/>
  <c r="J218" i="8"/>
  <c r="H268" i="1"/>
  <c r="L220" i="8" l="1"/>
  <c r="G219" i="8"/>
  <c r="O136" i="6"/>
  <c r="M218" i="8"/>
  <c r="C234" i="8" s="1"/>
  <c r="I359" i="9"/>
  <c r="N358" i="9"/>
  <c r="J358" i="9"/>
  <c r="I268" i="1"/>
  <c r="K268" i="1" s="1"/>
  <c r="O358" i="9" l="1"/>
  <c r="N359" i="9"/>
  <c r="H219" i="8"/>
  <c r="J359" i="9"/>
  <c r="M358" i="9"/>
  <c r="C376" i="9" s="1"/>
  <c r="G137" i="6"/>
  <c r="L268" i="1"/>
  <c r="G269" i="1" s="1"/>
  <c r="O359" i="9" l="1"/>
  <c r="H137" i="6"/>
  <c r="K219" i="8"/>
  <c r="O219" i="8" s="1"/>
  <c r="I220" i="8"/>
  <c r="N220" i="8" s="1"/>
  <c r="J219" i="8"/>
  <c r="M359" i="9"/>
  <c r="C377" i="9" s="1"/>
  <c r="L360" i="9"/>
  <c r="G359" i="9"/>
  <c r="H269" i="1"/>
  <c r="I360" i="9" l="1"/>
  <c r="L361" i="9" s="1"/>
  <c r="G360" i="9"/>
  <c r="M219" i="8"/>
  <c r="C235" i="8" s="1"/>
  <c r="K137" i="6"/>
  <c r="M137" i="6" s="1"/>
  <c r="C153" i="6" s="1"/>
  <c r="I137" i="6"/>
  <c r="L221" i="8"/>
  <c r="G220" i="8"/>
  <c r="I269" i="1"/>
  <c r="K269" i="1" s="1"/>
  <c r="H220" i="8" l="1"/>
  <c r="I361" i="9"/>
  <c r="N137" i="6"/>
  <c r="L138" i="6"/>
  <c r="J360" i="9"/>
  <c r="N360" i="9"/>
  <c r="L269" i="1"/>
  <c r="G270" i="1" s="1"/>
  <c r="J361" i="9" l="1"/>
  <c r="M360" i="9"/>
  <c r="C378" i="9" s="1"/>
  <c r="O360" i="9"/>
  <c r="N361" i="9"/>
  <c r="M361" i="9"/>
  <c r="C379" i="9" s="1"/>
  <c r="K220" i="8"/>
  <c r="O220" i="8" s="1"/>
  <c r="I221" i="8"/>
  <c r="N221" i="8" s="1"/>
  <c r="J220" i="8"/>
  <c r="O137" i="6"/>
  <c r="H270" i="1"/>
  <c r="G138" i="6" l="1"/>
  <c r="L222" i="8"/>
  <c r="G221" i="8"/>
  <c r="O361" i="9"/>
  <c r="M220" i="8"/>
  <c r="C236" i="8" s="1"/>
  <c r="L362" i="9"/>
  <c r="G361" i="9"/>
  <c r="I270" i="1"/>
  <c r="K270" i="1" s="1"/>
  <c r="I362" i="9" l="1"/>
  <c r="G362" i="9"/>
  <c r="L363" i="9"/>
  <c r="H221" i="8"/>
  <c r="H138" i="6"/>
  <c r="L270" i="1"/>
  <c r="G271" i="1" s="1"/>
  <c r="K138" i="6" l="1"/>
  <c r="M138" i="6" s="1"/>
  <c r="C154" i="6" s="1"/>
  <c r="I138" i="6"/>
  <c r="K221" i="8"/>
  <c r="O221" i="8" s="1"/>
  <c r="I222" i="8"/>
  <c r="N222" i="8" s="1"/>
  <c r="J221" i="8"/>
  <c r="N362" i="9"/>
  <c r="J362" i="9"/>
  <c r="I363" i="9"/>
  <c r="H271" i="1"/>
  <c r="M221" i="8" l="1"/>
  <c r="C237" i="8" s="1"/>
  <c r="N138" i="6"/>
  <c r="L139" i="6"/>
  <c r="O362" i="9"/>
  <c r="N363" i="9"/>
  <c r="L223" i="8"/>
  <c r="G222" i="8"/>
  <c r="J363" i="9"/>
  <c r="M362" i="9"/>
  <c r="C380" i="9" s="1"/>
  <c r="I271" i="1"/>
  <c r="K271" i="1" s="1"/>
  <c r="O363" i="9" l="1"/>
  <c r="H222" i="8"/>
  <c r="M363" i="9"/>
  <c r="C381" i="9" s="1"/>
  <c r="L364" i="9"/>
  <c r="G363" i="9"/>
  <c r="O138" i="6"/>
  <c r="L271" i="1"/>
  <c r="G272" i="1" s="1"/>
  <c r="G139" i="6" l="1"/>
  <c r="K222" i="8"/>
  <c r="O222" i="8" s="1"/>
  <c r="I223" i="8"/>
  <c r="N223" i="8" s="1"/>
  <c r="J222" i="8"/>
  <c r="G364" i="9"/>
  <c r="I364" i="9"/>
  <c r="H272" i="1"/>
  <c r="J364" i="9" l="1"/>
  <c r="N364" i="9"/>
  <c r="L365" i="9"/>
  <c r="L224" i="8"/>
  <c r="G223" i="8"/>
  <c r="I365" i="9"/>
  <c r="M222" i="8"/>
  <c r="C238" i="8" s="1"/>
  <c r="H139" i="6"/>
  <c r="I272" i="1"/>
  <c r="K272" i="1" s="1"/>
  <c r="K139" i="6" l="1"/>
  <c r="M139" i="6" s="1"/>
  <c r="C155" i="6" s="1"/>
  <c r="I139" i="6"/>
  <c r="O364" i="9"/>
  <c r="N365" i="9"/>
  <c r="H223" i="8"/>
  <c r="J365" i="9"/>
  <c r="M365" i="9" s="1"/>
  <c r="C383" i="9" s="1"/>
  <c r="M364" i="9"/>
  <c r="C382" i="9" s="1"/>
  <c r="L272" i="1"/>
  <c r="G273" i="1" s="1"/>
  <c r="C21" i="9" l="1"/>
  <c r="K223" i="8"/>
  <c r="O223" i="8" s="1"/>
  <c r="I224" i="8"/>
  <c r="N224" i="8" s="1"/>
  <c r="J223" i="8"/>
  <c r="O365" i="9"/>
  <c r="L366" i="9"/>
  <c r="G365" i="9"/>
  <c r="N139" i="6"/>
  <c r="L140" i="6"/>
  <c r="H273" i="1"/>
  <c r="M223" i="8" l="1"/>
  <c r="C239" i="8" s="1"/>
  <c r="O139" i="6"/>
  <c r="G366" i="9"/>
  <c r="I366" i="9"/>
  <c r="L225" i="8"/>
  <c r="G224" i="8"/>
  <c r="I273" i="1"/>
  <c r="K273" i="1" s="1"/>
  <c r="I367" i="9" l="1"/>
  <c r="G367" i="9"/>
  <c r="H224" i="8"/>
  <c r="N366" i="9"/>
  <c r="J366" i="9"/>
  <c r="G140" i="6"/>
  <c r="L273" i="1"/>
  <c r="G274" i="1" s="1"/>
  <c r="H140" i="6" l="1"/>
  <c r="J367" i="9"/>
  <c r="J368" i="9" s="1"/>
  <c r="J369" i="9" s="1"/>
  <c r="J370" i="9" s="1"/>
  <c r="J371" i="9" s="1"/>
  <c r="J372" i="9" s="1"/>
  <c r="J373" i="9" s="1"/>
  <c r="J374" i="9" s="1"/>
  <c r="J375" i="9" s="1"/>
  <c r="J376" i="9" s="1"/>
  <c r="J377" i="9" s="1"/>
  <c r="J378" i="9" s="1"/>
  <c r="J379" i="9" s="1"/>
  <c r="J380" i="9" s="1"/>
  <c r="J381" i="9" s="1"/>
  <c r="J382" i="9" s="1"/>
  <c r="J383" i="9" s="1"/>
  <c r="J384" i="9" s="1"/>
  <c r="J385" i="9" s="1"/>
  <c r="J386" i="9" s="1"/>
  <c r="J387" i="9" s="1"/>
  <c r="J388" i="9" s="1"/>
  <c r="J389" i="9" s="1"/>
  <c r="J390" i="9" s="1"/>
  <c r="J391" i="9" s="1"/>
  <c r="J392" i="9" s="1"/>
  <c r="J393" i="9" s="1"/>
  <c r="J394" i="9" s="1"/>
  <c r="J395" i="9" s="1"/>
  <c r="J396" i="9" s="1"/>
  <c r="J397" i="9" s="1"/>
  <c r="J398" i="9" s="1"/>
  <c r="J399" i="9" s="1"/>
  <c r="J400" i="9" s="1"/>
  <c r="J401" i="9" s="1"/>
  <c r="J402" i="9" s="1"/>
  <c r="J403" i="9" s="1"/>
  <c r="J404" i="9" s="1"/>
  <c r="J405" i="9" s="1"/>
  <c r="J406" i="9" s="1"/>
  <c r="J407" i="9" s="1"/>
  <c r="J408" i="9" s="1"/>
  <c r="J409" i="9" s="1"/>
  <c r="J410" i="9" s="1"/>
  <c r="J411" i="9" s="1"/>
  <c r="J412" i="9" s="1"/>
  <c r="J413" i="9" s="1"/>
  <c r="J414" i="9" s="1"/>
  <c r="J415" i="9" s="1"/>
  <c r="J416" i="9" s="1"/>
  <c r="J417" i="9" s="1"/>
  <c r="J418" i="9" s="1"/>
  <c r="J419" i="9" s="1"/>
  <c r="J420" i="9" s="1"/>
  <c r="J421" i="9" s="1"/>
  <c r="J422" i="9" s="1"/>
  <c r="J423" i="9" s="1"/>
  <c r="J424" i="9" s="1"/>
  <c r="J425" i="9" s="1"/>
  <c r="J426" i="9" s="1"/>
  <c r="J427" i="9" s="1"/>
  <c r="J428" i="9" s="1"/>
  <c r="J429" i="9" s="1"/>
  <c r="J430" i="9" s="1"/>
  <c r="J431" i="9" s="1"/>
  <c r="J432" i="9" s="1"/>
  <c r="J433" i="9" s="1"/>
  <c r="J434" i="9" s="1"/>
  <c r="J435" i="9" s="1"/>
  <c r="J436" i="9" s="1"/>
  <c r="J437" i="9" s="1"/>
  <c r="J438" i="9" s="1"/>
  <c r="J439" i="9" s="1"/>
  <c r="J440" i="9" s="1"/>
  <c r="J441" i="9" s="1"/>
  <c r="J442" i="9" s="1"/>
  <c r="J443" i="9" s="1"/>
  <c r="J444" i="9" s="1"/>
  <c r="J445" i="9" s="1"/>
  <c r="J446" i="9" s="1"/>
  <c r="J447" i="9" s="1"/>
  <c r="J448" i="9" s="1"/>
  <c r="J449" i="9" s="1"/>
  <c r="J450" i="9" s="1"/>
  <c r="J451" i="9" s="1"/>
  <c r="J452" i="9" s="1"/>
  <c r="J453" i="9" s="1"/>
  <c r="J454" i="9" s="1"/>
  <c r="J455" i="9" s="1"/>
  <c r="J456" i="9" s="1"/>
  <c r="J457" i="9" s="1"/>
  <c r="J458" i="9" s="1"/>
  <c r="J459" i="9" s="1"/>
  <c r="J460" i="9" s="1"/>
  <c r="J461" i="9" s="1"/>
  <c r="J462" i="9" s="1"/>
  <c r="J463" i="9" s="1"/>
  <c r="J464" i="9" s="1"/>
  <c r="J465" i="9" s="1"/>
  <c r="J466" i="9" s="1"/>
  <c r="J467" i="9" s="1"/>
  <c r="J468" i="9" s="1"/>
  <c r="J469" i="9" s="1"/>
  <c r="J470" i="9" s="1"/>
  <c r="J471" i="9" s="1"/>
  <c r="J472" i="9" s="1"/>
  <c r="J473" i="9" s="1"/>
  <c r="C15" i="9" s="1"/>
  <c r="M366" i="9"/>
  <c r="K224" i="8"/>
  <c r="O224" i="8" s="1"/>
  <c r="I225" i="8"/>
  <c r="N225" i="8" s="1"/>
  <c r="J224" i="8"/>
  <c r="G368" i="9"/>
  <c r="I368" i="9"/>
  <c r="O366" i="9"/>
  <c r="C17" i="9" s="1"/>
  <c r="N367" i="9"/>
  <c r="M367" i="9"/>
  <c r="H274" i="1"/>
  <c r="I369" i="9" l="1"/>
  <c r="G369" i="9"/>
  <c r="L226" i="8"/>
  <c r="G225" i="8"/>
  <c r="N368" i="9"/>
  <c r="M368" i="9"/>
  <c r="M224" i="8"/>
  <c r="C240" i="8" s="1"/>
  <c r="K140" i="6"/>
  <c r="M140" i="6" s="1"/>
  <c r="C156" i="6" s="1"/>
  <c r="I140" i="6"/>
  <c r="I274" i="1"/>
  <c r="K274" i="1" s="1"/>
  <c r="N140" i="6" l="1"/>
  <c r="L141" i="6"/>
  <c r="N369" i="9"/>
  <c r="M369" i="9"/>
  <c r="H225" i="8"/>
  <c r="G370" i="9"/>
  <c r="I370" i="9"/>
  <c r="L274" i="1"/>
  <c r="G275" i="1" s="1"/>
  <c r="K225" i="8" l="1"/>
  <c r="O225" i="8" s="1"/>
  <c r="I226" i="8"/>
  <c r="N226" i="8" s="1"/>
  <c r="J225" i="8"/>
  <c r="G371" i="9"/>
  <c r="I371" i="9"/>
  <c r="M370" i="9"/>
  <c r="N370" i="9"/>
  <c r="O140" i="6"/>
  <c r="H275" i="1"/>
  <c r="G141" i="6" l="1"/>
  <c r="I372" i="9"/>
  <c r="G372" i="9"/>
  <c r="N371" i="9"/>
  <c r="M371" i="9"/>
  <c r="M225" i="8"/>
  <c r="C241" i="8" s="1"/>
  <c r="L227" i="8"/>
  <c r="G226" i="8"/>
  <c r="I275" i="1"/>
  <c r="K275" i="1" s="1"/>
  <c r="H226" i="8" l="1"/>
  <c r="I373" i="9"/>
  <c r="G373" i="9"/>
  <c r="H141" i="6"/>
  <c r="N372" i="9"/>
  <c r="M372" i="9"/>
  <c r="L275" i="1"/>
  <c r="G276" i="1" s="1"/>
  <c r="N373" i="9" l="1"/>
  <c r="M373" i="9"/>
  <c r="K141" i="6"/>
  <c r="M141" i="6" s="1"/>
  <c r="C157" i="6" s="1"/>
  <c r="I141" i="6"/>
  <c r="G374" i="9"/>
  <c r="I374" i="9"/>
  <c r="K226" i="8"/>
  <c r="O226" i="8" s="1"/>
  <c r="I227" i="8"/>
  <c r="N227" i="8" s="1"/>
  <c r="J226" i="8"/>
  <c r="H276" i="1"/>
  <c r="L228" i="8" l="1"/>
  <c r="G227" i="8"/>
  <c r="G375" i="9"/>
  <c r="I375" i="9"/>
  <c r="M226" i="8"/>
  <c r="C242" i="8" s="1"/>
  <c r="N141" i="6"/>
  <c r="L142" i="6"/>
  <c r="N374" i="9"/>
  <c r="M374" i="9"/>
  <c r="I276" i="1"/>
  <c r="K276" i="1" s="1"/>
  <c r="O141" i="6" l="1"/>
  <c r="G376" i="9"/>
  <c r="I376" i="9"/>
  <c r="H227" i="8"/>
  <c r="M375" i="9"/>
  <c r="N375" i="9"/>
  <c r="L276" i="1"/>
  <c r="G277" i="1" s="1"/>
  <c r="K227" i="8" l="1"/>
  <c r="O227" i="8" s="1"/>
  <c r="I228" i="8"/>
  <c r="N228" i="8" s="1"/>
  <c r="J227" i="8"/>
  <c r="I377" i="9"/>
  <c r="G377" i="9"/>
  <c r="N376" i="9"/>
  <c r="M376" i="9"/>
  <c r="G142" i="6"/>
  <c r="H277" i="1"/>
  <c r="N377" i="9" l="1"/>
  <c r="M377" i="9"/>
  <c r="H142" i="6"/>
  <c r="G378" i="9"/>
  <c r="I378" i="9"/>
  <c r="M227" i="8"/>
  <c r="C243" i="8" s="1"/>
  <c r="L229" i="8"/>
  <c r="G228" i="8"/>
  <c r="I277" i="1"/>
  <c r="K277" i="1" s="1"/>
  <c r="H228" i="8" l="1"/>
  <c r="K142" i="6"/>
  <c r="M142" i="6" s="1"/>
  <c r="C158" i="6" s="1"/>
  <c r="I142" i="6"/>
  <c r="I379" i="9"/>
  <c r="G379" i="9"/>
  <c r="N378" i="9"/>
  <c r="M378" i="9"/>
  <c r="L277" i="1"/>
  <c r="G278" i="1" s="1"/>
  <c r="G380" i="9" l="1"/>
  <c r="I380" i="9"/>
  <c r="N142" i="6"/>
  <c r="L143" i="6"/>
  <c r="N379" i="9"/>
  <c r="M379" i="9"/>
  <c r="K228" i="8"/>
  <c r="O228" i="8" s="1"/>
  <c r="I229" i="8"/>
  <c r="N229" i="8" s="1"/>
  <c r="J228" i="8"/>
  <c r="H278" i="1"/>
  <c r="M228" i="8" l="1"/>
  <c r="C244" i="8" s="1"/>
  <c r="L230" i="8"/>
  <c r="G229" i="8"/>
  <c r="M380" i="9"/>
  <c r="N380" i="9"/>
  <c r="O142" i="6"/>
  <c r="G381" i="9"/>
  <c r="I381" i="9"/>
  <c r="I278" i="1"/>
  <c r="K278" i="1" s="1"/>
  <c r="I382" i="9" l="1"/>
  <c r="G382" i="9"/>
  <c r="N381" i="9"/>
  <c r="M381" i="9"/>
  <c r="H229" i="8"/>
  <c r="G143" i="6"/>
  <c r="L278" i="1"/>
  <c r="G279" i="1" s="1"/>
  <c r="H143" i="6" l="1"/>
  <c r="K229" i="8"/>
  <c r="O229" i="8" s="1"/>
  <c r="I230" i="8"/>
  <c r="N230" i="8" s="1"/>
  <c r="J229" i="8"/>
  <c r="I383" i="9"/>
  <c r="G383" i="9"/>
  <c r="M382" i="9"/>
  <c r="N382" i="9"/>
  <c r="H279" i="1"/>
  <c r="M383" i="9" l="1"/>
  <c r="N383" i="9"/>
  <c r="G384" i="9"/>
  <c r="I384" i="9"/>
  <c r="M229" i="8"/>
  <c r="C245" i="8" s="1"/>
  <c r="K143" i="6"/>
  <c r="M143" i="6" s="1"/>
  <c r="C159" i="6" s="1"/>
  <c r="I143" i="6"/>
  <c r="L231" i="8"/>
  <c r="G230" i="8"/>
  <c r="I279" i="1"/>
  <c r="K279" i="1" s="1"/>
  <c r="H230" i="8" l="1"/>
  <c r="N384" i="9"/>
  <c r="M384" i="9"/>
  <c r="N143" i="6"/>
  <c r="L144" i="6"/>
  <c r="I385" i="9"/>
  <c r="G385" i="9"/>
  <c r="L279" i="1"/>
  <c r="G280" i="1" s="1"/>
  <c r="O143" i="6" l="1"/>
  <c r="M385" i="9"/>
  <c r="N385" i="9"/>
  <c r="G386" i="9"/>
  <c r="I386" i="9"/>
  <c r="K230" i="8"/>
  <c r="O230" i="8" s="1"/>
  <c r="I231" i="8"/>
  <c r="N231" i="8" s="1"/>
  <c r="J230" i="8"/>
  <c r="H280" i="1"/>
  <c r="L232" i="8" l="1"/>
  <c r="G231" i="8"/>
  <c r="I387" i="9"/>
  <c r="G387" i="9"/>
  <c r="M230" i="8"/>
  <c r="C246" i="8" s="1"/>
  <c r="N386" i="9"/>
  <c r="M386" i="9"/>
  <c r="G144" i="6"/>
  <c r="I280" i="1"/>
  <c r="K280" i="1" s="1"/>
  <c r="H144" i="6" l="1"/>
  <c r="G388" i="9"/>
  <c r="I388" i="9"/>
  <c r="H231" i="8"/>
  <c r="N387" i="9"/>
  <c r="M387" i="9"/>
  <c r="L280" i="1"/>
  <c r="G281" i="1" s="1"/>
  <c r="N388" i="9" l="1"/>
  <c r="M388" i="9"/>
  <c r="K231" i="8"/>
  <c r="O231" i="8" s="1"/>
  <c r="I232" i="8"/>
  <c r="N232" i="8" s="1"/>
  <c r="J231" i="8"/>
  <c r="K144" i="6"/>
  <c r="M144" i="6" s="1"/>
  <c r="C160" i="6" s="1"/>
  <c r="I144" i="6"/>
  <c r="G389" i="9"/>
  <c r="I389" i="9"/>
  <c r="H281" i="1"/>
  <c r="L233" i="8" l="1"/>
  <c r="G232" i="8"/>
  <c r="I390" i="9"/>
  <c r="G390" i="9"/>
  <c r="M231" i="8"/>
  <c r="C247" i="8" s="1"/>
  <c r="N144" i="6"/>
  <c r="L145" i="6"/>
  <c r="N389" i="9"/>
  <c r="M389" i="9"/>
  <c r="I281" i="1"/>
  <c r="K281" i="1" s="1"/>
  <c r="M390" i="9" l="1"/>
  <c r="N390" i="9"/>
  <c r="O144" i="6"/>
  <c r="G391" i="9"/>
  <c r="I391" i="9"/>
  <c r="H232" i="8"/>
  <c r="L281" i="1"/>
  <c r="G282" i="1" s="1"/>
  <c r="G392" i="9" l="1"/>
  <c r="I392" i="9"/>
  <c r="M391" i="9"/>
  <c r="N391" i="9"/>
  <c r="K232" i="8"/>
  <c r="O232" i="8" s="1"/>
  <c r="I233" i="8"/>
  <c r="N233" i="8" s="1"/>
  <c r="J232" i="8"/>
  <c r="G145" i="6"/>
  <c r="H282" i="1"/>
  <c r="H145" i="6" l="1"/>
  <c r="M232" i="8"/>
  <c r="C248" i="8" s="1"/>
  <c r="N392" i="9"/>
  <c r="M392" i="9"/>
  <c r="L234" i="8"/>
  <c r="G233" i="8"/>
  <c r="G393" i="9"/>
  <c r="I393" i="9"/>
  <c r="I282" i="1"/>
  <c r="K282" i="1" s="1"/>
  <c r="H233" i="8" l="1"/>
  <c r="K145" i="6"/>
  <c r="M145" i="6" s="1"/>
  <c r="C161" i="6" s="1"/>
  <c r="I145" i="6"/>
  <c r="I394" i="9"/>
  <c r="G394" i="9"/>
  <c r="N393" i="9"/>
  <c r="M393" i="9"/>
  <c r="L282" i="1"/>
  <c r="G283" i="1" s="1"/>
  <c r="N394" i="9" l="1"/>
  <c r="M394" i="9"/>
  <c r="K233" i="8"/>
  <c r="O233" i="8" s="1"/>
  <c r="I234" i="8"/>
  <c r="N234" i="8" s="1"/>
  <c r="J233" i="8"/>
  <c r="I395" i="9"/>
  <c r="G395" i="9"/>
  <c r="N145" i="6"/>
  <c r="L146" i="6"/>
  <c r="H283" i="1"/>
  <c r="G396" i="9" l="1"/>
  <c r="I396" i="9"/>
  <c r="M233" i="8"/>
  <c r="C249" i="8" s="1"/>
  <c r="O145" i="6"/>
  <c r="L235" i="8"/>
  <c r="G234" i="8"/>
  <c r="N395" i="9"/>
  <c r="M395" i="9"/>
  <c r="I283" i="1"/>
  <c r="K283" i="1" s="1"/>
  <c r="M396" i="9" l="1"/>
  <c r="N396" i="9"/>
  <c r="H234" i="8"/>
  <c r="G146" i="6"/>
  <c r="I397" i="9"/>
  <c r="G397" i="9"/>
  <c r="L283" i="1"/>
  <c r="G284" i="1" s="1"/>
  <c r="I398" i="9" l="1"/>
  <c r="G398" i="9"/>
  <c r="H146" i="6"/>
  <c r="K234" i="8"/>
  <c r="O234" i="8" s="1"/>
  <c r="I235" i="8"/>
  <c r="N235" i="8" s="1"/>
  <c r="J234" i="8"/>
  <c r="M397" i="9"/>
  <c r="N397" i="9"/>
  <c r="H284" i="1"/>
  <c r="L236" i="8" l="1"/>
  <c r="G235" i="8"/>
  <c r="M398" i="9"/>
  <c r="N398" i="9"/>
  <c r="M234" i="8"/>
  <c r="C250" i="8" s="1"/>
  <c r="K146" i="6"/>
  <c r="M146" i="6" s="1"/>
  <c r="C162" i="6" s="1"/>
  <c r="I146" i="6"/>
  <c r="I399" i="9"/>
  <c r="G399" i="9"/>
  <c r="I284" i="1"/>
  <c r="K284" i="1" s="1"/>
  <c r="I400" i="9" l="1"/>
  <c r="G400" i="9"/>
  <c r="M399" i="9"/>
  <c r="N399" i="9"/>
  <c r="H235" i="8"/>
  <c r="N146" i="6"/>
  <c r="L147" i="6"/>
  <c r="L284" i="1"/>
  <c r="G285" i="1" s="1"/>
  <c r="K235" i="8" l="1"/>
  <c r="O235" i="8" s="1"/>
  <c r="I236" i="8"/>
  <c r="N236" i="8" s="1"/>
  <c r="J235" i="8"/>
  <c r="M400" i="9"/>
  <c r="N400" i="9"/>
  <c r="G401" i="9"/>
  <c r="I401" i="9"/>
  <c r="O146" i="6"/>
  <c r="H285" i="1"/>
  <c r="G147" i="6" l="1"/>
  <c r="N401" i="9"/>
  <c r="M401" i="9"/>
  <c r="M235" i="8"/>
  <c r="C251" i="8" s="1"/>
  <c r="I402" i="9"/>
  <c r="G402" i="9"/>
  <c r="L237" i="8"/>
  <c r="G236" i="8"/>
  <c r="I285" i="1"/>
  <c r="K285" i="1" s="1"/>
  <c r="H236" i="8" l="1"/>
  <c r="I403" i="9"/>
  <c r="G403" i="9"/>
  <c r="H147" i="6"/>
  <c r="M402" i="9"/>
  <c r="N402" i="9"/>
  <c r="L285" i="1"/>
  <c r="G286" i="1" s="1"/>
  <c r="N403" i="9" l="1"/>
  <c r="M403" i="9"/>
  <c r="K147" i="6"/>
  <c r="M147" i="6" s="1"/>
  <c r="C163" i="6" s="1"/>
  <c r="I147" i="6"/>
  <c r="I404" i="9"/>
  <c r="G404" i="9"/>
  <c r="K236" i="8"/>
  <c r="O236" i="8" s="1"/>
  <c r="I237" i="8"/>
  <c r="N237" i="8" s="1"/>
  <c r="J236" i="8"/>
  <c r="H286" i="1"/>
  <c r="G405" i="9" l="1"/>
  <c r="I405" i="9"/>
  <c r="N147" i="6"/>
  <c r="L148" i="6"/>
  <c r="L238" i="8"/>
  <c r="G237" i="8"/>
  <c r="M236" i="8"/>
  <c r="C252" i="8" s="1"/>
  <c r="M404" i="9"/>
  <c r="N404" i="9"/>
  <c r="I286" i="1"/>
  <c r="K286" i="1" s="1"/>
  <c r="N405" i="9" l="1"/>
  <c r="M405" i="9"/>
  <c r="H237" i="8"/>
  <c r="O147" i="6"/>
  <c r="I406" i="9"/>
  <c r="G406" i="9"/>
  <c r="L286" i="1"/>
  <c r="G287" i="1" s="1"/>
  <c r="K237" i="8" l="1"/>
  <c r="O237" i="8" s="1"/>
  <c r="I238" i="8"/>
  <c r="N238" i="8" s="1"/>
  <c r="J237" i="8"/>
  <c r="G407" i="9"/>
  <c r="I407" i="9"/>
  <c r="G148" i="6"/>
  <c r="N406" i="9"/>
  <c r="M406" i="9"/>
  <c r="H287" i="1"/>
  <c r="M407" i="9" l="1"/>
  <c r="N407" i="9"/>
  <c r="G408" i="9"/>
  <c r="I408" i="9"/>
  <c r="H148" i="6"/>
  <c r="M237" i="8"/>
  <c r="C253" i="8" s="1"/>
  <c r="L239" i="8"/>
  <c r="G238" i="8"/>
  <c r="I287" i="1"/>
  <c r="K287" i="1" s="1"/>
  <c r="H238" i="8" l="1"/>
  <c r="K148" i="6"/>
  <c r="M148" i="6" s="1"/>
  <c r="C164" i="6" s="1"/>
  <c r="I148" i="6"/>
  <c r="N408" i="9"/>
  <c r="M408" i="9"/>
  <c r="G409" i="9"/>
  <c r="I409" i="9"/>
  <c r="L287" i="1"/>
  <c r="G288" i="1" s="1"/>
  <c r="N148" i="6" l="1"/>
  <c r="L149" i="6"/>
  <c r="G410" i="9"/>
  <c r="I410" i="9"/>
  <c r="N409" i="9"/>
  <c r="M409" i="9"/>
  <c r="K238" i="8"/>
  <c r="O238" i="8" s="1"/>
  <c r="I239" i="8"/>
  <c r="N239" i="8" s="1"/>
  <c r="J238" i="8"/>
  <c r="H288" i="1"/>
  <c r="L240" i="8" l="1"/>
  <c r="G239" i="8"/>
  <c r="N410" i="9"/>
  <c r="M410" i="9"/>
  <c r="M238" i="8"/>
  <c r="C254" i="8" s="1"/>
  <c r="G411" i="9"/>
  <c r="I411" i="9"/>
  <c r="O148" i="6"/>
  <c r="I288" i="1"/>
  <c r="K288" i="1" s="1"/>
  <c r="G149" i="6" l="1"/>
  <c r="M411" i="9"/>
  <c r="N411" i="9"/>
  <c r="H239" i="8"/>
  <c r="G412" i="9"/>
  <c r="I412" i="9"/>
  <c r="L288" i="1"/>
  <c r="G289" i="1" s="1"/>
  <c r="G413" i="9" l="1"/>
  <c r="I413" i="9"/>
  <c r="K239" i="8"/>
  <c r="O239" i="8" s="1"/>
  <c r="I240" i="8"/>
  <c r="N240" i="8" s="1"/>
  <c r="J239" i="8"/>
  <c r="N412" i="9"/>
  <c r="M412" i="9"/>
  <c r="H149" i="6"/>
  <c r="H289" i="1"/>
  <c r="L241" i="8" l="1"/>
  <c r="G240" i="8"/>
  <c r="K149" i="6"/>
  <c r="M149" i="6" s="1"/>
  <c r="C165" i="6" s="1"/>
  <c r="I149" i="6"/>
  <c r="M239" i="8"/>
  <c r="C255" i="8" s="1"/>
  <c r="M413" i="9"/>
  <c r="N413" i="9"/>
  <c r="I414" i="9"/>
  <c r="G414" i="9"/>
  <c r="I289" i="1"/>
  <c r="K289" i="1" s="1"/>
  <c r="G415" i="9" l="1"/>
  <c r="I415" i="9"/>
  <c r="H240" i="8"/>
  <c r="M414" i="9"/>
  <c r="N414" i="9"/>
  <c r="N149" i="6"/>
  <c r="L150" i="6"/>
  <c r="L289" i="1"/>
  <c r="G290" i="1" s="1"/>
  <c r="M415" i="9" l="1"/>
  <c r="N415" i="9"/>
  <c r="K240" i="8"/>
  <c r="O240" i="8" s="1"/>
  <c r="I241" i="8"/>
  <c r="N241" i="8" s="1"/>
  <c r="J240" i="8"/>
  <c r="O149" i="6"/>
  <c r="G416" i="9"/>
  <c r="I416" i="9"/>
  <c r="H290" i="1"/>
  <c r="G150" i="6" l="1"/>
  <c r="L242" i="8"/>
  <c r="G241" i="8"/>
  <c r="I417" i="9"/>
  <c r="G417" i="9"/>
  <c r="M240" i="8"/>
  <c r="C256" i="8" s="1"/>
  <c r="M416" i="9"/>
  <c r="N416" i="9"/>
  <c r="I290" i="1"/>
  <c r="K290" i="1" s="1"/>
  <c r="M417" i="9" l="1"/>
  <c r="N417" i="9"/>
  <c r="G418" i="9"/>
  <c r="I418" i="9"/>
  <c r="H241" i="8"/>
  <c r="H150" i="6"/>
  <c r="L290" i="1"/>
  <c r="G291" i="1" s="1"/>
  <c r="I419" i="9" l="1"/>
  <c r="G419" i="9"/>
  <c r="K150" i="6"/>
  <c r="M150" i="6" s="1"/>
  <c r="C166" i="6" s="1"/>
  <c r="I150" i="6"/>
  <c r="K241" i="8"/>
  <c r="O241" i="8" s="1"/>
  <c r="I242" i="8"/>
  <c r="N242" i="8" s="1"/>
  <c r="J241" i="8"/>
  <c r="N418" i="9"/>
  <c r="M418" i="9"/>
  <c r="H291" i="1"/>
  <c r="N419" i="9" l="1"/>
  <c r="M419" i="9"/>
  <c r="L243" i="8"/>
  <c r="G242" i="8"/>
  <c r="G420" i="9"/>
  <c r="I420" i="9"/>
  <c r="M241" i="8"/>
  <c r="C257" i="8" s="1"/>
  <c r="N150" i="6"/>
  <c r="L151" i="6"/>
  <c r="I291" i="1"/>
  <c r="K291" i="1" s="1"/>
  <c r="O150" i="6" l="1"/>
  <c r="H242" i="8"/>
  <c r="I421" i="9"/>
  <c r="G421" i="9"/>
  <c r="N420" i="9"/>
  <c r="M420" i="9"/>
  <c r="L291" i="1"/>
  <c r="G292" i="1" s="1"/>
  <c r="G422" i="9" l="1"/>
  <c r="I422" i="9"/>
  <c r="G151" i="6"/>
  <c r="N421" i="9"/>
  <c r="M421" i="9"/>
  <c r="K242" i="8"/>
  <c r="O242" i="8" s="1"/>
  <c r="I243" i="8"/>
  <c r="N243" i="8" s="1"/>
  <c r="J242" i="8"/>
  <c r="H292" i="1"/>
  <c r="L244" i="8" l="1"/>
  <c r="G243" i="8"/>
  <c r="M422" i="9"/>
  <c r="N422" i="9"/>
  <c r="M242" i="8"/>
  <c r="C258" i="8" s="1"/>
  <c r="H151" i="6"/>
  <c r="I423" i="9"/>
  <c r="G423" i="9"/>
  <c r="I292" i="1"/>
  <c r="K292" i="1" s="1"/>
  <c r="G424" i="9" l="1"/>
  <c r="I424" i="9"/>
  <c r="K151" i="6"/>
  <c r="M151" i="6" s="1"/>
  <c r="C167" i="6" s="1"/>
  <c r="I151" i="6"/>
  <c r="M423" i="9"/>
  <c r="N423" i="9"/>
  <c r="H243" i="8"/>
  <c r="L292" i="1"/>
  <c r="G293" i="1" s="1"/>
  <c r="K243" i="8" l="1"/>
  <c r="O243" i="8" s="1"/>
  <c r="I244" i="8"/>
  <c r="N244" i="8" s="1"/>
  <c r="J243" i="8"/>
  <c r="M424" i="9"/>
  <c r="N424" i="9"/>
  <c r="N151" i="6"/>
  <c r="L152" i="6"/>
  <c r="I425" i="9"/>
  <c r="G425" i="9"/>
  <c r="H293" i="1"/>
  <c r="O151" i="6" l="1"/>
  <c r="I426" i="9"/>
  <c r="G426" i="9"/>
  <c r="N425" i="9"/>
  <c r="M425" i="9"/>
  <c r="M243" i="8"/>
  <c r="C259" i="8" s="1"/>
  <c r="L245" i="8"/>
  <c r="G244" i="8"/>
  <c r="I293" i="1"/>
  <c r="K293" i="1" s="1"/>
  <c r="H244" i="8" l="1"/>
  <c r="G427" i="9"/>
  <c r="I427" i="9"/>
  <c r="N426" i="9"/>
  <c r="M426" i="9"/>
  <c r="G152" i="6"/>
  <c r="L293" i="1"/>
  <c r="G294" i="1" s="1"/>
  <c r="N427" i="9" l="1"/>
  <c r="M427" i="9"/>
  <c r="I428" i="9"/>
  <c r="G428" i="9"/>
  <c r="H152" i="6"/>
  <c r="K244" i="8"/>
  <c r="O244" i="8" s="1"/>
  <c r="I245" i="8"/>
  <c r="N245" i="8" s="1"/>
  <c r="J244" i="8"/>
  <c r="H294" i="1"/>
  <c r="L246" i="8" l="1"/>
  <c r="G245" i="8"/>
  <c r="M244" i="8"/>
  <c r="C260" i="8" s="1"/>
  <c r="K152" i="6"/>
  <c r="M152" i="6" s="1"/>
  <c r="C168" i="6" s="1"/>
  <c r="I152" i="6"/>
  <c r="G429" i="9"/>
  <c r="I429" i="9"/>
  <c r="M428" i="9"/>
  <c r="N428" i="9"/>
  <c r="I294" i="1"/>
  <c r="K294" i="1" s="1"/>
  <c r="M429" i="9" l="1"/>
  <c r="N429" i="9"/>
  <c r="G430" i="9"/>
  <c r="I430" i="9"/>
  <c r="H245" i="8"/>
  <c r="N152" i="6"/>
  <c r="L153" i="6"/>
  <c r="L294" i="1"/>
  <c r="G295" i="1" s="1"/>
  <c r="K245" i="8" l="1"/>
  <c r="O245" i="8" s="1"/>
  <c r="I246" i="8"/>
  <c r="N246" i="8" s="1"/>
  <c r="J245" i="8"/>
  <c r="N430" i="9"/>
  <c r="M430" i="9"/>
  <c r="O152" i="6"/>
  <c r="I431" i="9"/>
  <c r="G431" i="9"/>
  <c r="H295" i="1"/>
  <c r="G432" i="9" l="1"/>
  <c r="I432" i="9"/>
  <c r="N431" i="9"/>
  <c r="M431" i="9"/>
  <c r="M245" i="8"/>
  <c r="C261" i="8" s="1"/>
  <c r="G153" i="6"/>
  <c r="L247" i="8"/>
  <c r="G246" i="8"/>
  <c r="I295" i="1"/>
  <c r="K295" i="1" s="1"/>
  <c r="H246" i="8" l="1"/>
  <c r="H153" i="6"/>
  <c r="M432" i="9"/>
  <c r="N432" i="9"/>
  <c r="G433" i="9"/>
  <c r="I433" i="9"/>
  <c r="L295" i="1"/>
  <c r="G296" i="1" s="1"/>
  <c r="I434" i="9" l="1"/>
  <c r="G434" i="9"/>
  <c r="M433" i="9"/>
  <c r="N433" i="9"/>
  <c r="K153" i="6"/>
  <c r="M153" i="6" s="1"/>
  <c r="C169" i="6" s="1"/>
  <c r="I153" i="6"/>
  <c r="K246" i="8"/>
  <c r="O246" i="8" s="1"/>
  <c r="I247" i="8"/>
  <c r="N247" i="8" s="1"/>
  <c r="J246" i="8"/>
  <c r="H296" i="1"/>
  <c r="L248" i="8" l="1"/>
  <c r="G247" i="8"/>
  <c r="M434" i="9"/>
  <c r="N434" i="9"/>
  <c r="G435" i="9"/>
  <c r="I435" i="9"/>
  <c r="M246" i="8"/>
  <c r="C262" i="8" s="1"/>
  <c r="N153" i="6"/>
  <c r="L154" i="6"/>
  <c r="I296" i="1"/>
  <c r="K296" i="1" s="1"/>
  <c r="O153" i="6" l="1"/>
  <c r="N435" i="9"/>
  <c r="M435" i="9"/>
  <c r="H247" i="8"/>
  <c r="G436" i="9"/>
  <c r="I436" i="9"/>
  <c r="L296" i="1"/>
  <c r="G297" i="1" s="1"/>
  <c r="K247" i="8" l="1"/>
  <c r="O247" i="8" s="1"/>
  <c r="I248" i="8"/>
  <c r="N248" i="8" s="1"/>
  <c r="J247" i="8"/>
  <c r="G154" i="6"/>
  <c r="I437" i="9"/>
  <c r="G437" i="9"/>
  <c r="M436" i="9"/>
  <c r="N436" i="9"/>
  <c r="H297" i="1"/>
  <c r="N437" i="9" l="1"/>
  <c r="M437" i="9"/>
  <c r="I438" i="9"/>
  <c r="G438" i="9"/>
  <c r="H154" i="6"/>
  <c r="M247" i="8"/>
  <c r="C263" i="8" s="1"/>
  <c r="L249" i="8"/>
  <c r="G248" i="8"/>
  <c r="I297" i="1"/>
  <c r="K297" i="1" s="1"/>
  <c r="H248" i="8" l="1"/>
  <c r="K154" i="6"/>
  <c r="M154" i="6" s="1"/>
  <c r="C170" i="6" s="1"/>
  <c r="I154" i="6"/>
  <c r="G439" i="9"/>
  <c r="I439" i="9"/>
  <c r="N438" i="9"/>
  <c r="M438" i="9"/>
  <c r="L297" i="1"/>
  <c r="G298" i="1" s="1"/>
  <c r="N439" i="9" l="1"/>
  <c r="M439" i="9"/>
  <c r="I440" i="9"/>
  <c r="G440" i="9"/>
  <c r="K248" i="8"/>
  <c r="O248" i="8" s="1"/>
  <c r="I249" i="8"/>
  <c r="N249" i="8" s="1"/>
  <c r="J248" i="8"/>
  <c r="N154" i="6"/>
  <c r="L155" i="6"/>
  <c r="H298" i="1"/>
  <c r="O154" i="6" l="1"/>
  <c r="L250" i="8"/>
  <c r="G249" i="8"/>
  <c r="M248" i="8"/>
  <c r="C264" i="8" s="1"/>
  <c r="G441" i="9"/>
  <c r="I441" i="9"/>
  <c r="N440" i="9"/>
  <c r="M440" i="9"/>
  <c r="I298" i="1"/>
  <c r="K298" i="1" s="1"/>
  <c r="G155" i="6" l="1"/>
  <c r="N441" i="9"/>
  <c r="M441" i="9"/>
  <c r="G442" i="9"/>
  <c r="I442" i="9"/>
  <c r="H249" i="8"/>
  <c r="L298" i="1"/>
  <c r="G299" i="1" s="1"/>
  <c r="I443" i="9" l="1"/>
  <c r="G443" i="9"/>
  <c r="K249" i="8"/>
  <c r="O249" i="8" s="1"/>
  <c r="I250" i="8"/>
  <c r="N250" i="8" s="1"/>
  <c r="J249" i="8"/>
  <c r="H155" i="6"/>
  <c r="M442" i="9"/>
  <c r="N442" i="9"/>
  <c r="H299" i="1"/>
  <c r="L251" i="8" l="1"/>
  <c r="G250" i="8"/>
  <c r="N443" i="9"/>
  <c r="M443" i="9"/>
  <c r="K155" i="6"/>
  <c r="M155" i="6" s="1"/>
  <c r="C171" i="6" s="1"/>
  <c r="I155" i="6"/>
  <c r="M249" i="8"/>
  <c r="C265" i="8" s="1"/>
  <c r="I444" i="9"/>
  <c r="G444" i="9"/>
  <c r="I299" i="1"/>
  <c r="K299" i="1" s="1"/>
  <c r="N155" i="6" l="1"/>
  <c r="L156" i="6"/>
  <c r="N444" i="9"/>
  <c r="M444" i="9"/>
  <c r="H250" i="8"/>
  <c r="I445" i="9"/>
  <c r="G445" i="9"/>
  <c r="L299" i="1"/>
  <c r="G300" i="1" s="1"/>
  <c r="N445" i="9" l="1"/>
  <c r="M445" i="9"/>
  <c r="I446" i="9"/>
  <c r="G446" i="9"/>
  <c r="K250" i="8"/>
  <c r="O250" i="8" s="1"/>
  <c r="I251" i="8"/>
  <c r="N251" i="8" s="1"/>
  <c r="J250" i="8"/>
  <c r="O155" i="6"/>
  <c r="H300" i="1"/>
  <c r="G156" i="6" l="1"/>
  <c r="M250" i="8"/>
  <c r="C266" i="8" s="1"/>
  <c r="G447" i="9"/>
  <c r="I447" i="9"/>
  <c r="L252" i="8"/>
  <c r="G251" i="8"/>
  <c r="N446" i="9"/>
  <c r="M446" i="9"/>
  <c r="I300" i="1"/>
  <c r="K300" i="1" s="1"/>
  <c r="H251" i="8" l="1"/>
  <c r="H156" i="6"/>
  <c r="M447" i="9"/>
  <c r="N447" i="9"/>
  <c r="G448" i="9"/>
  <c r="I448" i="9"/>
  <c r="L300" i="1"/>
  <c r="G301" i="1" s="1"/>
  <c r="N448" i="9" l="1"/>
  <c r="M448" i="9"/>
  <c r="K156" i="6"/>
  <c r="M156" i="6" s="1"/>
  <c r="C172" i="6" s="1"/>
  <c r="I156" i="6"/>
  <c r="K251" i="8"/>
  <c r="O251" i="8" s="1"/>
  <c r="I252" i="8"/>
  <c r="N252" i="8" s="1"/>
  <c r="J251" i="8"/>
  <c r="G449" i="9"/>
  <c r="I449" i="9"/>
  <c r="H301" i="1"/>
  <c r="G450" i="9" l="1"/>
  <c r="I450" i="9"/>
  <c r="L253" i="8"/>
  <c r="G252" i="8"/>
  <c r="M251" i="8"/>
  <c r="C267" i="8" s="1"/>
  <c r="N156" i="6"/>
  <c r="L157" i="6"/>
  <c r="M449" i="9"/>
  <c r="N449" i="9"/>
  <c r="I301" i="1"/>
  <c r="K301" i="1" s="1"/>
  <c r="O156" i="6" l="1"/>
  <c r="M450" i="9"/>
  <c r="N450" i="9"/>
  <c r="H252" i="8"/>
  <c r="G451" i="9"/>
  <c r="I451" i="9"/>
  <c r="L301" i="1"/>
  <c r="G302" i="1" s="1"/>
  <c r="K252" i="8" l="1"/>
  <c r="O252" i="8" s="1"/>
  <c r="I253" i="8"/>
  <c r="N253" i="8" s="1"/>
  <c r="J252" i="8"/>
  <c r="G157" i="6"/>
  <c r="G452" i="9"/>
  <c r="I452" i="9"/>
  <c r="N451" i="9"/>
  <c r="M451" i="9"/>
  <c r="H302" i="1"/>
  <c r="I453" i="9" l="1"/>
  <c r="G453" i="9"/>
  <c r="H157" i="6"/>
  <c r="M252" i="8"/>
  <c r="C268" i="8" s="1"/>
  <c r="N452" i="9"/>
  <c r="M452" i="9"/>
  <c r="L254" i="8"/>
  <c r="G253" i="8"/>
  <c r="I302" i="1"/>
  <c r="K302" i="1" s="1"/>
  <c r="N453" i="9" l="1"/>
  <c r="M453" i="9"/>
  <c r="H253" i="8"/>
  <c r="K157" i="6"/>
  <c r="M157" i="6" s="1"/>
  <c r="C173" i="6" s="1"/>
  <c r="I157" i="6"/>
  <c r="G454" i="9"/>
  <c r="I454" i="9"/>
  <c r="L302" i="1"/>
  <c r="G303" i="1" s="1"/>
  <c r="N157" i="6" l="1"/>
  <c r="L158" i="6"/>
  <c r="G455" i="9"/>
  <c r="I455" i="9"/>
  <c r="K253" i="8"/>
  <c r="O253" i="8" s="1"/>
  <c r="I254" i="8"/>
  <c r="N254" i="8" s="1"/>
  <c r="J253" i="8"/>
  <c r="M454" i="9"/>
  <c r="N454" i="9"/>
  <c r="H303" i="1"/>
  <c r="L255" i="8" l="1"/>
  <c r="G254" i="8"/>
  <c r="O157" i="6"/>
  <c r="N455" i="9"/>
  <c r="M455" i="9"/>
  <c r="M253" i="8"/>
  <c r="C269" i="8" s="1"/>
  <c r="I456" i="9"/>
  <c r="G456" i="9"/>
  <c r="I303" i="1"/>
  <c r="K303" i="1" s="1"/>
  <c r="M456" i="9" l="1"/>
  <c r="N456" i="9"/>
  <c r="H254" i="8"/>
  <c r="I457" i="9"/>
  <c r="G457" i="9"/>
  <c r="G158" i="6"/>
  <c r="L303" i="1"/>
  <c r="G304" i="1" s="1"/>
  <c r="H158" i="6" l="1"/>
  <c r="G458" i="9"/>
  <c r="I458" i="9"/>
  <c r="K254" i="8"/>
  <c r="O254" i="8" s="1"/>
  <c r="I255" i="8"/>
  <c r="N255" i="8" s="1"/>
  <c r="J254" i="8"/>
  <c r="N457" i="9"/>
  <c r="M457" i="9"/>
  <c r="H304" i="1"/>
  <c r="M458" i="9" l="1"/>
  <c r="N458" i="9"/>
  <c r="M254" i="8"/>
  <c r="C270" i="8" s="1"/>
  <c r="K158" i="6"/>
  <c r="M158" i="6" s="1"/>
  <c r="C174" i="6" s="1"/>
  <c r="I158" i="6"/>
  <c r="L256" i="8"/>
  <c r="G255" i="8"/>
  <c r="G459" i="9"/>
  <c r="I459" i="9"/>
  <c r="I304" i="1"/>
  <c r="K304" i="1" s="1"/>
  <c r="I460" i="9" l="1"/>
  <c r="G460" i="9"/>
  <c r="M459" i="9"/>
  <c r="N459" i="9"/>
  <c r="H255" i="8"/>
  <c r="N158" i="6"/>
  <c r="L159" i="6"/>
  <c r="L304" i="1"/>
  <c r="G305" i="1" s="1"/>
  <c r="K255" i="8" l="1"/>
  <c r="O255" i="8" s="1"/>
  <c r="I256" i="8"/>
  <c r="N256" i="8" s="1"/>
  <c r="J255" i="8"/>
  <c r="M460" i="9"/>
  <c r="N460" i="9"/>
  <c r="G461" i="9"/>
  <c r="I461" i="9"/>
  <c r="O158" i="6"/>
  <c r="H305" i="1"/>
  <c r="M461" i="9" l="1"/>
  <c r="N461" i="9"/>
  <c r="M255" i="8"/>
  <c r="C271" i="8" s="1"/>
  <c r="G159" i="6"/>
  <c r="G462" i="9"/>
  <c r="I462" i="9"/>
  <c r="L257" i="8"/>
  <c r="G256" i="8"/>
  <c r="I305" i="1"/>
  <c r="K305" i="1" s="1"/>
  <c r="H159" i="6" l="1"/>
  <c r="N462" i="9"/>
  <c r="M462" i="9"/>
  <c r="H256" i="8"/>
  <c r="I463" i="9"/>
  <c r="G463" i="9"/>
  <c r="L305" i="1"/>
  <c r="G306" i="1" s="1"/>
  <c r="G464" i="9" l="1"/>
  <c r="I464" i="9"/>
  <c r="K256" i="8"/>
  <c r="O256" i="8" s="1"/>
  <c r="I257" i="8"/>
  <c r="N257" i="8" s="1"/>
  <c r="J256" i="8"/>
  <c r="K159" i="6"/>
  <c r="M159" i="6" s="1"/>
  <c r="C175" i="6" s="1"/>
  <c r="I159" i="6"/>
  <c r="M463" i="9"/>
  <c r="N463" i="9"/>
  <c r="H306" i="1"/>
  <c r="N159" i="6" l="1"/>
  <c r="L160" i="6"/>
  <c r="M256" i="8"/>
  <c r="C272" i="8" s="1"/>
  <c r="M464" i="9"/>
  <c r="N464" i="9"/>
  <c r="L258" i="8"/>
  <c r="G257" i="8"/>
  <c r="G465" i="9"/>
  <c r="I465" i="9"/>
  <c r="I306" i="1"/>
  <c r="K306" i="1" s="1"/>
  <c r="H257" i="8" l="1"/>
  <c r="M465" i="9"/>
  <c r="N465" i="9"/>
  <c r="G466" i="9"/>
  <c r="I466" i="9"/>
  <c r="O159" i="6"/>
  <c r="L306" i="1"/>
  <c r="G307" i="1" s="1"/>
  <c r="M466" i="9" l="1"/>
  <c r="N466" i="9"/>
  <c r="K257" i="8"/>
  <c r="O257" i="8" s="1"/>
  <c r="I258" i="8"/>
  <c r="N258" i="8" s="1"/>
  <c r="J257" i="8"/>
  <c r="G160" i="6"/>
  <c r="G467" i="9"/>
  <c r="I467" i="9"/>
  <c r="H307" i="1"/>
  <c r="H160" i="6" l="1"/>
  <c r="M257" i="8"/>
  <c r="C273" i="8" s="1"/>
  <c r="N467" i="9"/>
  <c r="M467" i="9"/>
  <c r="G468" i="9"/>
  <c r="I468" i="9"/>
  <c r="L259" i="8"/>
  <c r="G258" i="8"/>
  <c r="I307" i="1"/>
  <c r="K307" i="1" s="1"/>
  <c r="H258" i="8" l="1"/>
  <c r="K160" i="6"/>
  <c r="M160" i="6" s="1"/>
  <c r="C176" i="6" s="1"/>
  <c r="I160" i="6"/>
  <c r="G469" i="9"/>
  <c r="I469" i="9"/>
  <c r="N468" i="9"/>
  <c r="M468" i="9"/>
  <c r="L307" i="1"/>
  <c r="G308" i="1" s="1"/>
  <c r="M469" i="9" l="1"/>
  <c r="N469" i="9"/>
  <c r="G470" i="9"/>
  <c r="I470" i="9"/>
  <c r="K258" i="8"/>
  <c r="O258" i="8" s="1"/>
  <c r="I259" i="8"/>
  <c r="N259" i="8" s="1"/>
  <c r="J258" i="8"/>
  <c r="N160" i="6"/>
  <c r="L161" i="6"/>
  <c r="H308" i="1"/>
  <c r="O160" i="6" l="1"/>
  <c r="I471" i="9"/>
  <c r="G471" i="9"/>
  <c r="M258" i="8"/>
  <c r="C274" i="8" s="1"/>
  <c r="N470" i="9"/>
  <c r="M470" i="9"/>
  <c r="L260" i="8"/>
  <c r="G259" i="8"/>
  <c r="I308" i="1"/>
  <c r="K308" i="1" s="1"/>
  <c r="M471" i="9" l="1"/>
  <c r="N471" i="9"/>
  <c r="H259" i="8"/>
  <c r="G472" i="9"/>
  <c r="I472" i="9"/>
  <c r="G161" i="6"/>
  <c r="L308" i="1"/>
  <c r="G309" i="1" s="1"/>
  <c r="G473" i="9" l="1"/>
  <c r="I473" i="9"/>
  <c r="C14" i="9" s="1"/>
  <c r="H161" i="6"/>
  <c r="K259" i="8"/>
  <c r="O259" i="8" s="1"/>
  <c r="I260" i="8"/>
  <c r="N260" i="8" s="1"/>
  <c r="J259" i="8"/>
  <c r="N472" i="9"/>
  <c r="M472" i="9"/>
  <c r="H309" i="1"/>
  <c r="M259" i="8" l="1"/>
  <c r="C275" i="8" s="1"/>
  <c r="K161" i="6"/>
  <c r="M161" i="6" s="1"/>
  <c r="C177" i="6" s="1"/>
  <c r="I161" i="6"/>
  <c r="M473" i="9"/>
  <c r="N473" i="9"/>
  <c r="C16" i="9" s="1"/>
  <c r="L261" i="8"/>
  <c r="G260" i="8"/>
  <c r="I309" i="1"/>
  <c r="K309" i="1" s="1"/>
  <c r="H260" i="8" l="1"/>
  <c r="N161" i="6"/>
  <c r="L162" i="6"/>
  <c r="L309" i="1"/>
  <c r="G310" i="1" s="1"/>
  <c r="O161" i="6" l="1"/>
  <c r="K260" i="8"/>
  <c r="O260" i="8" s="1"/>
  <c r="I261" i="8"/>
  <c r="N261" i="8" s="1"/>
  <c r="J260" i="8"/>
  <c r="H310" i="1"/>
  <c r="M260" i="8" l="1"/>
  <c r="C276" i="8" s="1"/>
  <c r="G162" i="6"/>
  <c r="L262" i="8"/>
  <c r="G261" i="8"/>
  <c r="I310" i="1"/>
  <c r="K310" i="1" s="1"/>
  <c r="H261" i="8" l="1"/>
  <c r="H162" i="6"/>
  <c r="L310" i="1"/>
  <c r="G311" i="1" s="1"/>
  <c r="K162" i="6" l="1"/>
  <c r="M162" i="6" s="1"/>
  <c r="C178" i="6" s="1"/>
  <c r="I162" i="6"/>
  <c r="K261" i="8"/>
  <c r="O261" i="8" s="1"/>
  <c r="I262" i="8"/>
  <c r="N262" i="8" s="1"/>
  <c r="J261" i="8"/>
  <c r="H311" i="1"/>
  <c r="M261" i="8" l="1"/>
  <c r="C277" i="8" s="1"/>
  <c r="N162" i="6"/>
  <c r="L163" i="6"/>
  <c r="L263" i="8"/>
  <c r="G262" i="8"/>
  <c r="I311" i="1"/>
  <c r="K311" i="1" s="1"/>
  <c r="H262" i="8" l="1"/>
  <c r="O162" i="6"/>
  <c r="L311" i="1"/>
  <c r="G312" i="1" s="1"/>
  <c r="G163" i="6" l="1"/>
  <c r="K262" i="8"/>
  <c r="O262" i="8" s="1"/>
  <c r="I263" i="8"/>
  <c r="N263" i="8" s="1"/>
  <c r="J262" i="8"/>
  <c r="H312" i="1"/>
  <c r="L264" i="8" l="1"/>
  <c r="G263" i="8"/>
  <c r="M262" i="8"/>
  <c r="C278" i="8" s="1"/>
  <c r="H163" i="6"/>
  <c r="I312" i="1"/>
  <c r="K312" i="1" s="1"/>
  <c r="K163" i="6" l="1"/>
  <c r="M163" i="6" s="1"/>
  <c r="C179" i="6" s="1"/>
  <c r="I163" i="6"/>
  <c r="H263" i="8"/>
  <c r="L312" i="1"/>
  <c r="G313" i="1" s="1"/>
  <c r="K263" i="8" l="1"/>
  <c r="O263" i="8" s="1"/>
  <c r="I264" i="8"/>
  <c r="N264" i="8" s="1"/>
  <c r="J263" i="8"/>
  <c r="N163" i="6"/>
  <c r="L164" i="6"/>
  <c r="H313" i="1"/>
  <c r="O163" i="6" l="1"/>
  <c r="M263" i="8"/>
  <c r="C279" i="8" s="1"/>
  <c r="L265" i="8"/>
  <c r="G264" i="8"/>
  <c r="I313" i="1"/>
  <c r="K313" i="1" s="1"/>
  <c r="G164" i="6" l="1"/>
  <c r="H264" i="8"/>
  <c r="L313" i="1"/>
  <c r="G314" i="1" s="1"/>
  <c r="K264" i="8" l="1"/>
  <c r="O264" i="8" s="1"/>
  <c r="I265" i="8"/>
  <c r="N265" i="8" s="1"/>
  <c r="J264" i="8"/>
  <c r="H164" i="6"/>
  <c r="H314" i="1"/>
  <c r="K164" i="6" l="1"/>
  <c r="M164" i="6" s="1"/>
  <c r="C180" i="6" s="1"/>
  <c r="I164" i="6"/>
  <c r="M264" i="8"/>
  <c r="C280" i="8" s="1"/>
  <c r="L266" i="8"/>
  <c r="G265" i="8"/>
  <c r="I314" i="1"/>
  <c r="K314" i="1" s="1"/>
  <c r="H265" i="8" l="1"/>
  <c r="N164" i="6"/>
  <c r="L165" i="6"/>
  <c r="L314" i="1"/>
  <c r="G315" i="1" s="1"/>
  <c r="K265" i="8" l="1"/>
  <c r="O265" i="8" s="1"/>
  <c r="I266" i="8"/>
  <c r="N266" i="8" s="1"/>
  <c r="J265" i="8"/>
  <c r="O164" i="6"/>
  <c r="H315" i="1"/>
  <c r="M265" i="8" l="1"/>
  <c r="C281" i="8" s="1"/>
  <c r="G165" i="6"/>
  <c r="L267" i="8"/>
  <c r="G266" i="8"/>
  <c r="I315" i="1"/>
  <c r="K315" i="1" s="1"/>
  <c r="H266" i="8" l="1"/>
  <c r="H165" i="6"/>
  <c r="L315" i="1"/>
  <c r="G316" i="1" s="1"/>
  <c r="K165" i="6" l="1"/>
  <c r="M165" i="6" s="1"/>
  <c r="C181" i="6" s="1"/>
  <c r="I165" i="6"/>
  <c r="K266" i="8"/>
  <c r="O266" i="8" s="1"/>
  <c r="I267" i="8"/>
  <c r="N267" i="8" s="1"/>
  <c r="J266" i="8"/>
  <c r="H316" i="1"/>
  <c r="L268" i="8" l="1"/>
  <c r="G267" i="8"/>
  <c r="M266" i="8"/>
  <c r="C282" i="8" s="1"/>
  <c r="N165" i="6"/>
  <c r="L166" i="6"/>
  <c r="I316" i="1"/>
  <c r="K316" i="1" s="1"/>
  <c r="O165" i="6" l="1"/>
  <c r="H267" i="8"/>
  <c r="L316" i="1"/>
  <c r="G317" i="1" s="1"/>
  <c r="K267" i="8" l="1"/>
  <c r="O267" i="8" s="1"/>
  <c r="I268" i="8"/>
  <c r="N268" i="8" s="1"/>
  <c r="J267" i="8"/>
  <c r="G166" i="6"/>
  <c r="H317" i="1"/>
  <c r="L269" i="8" l="1"/>
  <c r="G268" i="8"/>
  <c r="H166" i="6"/>
  <c r="M267" i="8"/>
  <c r="C283" i="8" s="1"/>
  <c r="I317" i="1"/>
  <c r="K317" i="1" s="1"/>
  <c r="K166" i="6" l="1"/>
  <c r="M166" i="6" s="1"/>
  <c r="C182" i="6" s="1"/>
  <c r="I166" i="6"/>
  <c r="H268" i="8"/>
  <c r="L317" i="1"/>
  <c r="G318" i="1" s="1"/>
  <c r="K268" i="8" l="1"/>
  <c r="O268" i="8" s="1"/>
  <c r="I269" i="8"/>
  <c r="N269" i="8" s="1"/>
  <c r="J268" i="8"/>
  <c r="N166" i="6"/>
  <c r="L167" i="6"/>
  <c r="H318" i="1"/>
  <c r="O166" i="6" l="1"/>
  <c r="L270" i="8"/>
  <c r="G269" i="8"/>
  <c r="M268" i="8"/>
  <c r="C284" i="8" s="1"/>
  <c r="I318" i="1"/>
  <c r="K318" i="1" s="1"/>
  <c r="G167" i="6" l="1"/>
  <c r="H269" i="8"/>
  <c r="L318" i="1"/>
  <c r="G319" i="1" s="1"/>
  <c r="K269" i="8" l="1"/>
  <c r="O269" i="8" s="1"/>
  <c r="I270" i="8"/>
  <c r="N270" i="8" s="1"/>
  <c r="J269" i="8"/>
  <c r="H167" i="6"/>
  <c r="H319" i="1"/>
  <c r="K167" i="6" l="1"/>
  <c r="M167" i="6" s="1"/>
  <c r="C183" i="6" s="1"/>
  <c r="I167" i="6"/>
  <c r="M269" i="8"/>
  <c r="C285" i="8" s="1"/>
  <c r="L271" i="8"/>
  <c r="G270" i="8"/>
  <c r="I319" i="1"/>
  <c r="K319" i="1" s="1"/>
  <c r="H270" i="8" l="1"/>
  <c r="N167" i="6"/>
  <c r="L168" i="6"/>
  <c r="L319" i="1"/>
  <c r="G320" i="1" s="1"/>
  <c r="O167" i="6" l="1"/>
  <c r="K270" i="8"/>
  <c r="O270" i="8" s="1"/>
  <c r="I271" i="8"/>
  <c r="N271" i="8" s="1"/>
  <c r="J270" i="8"/>
  <c r="H320" i="1"/>
  <c r="M270" i="8" l="1"/>
  <c r="C286" i="8" s="1"/>
  <c r="L272" i="8"/>
  <c r="G271" i="8"/>
  <c r="G168" i="6"/>
  <c r="I320" i="1"/>
  <c r="K320" i="1" s="1"/>
  <c r="H271" i="8" l="1"/>
  <c r="H168" i="6"/>
  <c r="L320" i="1"/>
  <c r="G321" i="1" s="1"/>
  <c r="K168" i="6" l="1"/>
  <c r="M168" i="6" s="1"/>
  <c r="C184" i="6" s="1"/>
  <c r="I168" i="6"/>
  <c r="K271" i="8"/>
  <c r="O271" i="8" s="1"/>
  <c r="I272" i="8"/>
  <c r="N272" i="8" s="1"/>
  <c r="J271" i="8"/>
  <c r="H321" i="1"/>
  <c r="M271" i="8" l="1"/>
  <c r="C287" i="8" s="1"/>
  <c r="L273" i="8"/>
  <c r="G272" i="8"/>
  <c r="N168" i="6"/>
  <c r="L169" i="6"/>
  <c r="I321" i="1"/>
  <c r="K321" i="1" s="1"/>
  <c r="H272" i="8" l="1"/>
  <c r="O168" i="6"/>
  <c r="L321" i="1"/>
  <c r="G322" i="1" s="1"/>
  <c r="G169" i="6" l="1"/>
  <c r="K272" i="8"/>
  <c r="O272" i="8" s="1"/>
  <c r="I273" i="8"/>
  <c r="N273" i="8" s="1"/>
  <c r="J272" i="8"/>
  <c r="H322" i="1"/>
  <c r="L274" i="8" l="1"/>
  <c r="G273" i="8"/>
  <c r="M272" i="8"/>
  <c r="C288" i="8" s="1"/>
  <c r="H169" i="6"/>
  <c r="I322" i="1"/>
  <c r="K322" i="1" s="1"/>
  <c r="K169" i="6" l="1"/>
  <c r="M169" i="6" s="1"/>
  <c r="C185" i="6" s="1"/>
  <c r="I169" i="6"/>
  <c r="H273" i="8"/>
  <c r="L322" i="1"/>
  <c r="G323" i="1" s="1"/>
  <c r="K273" i="8" l="1"/>
  <c r="O273" i="8" s="1"/>
  <c r="I274" i="8"/>
  <c r="N274" i="8" s="1"/>
  <c r="J273" i="8"/>
  <c r="N169" i="6"/>
  <c r="L170" i="6"/>
  <c r="H323" i="1"/>
  <c r="L275" i="8" l="1"/>
  <c r="G274" i="8"/>
  <c r="M273" i="8"/>
  <c r="C289" i="8" s="1"/>
  <c r="O169" i="6"/>
  <c r="I323" i="1"/>
  <c r="K323" i="1" s="1"/>
  <c r="G170" i="6" l="1"/>
  <c r="H274" i="8"/>
  <c r="L323" i="1"/>
  <c r="G324" i="1" s="1"/>
  <c r="K274" i="8" l="1"/>
  <c r="O274" i="8" s="1"/>
  <c r="I275" i="8"/>
  <c r="N275" i="8" s="1"/>
  <c r="J274" i="8"/>
  <c r="H170" i="6"/>
  <c r="H324" i="1"/>
  <c r="L276" i="8" l="1"/>
  <c r="G275" i="8"/>
  <c r="K170" i="6"/>
  <c r="M170" i="6" s="1"/>
  <c r="C186" i="6" s="1"/>
  <c r="I170" i="6"/>
  <c r="M274" i="8"/>
  <c r="C290" i="8" s="1"/>
  <c r="I324" i="1"/>
  <c r="K324" i="1" s="1"/>
  <c r="N170" i="6" l="1"/>
  <c r="L171" i="6"/>
  <c r="H275" i="8"/>
  <c r="L324" i="1"/>
  <c r="G325" i="1" s="1"/>
  <c r="K275" i="8" l="1"/>
  <c r="O275" i="8" s="1"/>
  <c r="I276" i="8"/>
  <c r="N276" i="8" s="1"/>
  <c r="J275" i="8"/>
  <c r="O170" i="6"/>
  <c r="H325" i="1"/>
  <c r="G171" i="6" l="1"/>
  <c r="L277" i="8"/>
  <c r="G276" i="8"/>
  <c r="M275" i="8"/>
  <c r="C291" i="8" s="1"/>
  <c r="I325" i="1"/>
  <c r="K325" i="1" s="1"/>
  <c r="H276" i="8" l="1"/>
  <c r="H171" i="6"/>
  <c r="L325" i="1"/>
  <c r="G326" i="1" s="1"/>
  <c r="K171" i="6" l="1"/>
  <c r="M171" i="6" s="1"/>
  <c r="C187" i="6" s="1"/>
  <c r="I171" i="6"/>
  <c r="K276" i="8"/>
  <c r="O276" i="8" s="1"/>
  <c r="I277" i="8"/>
  <c r="N277" i="8" s="1"/>
  <c r="J276" i="8"/>
  <c r="H326" i="1"/>
  <c r="M276" i="8" l="1"/>
  <c r="C292" i="8" s="1"/>
  <c r="N171" i="6"/>
  <c r="L172" i="6"/>
  <c r="L278" i="8"/>
  <c r="G277" i="8"/>
  <c r="I326" i="1"/>
  <c r="K326" i="1" s="1"/>
  <c r="O171" i="6" l="1"/>
  <c r="H277" i="8"/>
  <c r="L326" i="1"/>
  <c r="G327" i="1" s="1"/>
  <c r="G172" i="6" l="1"/>
  <c r="K277" i="8"/>
  <c r="O277" i="8" s="1"/>
  <c r="I278" i="8"/>
  <c r="N278" i="8" s="1"/>
  <c r="J277" i="8"/>
  <c r="H327" i="1"/>
  <c r="M277" i="8" l="1"/>
  <c r="C293" i="8" s="1"/>
  <c r="H172" i="6"/>
  <c r="L279" i="8"/>
  <c r="G278" i="8"/>
  <c r="I327" i="1"/>
  <c r="K327" i="1" s="1"/>
  <c r="H278" i="8" l="1"/>
  <c r="K172" i="6"/>
  <c r="M172" i="6" s="1"/>
  <c r="C188" i="6" s="1"/>
  <c r="I172" i="6"/>
  <c r="L327" i="1"/>
  <c r="G328" i="1" s="1"/>
  <c r="K278" i="8" l="1"/>
  <c r="O278" i="8" s="1"/>
  <c r="I279" i="8"/>
  <c r="N279" i="8" s="1"/>
  <c r="J278" i="8"/>
  <c r="N172" i="6"/>
  <c r="L173" i="6"/>
  <c r="H328" i="1"/>
  <c r="L280" i="8" l="1"/>
  <c r="G279" i="8"/>
  <c r="M278" i="8"/>
  <c r="C294" i="8" s="1"/>
  <c r="O172" i="6"/>
  <c r="I328" i="1"/>
  <c r="K328" i="1" s="1"/>
  <c r="G173" i="6" l="1"/>
  <c r="H279" i="8"/>
  <c r="L328" i="1"/>
  <c r="G329" i="1" s="1"/>
  <c r="K279" i="8" l="1"/>
  <c r="O279" i="8" s="1"/>
  <c r="I280" i="8"/>
  <c r="N280" i="8" s="1"/>
  <c r="J279" i="8"/>
  <c r="H173" i="6"/>
  <c r="H329" i="1"/>
  <c r="L281" i="8" l="1"/>
  <c r="G280" i="8"/>
  <c r="K173" i="6"/>
  <c r="M173" i="6" s="1"/>
  <c r="C189" i="6" s="1"/>
  <c r="I173" i="6"/>
  <c r="M279" i="8"/>
  <c r="C295" i="8" s="1"/>
  <c r="I329" i="1"/>
  <c r="K329" i="1" s="1"/>
  <c r="N173" i="6" l="1"/>
  <c r="L174" i="6"/>
  <c r="H280" i="8"/>
  <c r="L329" i="1"/>
  <c r="G330" i="1" s="1"/>
  <c r="K280" i="8" l="1"/>
  <c r="O280" i="8" s="1"/>
  <c r="I281" i="8"/>
  <c r="N281" i="8" s="1"/>
  <c r="J280" i="8"/>
  <c r="O173" i="6"/>
  <c r="H330" i="1"/>
  <c r="G174" i="6" l="1"/>
  <c r="L282" i="8"/>
  <c r="G281" i="8"/>
  <c r="M280" i="8"/>
  <c r="C296" i="8" s="1"/>
  <c r="I330" i="1"/>
  <c r="K330" i="1" s="1"/>
  <c r="H281" i="8" l="1"/>
  <c r="H174" i="6"/>
  <c r="L330" i="1"/>
  <c r="G331" i="1" s="1"/>
  <c r="K174" i="6" l="1"/>
  <c r="M174" i="6" s="1"/>
  <c r="C190" i="6" s="1"/>
  <c r="I174" i="6"/>
  <c r="K281" i="8"/>
  <c r="O281" i="8" s="1"/>
  <c r="I282" i="8"/>
  <c r="N282" i="8" s="1"/>
  <c r="J281" i="8"/>
  <c r="H331" i="1"/>
  <c r="M281" i="8" l="1"/>
  <c r="C297" i="8" s="1"/>
  <c r="N174" i="6"/>
  <c r="L175" i="6"/>
  <c r="L283" i="8"/>
  <c r="G282" i="8"/>
  <c r="I331" i="1"/>
  <c r="K331" i="1" s="1"/>
  <c r="H282" i="8" l="1"/>
  <c r="O174" i="6"/>
  <c r="L331" i="1"/>
  <c r="G332" i="1" s="1"/>
  <c r="G175" i="6" l="1"/>
  <c r="K282" i="8"/>
  <c r="O282" i="8" s="1"/>
  <c r="I283" i="8"/>
  <c r="N283" i="8" s="1"/>
  <c r="J282" i="8"/>
  <c r="H332" i="1"/>
  <c r="M282" i="8" l="1"/>
  <c r="C298" i="8" s="1"/>
  <c r="H175" i="6"/>
  <c r="L284" i="8"/>
  <c r="G283" i="8"/>
  <c r="I332" i="1"/>
  <c r="K332" i="1" s="1"/>
  <c r="H283" i="8" l="1"/>
  <c r="K175" i="6"/>
  <c r="M175" i="6" s="1"/>
  <c r="C191" i="6" s="1"/>
  <c r="I175" i="6"/>
  <c r="L332" i="1"/>
  <c r="G333" i="1" s="1"/>
  <c r="K283" i="8" l="1"/>
  <c r="O283" i="8" s="1"/>
  <c r="I284" i="8"/>
  <c r="N284" i="8" s="1"/>
  <c r="J283" i="8"/>
  <c r="N175" i="6"/>
  <c r="L176" i="6"/>
  <c r="H333" i="1"/>
  <c r="O175" i="6" l="1"/>
  <c r="L285" i="8"/>
  <c r="G284" i="8"/>
  <c r="M283" i="8"/>
  <c r="C299" i="8" s="1"/>
  <c r="I333" i="1"/>
  <c r="K333" i="1" s="1"/>
  <c r="H284" i="8" l="1"/>
  <c r="G176" i="6"/>
  <c r="L333" i="1"/>
  <c r="G334" i="1" s="1"/>
  <c r="H176" i="6" l="1"/>
  <c r="K284" i="8"/>
  <c r="O284" i="8" s="1"/>
  <c r="I285" i="8"/>
  <c r="N285" i="8" s="1"/>
  <c r="J284" i="8"/>
  <c r="H334" i="1"/>
  <c r="L286" i="8" l="1"/>
  <c r="G285" i="8"/>
  <c r="M284" i="8"/>
  <c r="C300" i="8" s="1"/>
  <c r="K176" i="6"/>
  <c r="M176" i="6" s="1"/>
  <c r="C192" i="6" s="1"/>
  <c r="I176" i="6"/>
  <c r="I334" i="1"/>
  <c r="K334" i="1" s="1"/>
  <c r="N176" i="6" l="1"/>
  <c r="L177" i="6"/>
  <c r="H285" i="8"/>
  <c r="L334" i="1"/>
  <c r="G335" i="1" s="1"/>
  <c r="K285" i="8" l="1"/>
  <c r="O285" i="8" s="1"/>
  <c r="I286" i="8"/>
  <c r="N286" i="8" s="1"/>
  <c r="J285" i="8"/>
  <c r="O176" i="6"/>
  <c r="H335" i="1"/>
  <c r="G177" i="6" l="1"/>
  <c r="L287" i="8"/>
  <c r="G286" i="8"/>
  <c r="M285" i="8"/>
  <c r="C301" i="8" s="1"/>
  <c r="I335" i="1"/>
  <c r="K335" i="1" s="1"/>
  <c r="H286" i="8" l="1"/>
  <c r="H177" i="6"/>
  <c r="L335" i="1"/>
  <c r="G336" i="1" s="1"/>
  <c r="K177" i="6" l="1"/>
  <c r="M177" i="6" s="1"/>
  <c r="C193" i="6" s="1"/>
  <c r="I177" i="6"/>
  <c r="K286" i="8"/>
  <c r="O286" i="8" s="1"/>
  <c r="I287" i="8"/>
  <c r="N287" i="8" s="1"/>
  <c r="J286" i="8"/>
  <c r="H336" i="1"/>
  <c r="L288" i="8" l="1"/>
  <c r="G287" i="8"/>
  <c r="M286" i="8"/>
  <c r="C302" i="8" s="1"/>
  <c r="N177" i="6"/>
  <c r="L178" i="6"/>
  <c r="I336" i="1"/>
  <c r="K336" i="1" s="1"/>
  <c r="O177" i="6" l="1"/>
  <c r="H287" i="8"/>
  <c r="L336" i="1"/>
  <c r="G337" i="1" s="1"/>
  <c r="K287" i="8" l="1"/>
  <c r="O287" i="8" s="1"/>
  <c r="I288" i="8"/>
  <c r="N288" i="8" s="1"/>
  <c r="J287" i="8"/>
  <c r="G178" i="6"/>
  <c r="H337" i="1"/>
  <c r="L289" i="8" l="1"/>
  <c r="G288" i="8"/>
  <c r="H178" i="6"/>
  <c r="M287" i="8"/>
  <c r="C303" i="8" s="1"/>
  <c r="I337" i="1"/>
  <c r="K337" i="1" s="1"/>
  <c r="K178" i="6" l="1"/>
  <c r="M178" i="6" s="1"/>
  <c r="C194" i="6" s="1"/>
  <c r="I178" i="6"/>
  <c r="H288" i="8"/>
  <c r="L337" i="1"/>
  <c r="G338" i="1" s="1"/>
  <c r="K288" i="8" l="1"/>
  <c r="O288" i="8" s="1"/>
  <c r="I289" i="8"/>
  <c r="N289" i="8" s="1"/>
  <c r="J288" i="8"/>
  <c r="N178" i="6"/>
  <c r="L179" i="6"/>
  <c r="H338" i="1"/>
  <c r="M288" i="8" l="1"/>
  <c r="C304" i="8" s="1"/>
  <c r="O178" i="6"/>
  <c r="L290" i="8"/>
  <c r="G289" i="8"/>
  <c r="I338" i="1"/>
  <c r="K338" i="1" s="1"/>
  <c r="H289" i="8" l="1"/>
  <c r="G179" i="6"/>
  <c r="L338" i="1"/>
  <c r="G339" i="1" s="1"/>
  <c r="H179" i="6" l="1"/>
  <c r="K289" i="8"/>
  <c r="O289" i="8" s="1"/>
  <c r="I290" i="8"/>
  <c r="N290" i="8" s="1"/>
  <c r="J289" i="8"/>
  <c r="H339" i="1"/>
  <c r="M289" i="8" l="1"/>
  <c r="C305" i="8" s="1"/>
  <c r="K179" i="6"/>
  <c r="M179" i="6" s="1"/>
  <c r="C195" i="6" s="1"/>
  <c r="I179" i="6"/>
  <c r="L291" i="8"/>
  <c r="G290" i="8"/>
  <c r="I339" i="1"/>
  <c r="K339" i="1" s="1"/>
  <c r="H290" i="8" l="1"/>
  <c r="N179" i="6"/>
  <c r="L180" i="6"/>
  <c r="L339" i="1"/>
  <c r="G340" i="1" s="1"/>
  <c r="O179" i="6" l="1"/>
  <c r="K290" i="8"/>
  <c r="O290" i="8" s="1"/>
  <c r="I291" i="8"/>
  <c r="N291" i="8" s="1"/>
  <c r="J290" i="8"/>
  <c r="H340" i="1"/>
  <c r="G180" i="6" l="1"/>
  <c r="L292" i="8"/>
  <c r="G291" i="8"/>
  <c r="M290" i="8"/>
  <c r="C306" i="8" s="1"/>
  <c r="I340" i="1"/>
  <c r="K340" i="1" s="1"/>
  <c r="H291" i="8" l="1"/>
  <c r="H180" i="6"/>
  <c r="L340" i="1"/>
  <c r="G341" i="1" s="1"/>
  <c r="K180" i="6" l="1"/>
  <c r="M180" i="6" s="1"/>
  <c r="C196" i="6" s="1"/>
  <c r="I180" i="6"/>
  <c r="K291" i="8"/>
  <c r="O291" i="8" s="1"/>
  <c r="I292" i="8"/>
  <c r="N292" i="8" s="1"/>
  <c r="J291" i="8"/>
  <c r="H341" i="1"/>
  <c r="M291" i="8" l="1"/>
  <c r="C307" i="8" s="1"/>
  <c r="N180" i="6"/>
  <c r="L181" i="6"/>
  <c r="L293" i="8"/>
  <c r="G292" i="8"/>
  <c r="I341" i="1"/>
  <c r="K341" i="1" s="1"/>
  <c r="O180" i="6" l="1"/>
  <c r="H292" i="8"/>
  <c r="L341" i="1"/>
  <c r="G342" i="1" s="1"/>
  <c r="K292" i="8" l="1"/>
  <c r="O292" i="8" s="1"/>
  <c r="I293" i="8"/>
  <c r="N293" i="8" s="1"/>
  <c r="J292" i="8"/>
  <c r="G181" i="6"/>
  <c r="H342" i="1"/>
  <c r="L294" i="8" l="1"/>
  <c r="G293" i="8"/>
  <c r="H181" i="6"/>
  <c r="M292" i="8"/>
  <c r="C308" i="8" s="1"/>
  <c r="I342" i="1"/>
  <c r="K342" i="1" s="1"/>
  <c r="K181" i="6" l="1"/>
  <c r="M181" i="6" s="1"/>
  <c r="C197" i="6" s="1"/>
  <c r="I181" i="6"/>
  <c r="H293" i="8"/>
  <c r="L342" i="1"/>
  <c r="G343" i="1" s="1"/>
  <c r="K293" i="8" l="1"/>
  <c r="O293" i="8" s="1"/>
  <c r="I294" i="8"/>
  <c r="N294" i="8" s="1"/>
  <c r="J293" i="8"/>
  <c r="N181" i="6"/>
  <c r="L182" i="6"/>
  <c r="H343" i="1"/>
  <c r="O181" i="6" l="1"/>
  <c r="L295" i="8"/>
  <c r="G294" i="8"/>
  <c r="M293" i="8"/>
  <c r="C309" i="8" s="1"/>
  <c r="I343" i="1"/>
  <c r="K343" i="1" s="1"/>
  <c r="G182" i="6" l="1"/>
  <c r="H294" i="8"/>
  <c r="L343" i="1"/>
  <c r="G344" i="1" s="1"/>
  <c r="K294" i="8" l="1"/>
  <c r="O294" i="8" s="1"/>
  <c r="I295" i="8"/>
  <c r="N295" i="8" s="1"/>
  <c r="J294" i="8"/>
  <c r="H182" i="6"/>
  <c r="H344" i="1"/>
  <c r="L296" i="8" l="1"/>
  <c r="G295" i="8"/>
  <c r="K182" i="6"/>
  <c r="M182" i="6" s="1"/>
  <c r="C198" i="6" s="1"/>
  <c r="I182" i="6"/>
  <c r="M294" i="8"/>
  <c r="C310" i="8" s="1"/>
  <c r="I344" i="1"/>
  <c r="K344" i="1" s="1"/>
  <c r="N182" i="6" l="1"/>
  <c r="L183" i="6"/>
  <c r="H295" i="8"/>
  <c r="L344" i="1"/>
  <c r="G345" i="1" s="1"/>
  <c r="K295" i="8" l="1"/>
  <c r="O295" i="8" s="1"/>
  <c r="I296" i="8"/>
  <c r="N296" i="8" s="1"/>
  <c r="J295" i="8"/>
  <c r="O182" i="6"/>
  <c r="H345" i="1"/>
  <c r="G183" i="6" l="1"/>
  <c r="L297" i="8"/>
  <c r="G296" i="8"/>
  <c r="M295" i="8"/>
  <c r="C311" i="8" s="1"/>
  <c r="I345" i="1"/>
  <c r="K345" i="1" s="1"/>
  <c r="H296" i="8" l="1"/>
  <c r="H183" i="6"/>
  <c r="L345" i="1"/>
  <c r="G346" i="1" s="1"/>
  <c r="K183" i="6" l="1"/>
  <c r="M183" i="6" s="1"/>
  <c r="C199" i="6" s="1"/>
  <c r="I183" i="6"/>
  <c r="K296" i="8"/>
  <c r="O296" i="8" s="1"/>
  <c r="I297" i="8"/>
  <c r="N297" i="8" s="1"/>
  <c r="J296" i="8"/>
  <c r="H346" i="1"/>
  <c r="M296" i="8" l="1"/>
  <c r="C312" i="8" s="1"/>
  <c r="N183" i="6"/>
  <c r="L184" i="6"/>
  <c r="L298" i="8"/>
  <c r="G297" i="8"/>
  <c r="I346" i="1"/>
  <c r="K346" i="1" s="1"/>
  <c r="O183" i="6" l="1"/>
  <c r="H297" i="8"/>
  <c r="L346" i="1"/>
  <c r="G347" i="1" s="1"/>
  <c r="K297" i="8" l="1"/>
  <c r="O297" i="8" s="1"/>
  <c r="I298" i="8"/>
  <c r="N298" i="8" s="1"/>
  <c r="J297" i="8"/>
  <c r="G184" i="6"/>
  <c r="H347" i="1"/>
  <c r="H184" i="6" l="1"/>
  <c r="M297" i="8"/>
  <c r="C313" i="8" s="1"/>
  <c r="L299" i="8"/>
  <c r="G298" i="8"/>
  <c r="I347" i="1"/>
  <c r="K347" i="1" s="1"/>
  <c r="H298" i="8" l="1"/>
  <c r="K184" i="6"/>
  <c r="M184" i="6" s="1"/>
  <c r="C200" i="6" s="1"/>
  <c r="I184" i="6"/>
  <c r="L347" i="1"/>
  <c r="G348" i="1" s="1"/>
  <c r="N184" i="6" l="1"/>
  <c r="L185" i="6"/>
  <c r="K298" i="8"/>
  <c r="O298" i="8" s="1"/>
  <c r="I299" i="8"/>
  <c r="N299" i="8" s="1"/>
  <c r="J298" i="8"/>
  <c r="H348" i="1"/>
  <c r="L300" i="8" l="1"/>
  <c r="G299" i="8"/>
  <c r="M298" i="8"/>
  <c r="C314" i="8" s="1"/>
  <c r="O184" i="6"/>
  <c r="I348" i="1"/>
  <c r="K348" i="1" s="1"/>
  <c r="G185" i="6" l="1"/>
  <c r="H299" i="8"/>
  <c r="L348" i="1"/>
  <c r="G349" i="1" s="1"/>
  <c r="K299" i="8" l="1"/>
  <c r="O299" i="8" s="1"/>
  <c r="I300" i="8"/>
  <c r="N300" i="8" s="1"/>
  <c r="J299" i="8"/>
  <c r="H185" i="6"/>
  <c r="H349" i="1"/>
  <c r="K185" i="6" l="1"/>
  <c r="M185" i="6" s="1"/>
  <c r="C201" i="6" s="1"/>
  <c r="I185" i="6"/>
  <c r="M299" i="8"/>
  <c r="C315" i="8" s="1"/>
  <c r="L301" i="8"/>
  <c r="G300" i="8"/>
  <c r="I349" i="1"/>
  <c r="K349" i="1" s="1"/>
  <c r="H300" i="8" l="1"/>
  <c r="N185" i="6"/>
  <c r="L186" i="6"/>
  <c r="L349" i="1"/>
  <c r="G350" i="1" s="1"/>
  <c r="K300" i="8" l="1"/>
  <c r="O300" i="8" s="1"/>
  <c r="I301" i="8"/>
  <c r="N301" i="8" s="1"/>
  <c r="J300" i="8"/>
  <c r="O185" i="6"/>
  <c r="H350" i="1"/>
  <c r="L302" i="8" l="1"/>
  <c r="G301" i="8"/>
  <c r="M300" i="8"/>
  <c r="C316" i="8" s="1"/>
  <c r="G186" i="6"/>
  <c r="I350" i="1"/>
  <c r="K350" i="1" s="1"/>
  <c r="H186" i="6" l="1"/>
  <c r="H301" i="8"/>
  <c r="L350" i="1"/>
  <c r="G351" i="1" s="1"/>
  <c r="K301" i="8" l="1"/>
  <c r="O301" i="8" s="1"/>
  <c r="I302" i="8"/>
  <c r="N302" i="8" s="1"/>
  <c r="J301" i="8"/>
  <c r="K186" i="6"/>
  <c r="M186" i="6" s="1"/>
  <c r="C202" i="6" s="1"/>
  <c r="I186" i="6"/>
  <c r="H351" i="1"/>
  <c r="N186" i="6" l="1"/>
  <c r="L187" i="6"/>
  <c r="M301" i="8"/>
  <c r="C317" i="8" s="1"/>
  <c r="L303" i="8"/>
  <c r="G302" i="8"/>
  <c r="I351" i="1"/>
  <c r="K351" i="1" s="1"/>
  <c r="H302" i="8" l="1"/>
  <c r="O186" i="6"/>
  <c r="L351" i="1"/>
  <c r="G352" i="1" s="1"/>
  <c r="G187" i="6" l="1"/>
  <c r="K302" i="8"/>
  <c r="O302" i="8" s="1"/>
  <c r="I303" i="8"/>
  <c r="N303" i="8" s="1"/>
  <c r="J302" i="8"/>
  <c r="H352" i="1"/>
  <c r="L304" i="8" l="1"/>
  <c r="G303" i="8"/>
  <c r="M302" i="8"/>
  <c r="C318" i="8" s="1"/>
  <c r="H187" i="6"/>
  <c r="I352" i="1"/>
  <c r="K352" i="1" s="1"/>
  <c r="K187" i="6" l="1"/>
  <c r="M187" i="6" s="1"/>
  <c r="C203" i="6" s="1"/>
  <c r="I187" i="6"/>
  <c r="H303" i="8"/>
  <c r="L352" i="1"/>
  <c r="G353" i="1" s="1"/>
  <c r="N187" i="6" l="1"/>
  <c r="L188" i="6"/>
  <c r="K303" i="8"/>
  <c r="O303" i="8" s="1"/>
  <c r="I304" i="8"/>
  <c r="N304" i="8" s="1"/>
  <c r="J303" i="8"/>
  <c r="H353" i="1"/>
  <c r="L305" i="8" l="1"/>
  <c r="G304" i="8"/>
  <c r="M303" i="8"/>
  <c r="C319" i="8" s="1"/>
  <c r="O187" i="6"/>
  <c r="I353" i="1"/>
  <c r="K353" i="1" s="1"/>
  <c r="H304" i="8" l="1"/>
  <c r="G188" i="6"/>
  <c r="L353" i="1"/>
  <c r="G354" i="1" s="1"/>
  <c r="H188" i="6" l="1"/>
  <c r="K304" i="8"/>
  <c r="O304" i="8" s="1"/>
  <c r="I305" i="8"/>
  <c r="N305" i="8" s="1"/>
  <c r="J304" i="8"/>
  <c r="H354" i="1"/>
  <c r="L306" i="8" l="1"/>
  <c r="G305" i="8"/>
  <c r="M304" i="8"/>
  <c r="C320" i="8" s="1"/>
  <c r="K188" i="6"/>
  <c r="M188" i="6" s="1"/>
  <c r="C204" i="6" s="1"/>
  <c r="I188" i="6"/>
  <c r="I354" i="1"/>
  <c r="K354" i="1" s="1"/>
  <c r="N188" i="6" l="1"/>
  <c r="L189" i="6"/>
  <c r="H305" i="8"/>
  <c r="L354" i="1"/>
  <c r="G355" i="1" s="1"/>
  <c r="K305" i="8" l="1"/>
  <c r="O305" i="8" s="1"/>
  <c r="I306" i="8"/>
  <c r="N306" i="8" s="1"/>
  <c r="J305" i="8"/>
  <c r="O188" i="6"/>
  <c r="H355" i="1"/>
  <c r="G189" i="6" l="1"/>
  <c r="L307" i="8"/>
  <c r="G306" i="8"/>
  <c r="M305" i="8"/>
  <c r="C321" i="8" s="1"/>
  <c r="I355" i="1"/>
  <c r="K355" i="1" s="1"/>
  <c r="H306" i="8" l="1"/>
  <c r="H189" i="6"/>
  <c r="L355" i="1"/>
  <c r="G356" i="1" s="1"/>
  <c r="K189" i="6" l="1"/>
  <c r="M189" i="6" s="1"/>
  <c r="C205" i="6" s="1"/>
  <c r="I189" i="6"/>
  <c r="K306" i="8"/>
  <c r="O306" i="8" s="1"/>
  <c r="I307" i="8"/>
  <c r="N307" i="8" s="1"/>
  <c r="J306" i="8"/>
  <c r="H356" i="1"/>
  <c r="M306" i="8" l="1"/>
  <c r="C322" i="8" s="1"/>
  <c r="L308" i="8"/>
  <c r="G307" i="8"/>
  <c r="N189" i="6"/>
  <c r="L190" i="6"/>
  <c r="I356" i="1"/>
  <c r="K356" i="1" s="1"/>
  <c r="H307" i="8" l="1"/>
  <c r="O189" i="6"/>
  <c r="L356" i="1"/>
  <c r="G357" i="1" s="1"/>
  <c r="K307" i="8" l="1"/>
  <c r="O307" i="8" s="1"/>
  <c r="I308" i="8"/>
  <c r="N308" i="8" s="1"/>
  <c r="J307" i="8"/>
  <c r="G190" i="6"/>
  <c r="H357" i="1"/>
  <c r="H190" i="6" l="1"/>
  <c r="M307" i="8"/>
  <c r="C323" i="8" s="1"/>
  <c r="L309" i="8"/>
  <c r="G308" i="8"/>
  <c r="I357" i="1"/>
  <c r="K357" i="1" s="1"/>
  <c r="H308" i="8" l="1"/>
  <c r="K190" i="6"/>
  <c r="M190" i="6" s="1"/>
  <c r="C206" i="6" s="1"/>
  <c r="I190" i="6"/>
  <c r="L357" i="1"/>
  <c r="G358" i="1" s="1"/>
  <c r="N190" i="6" l="1"/>
  <c r="L191" i="6"/>
  <c r="K308" i="8"/>
  <c r="O308" i="8" s="1"/>
  <c r="I309" i="8"/>
  <c r="N309" i="8" s="1"/>
  <c r="J308" i="8"/>
  <c r="H358" i="1"/>
  <c r="L310" i="8" l="1"/>
  <c r="G309" i="8"/>
  <c r="M308" i="8"/>
  <c r="C324" i="8" s="1"/>
  <c r="O190" i="6"/>
  <c r="I358" i="1"/>
  <c r="K358" i="1" s="1"/>
  <c r="G191" i="6" l="1"/>
  <c r="H309" i="8"/>
  <c r="L358" i="1"/>
  <c r="G359" i="1" s="1"/>
  <c r="K309" i="8" l="1"/>
  <c r="O309" i="8" s="1"/>
  <c r="I310" i="8"/>
  <c r="N310" i="8" s="1"/>
  <c r="J309" i="8"/>
  <c r="H191" i="6"/>
  <c r="H359" i="1"/>
  <c r="L311" i="8" l="1"/>
  <c r="G310" i="8"/>
  <c r="K191" i="6"/>
  <c r="M191" i="6" s="1"/>
  <c r="C207" i="6" s="1"/>
  <c r="I191" i="6"/>
  <c r="M309" i="8"/>
  <c r="C325" i="8" s="1"/>
  <c r="I359" i="1"/>
  <c r="K359" i="1" s="1"/>
  <c r="N191" i="6" l="1"/>
  <c r="L192" i="6"/>
  <c r="H310" i="8"/>
  <c r="L359" i="1"/>
  <c r="G360" i="1" s="1"/>
  <c r="K310" i="8" l="1"/>
  <c r="O310" i="8" s="1"/>
  <c r="I311" i="8"/>
  <c r="N311" i="8" s="1"/>
  <c r="J310" i="8"/>
  <c r="O191" i="6"/>
  <c r="H360" i="1"/>
  <c r="G192" i="6" l="1"/>
  <c r="L312" i="8"/>
  <c r="G311" i="8"/>
  <c r="M310" i="8"/>
  <c r="C326" i="8" s="1"/>
  <c r="I360" i="1"/>
  <c r="K360" i="1" s="1"/>
  <c r="H311" i="8" l="1"/>
  <c r="H192" i="6"/>
  <c r="L360" i="1"/>
  <c r="G361" i="1" s="1"/>
  <c r="K192" i="6" l="1"/>
  <c r="M192" i="6" s="1"/>
  <c r="C208" i="6" s="1"/>
  <c r="I192" i="6"/>
  <c r="K311" i="8"/>
  <c r="O311" i="8" s="1"/>
  <c r="I312" i="8"/>
  <c r="N312" i="8" s="1"/>
  <c r="J311" i="8"/>
  <c r="H361" i="1"/>
  <c r="M311" i="8" l="1"/>
  <c r="C327" i="8" s="1"/>
  <c r="N192" i="6"/>
  <c r="L193" i="6"/>
  <c r="L313" i="8"/>
  <c r="G312" i="8"/>
  <c r="I361" i="1"/>
  <c r="K361" i="1" s="1"/>
  <c r="H312" i="8" l="1"/>
  <c r="O192" i="6"/>
  <c r="L361" i="1"/>
  <c r="G362" i="1" s="1"/>
  <c r="G193" i="6" l="1"/>
  <c r="K312" i="8"/>
  <c r="O312" i="8" s="1"/>
  <c r="I313" i="8"/>
  <c r="N313" i="8" s="1"/>
  <c r="J312" i="8"/>
  <c r="H362" i="1"/>
  <c r="L314" i="8" l="1"/>
  <c r="G313" i="8"/>
  <c r="M312" i="8"/>
  <c r="C328" i="8" s="1"/>
  <c r="H193" i="6"/>
  <c r="I362" i="1"/>
  <c r="K362" i="1" s="1"/>
  <c r="K193" i="6" l="1"/>
  <c r="M193" i="6" s="1"/>
  <c r="C209" i="6" s="1"/>
  <c r="I193" i="6"/>
  <c r="H313" i="8"/>
  <c r="L362" i="1"/>
  <c r="G363" i="1" s="1"/>
  <c r="K313" i="8" l="1"/>
  <c r="O313" i="8" s="1"/>
  <c r="I314" i="8"/>
  <c r="N314" i="8" s="1"/>
  <c r="J313" i="8"/>
  <c r="N193" i="6"/>
  <c r="L194" i="6"/>
  <c r="H363" i="1"/>
  <c r="O193" i="6" l="1"/>
  <c r="L315" i="8"/>
  <c r="G314" i="8"/>
  <c r="M313" i="8"/>
  <c r="C329" i="8" s="1"/>
  <c r="I363" i="1"/>
  <c r="K363" i="1" s="1"/>
  <c r="H314" i="8" l="1"/>
  <c r="G194" i="6"/>
  <c r="L363" i="1"/>
  <c r="G364" i="1" s="1"/>
  <c r="H194" i="6" l="1"/>
  <c r="K314" i="8"/>
  <c r="O314" i="8" s="1"/>
  <c r="I315" i="8"/>
  <c r="N315" i="8" s="1"/>
  <c r="J314" i="8"/>
  <c r="H364" i="1"/>
  <c r="M314" i="8" l="1"/>
  <c r="C330" i="8" s="1"/>
  <c r="K194" i="6"/>
  <c r="M194" i="6" s="1"/>
  <c r="C210" i="6" s="1"/>
  <c r="I194" i="6"/>
  <c r="L316" i="8"/>
  <c r="G315" i="8"/>
  <c r="I364" i="1"/>
  <c r="K364" i="1" s="1"/>
  <c r="H315" i="8" l="1"/>
  <c r="N194" i="6"/>
  <c r="L195" i="6"/>
  <c r="L364" i="1"/>
  <c r="G365" i="1" s="1"/>
  <c r="O194" i="6" l="1"/>
  <c r="K315" i="8"/>
  <c r="O315" i="8" s="1"/>
  <c r="I316" i="8"/>
  <c r="N316" i="8" s="1"/>
  <c r="J315" i="8"/>
  <c r="H365" i="1"/>
  <c r="M315" i="8" l="1"/>
  <c r="C331" i="8" s="1"/>
  <c r="L317" i="8"/>
  <c r="G316" i="8"/>
  <c r="G195" i="6"/>
  <c r="I365" i="1"/>
  <c r="K365" i="1" s="1"/>
  <c r="H195" i="6" l="1"/>
  <c r="H316" i="8"/>
  <c r="L365" i="1"/>
  <c r="G366" i="1" s="1"/>
  <c r="K316" i="8" l="1"/>
  <c r="O316" i="8" s="1"/>
  <c r="I317" i="8"/>
  <c r="N317" i="8" s="1"/>
  <c r="J316" i="8"/>
  <c r="K195" i="6"/>
  <c r="M195" i="6" s="1"/>
  <c r="C211" i="6" s="1"/>
  <c r="I195" i="6"/>
  <c r="G367" i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H366" i="1"/>
  <c r="N195" i="6" l="1"/>
  <c r="L196" i="6"/>
  <c r="M316" i="8"/>
  <c r="C332" i="8" s="1"/>
  <c r="L318" i="8"/>
  <c r="G317" i="8"/>
  <c r="H367" i="1"/>
  <c r="I367" i="1"/>
  <c r="I366" i="1"/>
  <c r="K366" i="1" s="1"/>
  <c r="H317" i="8" l="1"/>
  <c r="O195" i="6"/>
  <c r="L366" i="1"/>
  <c r="K367" i="1"/>
  <c r="I368" i="1"/>
  <c r="H368" i="1"/>
  <c r="G196" i="6" l="1"/>
  <c r="K317" i="8"/>
  <c r="O317" i="8" s="1"/>
  <c r="I318" i="8"/>
  <c r="N318" i="8" s="1"/>
  <c r="J317" i="8"/>
  <c r="H369" i="1"/>
  <c r="I369" i="1"/>
  <c r="K368" i="1"/>
  <c r="L367" i="1"/>
  <c r="L319" i="8" l="1"/>
  <c r="G318" i="8"/>
  <c r="M317" i="8"/>
  <c r="C333" i="8" s="1"/>
  <c r="H196" i="6"/>
  <c r="L368" i="1"/>
  <c r="K369" i="1"/>
  <c r="H370" i="1"/>
  <c r="I370" i="1"/>
  <c r="K196" i="6" l="1"/>
  <c r="M196" i="6" s="1"/>
  <c r="C212" i="6" s="1"/>
  <c r="I196" i="6"/>
  <c r="H318" i="8"/>
  <c r="K370" i="1"/>
  <c r="L369" i="1"/>
  <c r="I371" i="1"/>
  <c r="H371" i="1"/>
  <c r="K318" i="8" l="1"/>
  <c r="O318" i="8" s="1"/>
  <c r="I319" i="8"/>
  <c r="N319" i="8" s="1"/>
  <c r="J318" i="8"/>
  <c r="N196" i="6"/>
  <c r="L197" i="6"/>
  <c r="I372" i="1"/>
  <c r="H372" i="1"/>
  <c r="K371" i="1"/>
  <c r="L370" i="1"/>
  <c r="M318" i="8" l="1"/>
  <c r="C334" i="8" s="1"/>
  <c r="O196" i="6"/>
  <c r="L320" i="8"/>
  <c r="G319" i="8"/>
  <c r="I373" i="1"/>
  <c r="H373" i="1"/>
  <c r="L371" i="1"/>
  <c r="K372" i="1"/>
  <c r="H319" i="8" l="1"/>
  <c r="G197" i="6"/>
  <c r="L372" i="1"/>
  <c r="K373" i="1"/>
  <c r="I374" i="1"/>
  <c r="H374" i="1"/>
  <c r="H197" i="6" l="1"/>
  <c r="K319" i="8"/>
  <c r="O319" i="8" s="1"/>
  <c r="I320" i="8"/>
  <c r="N320" i="8" s="1"/>
  <c r="J319" i="8"/>
  <c r="H375" i="1"/>
  <c r="I375" i="1"/>
  <c r="K374" i="1"/>
  <c r="L373" i="1"/>
  <c r="M319" i="8" l="1"/>
  <c r="C335" i="8" s="1"/>
  <c r="K197" i="6"/>
  <c r="M197" i="6" s="1"/>
  <c r="C213" i="6" s="1"/>
  <c r="I197" i="6"/>
  <c r="L321" i="8"/>
  <c r="G320" i="8"/>
  <c r="L374" i="1"/>
  <c r="K375" i="1"/>
  <c r="I376" i="1"/>
  <c r="H376" i="1"/>
  <c r="H320" i="8" l="1"/>
  <c r="N197" i="6"/>
  <c r="L198" i="6"/>
  <c r="I377" i="1"/>
  <c r="H377" i="1"/>
  <c r="K376" i="1"/>
  <c r="L375" i="1"/>
  <c r="K320" i="8" l="1"/>
  <c r="O320" i="8" s="1"/>
  <c r="I321" i="8"/>
  <c r="N321" i="8" s="1"/>
  <c r="J320" i="8"/>
  <c r="O197" i="6"/>
  <c r="I378" i="1"/>
  <c r="H378" i="1"/>
  <c r="K377" i="1"/>
  <c r="L376" i="1"/>
  <c r="M320" i="8" l="1"/>
  <c r="C336" i="8" s="1"/>
  <c r="G198" i="6"/>
  <c r="L322" i="8"/>
  <c r="G321" i="8"/>
  <c r="L377" i="1"/>
  <c r="K378" i="1"/>
  <c r="H379" i="1"/>
  <c r="I379" i="1"/>
  <c r="H321" i="8" l="1"/>
  <c r="H198" i="6"/>
  <c r="L378" i="1"/>
  <c r="K379" i="1"/>
  <c r="I380" i="1"/>
  <c r="H380" i="1"/>
  <c r="K198" i="6" l="1"/>
  <c r="M198" i="6" s="1"/>
  <c r="C214" i="6" s="1"/>
  <c r="I198" i="6"/>
  <c r="K321" i="8"/>
  <c r="O321" i="8" s="1"/>
  <c r="I322" i="8"/>
  <c r="N322" i="8" s="1"/>
  <c r="J321" i="8"/>
  <c r="H381" i="1"/>
  <c r="I381" i="1"/>
  <c r="K380" i="1"/>
  <c r="L379" i="1"/>
  <c r="L323" i="8" l="1"/>
  <c r="G322" i="8"/>
  <c r="M321" i="8"/>
  <c r="C337" i="8" s="1"/>
  <c r="N198" i="6"/>
  <c r="L199" i="6"/>
  <c r="L380" i="1"/>
  <c r="K381" i="1"/>
  <c r="H382" i="1"/>
  <c r="I382" i="1"/>
  <c r="H322" i="8" l="1"/>
  <c r="O198" i="6"/>
  <c r="K382" i="1"/>
  <c r="L381" i="1"/>
  <c r="H383" i="1"/>
  <c r="I383" i="1"/>
  <c r="K322" i="8" l="1"/>
  <c r="O322" i="8" s="1"/>
  <c r="I323" i="8"/>
  <c r="N323" i="8" s="1"/>
  <c r="J322" i="8"/>
  <c r="G199" i="6"/>
  <c r="H384" i="1"/>
  <c r="I384" i="1"/>
  <c r="K383" i="1"/>
  <c r="L382" i="1"/>
  <c r="H199" i="6" l="1"/>
  <c r="M322" i="8"/>
  <c r="C338" i="8" s="1"/>
  <c r="L324" i="8"/>
  <c r="G323" i="8"/>
  <c r="K384" i="1"/>
  <c r="L383" i="1"/>
  <c r="H385" i="1"/>
  <c r="I385" i="1"/>
  <c r="H323" i="8" l="1"/>
  <c r="K199" i="6"/>
  <c r="M199" i="6" s="1"/>
  <c r="C215" i="6" s="1"/>
  <c r="I199" i="6"/>
  <c r="H386" i="1"/>
  <c r="I386" i="1"/>
  <c r="L384" i="1"/>
  <c r="K385" i="1"/>
  <c r="K323" i="8" l="1"/>
  <c r="O323" i="8" s="1"/>
  <c r="I324" i="8"/>
  <c r="N324" i="8" s="1"/>
  <c r="J323" i="8"/>
  <c r="N199" i="6"/>
  <c r="L200" i="6"/>
  <c r="L385" i="1"/>
  <c r="K386" i="1"/>
  <c r="H387" i="1"/>
  <c r="I387" i="1"/>
  <c r="M323" i="8" l="1"/>
  <c r="C339" i="8" s="1"/>
  <c r="O199" i="6"/>
  <c r="L325" i="8"/>
  <c r="G324" i="8"/>
  <c r="L386" i="1"/>
  <c r="K387" i="1"/>
  <c r="I388" i="1"/>
  <c r="H388" i="1"/>
  <c r="H324" i="8" l="1"/>
  <c r="G200" i="6"/>
  <c r="K388" i="1"/>
  <c r="L387" i="1"/>
  <c r="I389" i="1"/>
  <c r="H389" i="1"/>
  <c r="H200" i="6" l="1"/>
  <c r="K324" i="8"/>
  <c r="O324" i="8" s="1"/>
  <c r="I325" i="8"/>
  <c r="N325" i="8" s="1"/>
  <c r="J324" i="8"/>
  <c r="H390" i="1"/>
  <c r="I390" i="1"/>
  <c r="K389" i="1"/>
  <c r="L388" i="1"/>
  <c r="M324" i="8" l="1"/>
  <c r="C340" i="8" s="1"/>
  <c r="K200" i="6"/>
  <c r="M200" i="6" s="1"/>
  <c r="C216" i="6" s="1"/>
  <c r="I200" i="6"/>
  <c r="L326" i="8"/>
  <c r="G325" i="8"/>
  <c r="L389" i="1"/>
  <c r="K390" i="1"/>
  <c r="I391" i="1"/>
  <c r="H391" i="1"/>
  <c r="H325" i="8" l="1"/>
  <c r="N200" i="6"/>
  <c r="L201" i="6"/>
  <c r="H392" i="1"/>
  <c r="I392" i="1"/>
  <c r="L390" i="1"/>
  <c r="K391" i="1"/>
  <c r="K325" i="8" l="1"/>
  <c r="O325" i="8" s="1"/>
  <c r="I326" i="8"/>
  <c r="N326" i="8" s="1"/>
  <c r="J325" i="8"/>
  <c r="O200" i="6"/>
  <c r="L391" i="1"/>
  <c r="K392" i="1"/>
  <c r="H393" i="1"/>
  <c r="I393" i="1"/>
  <c r="M325" i="8" l="1"/>
  <c r="C341" i="8" s="1"/>
  <c r="G201" i="6"/>
  <c r="L327" i="8"/>
  <c r="G326" i="8"/>
  <c r="H394" i="1"/>
  <c r="I394" i="1"/>
  <c r="K393" i="1"/>
  <c r="L392" i="1"/>
  <c r="H326" i="8" l="1"/>
  <c r="H201" i="6"/>
  <c r="K394" i="1"/>
  <c r="L393" i="1"/>
  <c r="H395" i="1"/>
  <c r="I395" i="1"/>
  <c r="K201" i="6" l="1"/>
  <c r="M201" i="6" s="1"/>
  <c r="C217" i="6" s="1"/>
  <c r="I201" i="6"/>
  <c r="K326" i="8"/>
  <c r="O326" i="8" s="1"/>
  <c r="I327" i="8"/>
  <c r="N327" i="8" s="1"/>
  <c r="J326" i="8"/>
  <c r="I396" i="1"/>
  <c r="H396" i="1"/>
  <c r="L394" i="1"/>
  <c r="K395" i="1"/>
  <c r="M326" i="8" l="1"/>
  <c r="C342" i="8" s="1"/>
  <c r="N201" i="6"/>
  <c r="L202" i="6"/>
  <c r="L328" i="8"/>
  <c r="G327" i="8"/>
  <c r="K396" i="1"/>
  <c r="L395" i="1"/>
  <c r="H397" i="1"/>
  <c r="I397" i="1"/>
  <c r="O201" i="6" l="1"/>
  <c r="H327" i="8"/>
  <c r="H398" i="1"/>
  <c r="I398" i="1"/>
  <c r="L396" i="1"/>
  <c r="K397" i="1"/>
  <c r="G202" i="6" l="1"/>
  <c r="K327" i="8"/>
  <c r="O327" i="8" s="1"/>
  <c r="I328" i="8"/>
  <c r="N328" i="8" s="1"/>
  <c r="J327" i="8"/>
  <c r="H399" i="1"/>
  <c r="I399" i="1"/>
  <c r="K398" i="1"/>
  <c r="L397" i="1"/>
  <c r="L329" i="8" l="1"/>
  <c r="G328" i="8"/>
  <c r="M327" i="8"/>
  <c r="C343" i="8" s="1"/>
  <c r="H202" i="6"/>
  <c r="K399" i="1"/>
  <c r="L398" i="1"/>
  <c r="H400" i="1"/>
  <c r="I400" i="1"/>
  <c r="K202" i="6" l="1"/>
  <c r="M202" i="6" s="1"/>
  <c r="C218" i="6" s="1"/>
  <c r="I202" i="6"/>
  <c r="H328" i="8"/>
  <c r="I401" i="1"/>
  <c r="H401" i="1"/>
  <c r="K400" i="1"/>
  <c r="L399" i="1"/>
  <c r="K328" i="8" l="1"/>
  <c r="O328" i="8" s="1"/>
  <c r="I329" i="8"/>
  <c r="N329" i="8" s="1"/>
  <c r="J328" i="8"/>
  <c r="N202" i="6"/>
  <c r="L203" i="6"/>
  <c r="K401" i="1"/>
  <c r="L400" i="1"/>
  <c r="I402" i="1"/>
  <c r="H402" i="1"/>
  <c r="O202" i="6" l="1"/>
  <c r="M328" i="8"/>
  <c r="C344" i="8" s="1"/>
  <c r="L330" i="8"/>
  <c r="G329" i="8"/>
  <c r="I403" i="1"/>
  <c r="H403" i="1"/>
  <c r="L401" i="1"/>
  <c r="K402" i="1"/>
  <c r="H329" i="8" l="1"/>
  <c r="G203" i="6"/>
  <c r="H404" i="1"/>
  <c r="I404" i="1"/>
  <c r="K403" i="1"/>
  <c r="L402" i="1"/>
  <c r="H203" i="6" l="1"/>
  <c r="K329" i="8"/>
  <c r="O329" i="8" s="1"/>
  <c r="I330" i="8"/>
  <c r="N330" i="8" s="1"/>
  <c r="J329" i="8"/>
  <c r="K404" i="1"/>
  <c r="L403" i="1"/>
  <c r="I405" i="1"/>
  <c r="H405" i="1"/>
  <c r="M329" i="8" l="1"/>
  <c r="C345" i="8" s="1"/>
  <c r="K203" i="6"/>
  <c r="M203" i="6" s="1"/>
  <c r="C219" i="6" s="1"/>
  <c r="I203" i="6"/>
  <c r="L331" i="8"/>
  <c r="G330" i="8"/>
  <c r="H406" i="1"/>
  <c r="I406" i="1"/>
  <c r="L404" i="1"/>
  <c r="K405" i="1"/>
  <c r="H330" i="8" l="1"/>
  <c r="N203" i="6"/>
  <c r="L204" i="6"/>
  <c r="I407" i="1"/>
  <c r="H407" i="1"/>
  <c r="K406" i="1"/>
  <c r="L405" i="1"/>
  <c r="K330" i="8" l="1"/>
  <c r="O330" i="8" s="1"/>
  <c r="I331" i="8"/>
  <c r="N331" i="8" s="1"/>
  <c r="J330" i="8"/>
  <c r="O203" i="6"/>
  <c r="I408" i="1"/>
  <c r="H408" i="1"/>
  <c r="L406" i="1"/>
  <c r="K407" i="1"/>
  <c r="G204" i="6" l="1"/>
  <c r="L332" i="8"/>
  <c r="G331" i="8"/>
  <c r="M330" i="8"/>
  <c r="C346" i="8" s="1"/>
  <c r="I409" i="1"/>
  <c r="H409" i="1"/>
  <c r="L407" i="1"/>
  <c r="K408" i="1"/>
  <c r="H331" i="8" l="1"/>
  <c r="H204" i="6"/>
  <c r="K409" i="1"/>
  <c r="L408" i="1"/>
  <c r="I410" i="1"/>
  <c r="H410" i="1"/>
  <c r="K204" i="6" l="1"/>
  <c r="M204" i="6" s="1"/>
  <c r="C220" i="6" s="1"/>
  <c r="I204" i="6"/>
  <c r="K331" i="8"/>
  <c r="O331" i="8" s="1"/>
  <c r="I332" i="8"/>
  <c r="N332" i="8" s="1"/>
  <c r="J331" i="8"/>
  <c r="H411" i="1"/>
  <c r="I411" i="1"/>
  <c r="L409" i="1"/>
  <c r="K410" i="1"/>
  <c r="M331" i="8" l="1"/>
  <c r="C347" i="8" s="1"/>
  <c r="N204" i="6"/>
  <c r="L205" i="6"/>
  <c r="L333" i="8"/>
  <c r="G332" i="8"/>
  <c r="L410" i="1"/>
  <c r="K411" i="1"/>
  <c r="H412" i="1"/>
  <c r="I412" i="1"/>
  <c r="O204" i="6" l="1"/>
  <c r="H332" i="8"/>
  <c r="L411" i="1"/>
  <c r="K412" i="1"/>
  <c r="I413" i="1"/>
  <c r="H413" i="1"/>
  <c r="K332" i="8" l="1"/>
  <c r="O332" i="8" s="1"/>
  <c r="I333" i="8"/>
  <c r="N333" i="8" s="1"/>
  <c r="J332" i="8"/>
  <c r="G205" i="6"/>
  <c r="I414" i="1"/>
  <c r="H414" i="1"/>
  <c r="K413" i="1"/>
  <c r="L412" i="1"/>
  <c r="H205" i="6" l="1"/>
  <c r="M332" i="8"/>
  <c r="C348" i="8" s="1"/>
  <c r="L334" i="8"/>
  <c r="G333" i="8"/>
  <c r="I415" i="1"/>
  <c r="H415" i="1"/>
  <c r="L413" i="1"/>
  <c r="K414" i="1"/>
  <c r="H333" i="8" l="1"/>
  <c r="K205" i="6"/>
  <c r="M205" i="6" s="1"/>
  <c r="C221" i="6" s="1"/>
  <c r="I205" i="6"/>
  <c r="K415" i="1"/>
  <c r="L414" i="1"/>
  <c r="I416" i="1"/>
  <c r="H416" i="1"/>
  <c r="N205" i="6" l="1"/>
  <c r="L206" i="6"/>
  <c r="K333" i="8"/>
  <c r="O333" i="8" s="1"/>
  <c r="I334" i="8"/>
  <c r="N334" i="8" s="1"/>
  <c r="J333" i="8"/>
  <c r="I417" i="1"/>
  <c r="H417" i="1"/>
  <c r="L415" i="1"/>
  <c r="K416" i="1"/>
  <c r="L335" i="8" l="1"/>
  <c r="G334" i="8"/>
  <c r="M333" i="8"/>
  <c r="C349" i="8" s="1"/>
  <c r="O205" i="6"/>
  <c r="L416" i="1"/>
  <c r="K417" i="1"/>
  <c r="H418" i="1"/>
  <c r="I418" i="1"/>
  <c r="G206" i="6" l="1"/>
  <c r="H334" i="8"/>
  <c r="K418" i="1"/>
  <c r="L417" i="1"/>
  <c r="I419" i="1"/>
  <c r="H419" i="1"/>
  <c r="K334" i="8" l="1"/>
  <c r="O334" i="8" s="1"/>
  <c r="I335" i="8"/>
  <c r="N335" i="8" s="1"/>
  <c r="J334" i="8"/>
  <c r="H206" i="6"/>
  <c r="H420" i="1"/>
  <c r="I420" i="1"/>
  <c r="L418" i="1"/>
  <c r="K419" i="1"/>
  <c r="K206" i="6" l="1"/>
  <c r="M206" i="6" s="1"/>
  <c r="C222" i="6" s="1"/>
  <c r="I206" i="6"/>
  <c r="M334" i="8"/>
  <c r="C350" i="8" s="1"/>
  <c r="L336" i="8"/>
  <c r="G335" i="8"/>
  <c r="K420" i="1"/>
  <c r="L419" i="1"/>
  <c r="H421" i="1"/>
  <c r="I421" i="1"/>
  <c r="H335" i="8" l="1"/>
  <c r="N206" i="6"/>
  <c r="L207" i="6"/>
  <c r="H422" i="1"/>
  <c r="I422" i="1"/>
  <c r="L420" i="1"/>
  <c r="K421" i="1"/>
  <c r="K335" i="8" l="1"/>
  <c r="O335" i="8" s="1"/>
  <c r="I336" i="8"/>
  <c r="N336" i="8" s="1"/>
  <c r="J335" i="8"/>
  <c r="O206" i="6"/>
  <c r="L421" i="1"/>
  <c r="K422" i="1"/>
  <c r="H423" i="1"/>
  <c r="I423" i="1"/>
  <c r="G207" i="6" l="1"/>
  <c r="M335" i="8"/>
  <c r="C351" i="8" s="1"/>
  <c r="L337" i="8"/>
  <c r="G336" i="8"/>
  <c r="I424" i="1"/>
  <c r="H424" i="1"/>
  <c r="K423" i="1"/>
  <c r="L422" i="1"/>
  <c r="H336" i="8" l="1"/>
  <c r="H207" i="6"/>
  <c r="H425" i="1"/>
  <c r="I425" i="1"/>
  <c r="K424" i="1"/>
  <c r="L423" i="1"/>
  <c r="K207" i="6" l="1"/>
  <c r="M207" i="6" s="1"/>
  <c r="C223" i="6" s="1"/>
  <c r="I207" i="6"/>
  <c r="K336" i="8"/>
  <c r="O336" i="8" s="1"/>
  <c r="I337" i="8"/>
  <c r="N337" i="8" s="1"/>
  <c r="J336" i="8"/>
  <c r="L424" i="1"/>
  <c r="K425" i="1"/>
  <c r="I426" i="1"/>
  <c r="H426" i="1"/>
  <c r="M336" i="8" l="1"/>
  <c r="C352" i="8" s="1"/>
  <c r="N207" i="6"/>
  <c r="L208" i="6"/>
  <c r="L338" i="8"/>
  <c r="G337" i="8"/>
  <c r="H427" i="1"/>
  <c r="I427" i="1"/>
  <c r="L425" i="1"/>
  <c r="K426" i="1"/>
  <c r="O207" i="6" l="1"/>
  <c r="H337" i="8"/>
  <c r="L426" i="1"/>
  <c r="K427" i="1"/>
  <c r="H428" i="1"/>
  <c r="I428" i="1"/>
  <c r="G208" i="6" l="1"/>
  <c r="K337" i="8"/>
  <c r="O337" i="8" s="1"/>
  <c r="I338" i="8"/>
  <c r="N338" i="8" s="1"/>
  <c r="J337" i="8"/>
  <c r="H429" i="1"/>
  <c r="I429" i="1"/>
  <c r="L427" i="1"/>
  <c r="K428" i="1"/>
  <c r="M337" i="8" l="1"/>
  <c r="C353" i="8" s="1"/>
  <c r="H208" i="6"/>
  <c r="L339" i="8"/>
  <c r="G338" i="8"/>
  <c r="K429" i="1"/>
  <c r="L428" i="1"/>
  <c r="H430" i="1"/>
  <c r="I430" i="1"/>
  <c r="H338" i="8" l="1"/>
  <c r="K208" i="6"/>
  <c r="M208" i="6" s="1"/>
  <c r="C224" i="6" s="1"/>
  <c r="I208" i="6"/>
  <c r="I431" i="1"/>
  <c r="H431" i="1"/>
  <c r="K430" i="1"/>
  <c r="L429" i="1"/>
  <c r="N208" i="6" l="1"/>
  <c r="L209" i="6"/>
  <c r="K338" i="8"/>
  <c r="O338" i="8" s="1"/>
  <c r="I339" i="8"/>
  <c r="N339" i="8" s="1"/>
  <c r="J338" i="8"/>
  <c r="K431" i="1"/>
  <c r="L430" i="1"/>
  <c r="I432" i="1"/>
  <c r="H432" i="1"/>
  <c r="L340" i="8" l="1"/>
  <c r="G339" i="8"/>
  <c r="M338" i="8"/>
  <c r="C354" i="8" s="1"/>
  <c r="O208" i="6"/>
  <c r="H433" i="1"/>
  <c r="I433" i="1"/>
  <c r="K432" i="1"/>
  <c r="L431" i="1"/>
  <c r="G209" i="6" l="1"/>
  <c r="H339" i="8"/>
  <c r="K433" i="1"/>
  <c r="L432" i="1"/>
  <c r="H434" i="1"/>
  <c r="I434" i="1"/>
  <c r="K339" i="8" l="1"/>
  <c r="O339" i="8" s="1"/>
  <c r="I340" i="8"/>
  <c r="N340" i="8" s="1"/>
  <c r="J339" i="8"/>
  <c r="H209" i="6"/>
  <c r="H435" i="1"/>
  <c r="I435" i="1"/>
  <c r="K434" i="1"/>
  <c r="L433" i="1"/>
  <c r="K209" i="6" l="1"/>
  <c r="M209" i="6" s="1"/>
  <c r="C225" i="6" s="1"/>
  <c r="I209" i="6"/>
  <c r="M339" i="8"/>
  <c r="C355" i="8" s="1"/>
  <c r="L341" i="8"/>
  <c r="G340" i="8"/>
  <c r="L434" i="1"/>
  <c r="K435" i="1"/>
  <c r="I436" i="1"/>
  <c r="H436" i="1"/>
  <c r="H340" i="8" l="1"/>
  <c r="N209" i="6"/>
  <c r="L210" i="6"/>
  <c r="I437" i="1"/>
  <c r="H437" i="1"/>
  <c r="L435" i="1"/>
  <c r="K436" i="1"/>
  <c r="O209" i="6" l="1"/>
  <c r="K340" i="8"/>
  <c r="O340" i="8" s="1"/>
  <c r="I341" i="8"/>
  <c r="N341" i="8" s="1"/>
  <c r="J340" i="8"/>
  <c r="L436" i="1"/>
  <c r="K437" i="1"/>
  <c r="H438" i="1"/>
  <c r="I438" i="1"/>
  <c r="G210" i="6" l="1"/>
  <c r="L342" i="8"/>
  <c r="G341" i="8"/>
  <c r="M340" i="8"/>
  <c r="C356" i="8" s="1"/>
  <c r="L437" i="1"/>
  <c r="K438" i="1"/>
  <c r="H439" i="1"/>
  <c r="I439" i="1"/>
  <c r="H341" i="8" l="1"/>
  <c r="H210" i="6"/>
  <c r="K439" i="1"/>
  <c r="L438" i="1"/>
  <c r="I440" i="1"/>
  <c r="H440" i="1"/>
  <c r="K210" i="6" l="1"/>
  <c r="M210" i="6" s="1"/>
  <c r="C226" i="6" s="1"/>
  <c r="I210" i="6"/>
  <c r="K341" i="8"/>
  <c r="O341" i="8" s="1"/>
  <c r="I342" i="8"/>
  <c r="N342" i="8" s="1"/>
  <c r="J341" i="8"/>
  <c r="I441" i="1"/>
  <c r="H441" i="1"/>
  <c r="K440" i="1"/>
  <c r="L439" i="1"/>
  <c r="M341" i="8" l="1"/>
  <c r="C357" i="8" s="1"/>
  <c r="N210" i="6"/>
  <c r="L211" i="6"/>
  <c r="L343" i="8"/>
  <c r="G342" i="8"/>
  <c r="L440" i="1"/>
  <c r="K441" i="1"/>
  <c r="H442" i="1"/>
  <c r="I442" i="1"/>
  <c r="O210" i="6" l="1"/>
  <c r="H342" i="8"/>
  <c r="K442" i="1"/>
  <c r="L441" i="1"/>
  <c r="H443" i="1"/>
  <c r="I443" i="1"/>
  <c r="K342" i="8" l="1"/>
  <c r="O342" i="8" s="1"/>
  <c r="I343" i="8"/>
  <c r="N343" i="8" s="1"/>
  <c r="J342" i="8"/>
  <c r="G211" i="6"/>
  <c r="H444" i="1"/>
  <c r="I444" i="1"/>
  <c r="K443" i="1"/>
  <c r="L442" i="1"/>
  <c r="H211" i="6" l="1"/>
  <c r="M342" i="8"/>
  <c r="C358" i="8" s="1"/>
  <c r="L344" i="8"/>
  <c r="G343" i="8"/>
  <c r="K444" i="1"/>
  <c r="L443" i="1"/>
  <c r="H445" i="1"/>
  <c r="I445" i="1"/>
  <c r="H343" i="8" l="1"/>
  <c r="K211" i="6"/>
  <c r="M211" i="6" s="1"/>
  <c r="C227" i="6" s="1"/>
  <c r="I211" i="6"/>
  <c r="H446" i="1"/>
  <c r="I446" i="1"/>
  <c r="K445" i="1"/>
  <c r="L444" i="1"/>
  <c r="N211" i="6" l="1"/>
  <c r="L212" i="6"/>
  <c r="K343" i="8"/>
  <c r="O343" i="8" s="1"/>
  <c r="I344" i="8"/>
  <c r="N344" i="8" s="1"/>
  <c r="J343" i="8"/>
  <c r="L445" i="1"/>
  <c r="K446" i="1"/>
  <c r="H447" i="1"/>
  <c r="I447" i="1"/>
  <c r="L345" i="8" l="1"/>
  <c r="G344" i="8"/>
  <c r="M343" i="8"/>
  <c r="C359" i="8" s="1"/>
  <c r="O211" i="6"/>
  <c r="L446" i="1"/>
  <c r="K447" i="1"/>
  <c r="I448" i="1"/>
  <c r="H448" i="1"/>
  <c r="H344" i="8" l="1"/>
  <c r="G212" i="6"/>
  <c r="K448" i="1"/>
  <c r="L447" i="1"/>
  <c r="I449" i="1"/>
  <c r="H449" i="1"/>
  <c r="H212" i="6" l="1"/>
  <c r="K344" i="8"/>
  <c r="O344" i="8" s="1"/>
  <c r="I345" i="8"/>
  <c r="N345" i="8" s="1"/>
  <c r="J344" i="8"/>
  <c r="I450" i="1"/>
  <c r="H450" i="1"/>
  <c r="L448" i="1"/>
  <c r="K449" i="1"/>
  <c r="L346" i="8" l="1"/>
  <c r="G345" i="8"/>
  <c r="M344" i="8"/>
  <c r="C360" i="8" s="1"/>
  <c r="K212" i="6"/>
  <c r="M212" i="6" s="1"/>
  <c r="C228" i="6" s="1"/>
  <c r="I212" i="6"/>
  <c r="H451" i="1"/>
  <c r="I451" i="1"/>
  <c r="L449" i="1"/>
  <c r="K450" i="1"/>
  <c r="H345" i="8" l="1"/>
  <c r="N212" i="6"/>
  <c r="L213" i="6"/>
  <c r="L450" i="1"/>
  <c r="K451" i="1"/>
  <c r="H452" i="1"/>
  <c r="I452" i="1"/>
  <c r="K345" i="8" l="1"/>
  <c r="O345" i="8" s="1"/>
  <c r="I346" i="8"/>
  <c r="N346" i="8" s="1"/>
  <c r="J345" i="8"/>
  <c r="O212" i="6"/>
  <c r="L451" i="1"/>
  <c r="K452" i="1"/>
  <c r="I453" i="1"/>
  <c r="H453" i="1"/>
  <c r="G213" i="6" l="1"/>
  <c r="M345" i="8"/>
  <c r="C361" i="8" s="1"/>
  <c r="L347" i="8"/>
  <c r="G346" i="8"/>
  <c r="I454" i="1"/>
  <c r="H454" i="1"/>
  <c r="K453" i="1"/>
  <c r="L452" i="1"/>
  <c r="H346" i="8" l="1"/>
  <c r="H213" i="6"/>
  <c r="I455" i="1"/>
  <c r="H455" i="1"/>
  <c r="L453" i="1"/>
  <c r="K454" i="1"/>
  <c r="K213" i="6" l="1"/>
  <c r="M213" i="6" s="1"/>
  <c r="C229" i="6" s="1"/>
  <c r="I213" i="6"/>
  <c r="K346" i="8"/>
  <c r="O346" i="8" s="1"/>
  <c r="I347" i="8"/>
  <c r="N347" i="8" s="1"/>
  <c r="J346" i="8"/>
  <c r="H456" i="1"/>
  <c r="I456" i="1"/>
  <c r="K455" i="1"/>
  <c r="L454" i="1"/>
  <c r="M346" i="8" l="1"/>
  <c r="C362" i="8" s="1"/>
  <c r="N213" i="6"/>
  <c r="L214" i="6"/>
  <c r="L348" i="8"/>
  <c r="G347" i="8"/>
  <c r="K456" i="1"/>
  <c r="L455" i="1"/>
  <c r="I457" i="1"/>
  <c r="H457" i="1"/>
  <c r="H347" i="8" l="1"/>
  <c r="O213" i="6"/>
  <c r="H458" i="1"/>
  <c r="I458" i="1"/>
  <c r="K457" i="1"/>
  <c r="L456" i="1"/>
  <c r="G214" i="6" l="1"/>
  <c r="K347" i="8"/>
  <c r="O347" i="8" s="1"/>
  <c r="I348" i="8"/>
  <c r="N348" i="8" s="1"/>
  <c r="J347" i="8"/>
  <c r="K458" i="1"/>
  <c r="L457" i="1"/>
  <c r="I459" i="1"/>
  <c r="H459" i="1"/>
  <c r="L349" i="8" l="1"/>
  <c r="G348" i="8"/>
  <c r="M347" i="8"/>
  <c r="C363" i="8" s="1"/>
  <c r="H214" i="6"/>
  <c r="H460" i="1"/>
  <c r="I460" i="1"/>
  <c r="L458" i="1"/>
  <c r="K459" i="1"/>
  <c r="K214" i="6" l="1"/>
  <c r="M214" i="6" s="1"/>
  <c r="C230" i="6" s="1"/>
  <c r="I214" i="6"/>
  <c r="H348" i="8"/>
  <c r="K460" i="1"/>
  <c r="L459" i="1"/>
  <c r="I461" i="1"/>
  <c r="H461" i="1"/>
  <c r="K348" i="8" l="1"/>
  <c r="O348" i="8" s="1"/>
  <c r="I349" i="8"/>
  <c r="N349" i="8" s="1"/>
  <c r="J348" i="8"/>
  <c r="N214" i="6"/>
  <c r="L215" i="6"/>
  <c r="I462" i="1"/>
  <c r="H462" i="1"/>
  <c r="K461" i="1"/>
  <c r="L460" i="1"/>
  <c r="O214" i="6" l="1"/>
  <c r="M348" i="8"/>
  <c r="C364" i="8" s="1"/>
  <c r="L350" i="8"/>
  <c r="G349" i="8"/>
  <c r="I463" i="1"/>
  <c r="H463" i="1"/>
  <c r="L461" i="1"/>
  <c r="K462" i="1"/>
  <c r="G215" i="6" l="1"/>
  <c r="H349" i="8"/>
  <c r="L462" i="1"/>
  <c r="K463" i="1"/>
  <c r="H464" i="1"/>
  <c r="I464" i="1"/>
  <c r="K349" i="8" l="1"/>
  <c r="O349" i="8" s="1"/>
  <c r="I350" i="8"/>
  <c r="N350" i="8" s="1"/>
  <c r="J349" i="8"/>
  <c r="H215" i="6"/>
  <c r="L463" i="1"/>
  <c r="K464" i="1"/>
  <c r="H465" i="1"/>
  <c r="I465" i="1"/>
  <c r="L351" i="8" l="1"/>
  <c r="G350" i="8"/>
  <c r="K215" i="6"/>
  <c r="M215" i="6" s="1"/>
  <c r="C231" i="6" s="1"/>
  <c r="I215" i="6"/>
  <c r="M349" i="8"/>
  <c r="C365" i="8" s="1"/>
  <c r="L464" i="1"/>
  <c r="K465" i="1"/>
  <c r="I466" i="1"/>
  <c r="H466" i="1"/>
  <c r="N215" i="6" l="1"/>
  <c r="L216" i="6"/>
  <c r="H350" i="8"/>
  <c r="L465" i="1"/>
  <c r="K466" i="1"/>
  <c r="I467" i="1"/>
  <c r="H467" i="1"/>
  <c r="O215" i="6" l="1"/>
  <c r="K350" i="8"/>
  <c r="O350" i="8" s="1"/>
  <c r="I351" i="8"/>
  <c r="N351" i="8" s="1"/>
  <c r="J350" i="8"/>
  <c r="H468" i="1"/>
  <c r="I468" i="1"/>
  <c r="K467" i="1"/>
  <c r="L466" i="1"/>
  <c r="M350" i="8" l="1"/>
  <c r="C366" i="8" s="1"/>
  <c r="G216" i="6"/>
  <c r="L352" i="8"/>
  <c r="G351" i="8"/>
  <c r="L467" i="1"/>
  <c r="K468" i="1"/>
  <c r="H469" i="1"/>
  <c r="I469" i="1"/>
  <c r="H351" i="8" l="1"/>
  <c r="H216" i="6"/>
  <c r="L468" i="1"/>
  <c r="K469" i="1"/>
  <c r="I470" i="1"/>
  <c r="H470" i="1"/>
  <c r="K216" i="6" l="1"/>
  <c r="M216" i="6" s="1"/>
  <c r="C232" i="6" s="1"/>
  <c r="I216" i="6"/>
  <c r="K351" i="8"/>
  <c r="O351" i="8" s="1"/>
  <c r="I352" i="8"/>
  <c r="N352" i="8" s="1"/>
  <c r="J351" i="8"/>
  <c r="I471" i="1"/>
  <c r="H471" i="1"/>
  <c r="K470" i="1"/>
  <c r="L469" i="1"/>
  <c r="M351" i="8" l="1"/>
  <c r="C367" i="8" s="1"/>
  <c r="L353" i="8"/>
  <c r="G352" i="8"/>
  <c r="N216" i="6"/>
  <c r="L217" i="6"/>
  <c r="K471" i="1"/>
  <c r="L470" i="1"/>
  <c r="H472" i="1"/>
  <c r="I472" i="1"/>
  <c r="O216" i="6" l="1"/>
  <c r="H352" i="8"/>
  <c r="I473" i="1"/>
  <c r="H473" i="1"/>
  <c r="L471" i="1"/>
  <c r="K472" i="1"/>
  <c r="K352" i="8" l="1"/>
  <c r="O352" i="8" s="1"/>
  <c r="I353" i="8"/>
  <c r="N353" i="8" s="1"/>
  <c r="J352" i="8"/>
  <c r="G217" i="6"/>
  <c r="K473" i="1"/>
  <c r="L472" i="1"/>
  <c r="H474" i="1"/>
  <c r="I474" i="1"/>
  <c r="H217" i="6" l="1"/>
  <c r="M352" i="8"/>
  <c r="C368" i="8" s="1"/>
  <c r="L354" i="8"/>
  <c r="G353" i="8"/>
  <c r="H475" i="1"/>
  <c r="I475" i="1"/>
  <c r="L473" i="1"/>
  <c r="K474" i="1"/>
  <c r="H353" i="8" l="1"/>
  <c r="K217" i="6"/>
  <c r="M217" i="6" s="1"/>
  <c r="C233" i="6" s="1"/>
  <c r="I217" i="6"/>
  <c r="K475" i="1"/>
  <c r="L474" i="1"/>
  <c r="H476" i="1"/>
  <c r="I476" i="1"/>
  <c r="N217" i="6" l="1"/>
  <c r="L218" i="6"/>
  <c r="K353" i="8"/>
  <c r="O353" i="8" s="1"/>
  <c r="I354" i="8"/>
  <c r="N354" i="8" s="1"/>
  <c r="J353" i="8"/>
  <c r="H477" i="1"/>
  <c r="I477" i="1"/>
  <c r="L475" i="1"/>
  <c r="K476" i="1"/>
  <c r="L355" i="8" l="1"/>
  <c r="G354" i="8"/>
  <c r="M353" i="8"/>
  <c r="C369" i="8" s="1"/>
  <c r="O217" i="6"/>
  <c r="K477" i="1"/>
  <c r="L476" i="1"/>
  <c r="I478" i="1"/>
  <c r="H478" i="1"/>
  <c r="G218" i="6" l="1"/>
  <c r="H354" i="8"/>
  <c r="I479" i="1"/>
  <c r="H479" i="1"/>
  <c r="K478" i="1"/>
  <c r="L477" i="1"/>
  <c r="K354" i="8" l="1"/>
  <c r="O354" i="8" s="1"/>
  <c r="I355" i="8"/>
  <c r="N355" i="8" s="1"/>
  <c r="J354" i="8"/>
  <c r="H218" i="6"/>
  <c r="I480" i="1"/>
  <c r="H480" i="1"/>
  <c r="K479" i="1"/>
  <c r="L478" i="1"/>
  <c r="K218" i="6" l="1"/>
  <c r="M218" i="6" s="1"/>
  <c r="C234" i="6" s="1"/>
  <c r="I218" i="6"/>
  <c r="M354" i="8"/>
  <c r="C370" i="8" s="1"/>
  <c r="L356" i="8"/>
  <c r="G355" i="8"/>
  <c r="K480" i="1"/>
  <c r="L479" i="1"/>
  <c r="I481" i="1"/>
  <c r="H481" i="1"/>
  <c r="H355" i="8" l="1"/>
  <c r="N218" i="6"/>
  <c r="L219" i="6"/>
  <c r="I482" i="1"/>
  <c r="H482" i="1"/>
  <c r="K481" i="1"/>
  <c r="L480" i="1"/>
  <c r="O218" i="6" l="1"/>
  <c r="K355" i="8"/>
  <c r="O355" i="8" s="1"/>
  <c r="I356" i="8"/>
  <c r="N356" i="8" s="1"/>
  <c r="J355" i="8"/>
  <c r="I483" i="1"/>
  <c r="H483" i="1"/>
  <c r="K482" i="1"/>
  <c r="L481" i="1"/>
  <c r="G219" i="6" l="1"/>
  <c r="L357" i="8"/>
  <c r="G356" i="8"/>
  <c r="M355" i="8"/>
  <c r="C371" i="8" s="1"/>
  <c r="I484" i="1"/>
  <c r="H484" i="1"/>
  <c r="L482" i="1"/>
  <c r="K483" i="1"/>
  <c r="H356" i="8" l="1"/>
  <c r="H219" i="6"/>
  <c r="H485" i="1"/>
  <c r="I485" i="1"/>
  <c r="L483" i="1"/>
  <c r="K484" i="1"/>
  <c r="K219" i="6" l="1"/>
  <c r="M219" i="6" s="1"/>
  <c r="C235" i="6" s="1"/>
  <c r="I219" i="6"/>
  <c r="K356" i="8"/>
  <c r="O356" i="8" s="1"/>
  <c r="I357" i="8"/>
  <c r="N357" i="8" s="1"/>
  <c r="J356" i="8"/>
  <c r="L484" i="1"/>
  <c r="K485" i="1"/>
  <c r="H486" i="1"/>
  <c r="I486" i="1"/>
  <c r="N219" i="6" l="1"/>
  <c r="L220" i="6"/>
  <c r="L358" i="8"/>
  <c r="G357" i="8"/>
  <c r="M356" i="8"/>
  <c r="C372" i="8" s="1"/>
  <c r="I487" i="1"/>
  <c r="H487" i="1"/>
  <c r="L485" i="1"/>
  <c r="K486" i="1"/>
  <c r="H357" i="8" l="1"/>
  <c r="O219" i="6"/>
  <c r="K487" i="1"/>
  <c r="L486" i="1"/>
  <c r="H488" i="1"/>
  <c r="I488" i="1"/>
  <c r="G220" i="6" l="1"/>
  <c r="K357" i="8"/>
  <c r="O357" i="8" s="1"/>
  <c r="I358" i="8"/>
  <c r="N358" i="8" s="1"/>
  <c r="J357" i="8"/>
  <c r="I489" i="1"/>
  <c r="C11" i="1" s="1"/>
  <c r="H489" i="1"/>
  <c r="C10" i="1" s="1"/>
  <c r="K488" i="1"/>
  <c r="L487" i="1"/>
  <c r="M357" i="8" l="1"/>
  <c r="C373" i="8" s="1"/>
  <c r="H220" i="6"/>
  <c r="L359" i="8"/>
  <c r="G358" i="8"/>
  <c r="K489" i="1"/>
  <c r="L489" i="1" s="1"/>
  <c r="L488" i="1"/>
  <c r="H358" i="8" l="1"/>
  <c r="K220" i="6"/>
  <c r="M220" i="6" s="1"/>
  <c r="C236" i="6" s="1"/>
  <c r="I220" i="6"/>
  <c r="K358" i="8" l="1"/>
  <c r="O358" i="8" s="1"/>
  <c r="I359" i="8"/>
  <c r="N359" i="8" s="1"/>
  <c r="J358" i="8"/>
  <c r="N220" i="6"/>
  <c r="L221" i="6"/>
  <c r="O220" i="6" l="1"/>
  <c r="L360" i="8"/>
  <c r="G359" i="8"/>
  <c r="M358" i="8"/>
  <c r="C374" i="8" s="1"/>
  <c r="H359" i="8" l="1"/>
  <c r="G221" i="6"/>
  <c r="H221" i="6" l="1"/>
  <c r="K359" i="8"/>
  <c r="O359" i="8" s="1"/>
  <c r="I360" i="8"/>
  <c r="N360" i="8" s="1"/>
  <c r="J359" i="8"/>
  <c r="L361" i="8" l="1"/>
  <c r="G360" i="8"/>
  <c r="M359" i="8"/>
  <c r="C375" i="8" s="1"/>
  <c r="K221" i="6"/>
  <c r="M221" i="6" s="1"/>
  <c r="C237" i="6" s="1"/>
  <c r="I221" i="6"/>
  <c r="N221" i="6" l="1"/>
  <c r="L222" i="6"/>
  <c r="H360" i="8"/>
  <c r="O221" i="6" l="1"/>
  <c r="K360" i="8"/>
  <c r="O360" i="8" s="1"/>
  <c r="I361" i="8"/>
  <c r="N361" i="8" s="1"/>
  <c r="J360" i="8"/>
  <c r="M360" i="8" l="1"/>
  <c r="C376" i="8" s="1"/>
  <c r="G222" i="6"/>
  <c r="L362" i="8"/>
  <c r="G361" i="8"/>
  <c r="H361" i="8" l="1"/>
  <c r="H222" i="6"/>
  <c r="K222" i="6" l="1"/>
  <c r="M222" i="6" s="1"/>
  <c r="C238" i="6" s="1"/>
  <c r="I222" i="6"/>
  <c r="K361" i="8"/>
  <c r="O361" i="8" s="1"/>
  <c r="I362" i="8"/>
  <c r="N362" i="8" s="1"/>
  <c r="J361" i="8"/>
  <c r="L363" i="8" l="1"/>
  <c r="G362" i="8"/>
  <c r="M361" i="8"/>
  <c r="C377" i="8" s="1"/>
  <c r="N222" i="6"/>
  <c r="L223" i="6"/>
  <c r="O222" i="6" l="1"/>
  <c r="H362" i="8"/>
  <c r="K362" i="8" l="1"/>
  <c r="O362" i="8" s="1"/>
  <c r="I363" i="8"/>
  <c r="N363" i="8" s="1"/>
  <c r="J362" i="8"/>
  <c r="G223" i="6"/>
  <c r="M362" i="8" l="1"/>
  <c r="C378" i="8" s="1"/>
  <c r="H223" i="6"/>
  <c r="L364" i="8"/>
  <c r="G363" i="8"/>
  <c r="H363" i="8" l="1"/>
  <c r="K223" i="6"/>
  <c r="M223" i="6" s="1"/>
  <c r="C239" i="6" s="1"/>
  <c r="I223" i="6"/>
  <c r="N223" i="6" l="1"/>
  <c r="L224" i="6"/>
  <c r="K363" i="8"/>
  <c r="O363" i="8" s="1"/>
  <c r="I364" i="8"/>
  <c r="N364" i="8" s="1"/>
  <c r="J363" i="8"/>
  <c r="L365" i="8" l="1"/>
  <c r="G364" i="8"/>
  <c r="O223" i="6"/>
  <c r="M363" i="8"/>
  <c r="C379" i="8" s="1"/>
  <c r="G224" i="6" l="1"/>
  <c r="H364" i="8"/>
  <c r="K364" i="8" l="1"/>
  <c r="O364" i="8" s="1"/>
  <c r="I365" i="8"/>
  <c r="N365" i="8" s="1"/>
  <c r="J364" i="8"/>
  <c r="H224" i="6"/>
  <c r="K224" i="6" l="1"/>
  <c r="M224" i="6" s="1"/>
  <c r="C240" i="6" s="1"/>
  <c r="I224" i="6"/>
  <c r="M364" i="8"/>
  <c r="C380" i="8" s="1"/>
  <c r="L366" i="8"/>
  <c r="G365" i="8"/>
  <c r="H365" i="8" l="1"/>
  <c r="N224" i="6"/>
  <c r="L225" i="6"/>
  <c r="O224" i="6" l="1"/>
  <c r="K365" i="8"/>
  <c r="O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I366" i="8"/>
  <c r="N366" i="8" s="1"/>
  <c r="H366" i="8"/>
  <c r="J365" i="8"/>
  <c r="J366" i="8" l="1"/>
  <c r="M365" i="8"/>
  <c r="C381" i="8" s="1"/>
  <c r="M367" i="8"/>
  <c r="N367" i="8"/>
  <c r="G225" i="6"/>
  <c r="K366" i="8"/>
  <c r="O366" i="8" s="1"/>
  <c r="C17" i="8" s="1"/>
  <c r="I367" i="8"/>
  <c r="H367" i="8"/>
  <c r="H368" i="8" l="1"/>
  <c r="I368" i="8"/>
  <c r="M368" i="8"/>
  <c r="N368" i="8"/>
  <c r="H225" i="6"/>
  <c r="J367" i="8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C15" i="8" s="1"/>
  <c r="M366" i="8"/>
  <c r="H369" i="8" l="1"/>
  <c r="I369" i="8"/>
  <c r="K225" i="6"/>
  <c r="M225" i="6" s="1"/>
  <c r="C241" i="6" s="1"/>
  <c r="I225" i="6"/>
  <c r="M369" i="8"/>
  <c r="N369" i="8"/>
  <c r="N370" i="8" l="1"/>
  <c r="M370" i="8"/>
  <c r="N225" i="6"/>
  <c r="L226" i="6"/>
  <c r="H370" i="8"/>
  <c r="I370" i="8"/>
  <c r="M371" i="8" l="1"/>
  <c r="N371" i="8"/>
  <c r="H371" i="8"/>
  <c r="I371" i="8"/>
  <c r="O225" i="6"/>
  <c r="H372" i="8" l="1"/>
  <c r="I372" i="8"/>
  <c r="G226" i="6"/>
  <c r="M372" i="8"/>
  <c r="N372" i="8"/>
  <c r="H226" i="6" l="1"/>
  <c r="M373" i="8"/>
  <c r="N373" i="8"/>
  <c r="H373" i="8"/>
  <c r="I373" i="8"/>
  <c r="I374" i="8" l="1"/>
  <c r="H374" i="8"/>
  <c r="M374" i="8"/>
  <c r="N374" i="8"/>
  <c r="K226" i="6"/>
  <c r="M226" i="6" s="1"/>
  <c r="C242" i="6" s="1"/>
  <c r="I226" i="6"/>
  <c r="M375" i="8" l="1"/>
  <c r="N375" i="8"/>
  <c r="I375" i="8"/>
  <c r="H375" i="8"/>
  <c r="N226" i="6"/>
  <c r="L227" i="6"/>
  <c r="H376" i="8" l="1"/>
  <c r="I376" i="8"/>
  <c r="M376" i="8"/>
  <c r="N376" i="8"/>
  <c r="O226" i="6"/>
  <c r="M377" i="8" l="1"/>
  <c r="N377" i="8"/>
  <c r="G227" i="6"/>
  <c r="H377" i="8"/>
  <c r="I377" i="8"/>
  <c r="M378" i="8" l="1"/>
  <c r="N378" i="8"/>
  <c r="H227" i="6"/>
  <c r="H378" i="8"/>
  <c r="I378" i="8"/>
  <c r="K227" i="6" l="1"/>
  <c r="M227" i="6" s="1"/>
  <c r="C243" i="6" s="1"/>
  <c r="I227" i="6"/>
  <c r="M379" i="8"/>
  <c r="N379" i="8"/>
  <c r="I379" i="8"/>
  <c r="H379" i="8"/>
  <c r="H380" i="8" l="1"/>
  <c r="I380" i="8"/>
  <c r="N380" i="8"/>
  <c r="M380" i="8"/>
  <c r="N227" i="6"/>
  <c r="L228" i="6"/>
  <c r="O227" i="6" l="1"/>
  <c r="M381" i="8"/>
  <c r="N381" i="8"/>
  <c r="H381" i="8"/>
  <c r="I381" i="8"/>
  <c r="I382" i="8" l="1"/>
  <c r="H382" i="8"/>
  <c r="N382" i="8"/>
  <c r="M382" i="8"/>
  <c r="G228" i="6"/>
  <c r="I383" i="8" l="1"/>
  <c r="H383" i="8"/>
  <c r="H228" i="6"/>
  <c r="N383" i="8"/>
  <c r="M383" i="8"/>
  <c r="K228" i="6" l="1"/>
  <c r="M228" i="6" s="1"/>
  <c r="C244" i="6" s="1"/>
  <c r="I228" i="6"/>
  <c r="H384" i="8"/>
  <c r="I384" i="8"/>
  <c r="M384" i="8"/>
  <c r="N384" i="8"/>
  <c r="M385" i="8" l="1"/>
  <c r="N385" i="8"/>
  <c r="H385" i="8"/>
  <c r="I385" i="8"/>
  <c r="N228" i="6"/>
  <c r="L229" i="6"/>
  <c r="M386" i="8" l="1"/>
  <c r="N386" i="8"/>
  <c r="O228" i="6"/>
  <c r="H386" i="8"/>
  <c r="I386" i="8"/>
  <c r="I387" i="8" l="1"/>
  <c r="H387" i="8"/>
  <c r="M387" i="8"/>
  <c r="N387" i="8"/>
  <c r="G229" i="6"/>
  <c r="H229" i="6" l="1"/>
  <c r="H388" i="8"/>
  <c r="I388" i="8"/>
  <c r="N388" i="8"/>
  <c r="M388" i="8"/>
  <c r="K229" i="6" l="1"/>
  <c r="M229" i="6" s="1"/>
  <c r="C245" i="6" s="1"/>
  <c r="I229" i="6"/>
  <c r="N389" i="8"/>
  <c r="M389" i="8"/>
  <c r="I389" i="8"/>
  <c r="H389" i="8"/>
  <c r="I390" i="8" l="1"/>
  <c r="H390" i="8"/>
  <c r="N390" i="8"/>
  <c r="M390" i="8"/>
  <c r="N229" i="6"/>
  <c r="L230" i="6"/>
  <c r="I391" i="8" l="1"/>
  <c r="H391" i="8"/>
  <c r="O229" i="6"/>
  <c r="M391" i="8"/>
  <c r="N391" i="8"/>
  <c r="N392" i="8" l="1"/>
  <c r="M392" i="8"/>
  <c r="H392" i="8"/>
  <c r="I392" i="8"/>
  <c r="G230" i="6"/>
  <c r="H230" i="6" l="1"/>
  <c r="H393" i="8"/>
  <c r="I393" i="8"/>
  <c r="M393" i="8"/>
  <c r="N393" i="8"/>
  <c r="K230" i="6" l="1"/>
  <c r="M230" i="6" s="1"/>
  <c r="C246" i="6" s="1"/>
  <c r="I230" i="6"/>
  <c r="M394" i="8"/>
  <c r="N394" i="8"/>
  <c r="H394" i="8"/>
  <c r="I394" i="8"/>
  <c r="I395" i="8" l="1"/>
  <c r="H395" i="8"/>
  <c r="M395" i="8"/>
  <c r="N395" i="8"/>
  <c r="N230" i="6"/>
  <c r="L231" i="6"/>
  <c r="M396" i="8" l="1"/>
  <c r="N396" i="8"/>
  <c r="I396" i="8"/>
  <c r="H396" i="8"/>
  <c r="O230" i="6"/>
  <c r="H397" i="8" l="1"/>
  <c r="I397" i="8"/>
  <c r="N397" i="8"/>
  <c r="M397" i="8"/>
  <c r="G231" i="6"/>
  <c r="N398" i="8" l="1"/>
  <c r="M398" i="8"/>
  <c r="I398" i="8"/>
  <c r="H398" i="8"/>
  <c r="H231" i="6"/>
  <c r="N399" i="8" l="1"/>
  <c r="M399" i="8"/>
  <c r="K231" i="6"/>
  <c r="M231" i="6" s="1"/>
  <c r="C247" i="6" s="1"/>
  <c r="I231" i="6"/>
  <c r="I399" i="8"/>
  <c r="H399" i="8"/>
  <c r="N231" i="6" l="1"/>
  <c r="L232" i="6"/>
  <c r="M400" i="8"/>
  <c r="N400" i="8"/>
  <c r="I400" i="8"/>
  <c r="H400" i="8"/>
  <c r="O231" i="6" l="1"/>
  <c r="I401" i="8"/>
  <c r="H401" i="8"/>
  <c r="M401" i="8"/>
  <c r="N401" i="8"/>
  <c r="H402" i="8" l="1"/>
  <c r="I402" i="8"/>
  <c r="G232" i="6"/>
  <c r="N402" i="8"/>
  <c r="M402" i="8"/>
  <c r="M403" i="8" l="1"/>
  <c r="N403" i="8"/>
  <c r="I403" i="8"/>
  <c r="H403" i="8"/>
  <c r="H232" i="6"/>
  <c r="K232" i="6" l="1"/>
  <c r="M232" i="6" s="1"/>
  <c r="C248" i="6" s="1"/>
  <c r="I232" i="6"/>
  <c r="I404" i="8"/>
  <c r="H404" i="8"/>
  <c r="N404" i="8"/>
  <c r="M404" i="8"/>
  <c r="M405" i="8" l="1"/>
  <c r="N405" i="8"/>
  <c r="I405" i="8"/>
  <c r="H405" i="8"/>
  <c r="N232" i="6"/>
  <c r="L233" i="6"/>
  <c r="I406" i="8" l="1"/>
  <c r="H406" i="8"/>
  <c r="N406" i="8"/>
  <c r="M406" i="8"/>
  <c r="O232" i="6"/>
  <c r="I407" i="8" l="1"/>
  <c r="H407" i="8"/>
  <c r="G233" i="6"/>
  <c r="M407" i="8"/>
  <c r="N407" i="8"/>
  <c r="H233" i="6" l="1"/>
  <c r="I408" i="8"/>
  <c r="H408" i="8"/>
  <c r="M408" i="8"/>
  <c r="N408" i="8"/>
  <c r="H409" i="8" l="1"/>
  <c r="I409" i="8"/>
  <c r="K233" i="6"/>
  <c r="M233" i="6" s="1"/>
  <c r="C249" i="6" s="1"/>
  <c r="I233" i="6"/>
  <c r="N409" i="8"/>
  <c r="M409" i="8"/>
  <c r="N233" i="6" l="1"/>
  <c r="L234" i="6"/>
  <c r="M410" i="8"/>
  <c r="N410" i="8"/>
  <c r="I410" i="8"/>
  <c r="H410" i="8"/>
  <c r="M411" i="8" l="1"/>
  <c r="N411" i="8"/>
  <c r="H411" i="8"/>
  <c r="I411" i="8"/>
  <c r="O233" i="6"/>
  <c r="N412" i="8" l="1"/>
  <c r="M412" i="8"/>
  <c r="G234" i="6"/>
  <c r="I412" i="8"/>
  <c r="H412" i="8"/>
  <c r="I413" i="8" l="1"/>
  <c r="H413" i="8"/>
  <c r="H234" i="6"/>
  <c r="M413" i="8"/>
  <c r="N413" i="8"/>
  <c r="M414" i="8" l="1"/>
  <c r="N414" i="8"/>
  <c r="K234" i="6"/>
  <c r="M234" i="6" s="1"/>
  <c r="C250" i="6" s="1"/>
  <c r="I234" i="6"/>
  <c r="I414" i="8"/>
  <c r="H414" i="8"/>
  <c r="M415" i="8" l="1"/>
  <c r="N415" i="8"/>
  <c r="I415" i="8"/>
  <c r="H415" i="8"/>
  <c r="N234" i="6"/>
  <c r="L235" i="6"/>
  <c r="I416" i="8" l="1"/>
  <c r="H416" i="8"/>
  <c r="N416" i="8"/>
  <c r="M416" i="8"/>
  <c r="O234" i="6"/>
  <c r="I417" i="8" l="1"/>
  <c r="H417" i="8"/>
  <c r="G235" i="6"/>
  <c r="M417" i="8"/>
  <c r="N417" i="8"/>
  <c r="H235" i="6" l="1"/>
  <c r="I418" i="8"/>
  <c r="H418" i="8"/>
  <c r="M418" i="8"/>
  <c r="N418" i="8"/>
  <c r="I419" i="8" l="1"/>
  <c r="H419" i="8"/>
  <c r="K235" i="6"/>
  <c r="M235" i="6" s="1"/>
  <c r="C251" i="6" s="1"/>
  <c r="I235" i="6"/>
  <c r="M419" i="8"/>
  <c r="N419" i="8"/>
  <c r="I420" i="8" l="1"/>
  <c r="H420" i="8"/>
  <c r="M420" i="8"/>
  <c r="N420" i="8"/>
  <c r="N235" i="6"/>
  <c r="L236" i="6"/>
  <c r="N421" i="8" l="1"/>
  <c r="M421" i="8"/>
  <c r="H421" i="8"/>
  <c r="I421" i="8"/>
  <c r="O235" i="6"/>
  <c r="G236" i="6" l="1"/>
  <c r="I422" i="8"/>
  <c r="H422" i="8"/>
  <c r="M422" i="8"/>
  <c r="N422" i="8"/>
  <c r="H423" i="8" l="1"/>
  <c r="I423" i="8"/>
  <c r="H236" i="6"/>
  <c r="N423" i="8"/>
  <c r="M423" i="8"/>
  <c r="K236" i="6" l="1"/>
  <c r="M236" i="6" s="1"/>
  <c r="C252" i="6" s="1"/>
  <c r="I236" i="6"/>
  <c r="M424" i="8"/>
  <c r="N424" i="8"/>
  <c r="I424" i="8"/>
  <c r="H424" i="8"/>
  <c r="H425" i="8" l="1"/>
  <c r="I425" i="8"/>
  <c r="N425" i="8"/>
  <c r="M425" i="8"/>
  <c r="N236" i="6"/>
  <c r="L237" i="6"/>
  <c r="O236" i="6" l="1"/>
  <c r="M426" i="8"/>
  <c r="N426" i="8"/>
  <c r="I426" i="8"/>
  <c r="H426" i="8"/>
  <c r="I427" i="8" l="1"/>
  <c r="H427" i="8"/>
  <c r="M427" i="8"/>
  <c r="N427" i="8"/>
  <c r="G237" i="6"/>
  <c r="H237" i="6" l="1"/>
  <c r="M428" i="8"/>
  <c r="N428" i="8"/>
  <c r="I428" i="8"/>
  <c r="H428" i="8"/>
  <c r="I429" i="8" l="1"/>
  <c r="H429" i="8"/>
  <c r="M429" i="8"/>
  <c r="N429" i="8"/>
  <c r="K237" i="6"/>
  <c r="M237" i="6" s="1"/>
  <c r="C253" i="6" s="1"/>
  <c r="I237" i="6"/>
  <c r="N237" i="6" l="1"/>
  <c r="L238" i="6"/>
  <c r="M430" i="8"/>
  <c r="N430" i="8"/>
  <c r="I430" i="8"/>
  <c r="H430" i="8"/>
  <c r="H431" i="8" l="1"/>
  <c r="I431" i="8"/>
  <c r="N431" i="8"/>
  <c r="M431" i="8"/>
  <c r="O237" i="6"/>
  <c r="G238" i="6" l="1"/>
  <c r="M432" i="8"/>
  <c r="N432" i="8"/>
  <c r="I432" i="8"/>
  <c r="H432" i="8"/>
  <c r="H433" i="8" l="1"/>
  <c r="I433" i="8"/>
  <c r="N433" i="8"/>
  <c r="M433" i="8"/>
  <c r="H238" i="6"/>
  <c r="M434" i="8" l="1"/>
  <c r="N434" i="8"/>
  <c r="I434" i="8"/>
  <c r="H434" i="8"/>
  <c r="K238" i="6"/>
  <c r="M238" i="6" s="1"/>
  <c r="C254" i="6" s="1"/>
  <c r="I238" i="6"/>
  <c r="N238" i="6" l="1"/>
  <c r="L239" i="6"/>
  <c r="H435" i="8"/>
  <c r="I435" i="8"/>
  <c r="M435" i="8"/>
  <c r="N435" i="8"/>
  <c r="N436" i="8" l="1"/>
  <c r="M436" i="8"/>
  <c r="I436" i="8"/>
  <c r="H436" i="8"/>
  <c r="O238" i="6"/>
  <c r="G239" i="6" l="1"/>
  <c r="H437" i="8"/>
  <c r="I437" i="8"/>
  <c r="N437" i="8"/>
  <c r="M437" i="8"/>
  <c r="I438" i="8" l="1"/>
  <c r="H438" i="8"/>
  <c r="H239" i="6"/>
  <c r="M438" i="8"/>
  <c r="N438" i="8"/>
  <c r="N439" i="8" l="1"/>
  <c r="M439" i="8"/>
  <c r="K239" i="6"/>
  <c r="M239" i="6" s="1"/>
  <c r="C255" i="6" s="1"/>
  <c r="I239" i="6"/>
  <c r="I439" i="8"/>
  <c r="H439" i="8"/>
  <c r="H440" i="8" l="1"/>
  <c r="I440" i="8"/>
  <c r="N239" i="6"/>
  <c r="L240" i="6"/>
  <c r="N440" i="8"/>
  <c r="M440" i="8"/>
  <c r="N441" i="8" l="1"/>
  <c r="M441" i="8"/>
  <c r="O239" i="6"/>
  <c r="H441" i="8"/>
  <c r="I441" i="8"/>
  <c r="G240" i="6" l="1"/>
  <c r="N442" i="8"/>
  <c r="M442" i="8"/>
  <c r="I442" i="8"/>
  <c r="H442" i="8"/>
  <c r="M443" i="8" l="1"/>
  <c r="N443" i="8"/>
  <c r="I443" i="8"/>
  <c r="H443" i="8"/>
  <c r="H240" i="6"/>
  <c r="K240" i="6" l="1"/>
  <c r="M240" i="6" s="1"/>
  <c r="C256" i="6" s="1"/>
  <c r="I240" i="6"/>
  <c r="H444" i="8"/>
  <c r="I444" i="8"/>
  <c r="N444" i="8"/>
  <c r="M444" i="8"/>
  <c r="N240" i="6" l="1"/>
  <c r="L241" i="6"/>
  <c r="M445" i="8"/>
  <c r="N445" i="8"/>
  <c r="H445" i="8"/>
  <c r="I445" i="8"/>
  <c r="O240" i="6" l="1"/>
  <c r="M446" i="8"/>
  <c r="N446" i="8"/>
  <c r="I446" i="8"/>
  <c r="H446" i="8"/>
  <c r="H447" i="8" l="1"/>
  <c r="I447" i="8"/>
  <c r="M447" i="8"/>
  <c r="N447" i="8"/>
  <c r="G241" i="6"/>
  <c r="I448" i="8" l="1"/>
  <c r="H448" i="8"/>
  <c r="H241" i="6"/>
  <c r="M448" i="8"/>
  <c r="N448" i="8"/>
  <c r="M449" i="8" l="1"/>
  <c r="N449" i="8"/>
  <c r="K241" i="6"/>
  <c r="M241" i="6" s="1"/>
  <c r="C257" i="6" s="1"/>
  <c r="I241" i="6"/>
  <c r="H449" i="8"/>
  <c r="I449" i="8"/>
  <c r="N241" i="6" l="1"/>
  <c r="L242" i="6"/>
  <c r="I450" i="8"/>
  <c r="H450" i="8"/>
  <c r="N450" i="8"/>
  <c r="M450" i="8"/>
  <c r="N451" i="8" l="1"/>
  <c r="M451" i="8"/>
  <c r="O241" i="6"/>
  <c r="I451" i="8"/>
  <c r="H451" i="8"/>
  <c r="G242" i="6" l="1"/>
  <c r="N452" i="8"/>
  <c r="M452" i="8"/>
  <c r="I452" i="8"/>
  <c r="H452" i="8"/>
  <c r="N453" i="8" l="1"/>
  <c r="M453" i="8"/>
  <c r="I453" i="8"/>
  <c r="H453" i="8"/>
  <c r="H242" i="6"/>
  <c r="M454" i="8" l="1"/>
  <c r="N454" i="8"/>
  <c r="K242" i="6"/>
  <c r="M242" i="6" s="1"/>
  <c r="C258" i="6" s="1"/>
  <c r="I242" i="6"/>
  <c r="H454" i="8"/>
  <c r="I454" i="8"/>
  <c r="H455" i="8" l="1"/>
  <c r="I455" i="8"/>
  <c r="N455" i="8"/>
  <c r="M455" i="8"/>
  <c r="N242" i="6"/>
  <c r="L243" i="6"/>
  <c r="O242" i="6" l="1"/>
  <c r="N456" i="8"/>
  <c r="M456" i="8"/>
  <c r="I456" i="8"/>
  <c r="H456" i="8"/>
  <c r="I457" i="8" l="1"/>
  <c r="H457" i="8"/>
  <c r="G243" i="6"/>
  <c r="M457" i="8"/>
  <c r="N457" i="8"/>
  <c r="N458" i="8" l="1"/>
  <c r="M458" i="8"/>
  <c r="H243" i="6"/>
  <c r="I458" i="8"/>
  <c r="H458" i="8"/>
  <c r="M459" i="8" l="1"/>
  <c r="N459" i="8"/>
  <c r="H459" i="8"/>
  <c r="I459" i="8"/>
  <c r="K243" i="6"/>
  <c r="M243" i="6" s="1"/>
  <c r="C259" i="6" s="1"/>
  <c r="I243" i="6"/>
  <c r="N243" i="6" l="1"/>
  <c r="L244" i="6"/>
  <c r="H460" i="8"/>
  <c r="I460" i="8"/>
  <c r="M460" i="8"/>
  <c r="N460" i="8"/>
  <c r="I461" i="8" l="1"/>
  <c r="H461" i="8"/>
  <c r="O243" i="6"/>
  <c r="N461" i="8"/>
  <c r="M461" i="8"/>
  <c r="G244" i="6" l="1"/>
  <c r="N462" i="8"/>
  <c r="M462" i="8"/>
  <c r="H462" i="8"/>
  <c r="I462" i="8"/>
  <c r="M463" i="8" l="1"/>
  <c r="N463" i="8"/>
  <c r="H244" i="6"/>
  <c r="I463" i="8"/>
  <c r="H463" i="8"/>
  <c r="I464" i="8" l="1"/>
  <c r="H464" i="8"/>
  <c r="K244" i="6"/>
  <c r="M244" i="6" s="1"/>
  <c r="C260" i="6" s="1"/>
  <c r="I244" i="6"/>
  <c r="M464" i="8"/>
  <c r="N464" i="8"/>
  <c r="M465" i="8" l="1"/>
  <c r="N465" i="8"/>
  <c r="H465" i="8"/>
  <c r="I465" i="8"/>
  <c r="N244" i="6"/>
  <c r="L245" i="6"/>
  <c r="O244" i="6" l="1"/>
  <c r="H466" i="8"/>
  <c r="I466" i="8"/>
  <c r="M466" i="8"/>
  <c r="N466" i="8"/>
  <c r="M467" i="8" l="1"/>
  <c r="N467" i="8"/>
  <c r="G245" i="6"/>
  <c r="I467" i="8"/>
  <c r="H467" i="8"/>
  <c r="I468" i="8" l="1"/>
  <c r="H468" i="8"/>
  <c r="H245" i="6"/>
  <c r="M468" i="8"/>
  <c r="N468" i="8"/>
  <c r="N469" i="8" l="1"/>
  <c r="M469" i="8"/>
  <c r="K245" i="6"/>
  <c r="M245" i="6" s="1"/>
  <c r="C261" i="6" s="1"/>
  <c r="I245" i="6"/>
  <c r="I469" i="8"/>
  <c r="H469" i="8"/>
  <c r="N245" i="6" l="1"/>
  <c r="L246" i="6"/>
  <c r="M470" i="8"/>
  <c r="N470" i="8"/>
  <c r="H470" i="8"/>
  <c r="I470" i="8"/>
  <c r="H471" i="8" l="1"/>
  <c r="I471" i="8"/>
  <c r="O245" i="6"/>
  <c r="M471" i="8"/>
  <c r="N471" i="8"/>
  <c r="N472" i="8" l="1"/>
  <c r="M472" i="8"/>
  <c r="G246" i="6"/>
  <c r="I472" i="8"/>
  <c r="H472" i="8"/>
  <c r="N473" i="8" l="1"/>
  <c r="M473" i="8"/>
  <c r="H473" i="8"/>
  <c r="I473" i="8"/>
  <c r="H246" i="6"/>
  <c r="I474" i="8" l="1"/>
  <c r="H474" i="8"/>
  <c r="M474" i="8"/>
  <c r="N474" i="8"/>
  <c r="K246" i="6"/>
  <c r="M246" i="6" s="1"/>
  <c r="C262" i="6" s="1"/>
  <c r="I246" i="6"/>
  <c r="M475" i="8" l="1"/>
  <c r="N475" i="8"/>
  <c r="H475" i="8"/>
  <c r="I475" i="8"/>
  <c r="N246" i="6"/>
  <c r="L247" i="6"/>
  <c r="O246" i="6" l="1"/>
  <c r="I476" i="8"/>
  <c r="H476" i="8"/>
  <c r="M476" i="8"/>
  <c r="N476" i="8"/>
  <c r="N477" i="8" l="1"/>
  <c r="M477" i="8"/>
  <c r="I477" i="8"/>
  <c r="H477" i="8"/>
  <c r="G247" i="6"/>
  <c r="M478" i="8" l="1"/>
  <c r="N478" i="8"/>
  <c r="H247" i="6"/>
  <c r="I478" i="8"/>
  <c r="H478" i="8"/>
  <c r="I479" i="8" l="1"/>
  <c r="H479" i="8"/>
  <c r="K247" i="6"/>
  <c r="M247" i="6" s="1"/>
  <c r="C263" i="6" s="1"/>
  <c r="I247" i="6"/>
  <c r="M479" i="8"/>
  <c r="N479" i="8"/>
  <c r="N247" i="6" l="1"/>
  <c r="L248" i="6"/>
  <c r="H480" i="8"/>
  <c r="I480" i="8"/>
  <c r="M480" i="8"/>
  <c r="N480" i="8"/>
  <c r="H481" i="8" l="1"/>
  <c r="I481" i="8"/>
  <c r="O247" i="6"/>
  <c r="N481" i="8"/>
  <c r="M481" i="8"/>
  <c r="G248" i="6" l="1"/>
  <c r="H482" i="8"/>
  <c r="I482" i="8"/>
  <c r="N482" i="8"/>
  <c r="M482" i="8"/>
  <c r="N483" i="8" l="1"/>
  <c r="M483" i="8"/>
  <c r="I483" i="8"/>
  <c r="H483" i="8"/>
  <c r="H248" i="6"/>
  <c r="M484" i="8" l="1"/>
  <c r="N484" i="8"/>
  <c r="K248" i="6"/>
  <c r="M248" i="6" s="1"/>
  <c r="C264" i="6" s="1"/>
  <c r="I248" i="6"/>
  <c r="I484" i="8"/>
  <c r="H484" i="8"/>
  <c r="I485" i="8" l="1"/>
  <c r="H485" i="8"/>
  <c r="M485" i="8"/>
  <c r="N485" i="8"/>
  <c r="N248" i="6"/>
  <c r="L249" i="6"/>
  <c r="O248" i="6" l="1"/>
  <c r="M486" i="8"/>
  <c r="N486" i="8"/>
  <c r="H486" i="8"/>
  <c r="I486" i="8"/>
  <c r="N487" i="8" l="1"/>
  <c r="M487" i="8"/>
  <c r="G249" i="6"/>
  <c r="I487" i="8"/>
  <c r="H487" i="8"/>
  <c r="M488" i="8" l="1"/>
  <c r="N488" i="8"/>
  <c r="I488" i="8"/>
  <c r="H488" i="8"/>
  <c r="H249" i="6"/>
  <c r="K249" i="6" l="1"/>
  <c r="M249" i="6" s="1"/>
  <c r="C265" i="6" s="1"/>
  <c r="I249" i="6"/>
  <c r="I489" i="8"/>
  <c r="H489" i="8"/>
  <c r="N489" i="8"/>
  <c r="M489" i="8"/>
  <c r="N249" i="6" l="1"/>
  <c r="L250" i="6"/>
  <c r="M490" i="8"/>
  <c r="N490" i="8"/>
  <c r="I490" i="8"/>
  <c r="H490" i="8"/>
  <c r="O249" i="6" l="1"/>
  <c r="H491" i="8"/>
  <c r="I491" i="8"/>
  <c r="M491" i="8"/>
  <c r="N491" i="8"/>
  <c r="M492" i="8" l="1"/>
  <c r="N492" i="8"/>
  <c r="G250" i="6"/>
  <c r="H492" i="8"/>
  <c r="I492" i="8"/>
  <c r="H250" i="6" l="1"/>
  <c r="M493" i="8"/>
  <c r="N493" i="8"/>
  <c r="I493" i="8"/>
  <c r="H493" i="8"/>
  <c r="I494" i="8" l="1"/>
  <c r="H494" i="8"/>
  <c r="M494" i="8"/>
  <c r="N494" i="8"/>
  <c r="K250" i="6"/>
  <c r="M250" i="6" s="1"/>
  <c r="C266" i="6" s="1"/>
  <c r="I250" i="6"/>
  <c r="N250" i="6" l="1"/>
  <c r="L251" i="6"/>
  <c r="M495" i="8"/>
  <c r="N495" i="8"/>
  <c r="H495" i="8"/>
  <c r="I495" i="8"/>
  <c r="H496" i="8" l="1"/>
  <c r="I496" i="8"/>
  <c r="O250" i="6"/>
  <c r="M496" i="8"/>
  <c r="N496" i="8"/>
  <c r="G251" i="6" l="1"/>
  <c r="H497" i="8"/>
  <c r="I497" i="8"/>
  <c r="M497" i="8"/>
  <c r="N497" i="8"/>
  <c r="I498" i="8" l="1"/>
  <c r="H498" i="8"/>
  <c r="M498" i="8"/>
  <c r="N498" i="8"/>
  <c r="H251" i="6"/>
  <c r="K251" i="6" l="1"/>
  <c r="M251" i="6" s="1"/>
  <c r="C267" i="6" s="1"/>
  <c r="I251" i="6"/>
  <c r="M499" i="8"/>
  <c r="N499" i="8"/>
  <c r="I499" i="8"/>
  <c r="H499" i="8"/>
  <c r="N500" i="8" l="1"/>
  <c r="M500" i="8"/>
  <c r="N251" i="6"/>
  <c r="L252" i="6"/>
  <c r="I500" i="8"/>
  <c r="H500" i="8"/>
  <c r="O251" i="6" l="1"/>
  <c r="N501" i="8"/>
  <c r="M501" i="8"/>
  <c r="H501" i="8"/>
  <c r="I501" i="8"/>
  <c r="G252" i="6" l="1"/>
  <c r="I502" i="8"/>
  <c r="H502" i="8"/>
  <c r="N502" i="8"/>
  <c r="M502" i="8"/>
  <c r="H503" i="8" l="1"/>
  <c r="I503" i="8"/>
  <c r="H252" i="6"/>
  <c r="N503" i="8"/>
  <c r="M503" i="8"/>
  <c r="M504" i="8" l="1"/>
  <c r="N504" i="8"/>
  <c r="I504" i="8"/>
  <c r="H504" i="8"/>
  <c r="K252" i="6"/>
  <c r="M252" i="6" s="1"/>
  <c r="C268" i="6" s="1"/>
  <c r="I252" i="6"/>
  <c r="N252" i="6" l="1"/>
  <c r="L253" i="6"/>
  <c r="I505" i="8"/>
  <c r="H505" i="8"/>
  <c r="N505" i="8"/>
  <c r="M505" i="8"/>
  <c r="N506" i="8" l="1"/>
  <c r="M506" i="8"/>
  <c r="O252" i="6"/>
  <c r="I506" i="8"/>
  <c r="H506" i="8"/>
  <c r="I507" i="8" l="1"/>
  <c r="H507" i="8"/>
  <c r="G253" i="6"/>
  <c r="M507" i="8"/>
  <c r="N507" i="8"/>
  <c r="N508" i="8" l="1"/>
  <c r="M508" i="8"/>
  <c r="H253" i="6"/>
  <c r="I508" i="8"/>
  <c r="H508" i="8"/>
  <c r="M509" i="8" l="1"/>
  <c r="N509" i="8"/>
  <c r="I509" i="8"/>
  <c r="H509" i="8"/>
  <c r="K253" i="6"/>
  <c r="M253" i="6" s="1"/>
  <c r="C269" i="6" s="1"/>
  <c r="I253" i="6"/>
  <c r="N253" i="6" l="1"/>
  <c r="L254" i="6"/>
  <c r="H510" i="8"/>
  <c r="I510" i="8"/>
  <c r="N510" i="8"/>
  <c r="M510" i="8"/>
  <c r="M511" i="8" l="1"/>
  <c r="N511" i="8"/>
  <c r="I511" i="8"/>
  <c r="H511" i="8"/>
  <c r="O253" i="6"/>
  <c r="G254" i="6" l="1"/>
  <c r="I512" i="8"/>
  <c r="H512" i="8"/>
  <c r="N512" i="8"/>
  <c r="M512" i="8"/>
  <c r="N513" i="8" l="1"/>
  <c r="M513" i="8"/>
  <c r="I513" i="8"/>
  <c r="H513" i="8"/>
  <c r="H254" i="6"/>
  <c r="N514" i="8" l="1"/>
  <c r="M514" i="8"/>
  <c r="K254" i="6"/>
  <c r="M254" i="6" s="1"/>
  <c r="C270" i="6" s="1"/>
  <c r="I254" i="6"/>
  <c r="I514" i="8"/>
  <c r="H514" i="8"/>
  <c r="N254" i="6" l="1"/>
  <c r="L255" i="6"/>
  <c r="N515" i="8"/>
  <c r="M515" i="8"/>
  <c r="I515" i="8"/>
  <c r="H515" i="8"/>
  <c r="N516" i="8" l="1"/>
  <c r="M516" i="8"/>
  <c r="O254" i="6"/>
  <c r="H516" i="8"/>
  <c r="I516" i="8"/>
  <c r="G255" i="6" l="1"/>
  <c r="M517" i="8"/>
  <c r="N517" i="8"/>
  <c r="I517" i="8"/>
  <c r="H517" i="8"/>
  <c r="H518" i="8" l="1"/>
  <c r="I518" i="8"/>
  <c r="N518" i="8"/>
  <c r="M518" i="8"/>
  <c r="H255" i="6"/>
  <c r="K255" i="6" l="1"/>
  <c r="M255" i="6" s="1"/>
  <c r="C271" i="6" s="1"/>
  <c r="I255" i="6"/>
  <c r="M519" i="8"/>
  <c r="N519" i="8"/>
  <c r="H519" i="8"/>
  <c r="I519" i="8"/>
  <c r="M520" i="8" l="1"/>
  <c r="N520" i="8"/>
  <c r="H520" i="8"/>
  <c r="I520" i="8"/>
  <c r="N255" i="6"/>
  <c r="L256" i="6"/>
  <c r="M521" i="8" l="1"/>
  <c r="N521" i="8"/>
  <c r="O255" i="6"/>
  <c r="I521" i="8"/>
  <c r="H521" i="8"/>
  <c r="G256" i="6" l="1"/>
  <c r="N522" i="8"/>
  <c r="M522" i="8"/>
  <c r="I522" i="8"/>
  <c r="H522" i="8"/>
  <c r="H523" i="8" l="1"/>
  <c r="I523" i="8"/>
  <c r="H256" i="6"/>
  <c r="N523" i="8"/>
  <c r="M523" i="8"/>
  <c r="K256" i="6" l="1"/>
  <c r="M256" i="6" s="1"/>
  <c r="C272" i="6" s="1"/>
  <c r="I256" i="6"/>
  <c r="M524" i="8"/>
  <c r="N524" i="8"/>
  <c r="C16" i="8" s="1"/>
  <c r="I524" i="8"/>
  <c r="C14" i="8" s="1"/>
  <c r="H524" i="8"/>
  <c r="C13" i="8" s="1"/>
  <c r="N256" i="6" l="1"/>
  <c r="L257" i="6"/>
  <c r="O256" i="6" l="1"/>
  <c r="G257" i="6" l="1"/>
  <c r="H257" i="6" l="1"/>
  <c r="K257" i="6" l="1"/>
  <c r="M257" i="6" s="1"/>
  <c r="C273" i="6" s="1"/>
  <c r="I257" i="6"/>
  <c r="N257" i="6" l="1"/>
  <c r="L258" i="6"/>
  <c r="O257" i="6" l="1"/>
  <c r="G258" i="6" l="1"/>
  <c r="H258" i="6" l="1"/>
  <c r="K258" i="6" l="1"/>
  <c r="M258" i="6" s="1"/>
  <c r="C274" i="6" s="1"/>
  <c r="I258" i="6"/>
  <c r="N258" i="6" l="1"/>
  <c r="L259" i="6"/>
  <c r="O258" i="6" l="1"/>
  <c r="G259" i="6" l="1"/>
  <c r="H259" i="6" l="1"/>
  <c r="K259" i="6" l="1"/>
  <c r="M259" i="6" s="1"/>
  <c r="C275" i="6" s="1"/>
  <c r="I259" i="6"/>
  <c r="N259" i="6" l="1"/>
  <c r="L260" i="6"/>
  <c r="O259" i="6" l="1"/>
  <c r="G260" i="6" l="1"/>
  <c r="H260" i="6" l="1"/>
  <c r="K260" i="6" l="1"/>
  <c r="M260" i="6" s="1"/>
  <c r="C276" i="6" s="1"/>
  <c r="I260" i="6"/>
  <c r="N260" i="6" l="1"/>
  <c r="L261" i="6"/>
  <c r="O260" i="6" l="1"/>
  <c r="G261" i="6" l="1"/>
  <c r="H261" i="6" l="1"/>
  <c r="K261" i="6" l="1"/>
  <c r="M261" i="6" s="1"/>
  <c r="C277" i="6" s="1"/>
  <c r="I261" i="6"/>
  <c r="N261" i="6" l="1"/>
  <c r="L262" i="6"/>
  <c r="O261" i="6" l="1"/>
  <c r="G262" i="6" l="1"/>
  <c r="H262" i="6" l="1"/>
  <c r="K262" i="6" l="1"/>
  <c r="M262" i="6" s="1"/>
  <c r="C278" i="6" s="1"/>
  <c r="I262" i="6"/>
  <c r="N262" i="6" l="1"/>
  <c r="L263" i="6"/>
  <c r="O262" i="6" l="1"/>
  <c r="G263" i="6" l="1"/>
  <c r="H263" i="6" l="1"/>
  <c r="K263" i="6" l="1"/>
  <c r="M263" i="6" s="1"/>
  <c r="C279" i="6" s="1"/>
  <c r="I263" i="6"/>
  <c r="N263" i="6" l="1"/>
  <c r="L264" i="6"/>
  <c r="O263" i="6" l="1"/>
  <c r="G264" i="6" l="1"/>
  <c r="H264" i="6" l="1"/>
  <c r="K264" i="6" l="1"/>
  <c r="M264" i="6" s="1"/>
  <c r="C280" i="6" s="1"/>
  <c r="I264" i="6"/>
  <c r="N264" i="6" l="1"/>
  <c r="L265" i="6"/>
  <c r="O264" i="6" l="1"/>
  <c r="G265" i="6" l="1"/>
  <c r="H265" i="6" l="1"/>
  <c r="K265" i="6" l="1"/>
  <c r="M265" i="6" s="1"/>
  <c r="C281" i="6" s="1"/>
  <c r="I265" i="6"/>
  <c r="N265" i="6" l="1"/>
  <c r="L266" i="6"/>
  <c r="O265" i="6" l="1"/>
  <c r="G266" i="6" l="1"/>
  <c r="H266" i="6" l="1"/>
  <c r="K266" i="6" l="1"/>
  <c r="M266" i="6" s="1"/>
  <c r="C282" i="6" s="1"/>
  <c r="I266" i="6"/>
  <c r="N266" i="6" l="1"/>
  <c r="L267" i="6"/>
  <c r="O266" i="6" l="1"/>
  <c r="G267" i="6" l="1"/>
  <c r="H267" i="6" l="1"/>
  <c r="K267" i="6" l="1"/>
  <c r="M267" i="6" s="1"/>
  <c r="C283" i="6" s="1"/>
  <c r="I267" i="6"/>
  <c r="N267" i="6" l="1"/>
  <c r="L268" i="6"/>
  <c r="O267" i="6" l="1"/>
  <c r="G268" i="6" l="1"/>
  <c r="H268" i="6" l="1"/>
  <c r="K268" i="6" l="1"/>
  <c r="M268" i="6" s="1"/>
  <c r="C284" i="6" s="1"/>
  <c r="I268" i="6"/>
  <c r="N268" i="6" l="1"/>
  <c r="L269" i="6"/>
  <c r="O268" i="6" l="1"/>
  <c r="G269" i="6" l="1"/>
  <c r="H269" i="6" l="1"/>
  <c r="K269" i="6" l="1"/>
  <c r="M269" i="6" s="1"/>
  <c r="C285" i="6" s="1"/>
  <c r="I269" i="6"/>
  <c r="N269" i="6" l="1"/>
  <c r="L270" i="6"/>
  <c r="O269" i="6" l="1"/>
  <c r="G270" i="6" l="1"/>
  <c r="H270" i="6" l="1"/>
  <c r="K270" i="6" l="1"/>
  <c r="M270" i="6" s="1"/>
  <c r="C286" i="6" s="1"/>
  <c r="I270" i="6"/>
  <c r="N270" i="6" l="1"/>
  <c r="L271" i="6"/>
  <c r="O270" i="6" l="1"/>
  <c r="G271" i="6" l="1"/>
  <c r="H271" i="6" l="1"/>
  <c r="K271" i="6" l="1"/>
  <c r="M271" i="6" s="1"/>
  <c r="C287" i="6" s="1"/>
  <c r="I271" i="6"/>
  <c r="N271" i="6" l="1"/>
  <c r="L272" i="6"/>
  <c r="O271" i="6" l="1"/>
  <c r="G272" i="6" l="1"/>
  <c r="H272" i="6" l="1"/>
  <c r="K272" i="6" l="1"/>
  <c r="M272" i="6" s="1"/>
  <c r="C288" i="6" s="1"/>
  <c r="I272" i="6"/>
  <c r="N272" i="6" l="1"/>
  <c r="L273" i="6"/>
  <c r="O272" i="6" l="1"/>
  <c r="G273" i="6" l="1"/>
  <c r="H273" i="6" l="1"/>
  <c r="K273" i="6" l="1"/>
  <c r="M273" i="6" s="1"/>
  <c r="C289" i="6" s="1"/>
  <c r="I273" i="6"/>
  <c r="N273" i="6" l="1"/>
  <c r="L274" i="6"/>
  <c r="O273" i="6" l="1"/>
  <c r="G274" i="6" l="1"/>
  <c r="H274" i="6" l="1"/>
  <c r="K274" i="6" l="1"/>
  <c r="M274" i="6" s="1"/>
  <c r="C290" i="6" s="1"/>
  <c r="I274" i="6"/>
  <c r="N274" i="6" l="1"/>
  <c r="L275" i="6"/>
  <c r="O274" i="6" l="1"/>
  <c r="G275" i="6" l="1"/>
  <c r="H275" i="6" l="1"/>
  <c r="K275" i="6" l="1"/>
  <c r="M275" i="6" s="1"/>
  <c r="C291" i="6" s="1"/>
  <c r="I275" i="6"/>
  <c r="N275" i="6" l="1"/>
  <c r="L276" i="6"/>
  <c r="O275" i="6" l="1"/>
  <c r="G276" i="6" l="1"/>
  <c r="H276" i="6" l="1"/>
  <c r="K276" i="6" l="1"/>
  <c r="M276" i="6" s="1"/>
  <c r="C292" i="6" s="1"/>
  <c r="I276" i="6"/>
  <c r="N276" i="6" l="1"/>
  <c r="L277" i="6"/>
  <c r="O276" i="6" l="1"/>
  <c r="G277" i="6" l="1"/>
  <c r="H277" i="6" l="1"/>
  <c r="K277" i="6" l="1"/>
  <c r="M277" i="6" s="1"/>
  <c r="C293" i="6" s="1"/>
  <c r="I277" i="6"/>
  <c r="N277" i="6" l="1"/>
  <c r="L278" i="6"/>
  <c r="O277" i="6" l="1"/>
  <c r="G278" i="6" l="1"/>
  <c r="H278" i="6" l="1"/>
  <c r="K278" i="6" l="1"/>
  <c r="M278" i="6" s="1"/>
  <c r="C294" i="6" s="1"/>
  <c r="I278" i="6"/>
  <c r="N278" i="6" l="1"/>
  <c r="L279" i="6"/>
  <c r="O278" i="6" l="1"/>
  <c r="G279" i="6" l="1"/>
  <c r="H279" i="6" l="1"/>
  <c r="K279" i="6" l="1"/>
  <c r="M279" i="6" s="1"/>
  <c r="C295" i="6" s="1"/>
  <c r="I279" i="6"/>
  <c r="N279" i="6" l="1"/>
  <c r="L280" i="6"/>
  <c r="O279" i="6" l="1"/>
  <c r="G280" i="6" l="1"/>
  <c r="H280" i="6" l="1"/>
  <c r="K280" i="6" l="1"/>
  <c r="M280" i="6" s="1"/>
  <c r="C296" i="6" s="1"/>
  <c r="I280" i="6"/>
  <c r="N280" i="6" l="1"/>
  <c r="L281" i="6"/>
  <c r="O280" i="6" l="1"/>
  <c r="G281" i="6" l="1"/>
  <c r="H281" i="6" l="1"/>
  <c r="K281" i="6" l="1"/>
  <c r="M281" i="6" s="1"/>
  <c r="C297" i="6" s="1"/>
  <c r="I281" i="6"/>
  <c r="N281" i="6" l="1"/>
  <c r="L282" i="6"/>
  <c r="O281" i="6" l="1"/>
  <c r="G282" i="6" l="1"/>
  <c r="H282" i="6" l="1"/>
  <c r="K282" i="6" l="1"/>
  <c r="M282" i="6" s="1"/>
  <c r="C298" i="6" s="1"/>
  <c r="I282" i="6"/>
  <c r="N282" i="6" l="1"/>
  <c r="L283" i="6"/>
  <c r="O282" i="6" l="1"/>
  <c r="G283" i="6" l="1"/>
  <c r="H283" i="6" l="1"/>
  <c r="K283" i="6" l="1"/>
  <c r="M283" i="6" s="1"/>
  <c r="C299" i="6" s="1"/>
  <c r="I283" i="6"/>
  <c r="N283" i="6" l="1"/>
  <c r="L284" i="6"/>
  <c r="O283" i="6" l="1"/>
  <c r="G284" i="6" l="1"/>
  <c r="H284" i="6" l="1"/>
  <c r="K284" i="6" l="1"/>
  <c r="M284" i="6" s="1"/>
  <c r="C300" i="6" s="1"/>
  <c r="I284" i="6"/>
  <c r="N284" i="6" l="1"/>
  <c r="L285" i="6"/>
  <c r="O284" i="6" l="1"/>
  <c r="G285" i="6" l="1"/>
  <c r="H285" i="6" l="1"/>
  <c r="K285" i="6" l="1"/>
  <c r="M285" i="6" s="1"/>
  <c r="C301" i="6" s="1"/>
  <c r="I285" i="6"/>
  <c r="N285" i="6" l="1"/>
  <c r="L286" i="6"/>
  <c r="O285" i="6" l="1"/>
  <c r="G286" i="6" l="1"/>
  <c r="H286" i="6" l="1"/>
  <c r="K286" i="6" l="1"/>
  <c r="M286" i="6" s="1"/>
  <c r="C302" i="6" s="1"/>
  <c r="I286" i="6"/>
  <c r="N286" i="6" l="1"/>
  <c r="L287" i="6"/>
  <c r="O286" i="6" l="1"/>
  <c r="G287" i="6" l="1"/>
  <c r="H287" i="6" l="1"/>
  <c r="K287" i="6" l="1"/>
  <c r="M287" i="6" s="1"/>
  <c r="C303" i="6" s="1"/>
  <c r="I287" i="6"/>
  <c r="N287" i="6" l="1"/>
  <c r="L288" i="6"/>
  <c r="O287" i="6" l="1"/>
  <c r="G288" i="6" l="1"/>
  <c r="H288" i="6" l="1"/>
  <c r="K288" i="6" l="1"/>
  <c r="M288" i="6" s="1"/>
  <c r="C304" i="6" s="1"/>
  <c r="I288" i="6"/>
  <c r="N288" i="6" l="1"/>
  <c r="L289" i="6"/>
  <c r="O288" i="6" l="1"/>
  <c r="G289" i="6" l="1"/>
  <c r="H289" i="6" l="1"/>
  <c r="K289" i="6" l="1"/>
  <c r="M289" i="6" s="1"/>
  <c r="C305" i="6" s="1"/>
  <c r="I289" i="6"/>
  <c r="N289" i="6" l="1"/>
  <c r="L290" i="6"/>
  <c r="O289" i="6" l="1"/>
  <c r="G290" i="6" l="1"/>
  <c r="H290" i="6" l="1"/>
  <c r="K290" i="6" l="1"/>
  <c r="M290" i="6" s="1"/>
  <c r="C306" i="6" s="1"/>
  <c r="I290" i="6"/>
  <c r="N290" i="6" l="1"/>
  <c r="L291" i="6"/>
  <c r="O290" i="6" l="1"/>
  <c r="G291" i="6" l="1"/>
  <c r="H291" i="6" l="1"/>
  <c r="K291" i="6" l="1"/>
  <c r="M291" i="6" s="1"/>
  <c r="C307" i="6" s="1"/>
  <c r="I291" i="6"/>
  <c r="N291" i="6" l="1"/>
  <c r="L292" i="6"/>
  <c r="O291" i="6" l="1"/>
  <c r="G292" i="6" l="1"/>
  <c r="H292" i="6" l="1"/>
  <c r="K292" i="6" l="1"/>
  <c r="M292" i="6" s="1"/>
  <c r="C308" i="6" s="1"/>
  <c r="I292" i="6"/>
  <c r="N292" i="6" l="1"/>
  <c r="L293" i="6"/>
  <c r="O292" i="6" l="1"/>
  <c r="G293" i="6" l="1"/>
  <c r="H293" i="6" l="1"/>
  <c r="K293" i="6" l="1"/>
  <c r="M293" i="6" s="1"/>
  <c r="C309" i="6" s="1"/>
  <c r="I293" i="6"/>
  <c r="N293" i="6" l="1"/>
  <c r="L294" i="6"/>
  <c r="O293" i="6" l="1"/>
  <c r="G294" i="6" l="1"/>
  <c r="H294" i="6" l="1"/>
  <c r="K294" i="6" l="1"/>
  <c r="M294" i="6" s="1"/>
  <c r="C310" i="6" s="1"/>
  <c r="I294" i="6"/>
  <c r="N294" i="6" l="1"/>
  <c r="L295" i="6"/>
  <c r="O294" i="6" l="1"/>
  <c r="G295" i="6" l="1"/>
  <c r="H295" i="6" l="1"/>
  <c r="K295" i="6" l="1"/>
  <c r="M295" i="6" s="1"/>
  <c r="C311" i="6" s="1"/>
  <c r="I295" i="6"/>
  <c r="N295" i="6" l="1"/>
  <c r="L296" i="6"/>
  <c r="O295" i="6" l="1"/>
  <c r="G296" i="6" l="1"/>
  <c r="H296" i="6" l="1"/>
  <c r="K296" i="6" l="1"/>
  <c r="M296" i="6" s="1"/>
  <c r="C312" i="6" s="1"/>
  <c r="I296" i="6"/>
  <c r="N296" i="6" l="1"/>
  <c r="L297" i="6"/>
  <c r="O296" i="6" l="1"/>
  <c r="G297" i="6" l="1"/>
  <c r="H297" i="6" l="1"/>
  <c r="K297" i="6" l="1"/>
  <c r="M297" i="6" s="1"/>
  <c r="C313" i="6" s="1"/>
  <c r="I297" i="6"/>
  <c r="N297" i="6" l="1"/>
  <c r="L298" i="6"/>
  <c r="O297" i="6" l="1"/>
  <c r="G298" i="6" l="1"/>
  <c r="H298" i="6" l="1"/>
  <c r="K298" i="6" l="1"/>
  <c r="M298" i="6" s="1"/>
  <c r="C314" i="6" s="1"/>
  <c r="I298" i="6"/>
  <c r="N298" i="6" l="1"/>
  <c r="L299" i="6"/>
  <c r="O298" i="6" l="1"/>
  <c r="G299" i="6" l="1"/>
  <c r="H299" i="6" l="1"/>
  <c r="K299" i="6" l="1"/>
  <c r="M299" i="6" s="1"/>
  <c r="C315" i="6" s="1"/>
  <c r="I299" i="6"/>
  <c r="N299" i="6" l="1"/>
  <c r="L300" i="6"/>
  <c r="O299" i="6" l="1"/>
  <c r="G300" i="6" l="1"/>
  <c r="H300" i="6" l="1"/>
  <c r="K300" i="6" l="1"/>
  <c r="M300" i="6" s="1"/>
  <c r="C316" i="6" s="1"/>
  <c r="I300" i="6"/>
  <c r="N300" i="6" l="1"/>
  <c r="L301" i="6"/>
  <c r="O300" i="6" l="1"/>
  <c r="G301" i="6" l="1"/>
  <c r="H301" i="6" l="1"/>
  <c r="K301" i="6" l="1"/>
  <c r="M301" i="6" s="1"/>
  <c r="C317" i="6" s="1"/>
  <c r="I301" i="6"/>
  <c r="N301" i="6" l="1"/>
  <c r="L302" i="6"/>
  <c r="O301" i="6" l="1"/>
  <c r="G302" i="6" l="1"/>
  <c r="H302" i="6" l="1"/>
  <c r="K302" i="6" l="1"/>
  <c r="M302" i="6" s="1"/>
  <c r="C318" i="6" s="1"/>
  <c r="I302" i="6"/>
  <c r="N302" i="6" l="1"/>
  <c r="L303" i="6"/>
  <c r="O302" i="6" l="1"/>
  <c r="G303" i="6" l="1"/>
  <c r="H303" i="6" l="1"/>
  <c r="K303" i="6" l="1"/>
  <c r="M303" i="6" s="1"/>
  <c r="C319" i="6" s="1"/>
  <c r="I303" i="6"/>
  <c r="N303" i="6" l="1"/>
  <c r="L304" i="6"/>
  <c r="O303" i="6" l="1"/>
  <c r="G304" i="6" l="1"/>
  <c r="H304" i="6" l="1"/>
  <c r="K304" i="6" l="1"/>
  <c r="M304" i="6" s="1"/>
  <c r="C320" i="6" s="1"/>
  <c r="I304" i="6"/>
  <c r="N304" i="6" l="1"/>
  <c r="L305" i="6"/>
  <c r="O304" i="6" l="1"/>
  <c r="G305" i="6" l="1"/>
  <c r="H305" i="6" l="1"/>
  <c r="K305" i="6" l="1"/>
  <c r="M305" i="6" s="1"/>
  <c r="C321" i="6" s="1"/>
  <c r="I305" i="6"/>
  <c r="N305" i="6" l="1"/>
  <c r="L306" i="6"/>
  <c r="O305" i="6" l="1"/>
  <c r="G306" i="6" l="1"/>
  <c r="H306" i="6" l="1"/>
  <c r="K306" i="6" l="1"/>
  <c r="M306" i="6" s="1"/>
  <c r="C322" i="6" s="1"/>
  <c r="I306" i="6"/>
  <c r="N306" i="6" l="1"/>
  <c r="L307" i="6"/>
  <c r="O306" i="6" l="1"/>
  <c r="G307" i="6" l="1"/>
  <c r="H307" i="6" l="1"/>
  <c r="K307" i="6" l="1"/>
  <c r="M307" i="6" s="1"/>
  <c r="C323" i="6" s="1"/>
  <c r="I307" i="6"/>
  <c r="N307" i="6" l="1"/>
  <c r="L308" i="6"/>
  <c r="O307" i="6" l="1"/>
  <c r="G308" i="6" l="1"/>
  <c r="H308" i="6" l="1"/>
  <c r="K308" i="6" l="1"/>
  <c r="M308" i="6" s="1"/>
  <c r="C324" i="6" s="1"/>
  <c r="I308" i="6"/>
  <c r="N308" i="6" l="1"/>
  <c r="L309" i="6"/>
  <c r="O308" i="6" l="1"/>
  <c r="G309" i="6" l="1"/>
  <c r="H309" i="6" l="1"/>
  <c r="K309" i="6" l="1"/>
  <c r="M309" i="6" s="1"/>
  <c r="C325" i="6" s="1"/>
  <c r="I309" i="6"/>
  <c r="N309" i="6" l="1"/>
  <c r="L310" i="6"/>
  <c r="O309" i="6" l="1"/>
  <c r="G310" i="6" l="1"/>
  <c r="H310" i="6" l="1"/>
  <c r="K310" i="6" l="1"/>
  <c r="M310" i="6" s="1"/>
  <c r="C326" i="6" s="1"/>
  <c r="I310" i="6"/>
  <c r="N310" i="6" l="1"/>
  <c r="L311" i="6"/>
  <c r="O310" i="6" l="1"/>
  <c r="G311" i="6" l="1"/>
  <c r="H311" i="6" l="1"/>
  <c r="K311" i="6" l="1"/>
  <c r="M311" i="6" s="1"/>
  <c r="C327" i="6" s="1"/>
  <c r="I311" i="6"/>
  <c r="N311" i="6" l="1"/>
  <c r="L312" i="6"/>
  <c r="O311" i="6" l="1"/>
  <c r="G312" i="6" l="1"/>
  <c r="H312" i="6" l="1"/>
  <c r="K312" i="6" l="1"/>
  <c r="M312" i="6" s="1"/>
  <c r="C328" i="6" s="1"/>
  <c r="I312" i="6"/>
  <c r="N312" i="6" l="1"/>
  <c r="L313" i="6"/>
  <c r="O312" i="6" l="1"/>
  <c r="G313" i="6" l="1"/>
  <c r="H313" i="6" l="1"/>
  <c r="K313" i="6" l="1"/>
  <c r="M313" i="6" s="1"/>
  <c r="C329" i="6" s="1"/>
  <c r="I313" i="6"/>
  <c r="N313" i="6" l="1"/>
  <c r="L314" i="6"/>
  <c r="O313" i="6" l="1"/>
  <c r="G314" i="6" l="1"/>
  <c r="H314" i="6" l="1"/>
  <c r="K314" i="6" l="1"/>
  <c r="M314" i="6" s="1"/>
  <c r="C330" i="6" s="1"/>
  <c r="I314" i="6"/>
  <c r="N314" i="6" l="1"/>
  <c r="L315" i="6"/>
  <c r="O314" i="6" l="1"/>
  <c r="G315" i="6" l="1"/>
  <c r="H315" i="6" l="1"/>
  <c r="K315" i="6" l="1"/>
  <c r="M315" i="6" s="1"/>
  <c r="C331" i="6" s="1"/>
  <c r="I315" i="6"/>
  <c r="N315" i="6" l="1"/>
  <c r="L316" i="6"/>
  <c r="O315" i="6" l="1"/>
  <c r="G316" i="6" l="1"/>
  <c r="H316" i="6" l="1"/>
  <c r="K316" i="6" l="1"/>
  <c r="M316" i="6" s="1"/>
  <c r="C332" i="6" s="1"/>
  <c r="I316" i="6"/>
  <c r="N316" i="6" l="1"/>
  <c r="L317" i="6"/>
  <c r="O316" i="6" l="1"/>
  <c r="G317" i="6" l="1"/>
  <c r="H317" i="6" l="1"/>
  <c r="K317" i="6" l="1"/>
  <c r="M317" i="6" s="1"/>
  <c r="C333" i="6" s="1"/>
  <c r="I317" i="6"/>
  <c r="N317" i="6" l="1"/>
  <c r="L318" i="6"/>
  <c r="O317" i="6" l="1"/>
  <c r="G318" i="6" l="1"/>
  <c r="H318" i="6" l="1"/>
  <c r="K318" i="6" l="1"/>
  <c r="M318" i="6" s="1"/>
  <c r="C334" i="6" s="1"/>
  <c r="I318" i="6"/>
  <c r="N318" i="6" l="1"/>
  <c r="L319" i="6"/>
  <c r="O318" i="6" l="1"/>
  <c r="G319" i="6" l="1"/>
  <c r="H319" i="6" l="1"/>
  <c r="K319" i="6" l="1"/>
  <c r="M319" i="6" s="1"/>
  <c r="C335" i="6" s="1"/>
  <c r="I319" i="6"/>
  <c r="N319" i="6" l="1"/>
  <c r="L320" i="6"/>
  <c r="O319" i="6" l="1"/>
  <c r="G320" i="6" l="1"/>
  <c r="H320" i="6" l="1"/>
  <c r="K320" i="6" l="1"/>
  <c r="M320" i="6" s="1"/>
  <c r="C336" i="6" s="1"/>
  <c r="I320" i="6"/>
  <c r="N320" i="6" l="1"/>
  <c r="L321" i="6"/>
  <c r="O320" i="6" l="1"/>
  <c r="G321" i="6" l="1"/>
  <c r="H321" i="6" l="1"/>
  <c r="K321" i="6" l="1"/>
  <c r="M321" i="6" s="1"/>
  <c r="C337" i="6" s="1"/>
  <c r="I321" i="6"/>
  <c r="N321" i="6" l="1"/>
  <c r="L322" i="6"/>
  <c r="O321" i="6" l="1"/>
  <c r="G322" i="6" l="1"/>
  <c r="H322" i="6" l="1"/>
  <c r="K322" i="6" l="1"/>
  <c r="M322" i="6" s="1"/>
  <c r="C338" i="6" s="1"/>
  <c r="I322" i="6"/>
  <c r="N322" i="6" l="1"/>
  <c r="L323" i="6"/>
  <c r="O322" i="6" l="1"/>
  <c r="G323" i="6" l="1"/>
  <c r="H323" i="6" l="1"/>
  <c r="K323" i="6" l="1"/>
  <c r="M323" i="6" s="1"/>
  <c r="C339" i="6" s="1"/>
  <c r="I323" i="6"/>
  <c r="N323" i="6" l="1"/>
  <c r="L324" i="6"/>
  <c r="O323" i="6" l="1"/>
  <c r="G324" i="6" l="1"/>
  <c r="H324" i="6" l="1"/>
  <c r="K324" i="6" l="1"/>
  <c r="M324" i="6" s="1"/>
  <c r="C340" i="6" s="1"/>
  <c r="I324" i="6"/>
  <c r="N324" i="6" l="1"/>
  <c r="L325" i="6"/>
  <c r="O324" i="6" l="1"/>
  <c r="G325" i="6" l="1"/>
  <c r="H325" i="6" l="1"/>
  <c r="K325" i="6" l="1"/>
  <c r="M325" i="6" s="1"/>
  <c r="C341" i="6" s="1"/>
  <c r="I325" i="6"/>
  <c r="N325" i="6" l="1"/>
  <c r="L326" i="6"/>
  <c r="O325" i="6" l="1"/>
  <c r="G326" i="6" l="1"/>
  <c r="H326" i="6" l="1"/>
  <c r="K326" i="6" l="1"/>
  <c r="M326" i="6" s="1"/>
  <c r="C342" i="6" s="1"/>
  <c r="I326" i="6"/>
  <c r="N326" i="6" l="1"/>
  <c r="L327" i="6"/>
  <c r="O326" i="6" l="1"/>
  <c r="G327" i="6" l="1"/>
  <c r="H327" i="6" l="1"/>
  <c r="K327" i="6" l="1"/>
  <c r="M327" i="6" s="1"/>
  <c r="C343" i="6" s="1"/>
  <c r="I327" i="6"/>
  <c r="N327" i="6" l="1"/>
  <c r="L328" i="6"/>
  <c r="O327" i="6" l="1"/>
  <c r="G328" i="6" l="1"/>
  <c r="H328" i="6" l="1"/>
  <c r="K328" i="6" l="1"/>
  <c r="M328" i="6" s="1"/>
  <c r="C344" i="6" s="1"/>
  <c r="I328" i="6"/>
  <c r="N328" i="6" l="1"/>
  <c r="L329" i="6"/>
  <c r="O328" i="6" l="1"/>
  <c r="G329" i="6" l="1"/>
  <c r="H329" i="6" l="1"/>
  <c r="K329" i="6" l="1"/>
  <c r="M329" i="6" s="1"/>
  <c r="C345" i="6" s="1"/>
  <c r="I329" i="6"/>
  <c r="N329" i="6" l="1"/>
  <c r="L330" i="6"/>
  <c r="O329" i="6" l="1"/>
  <c r="G330" i="6" l="1"/>
  <c r="H330" i="6" l="1"/>
  <c r="K330" i="6" l="1"/>
  <c r="M330" i="6" s="1"/>
  <c r="C346" i="6" s="1"/>
  <c r="I330" i="6"/>
  <c r="N330" i="6" l="1"/>
  <c r="L331" i="6"/>
  <c r="O330" i="6" l="1"/>
  <c r="G331" i="6" l="1"/>
  <c r="H331" i="6" l="1"/>
  <c r="K331" i="6" l="1"/>
  <c r="M331" i="6" s="1"/>
  <c r="C347" i="6" s="1"/>
  <c r="I331" i="6"/>
  <c r="N331" i="6" l="1"/>
  <c r="L332" i="6"/>
  <c r="O331" i="6" l="1"/>
  <c r="G332" i="6" l="1"/>
  <c r="H332" i="6" l="1"/>
  <c r="K332" i="6" l="1"/>
  <c r="M332" i="6" s="1"/>
  <c r="C348" i="6" s="1"/>
  <c r="I332" i="6"/>
  <c r="N332" i="6" l="1"/>
  <c r="L333" i="6"/>
  <c r="O332" i="6" l="1"/>
  <c r="G333" i="6" l="1"/>
  <c r="H333" i="6" l="1"/>
  <c r="K333" i="6" l="1"/>
  <c r="M333" i="6" s="1"/>
  <c r="C349" i="6" s="1"/>
  <c r="I333" i="6"/>
  <c r="N333" i="6" l="1"/>
  <c r="L334" i="6"/>
  <c r="O333" i="6" l="1"/>
  <c r="G334" i="6" l="1"/>
  <c r="H334" i="6" l="1"/>
  <c r="K334" i="6" l="1"/>
  <c r="M334" i="6" s="1"/>
  <c r="C350" i="6" s="1"/>
  <c r="I334" i="6"/>
  <c r="N334" i="6" l="1"/>
  <c r="L335" i="6"/>
  <c r="O334" i="6" l="1"/>
  <c r="G335" i="6" l="1"/>
  <c r="H335" i="6" l="1"/>
  <c r="K335" i="6" l="1"/>
  <c r="M335" i="6" s="1"/>
  <c r="C351" i="6" s="1"/>
  <c r="I335" i="6"/>
  <c r="N335" i="6" l="1"/>
  <c r="L336" i="6"/>
  <c r="O335" i="6" l="1"/>
  <c r="G336" i="6" l="1"/>
  <c r="H336" i="6" l="1"/>
  <c r="K336" i="6" l="1"/>
  <c r="M336" i="6" s="1"/>
  <c r="C352" i="6" s="1"/>
  <c r="I336" i="6"/>
  <c r="N336" i="6" l="1"/>
  <c r="L337" i="6"/>
  <c r="O336" i="6" l="1"/>
  <c r="G337" i="6" l="1"/>
  <c r="H337" i="6" l="1"/>
  <c r="K337" i="6" l="1"/>
  <c r="M337" i="6" s="1"/>
  <c r="C353" i="6" s="1"/>
  <c r="I337" i="6"/>
  <c r="N337" i="6" l="1"/>
  <c r="L338" i="6"/>
  <c r="O337" i="6" l="1"/>
  <c r="G338" i="6" l="1"/>
  <c r="H338" i="6" l="1"/>
  <c r="K338" i="6" l="1"/>
  <c r="M338" i="6" s="1"/>
  <c r="C354" i="6" s="1"/>
  <c r="I338" i="6"/>
  <c r="N338" i="6" l="1"/>
  <c r="L339" i="6"/>
  <c r="O338" i="6" l="1"/>
  <c r="G339" i="6" l="1"/>
  <c r="H339" i="6" l="1"/>
  <c r="K339" i="6" l="1"/>
  <c r="M339" i="6" s="1"/>
  <c r="C355" i="6" s="1"/>
  <c r="I339" i="6"/>
  <c r="N339" i="6" l="1"/>
  <c r="L340" i="6"/>
  <c r="O339" i="6" l="1"/>
  <c r="G340" i="6" l="1"/>
  <c r="H340" i="6" l="1"/>
  <c r="K340" i="6" l="1"/>
  <c r="M340" i="6" s="1"/>
  <c r="C356" i="6" s="1"/>
  <c r="I340" i="6"/>
  <c r="N340" i="6" l="1"/>
  <c r="L341" i="6"/>
  <c r="O340" i="6" l="1"/>
  <c r="G341" i="6" l="1"/>
  <c r="H341" i="6" l="1"/>
  <c r="K341" i="6" l="1"/>
  <c r="M341" i="6" s="1"/>
  <c r="C357" i="6" s="1"/>
  <c r="I341" i="6"/>
  <c r="N341" i="6" l="1"/>
  <c r="L342" i="6"/>
  <c r="O341" i="6" l="1"/>
  <c r="G342" i="6" l="1"/>
  <c r="H342" i="6" l="1"/>
  <c r="K342" i="6" l="1"/>
  <c r="M342" i="6" s="1"/>
  <c r="C358" i="6" s="1"/>
  <c r="I342" i="6"/>
  <c r="N342" i="6" l="1"/>
  <c r="L343" i="6"/>
  <c r="O342" i="6" l="1"/>
  <c r="G343" i="6" l="1"/>
  <c r="H343" i="6" l="1"/>
  <c r="K343" i="6" l="1"/>
  <c r="M343" i="6" s="1"/>
  <c r="C359" i="6" s="1"/>
  <c r="I343" i="6"/>
  <c r="N343" i="6" l="1"/>
  <c r="L344" i="6"/>
  <c r="O343" i="6" l="1"/>
  <c r="G344" i="6" l="1"/>
  <c r="H344" i="6" l="1"/>
  <c r="K344" i="6" l="1"/>
  <c r="M344" i="6" s="1"/>
  <c r="C360" i="6" s="1"/>
  <c r="I344" i="6"/>
  <c r="N344" i="6" l="1"/>
  <c r="L345" i="6"/>
  <c r="O344" i="6" l="1"/>
  <c r="G345" i="6" l="1"/>
  <c r="H345" i="6" l="1"/>
  <c r="K345" i="6" l="1"/>
  <c r="M345" i="6" s="1"/>
  <c r="C361" i="6" s="1"/>
  <c r="I345" i="6"/>
  <c r="N345" i="6" l="1"/>
  <c r="L346" i="6"/>
  <c r="O345" i="6" l="1"/>
  <c r="G346" i="6" l="1"/>
  <c r="H346" i="6" l="1"/>
  <c r="K346" i="6" l="1"/>
  <c r="M346" i="6" s="1"/>
  <c r="C362" i="6" s="1"/>
  <c r="I346" i="6"/>
  <c r="N346" i="6" l="1"/>
  <c r="L347" i="6"/>
  <c r="O346" i="6" l="1"/>
  <c r="G347" i="6" l="1"/>
  <c r="H347" i="6" l="1"/>
  <c r="K347" i="6" l="1"/>
  <c r="M347" i="6" s="1"/>
  <c r="C363" i="6" s="1"/>
  <c r="I347" i="6"/>
  <c r="N347" i="6" l="1"/>
  <c r="L348" i="6"/>
  <c r="O347" i="6" l="1"/>
  <c r="G348" i="6" l="1"/>
  <c r="H348" i="6" l="1"/>
  <c r="K348" i="6" l="1"/>
  <c r="M348" i="6" s="1"/>
  <c r="C364" i="6" s="1"/>
  <c r="I348" i="6"/>
  <c r="N348" i="6" l="1"/>
  <c r="L349" i="6"/>
  <c r="O348" i="6" l="1"/>
  <c r="G349" i="6" l="1"/>
  <c r="H349" i="6" l="1"/>
  <c r="K349" i="6" l="1"/>
  <c r="M349" i="6" s="1"/>
  <c r="C365" i="6" s="1"/>
  <c r="I349" i="6"/>
  <c r="N349" i="6" l="1"/>
  <c r="L350" i="6"/>
  <c r="O349" i="6" l="1"/>
  <c r="G350" i="6" l="1"/>
  <c r="H350" i="6" l="1"/>
  <c r="K350" i="6" l="1"/>
  <c r="M350" i="6" s="1"/>
  <c r="C366" i="6" s="1"/>
  <c r="I350" i="6"/>
  <c r="N350" i="6" l="1"/>
  <c r="L351" i="6"/>
  <c r="O350" i="6" l="1"/>
  <c r="G351" i="6" l="1"/>
  <c r="H351" i="6" l="1"/>
  <c r="K351" i="6" l="1"/>
  <c r="M351" i="6" s="1"/>
  <c r="C367" i="6" s="1"/>
  <c r="I351" i="6"/>
  <c r="N351" i="6" l="1"/>
  <c r="L352" i="6"/>
  <c r="O351" i="6" l="1"/>
  <c r="G352" i="6" l="1"/>
  <c r="H352" i="6" l="1"/>
  <c r="K352" i="6" l="1"/>
  <c r="M352" i="6" s="1"/>
  <c r="C368" i="6" s="1"/>
  <c r="I352" i="6"/>
  <c r="N352" i="6" l="1"/>
  <c r="L353" i="6"/>
  <c r="O352" i="6" l="1"/>
  <c r="G353" i="6" l="1"/>
  <c r="H353" i="6" l="1"/>
  <c r="K353" i="6" l="1"/>
  <c r="M353" i="6" s="1"/>
  <c r="C369" i="6" s="1"/>
  <c r="I353" i="6"/>
  <c r="N353" i="6" l="1"/>
  <c r="L354" i="6"/>
  <c r="O353" i="6" l="1"/>
  <c r="G354" i="6" l="1"/>
  <c r="H354" i="6" l="1"/>
  <c r="K354" i="6" l="1"/>
  <c r="M354" i="6" s="1"/>
  <c r="C370" i="6" s="1"/>
  <c r="I354" i="6"/>
  <c r="N354" i="6" l="1"/>
  <c r="L355" i="6"/>
  <c r="O354" i="6" l="1"/>
  <c r="G355" i="6" l="1"/>
  <c r="H355" i="6" l="1"/>
  <c r="K355" i="6" l="1"/>
  <c r="M355" i="6" s="1"/>
  <c r="C371" i="6" s="1"/>
  <c r="I355" i="6"/>
  <c r="N355" i="6" l="1"/>
  <c r="L356" i="6"/>
  <c r="O355" i="6" l="1"/>
  <c r="G356" i="6" l="1"/>
  <c r="H356" i="6" l="1"/>
  <c r="K356" i="6" l="1"/>
  <c r="M356" i="6" s="1"/>
  <c r="C372" i="6" s="1"/>
  <c r="I356" i="6"/>
  <c r="N356" i="6" l="1"/>
  <c r="L357" i="6"/>
  <c r="O356" i="6" l="1"/>
  <c r="G357" i="6" l="1"/>
  <c r="H357" i="6" l="1"/>
  <c r="K357" i="6" l="1"/>
  <c r="M357" i="6" s="1"/>
  <c r="C373" i="6" s="1"/>
  <c r="I357" i="6"/>
  <c r="N357" i="6" l="1"/>
  <c r="L358" i="6"/>
  <c r="O357" i="6" l="1"/>
  <c r="G358" i="6" l="1"/>
  <c r="H358" i="6" l="1"/>
  <c r="K358" i="6" l="1"/>
  <c r="M358" i="6" s="1"/>
  <c r="C374" i="6" s="1"/>
  <c r="I358" i="6"/>
  <c r="N358" i="6" l="1"/>
  <c r="L359" i="6"/>
  <c r="O358" i="6" l="1"/>
  <c r="G359" i="6" l="1"/>
  <c r="H359" i="6" l="1"/>
  <c r="K359" i="6" l="1"/>
  <c r="M359" i="6" s="1"/>
  <c r="C375" i="6" s="1"/>
  <c r="I359" i="6"/>
  <c r="N359" i="6" l="1"/>
  <c r="L360" i="6"/>
  <c r="O359" i="6" l="1"/>
  <c r="G360" i="6" l="1"/>
  <c r="H360" i="6" l="1"/>
  <c r="K360" i="6" l="1"/>
  <c r="M360" i="6" s="1"/>
  <c r="C376" i="6" s="1"/>
  <c r="I360" i="6"/>
  <c r="N360" i="6" l="1"/>
  <c r="L361" i="6"/>
  <c r="O360" i="6" l="1"/>
  <c r="G361" i="6" l="1"/>
  <c r="H361" i="6" l="1"/>
  <c r="K361" i="6" l="1"/>
  <c r="M361" i="6" s="1"/>
  <c r="C377" i="6" s="1"/>
  <c r="I361" i="6"/>
  <c r="N361" i="6" l="1"/>
  <c r="L362" i="6"/>
  <c r="O361" i="6" l="1"/>
  <c r="G362" i="6" l="1"/>
  <c r="H362" i="6" l="1"/>
  <c r="K362" i="6" l="1"/>
  <c r="M362" i="6" s="1"/>
  <c r="C378" i="6" s="1"/>
  <c r="I362" i="6"/>
  <c r="N362" i="6" l="1"/>
  <c r="L363" i="6"/>
  <c r="O362" i="6" l="1"/>
  <c r="G363" i="6" l="1"/>
  <c r="H363" i="6" l="1"/>
  <c r="K363" i="6" l="1"/>
  <c r="M363" i="6" s="1"/>
  <c r="C379" i="6" s="1"/>
  <c r="I363" i="6"/>
  <c r="N363" i="6" l="1"/>
  <c r="L364" i="6"/>
  <c r="O363" i="6" l="1"/>
  <c r="G364" i="6" l="1"/>
  <c r="H364" i="6" l="1"/>
  <c r="K364" i="6" l="1"/>
  <c r="M364" i="6" s="1"/>
  <c r="C380" i="6" s="1"/>
  <c r="I364" i="6"/>
  <c r="N364" i="6" l="1"/>
  <c r="L365" i="6"/>
  <c r="O364" i="6" l="1"/>
  <c r="G365" i="6" l="1"/>
  <c r="H365" i="6" l="1"/>
  <c r="K365" i="6" l="1"/>
  <c r="M365" i="6" s="1"/>
  <c r="C381" i="6" s="1"/>
  <c r="I365" i="6"/>
  <c r="N365" i="6" l="1"/>
  <c r="L366" i="6"/>
  <c r="O365" i="6" l="1"/>
  <c r="G366" i="6" s="1"/>
  <c r="G367" i="6" l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H366" i="6"/>
  <c r="K366" i="6" l="1"/>
  <c r="M366" i="6" s="1"/>
  <c r="H367" i="6"/>
  <c r="I367" i="6"/>
  <c r="I366" i="6"/>
  <c r="N366" i="6" s="1"/>
  <c r="H368" i="6" l="1"/>
  <c r="I368" i="6"/>
  <c r="O367" i="6"/>
  <c r="M367" i="6"/>
  <c r="N367" i="6"/>
  <c r="O366" i="6"/>
  <c r="N368" i="6" l="1"/>
  <c r="M368" i="6"/>
  <c r="I369" i="6"/>
  <c r="H369" i="6"/>
  <c r="O368" i="6"/>
  <c r="H370" i="6" l="1"/>
  <c r="I370" i="6"/>
  <c r="O369" i="6"/>
  <c r="N369" i="6"/>
  <c r="M369" i="6"/>
  <c r="N370" i="6" l="1"/>
  <c r="M370" i="6"/>
  <c r="I371" i="6"/>
  <c r="H371" i="6"/>
  <c r="O370" i="6"/>
  <c r="O371" i="6" l="1"/>
  <c r="H372" i="6"/>
  <c r="I372" i="6"/>
  <c r="N371" i="6"/>
  <c r="M371" i="6"/>
  <c r="M372" i="6" l="1"/>
  <c r="N372" i="6"/>
  <c r="H373" i="6"/>
  <c r="O372" i="6"/>
  <c r="I373" i="6"/>
  <c r="O373" i="6" l="1"/>
  <c r="H374" i="6"/>
  <c r="I374" i="6"/>
  <c r="N373" i="6"/>
  <c r="M373" i="6"/>
  <c r="M374" i="6" l="1"/>
  <c r="N374" i="6"/>
  <c r="I375" i="6"/>
  <c r="H375" i="6"/>
  <c r="O374" i="6"/>
  <c r="H376" i="6" l="1"/>
  <c r="I376" i="6"/>
  <c r="O375" i="6"/>
  <c r="N375" i="6"/>
  <c r="M375" i="6"/>
  <c r="N376" i="6" l="1"/>
  <c r="M376" i="6"/>
  <c r="I377" i="6"/>
  <c r="H377" i="6"/>
  <c r="O376" i="6"/>
  <c r="H378" i="6" l="1"/>
  <c r="I378" i="6"/>
  <c r="O377" i="6"/>
  <c r="M377" i="6"/>
  <c r="N377" i="6"/>
  <c r="N378" i="6" l="1"/>
  <c r="M378" i="6"/>
  <c r="O378" i="6"/>
  <c r="I379" i="6"/>
  <c r="H379" i="6"/>
  <c r="O379" i="6" l="1"/>
  <c r="H380" i="6"/>
  <c r="I380" i="6"/>
  <c r="M379" i="6"/>
  <c r="N379" i="6"/>
  <c r="H381" i="6" l="1"/>
  <c r="O380" i="6"/>
  <c r="I381" i="6"/>
  <c r="M380" i="6"/>
  <c r="N380" i="6"/>
  <c r="M381" i="6" l="1"/>
  <c r="N381" i="6"/>
  <c r="O381" i="6"/>
  <c r="H382" i="6"/>
  <c r="I382" i="6"/>
  <c r="I383" i="6" l="1"/>
  <c r="H383" i="6"/>
  <c r="O382" i="6"/>
  <c r="M382" i="6"/>
  <c r="N382" i="6"/>
  <c r="N383" i="6" l="1"/>
  <c r="M383" i="6"/>
  <c r="O383" i="6"/>
  <c r="H384" i="6"/>
  <c r="I384" i="6"/>
  <c r="I385" i="6" l="1"/>
  <c r="H385" i="6"/>
  <c r="O384" i="6"/>
  <c r="N384" i="6"/>
  <c r="M384" i="6"/>
  <c r="M385" i="6" l="1"/>
  <c r="N385" i="6"/>
  <c r="H386" i="6"/>
  <c r="I386" i="6"/>
  <c r="O385" i="6"/>
  <c r="H387" i="6" l="1"/>
  <c r="O386" i="6"/>
  <c r="I387" i="6"/>
  <c r="M386" i="6"/>
  <c r="N386" i="6"/>
  <c r="M387" i="6" l="1"/>
  <c r="N387" i="6"/>
  <c r="H388" i="6"/>
  <c r="I388" i="6"/>
  <c r="O387" i="6"/>
  <c r="H389" i="6" l="1"/>
  <c r="O388" i="6"/>
  <c r="I389" i="6"/>
  <c r="M388" i="6"/>
  <c r="N388" i="6"/>
  <c r="M389" i="6" l="1"/>
  <c r="N389" i="6"/>
  <c r="O389" i="6"/>
  <c r="H390" i="6"/>
  <c r="I390" i="6"/>
  <c r="H391" i="6" l="1"/>
  <c r="O390" i="6"/>
  <c r="I391" i="6"/>
  <c r="M390" i="6"/>
  <c r="N390" i="6"/>
  <c r="M391" i="6" l="1"/>
  <c r="N391" i="6"/>
  <c r="O391" i="6"/>
  <c r="H392" i="6"/>
  <c r="I392" i="6"/>
  <c r="H393" i="6" l="1"/>
  <c r="O392" i="6"/>
  <c r="I393" i="6"/>
  <c r="M392" i="6"/>
  <c r="N392" i="6"/>
  <c r="N393" i="6" l="1"/>
  <c r="M393" i="6"/>
  <c r="H394" i="6"/>
  <c r="O393" i="6"/>
  <c r="I394" i="6"/>
  <c r="I395" i="6" l="1"/>
  <c r="H395" i="6"/>
  <c r="O394" i="6"/>
  <c r="N394" i="6"/>
  <c r="M394" i="6"/>
  <c r="N395" i="6" l="1"/>
  <c r="M395" i="6"/>
  <c r="H396" i="6"/>
  <c r="I396" i="6"/>
  <c r="O395" i="6"/>
  <c r="I397" i="6" l="1"/>
  <c r="H397" i="6"/>
  <c r="O396" i="6"/>
  <c r="N396" i="6"/>
  <c r="M396" i="6"/>
  <c r="N397" i="6" l="1"/>
  <c r="M397" i="6"/>
  <c r="O397" i="6"/>
  <c r="H398" i="6"/>
  <c r="I398" i="6"/>
  <c r="I399" i="6" l="1"/>
  <c r="H399" i="6"/>
  <c r="O398" i="6"/>
  <c r="N398" i="6"/>
  <c r="M398" i="6"/>
  <c r="M399" i="6" l="1"/>
  <c r="N399" i="6"/>
  <c r="O399" i="6"/>
  <c r="H400" i="6"/>
  <c r="I400" i="6"/>
  <c r="I401" i="6" l="1"/>
  <c r="H401" i="6"/>
  <c r="O400" i="6"/>
  <c r="M400" i="6"/>
  <c r="N400" i="6"/>
  <c r="O401" i="6" l="1"/>
  <c r="H402" i="6"/>
  <c r="I402" i="6"/>
  <c r="M401" i="6"/>
  <c r="N401" i="6"/>
  <c r="H403" i="6" l="1"/>
  <c r="O402" i="6"/>
  <c r="I403" i="6"/>
  <c r="M402" i="6"/>
  <c r="N402" i="6"/>
  <c r="M403" i="6" l="1"/>
  <c r="N403" i="6"/>
  <c r="O403" i="6"/>
  <c r="H404" i="6"/>
  <c r="I404" i="6"/>
  <c r="O404" i="6" l="1"/>
  <c r="I405" i="6"/>
  <c r="H405" i="6"/>
  <c r="N404" i="6"/>
  <c r="M404" i="6"/>
  <c r="N405" i="6" l="1"/>
  <c r="M405" i="6"/>
  <c r="H406" i="6"/>
  <c r="I406" i="6"/>
  <c r="O405" i="6"/>
  <c r="I407" i="6" l="1"/>
  <c r="H407" i="6"/>
  <c r="O406" i="6"/>
  <c r="N406" i="6"/>
  <c r="M406" i="6"/>
  <c r="N407" i="6" l="1"/>
  <c r="M407" i="6"/>
  <c r="H408" i="6"/>
  <c r="I408" i="6"/>
  <c r="O407" i="6"/>
  <c r="H409" i="6" l="1"/>
  <c r="O408" i="6"/>
  <c r="I409" i="6"/>
  <c r="M408" i="6"/>
  <c r="N408" i="6"/>
  <c r="N409" i="6" l="1"/>
  <c r="M409" i="6"/>
  <c r="H410" i="6"/>
  <c r="I410" i="6"/>
  <c r="O409" i="6"/>
  <c r="H411" i="6" l="1"/>
  <c r="O410" i="6"/>
  <c r="I411" i="6"/>
  <c r="M410" i="6"/>
  <c r="N410" i="6"/>
  <c r="M411" i="6" l="1"/>
  <c r="N411" i="6"/>
  <c r="O411" i="6"/>
  <c r="H412" i="6"/>
  <c r="I412" i="6"/>
  <c r="H413" i="6" l="1"/>
  <c r="O412" i="6"/>
  <c r="I413" i="6"/>
  <c r="N412" i="6"/>
  <c r="M412" i="6"/>
  <c r="N413" i="6" l="1"/>
  <c r="M413" i="6"/>
  <c r="H414" i="6"/>
  <c r="I414" i="6"/>
  <c r="O413" i="6"/>
  <c r="H415" i="6" l="1"/>
  <c r="O414" i="6"/>
  <c r="I415" i="6"/>
  <c r="M414" i="6"/>
  <c r="N414" i="6"/>
  <c r="N415" i="6" l="1"/>
  <c r="M415" i="6"/>
  <c r="H416" i="6"/>
  <c r="I416" i="6"/>
  <c r="O415" i="6"/>
  <c r="O416" i="6" l="1"/>
  <c r="I417" i="6"/>
  <c r="H417" i="6"/>
  <c r="N416" i="6"/>
  <c r="M416" i="6"/>
  <c r="H418" i="6" l="1"/>
  <c r="I418" i="6"/>
  <c r="O417" i="6"/>
  <c r="M417" i="6"/>
  <c r="N417" i="6"/>
  <c r="N418" i="6" l="1"/>
  <c r="M418" i="6"/>
  <c r="O418" i="6"/>
  <c r="I419" i="6"/>
  <c r="H419" i="6"/>
  <c r="O419" i="6" l="1"/>
  <c r="H420" i="6"/>
  <c r="I420" i="6"/>
  <c r="M419" i="6"/>
  <c r="N419" i="6"/>
  <c r="M420" i="6" l="1"/>
  <c r="N420" i="6"/>
  <c r="H421" i="6"/>
  <c r="O420" i="6"/>
  <c r="I421" i="6"/>
  <c r="N421" i="6" l="1"/>
  <c r="M421" i="6"/>
  <c r="H422" i="6"/>
  <c r="I422" i="6"/>
  <c r="O421" i="6"/>
  <c r="H423" i="6" l="1"/>
  <c r="O422" i="6"/>
  <c r="I423" i="6"/>
  <c r="M422" i="6"/>
  <c r="N422" i="6"/>
  <c r="M423" i="6" l="1"/>
  <c r="N423" i="6"/>
  <c r="H424" i="6"/>
  <c r="O423" i="6"/>
  <c r="I424" i="6"/>
  <c r="N424" i="6" l="1"/>
  <c r="M424" i="6"/>
  <c r="I425" i="6"/>
  <c r="H425" i="6"/>
  <c r="O424" i="6"/>
  <c r="O425" i="6" l="1"/>
  <c r="H426" i="6"/>
  <c r="I426" i="6"/>
  <c r="N425" i="6"/>
  <c r="M425" i="6"/>
  <c r="N426" i="6" l="1"/>
  <c r="M426" i="6"/>
  <c r="H427" i="6"/>
  <c r="I427" i="6"/>
  <c r="O426" i="6"/>
  <c r="O427" i="6" l="1"/>
  <c r="H428" i="6"/>
  <c r="I428" i="6"/>
  <c r="N427" i="6"/>
  <c r="M427" i="6"/>
  <c r="N428" i="6" l="1"/>
  <c r="M428" i="6"/>
  <c r="I429" i="6"/>
  <c r="H429" i="6"/>
  <c r="O428" i="6"/>
  <c r="H430" i="6" l="1"/>
  <c r="O429" i="6"/>
  <c r="I430" i="6"/>
  <c r="M429" i="6"/>
  <c r="N429" i="6"/>
  <c r="M430" i="6" l="1"/>
  <c r="N430" i="6"/>
  <c r="H431" i="6"/>
  <c r="O430" i="6"/>
  <c r="I431" i="6"/>
  <c r="M431" i="6" l="1"/>
  <c r="N431" i="6"/>
  <c r="O431" i="6"/>
  <c r="H432" i="6"/>
  <c r="I432" i="6"/>
  <c r="H433" i="6" l="1"/>
  <c r="O432" i="6"/>
  <c r="I433" i="6"/>
  <c r="M432" i="6"/>
  <c r="N432" i="6"/>
  <c r="M433" i="6" l="1"/>
  <c r="N433" i="6"/>
  <c r="O433" i="6"/>
  <c r="H434" i="6"/>
  <c r="I434" i="6"/>
  <c r="H435" i="6" l="1"/>
  <c r="I435" i="6"/>
  <c r="O434" i="6"/>
  <c r="N434" i="6"/>
  <c r="M434" i="6"/>
  <c r="M435" i="6" l="1"/>
  <c r="N435" i="6"/>
  <c r="O435" i="6"/>
  <c r="H436" i="6"/>
  <c r="I436" i="6"/>
  <c r="O436" i="6" l="1"/>
  <c r="I437" i="6"/>
  <c r="H437" i="6"/>
  <c r="N436" i="6"/>
  <c r="M436" i="6"/>
  <c r="H438" i="6" l="1"/>
  <c r="I438" i="6"/>
  <c r="O437" i="6"/>
  <c r="M437" i="6"/>
  <c r="N437" i="6"/>
  <c r="M438" i="6" l="1"/>
  <c r="N438" i="6"/>
  <c r="H439" i="6"/>
  <c r="O438" i="6"/>
  <c r="I439" i="6"/>
  <c r="M439" i="6" l="1"/>
  <c r="N439" i="6"/>
  <c r="O439" i="6"/>
  <c r="H440" i="6"/>
  <c r="I440" i="6"/>
  <c r="I441" i="6" l="1"/>
  <c r="H441" i="6"/>
  <c r="O440" i="6"/>
  <c r="M440" i="6"/>
  <c r="N440" i="6"/>
  <c r="H442" i="6" l="1"/>
  <c r="I442" i="6"/>
  <c r="O441" i="6"/>
  <c r="N441" i="6"/>
  <c r="M441" i="6"/>
  <c r="M442" i="6" l="1"/>
  <c r="N442" i="6"/>
  <c r="H443" i="6"/>
  <c r="O442" i="6"/>
  <c r="I443" i="6"/>
  <c r="M443" i="6" l="1"/>
  <c r="N443" i="6"/>
  <c r="O443" i="6"/>
  <c r="H444" i="6"/>
  <c r="I444" i="6"/>
  <c r="N444" i="6" l="1"/>
  <c r="M444" i="6"/>
  <c r="I445" i="6"/>
  <c r="H445" i="6"/>
  <c r="O444" i="6"/>
  <c r="H446" i="6" l="1"/>
  <c r="I446" i="6"/>
  <c r="O445" i="6"/>
  <c r="N445" i="6"/>
  <c r="M445" i="6"/>
  <c r="N446" i="6" l="1"/>
  <c r="M446" i="6"/>
  <c r="H447" i="6"/>
  <c r="I447" i="6"/>
  <c r="O446" i="6"/>
  <c r="O447" i="6" l="1"/>
  <c r="H448" i="6"/>
  <c r="I448" i="6"/>
  <c r="N447" i="6"/>
  <c r="M447" i="6"/>
  <c r="M448" i="6" l="1"/>
  <c r="N448" i="6"/>
  <c r="I449" i="6"/>
  <c r="O448" i="6"/>
  <c r="H449" i="6"/>
  <c r="I450" i="6" l="1"/>
  <c r="O449" i="6"/>
  <c r="H450" i="6"/>
  <c r="N449" i="6"/>
  <c r="M449" i="6"/>
  <c r="M450" i="6" l="1"/>
  <c r="N450" i="6"/>
  <c r="O450" i="6"/>
  <c r="H451" i="6"/>
  <c r="I451" i="6"/>
  <c r="I452" i="6" l="1"/>
  <c r="O451" i="6"/>
  <c r="H452" i="6"/>
  <c r="N451" i="6"/>
  <c r="M451" i="6"/>
  <c r="M452" i="6" l="1"/>
  <c r="N452" i="6"/>
  <c r="O452" i="6"/>
  <c r="H453" i="6"/>
  <c r="I453" i="6"/>
  <c r="O453" i="6" l="1"/>
  <c r="I454" i="6"/>
  <c r="H454" i="6"/>
  <c r="N453" i="6"/>
  <c r="M453" i="6"/>
  <c r="I455" i="6" l="1"/>
  <c r="O454" i="6"/>
  <c r="H455" i="6"/>
  <c r="N454" i="6"/>
  <c r="M454" i="6"/>
  <c r="M455" i="6" l="1"/>
  <c r="N455" i="6"/>
  <c r="O455" i="6"/>
  <c r="H456" i="6"/>
  <c r="I456" i="6"/>
  <c r="I457" i="6" l="1"/>
  <c r="O456" i="6"/>
  <c r="H457" i="6"/>
  <c r="N456" i="6"/>
  <c r="M456" i="6"/>
  <c r="O457" i="6" l="1"/>
  <c r="H458" i="6"/>
  <c r="I458" i="6"/>
  <c r="M457" i="6"/>
  <c r="N457" i="6"/>
  <c r="I459" i="6" l="1"/>
  <c r="O458" i="6"/>
  <c r="H459" i="6"/>
  <c r="N458" i="6"/>
  <c r="M458" i="6"/>
  <c r="I460" i="6" l="1"/>
  <c r="O459" i="6"/>
  <c r="H460" i="6"/>
  <c r="N459" i="6"/>
  <c r="M459" i="6"/>
  <c r="O460" i="6" l="1"/>
  <c r="H461" i="6"/>
  <c r="I461" i="6"/>
  <c r="N460" i="6"/>
  <c r="M460" i="6"/>
  <c r="M461" i="6" l="1"/>
  <c r="N461" i="6"/>
  <c r="I462" i="6"/>
  <c r="O461" i="6"/>
  <c r="H462" i="6"/>
  <c r="M462" i="6" l="1"/>
  <c r="N462" i="6"/>
  <c r="O462" i="6"/>
  <c r="H463" i="6"/>
  <c r="I463" i="6"/>
  <c r="I464" i="6" l="1"/>
  <c r="O463" i="6"/>
  <c r="H464" i="6"/>
  <c r="N463" i="6"/>
  <c r="M463" i="6"/>
  <c r="I465" i="6" l="1"/>
  <c r="O464" i="6"/>
  <c r="H465" i="6"/>
  <c r="N464" i="6"/>
  <c r="M464" i="6"/>
  <c r="O465" i="6" l="1"/>
  <c r="H466" i="6"/>
  <c r="I466" i="6"/>
  <c r="N465" i="6"/>
  <c r="M465" i="6"/>
  <c r="N466" i="6" l="1"/>
  <c r="M466" i="6"/>
  <c r="I467" i="6"/>
  <c r="O466" i="6"/>
  <c r="H467" i="6"/>
  <c r="O467" i="6" l="1"/>
  <c r="H468" i="6"/>
  <c r="I468" i="6"/>
  <c r="M467" i="6"/>
  <c r="N467" i="6"/>
  <c r="H469" i="6" l="1"/>
  <c r="I469" i="6"/>
  <c r="O468" i="6"/>
  <c r="N468" i="6"/>
  <c r="M468" i="6"/>
  <c r="N469" i="6" l="1"/>
  <c r="M469" i="6"/>
  <c r="I470" i="6"/>
  <c r="O469" i="6"/>
  <c r="H470" i="6"/>
  <c r="O470" i="6" l="1"/>
  <c r="H471" i="6"/>
  <c r="I471" i="6"/>
  <c r="M470" i="6"/>
  <c r="N470" i="6"/>
  <c r="I472" i="6" l="1"/>
  <c r="O471" i="6"/>
  <c r="H472" i="6"/>
  <c r="N471" i="6"/>
  <c r="M471" i="6"/>
  <c r="N472" i="6" l="1"/>
  <c r="M472" i="6"/>
  <c r="O472" i="6"/>
  <c r="H473" i="6"/>
  <c r="I473" i="6"/>
  <c r="C14" i="6" s="1"/>
  <c r="O473" i="6" l="1"/>
  <c r="C17" i="6" s="1"/>
  <c r="C13" i="6"/>
  <c r="N473" i="6"/>
  <c r="C16" i="6" s="1"/>
  <c r="M473" i="6"/>
</calcChain>
</file>

<file path=xl/sharedStrings.xml><?xml version="1.0" encoding="utf-8"?>
<sst xmlns="http://schemas.openxmlformats.org/spreadsheetml/2006/main" count="247" uniqueCount="64">
  <si>
    <t>Datos a registrar:</t>
  </si>
  <si>
    <t>i30=</t>
  </si>
  <si>
    <t>Periodo=n</t>
  </si>
  <si>
    <t>Num. De cuotas</t>
  </si>
  <si>
    <t>VA=Préstamo</t>
  </si>
  <si>
    <t>Cuadro de Marcha</t>
  </si>
  <si>
    <t>P</t>
  </si>
  <si>
    <t>VP-1</t>
  </si>
  <si>
    <t>Ip</t>
  </si>
  <si>
    <t>tp</t>
  </si>
  <si>
    <t>Cp</t>
  </si>
  <si>
    <t>Tp</t>
  </si>
  <si>
    <t>Vp</t>
  </si>
  <si>
    <t>Periodo</t>
  </si>
  <si>
    <t>Resumen del cuadro de marcha</t>
  </si>
  <si>
    <t>PAGOPRIN (amortización periódica)</t>
  </si>
  <si>
    <t>PAGOPRINC.ENTRE (amortización Acumulada)</t>
  </si>
  <si>
    <t xml:space="preserve">     Calculos por fórmula</t>
  </si>
  <si>
    <t>Saldo total de deuda</t>
  </si>
  <si>
    <t>Colocar aquí debajo valor desde hasta, para calcular deuda</t>
  </si>
  <si>
    <t>Periodo desde</t>
  </si>
  <si>
    <t>Periodo hasta</t>
  </si>
  <si>
    <t>Deuda total</t>
  </si>
  <si>
    <t>Interéses Periódicos</t>
  </si>
  <si>
    <t>Intereses Totales</t>
  </si>
  <si>
    <t>PAGO.PRINC.ENTRE</t>
  </si>
  <si>
    <t>PAGO.INT.ENTRE</t>
  </si>
  <si>
    <t>PAGO.INT</t>
  </si>
  <si>
    <t>*Si se quiere calcular parte, se cambia arriba el periodo desde/hasta</t>
  </si>
  <si>
    <t>Correspondiente a Sistema Francés</t>
  </si>
  <si>
    <t>Costo Financiero mensual</t>
  </si>
  <si>
    <t>Cuota de Ahorro</t>
  </si>
  <si>
    <t>Cuota de Interés</t>
  </si>
  <si>
    <t>Intereses</t>
  </si>
  <si>
    <t>IVA</t>
  </si>
  <si>
    <t>Seg. De Vida</t>
  </si>
  <si>
    <t>Comisiones</t>
  </si>
  <si>
    <t>Amortizaciones</t>
  </si>
  <si>
    <t>Cuota pura</t>
  </si>
  <si>
    <t>Seguro</t>
  </si>
  <si>
    <t>Total amort.</t>
  </si>
  <si>
    <t>Cuota Total</t>
  </si>
  <si>
    <t>Flujo de Fondos</t>
  </si>
  <si>
    <t>Costo Financiero Total</t>
  </si>
  <si>
    <t xml:space="preserve">Sistema Francés C/ Impuestos </t>
  </si>
  <si>
    <t xml:space="preserve">Sistema Alemán C/ Impuestos </t>
  </si>
  <si>
    <t xml:space="preserve">Sistema Americano C/ Impuestos </t>
  </si>
  <si>
    <t>Puro</t>
  </si>
  <si>
    <t>Impuro</t>
  </si>
  <si>
    <t>CFT Puro</t>
  </si>
  <si>
    <t>CFT Impuro</t>
  </si>
  <si>
    <t>Sistema Frances (Sin Impuestos)</t>
  </si>
  <si>
    <t>Sistema Alemán (Sin Impuestos)</t>
  </si>
  <si>
    <t>Sistema Americano (Sin Impuestos)</t>
  </si>
  <si>
    <t>Método de Tasa Directa</t>
  </si>
  <si>
    <t>Este archivo excel es un simulador de préstamos en base a los disintos métodos</t>
  </si>
  <si>
    <t>Para utilizarlo solo debés completar con los datos el siguiente cuadro:</t>
  </si>
  <si>
    <t>*Tanto en i, Como en las comisiones IVA, Seg. De Vida, Comisiones, va un valor porcentual, de modo que por ejemplo un 3% debe escribirse como 0,03</t>
  </si>
  <si>
    <t>¿Qué Sistema querés utilizar?</t>
  </si>
  <si>
    <t xml:space="preserve">Sistema Aleman C/ Impuestos </t>
  </si>
  <si>
    <t>Sistema Francés (Sin Impuestos)</t>
  </si>
  <si>
    <t>*Una vez puesto los datos</t>
  </si>
  <si>
    <t>Volver a Inicio</t>
  </si>
  <si>
    <t>Hay que ajustar manualmente la fórmula para calcular los CFT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</si>
</sst>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0.0000%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MV Boli"/>
    </font>
    <font>
      <i/>
      <sz val="16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94">
    <xf numFmtId="0" fontId="0" fillId="0" borderId="0" xfId="0"/>
    <xf numFmtId="44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44" fontId="0" fillId="0" borderId="7" xfId="1" applyFont="1" applyBorder="1"/>
    <xf numFmtId="0" fontId="0" fillId="3" borderId="1" xfId="0" applyFill="1" applyBorder="1"/>
    <xf numFmtId="0" fontId="0" fillId="0" borderId="8" xfId="0" applyBorder="1"/>
    <xf numFmtId="0" fontId="0" fillId="0" borderId="9" xfId="0" applyBorder="1"/>
    <xf numFmtId="44" fontId="0" fillId="0" borderId="10" xfId="1" applyFont="1" applyBorder="1"/>
    <xf numFmtId="44" fontId="0" fillId="0" borderId="0" xfId="0" applyNumberFormat="1"/>
    <xf numFmtId="0" fontId="0" fillId="0" borderId="7" xfId="0" applyBorder="1"/>
    <xf numFmtId="0" fontId="3" fillId="4" borderId="2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44" fontId="0" fillId="0" borderId="3" xfId="1" applyFont="1" applyBorder="1"/>
    <xf numFmtId="44" fontId="0" fillId="0" borderId="5" xfId="1" applyFont="1" applyBorder="1"/>
    <xf numFmtId="0" fontId="3" fillId="4" borderId="13" xfId="0" applyFont="1" applyFill="1" applyBorder="1" applyAlignment="1">
      <alignment horizontal="center"/>
    </xf>
    <xf numFmtId="8" fontId="0" fillId="0" borderId="0" xfId="0" applyNumberFormat="1"/>
    <xf numFmtId="0" fontId="6" fillId="0" borderId="0" xfId="0" applyFont="1"/>
    <xf numFmtId="0" fontId="0" fillId="0" borderId="13" xfId="0" applyBorder="1"/>
    <xf numFmtId="0" fontId="0" fillId="0" borderId="15" xfId="0" applyBorder="1"/>
    <xf numFmtId="0" fontId="0" fillId="5" borderId="13" xfId="0" applyFill="1" applyBorder="1"/>
    <xf numFmtId="0" fontId="6" fillId="5" borderId="14" xfId="0" applyFont="1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8" fontId="0" fillId="0" borderId="15" xfId="0" applyNumberFormat="1" applyBorder="1"/>
    <xf numFmtId="10" fontId="0" fillId="0" borderId="6" xfId="0" applyNumberFormat="1" applyBorder="1"/>
    <xf numFmtId="0" fontId="3" fillId="4" borderId="2" xfId="0" applyFont="1" applyFill="1" applyBorder="1" applyAlignment="1">
      <alignment horizontal="left"/>
    </xf>
    <xf numFmtId="44" fontId="0" fillId="0" borderId="6" xfId="0" applyNumberFormat="1" applyBorder="1"/>
    <xf numFmtId="44" fontId="0" fillId="0" borderId="15" xfId="0" applyNumberFormat="1" applyBorder="1"/>
    <xf numFmtId="0" fontId="7" fillId="0" borderId="0" xfId="0" applyFont="1"/>
    <xf numFmtId="0" fontId="0" fillId="0" borderId="4" xfId="0" applyFill="1" applyBorder="1"/>
    <xf numFmtId="44" fontId="0" fillId="0" borderId="15" xfId="1" applyFont="1" applyBorder="1"/>
    <xf numFmtId="0" fontId="0" fillId="0" borderId="2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6" xfId="0" applyFill="1" applyBorder="1"/>
    <xf numFmtId="0" fontId="0" fillId="0" borderId="10" xfId="0" applyFill="1" applyBorder="1"/>
    <xf numFmtId="0" fontId="3" fillId="2" borderId="13" xfId="0" applyFont="1" applyFill="1" applyBorder="1" applyAlignment="1">
      <alignment horizontal="center"/>
    </xf>
    <xf numFmtId="0" fontId="0" fillId="2" borderId="15" xfId="0" applyFill="1" applyBorder="1"/>
    <xf numFmtId="0" fontId="3" fillId="4" borderId="13" xfId="0" applyFont="1" applyFill="1" applyBorder="1" applyAlignment="1">
      <alignment horizontal="right"/>
    </xf>
    <xf numFmtId="164" fontId="0" fillId="0" borderId="15" xfId="0" applyNumberFormat="1" applyBorder="1"/>
    <xf numFmtId="0" fontId="4" fillId="4" borderId="4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5" fillId="0" borderId="2" xfId="0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4" borderId="4" xfId="0" applyFont="1" applyFill="1" applyBorder="1"/>
    <xf numFmtId="0" fontId="9" fillId="7" borderId="0" xfId="0" applyFont="1" applyFill="1"/>
    <xf numFmtId="0" fontId="8" fillId="7" borderId="0" xfId="0" applyFont="1" applyFill="1"/>
    <xf numFmtId="44" fontId="5" fillId="4" borderId="1" xfId="1" applyFont="1" applyFill="1" applyBorder="1" applyAlignment="1">
      <alignment horizontal="center"/>
    </xf>
    <xf numFmtId="165" fontId="0" fillId="0" borderId="8" xfId="0" applyNumberFormat="1" applyFill="1" applyBorder="1"/>
    <xf numFmtId="165" fontId="0" fillId="0" borderId="9" xfId="0" applyNumberFormat="1" applyFill="1" applyBorder="1"/>
    <xf numFmtId="165" fontId="0" fillId="0" borderId="10" xfId="0" applyNumberFormat="1" applyFill="1" applyBorder="1"/>
    <xf numFmtId="0" fontId="13" fillId="0" borderId="0" xfId="0" applyFont="1"/>
    <xf numFmtId="0" fontId="2" fillId="0" borderId="0" xfId="0" applyFont="1"/>
    <xf numFmtId="0" fontId="0" fillId="5" borderId="3" xfId="0" applyFill="1" applyBorder="1"/>
    <xf numFmtId="0" fontId="7" fillId="3" borderId="2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/>
    </xf>
    <xf numFmtId="0" fontId="12" fillId="0" borderId="11" xfId="2" applyFont="1" applyBorder="1" applyAlignment="1">
      <alignment horizontal="center"/>
    </xf>
    <xf numFmtId="0" fontId="12" fillId="0" borderId="3" xfId="2" applyFont="1" applyBorder="1" applyAlignment="1">
      <alignment horizontal="center"/>
    </xf>
    <xf numFmtId="0" fontId="12" fillId="0" borderId="4" xfId="2" applyFont="1" applyBorder="1" applyAlignment="1">
      <alignment horizontal="center"/>
    </xf>
    <xf numFmtId="0" fontId="12" fillId="0" borderId="0" xfId="2" applyFont="1" applyBorder="1" applyAlignment="1">
      <alignment horizontal="center"/>
    </xf>
    <xf numFmtId="0" fontId="12" fillId="0" borderId="5" xfId="2" applyFont="1" applyBorder="1" applyAlignment="1">
      <alignment horizontal="center"/>
    </xf>
    <xf numFmtId="0" fontId="12" fillId="0" borderId="6" xfId="2" applyFont="1" applyBorder="1" applyAlignment="1">
      <alignment horizontal="center"/>
    </xf>
    <xf numFmtId="0" fontId="12" fillId="0" borderId="12" xfId="2" applyFont="1" applyBorder="1" applyAlignment="1">
      <alignment horizontal="center"/>
    </xf>
    <xf numFmtId="0" fontId="12" fillId="0" borderId="7" xfId="2" applyFont="1" applyBorder="1" applyAlignment="1">
      <alignment horizontal="center"/>
    </xf>
    <xf numFmtId="0" fontId="14" fillId="8" borderId="4" xfId="2" applyFont="1" applyFill="1" applyBorder="1" applyAlignment="1">
      <alignment horizontal="center"/>
    </xf>
    <xf numFmtId="0" fontId="14" fillId="8" borderId="0" xfId="2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3:K14"/>
  <sheetViews>
    <sheetView tabSelected="1" workbookViewId="0"/>
  </sheetViews>
  <sheetFormatPr baseColWidth="10" defaultRowHeight="15" x14ac:dyDescent="0.25"/>
  <cols>
    <col min="2" max="2" width="22.140625" customWidth="1"/>
    <col min="3" max="3" width="27.28515625" customWidth="1"/>
    <col min="4" max="4" width="14.7109375" customWidth="1"/>
  </cols>
  <sheetData>
    <row r="3" spans="1:11" ht="21" x14ac:dyDescent="0.35">
      <c r="A3" s="69" t="s">
        <v>55</v>
      </c>
    </row>
    <row r="4" spans="1:11" ht="21" x14ac:dyDescent="0.35">
      <c r="A4" s="69"/>
    </row>
    <row r="5" spans="1:11" ht="21" x14ac:dyDescent="0.35">
      <c r="A5" s="69" t="s">
        <v>56</v>
      </c>
      <c r="G5" s="70" t="s">
        <v>61</v>
      </c>
    </row>
    <row r="6" spans="1:11" ht="26.25" x14ac:dyDescent="0.4">
      <c r="B6" s="63" t="s">
        <v>0</v>
      </c>
      <c r="C6" s="64"/>
      <c r="G6" s="72" t="s">
        <v>58</v>
      </c>
      <c r="H6" s="73"/>
      <c r="I6" s="73"/>
      <c r="J6" s="73"/>
      <c r="K6" s="74"/>
    </row>
    <row r="7" spans="1:11" ht="21" customHeight="1" x14ac:dyDescent="0.4">
      <c r="B7" s="56" t="s">
        <v>1</v>
      </c>
      <c r="C7" s="59">
        <v>0.8</v>
      </c>
      <c r="D7" s="75" t="s">
        <v>57</v>
      </c>
      <c r="E7" s="76"/>
      <c r="G7" s="77" t="s">
        <v>60</v>
      </c>
      <c r="H7" s="78"/>
      <c r="I7" s="78"/>
      <c r="J7" s="78"/>
      <c r="K7" s="79"/>
    </row>
    <row r="8" spans="1:11" ht="22.5" x14ac:dyDescent="0.4">
      <c r="B8" s="57" t="s">
        <v>2</v>
      </c>
      <c r="C8" s="60">
        <v>180</v>
      </c>
      <c r="D8" s="75"/>
      <c r="E8" s="76"/>
      <c r="G8" s="80" t="s">
        <v>52</v>
      </c>
      <c r="H8" s="81"/>
      <c r="I8" s="81"/>
      <c r="J8" s="81"/>
      <c r="K8" s="82"/>
    </row>
    <row r="9" spans="1:11" ht="22.5" x14ac:dyDescent="0.4">
      <c r="B9" s="57" t="s">
        <v>3</v>
      </c>
      <c r="C9" s="60">
        <f>C8</f>
        <v>180</v>
      </c>
      <c r="D9" s="75"/>
      <c r="E9" s="76"/>
      <c r="G9" s="80" t="s">
        <v>53</v>
      </c>
      <c r="H9" s="81"/>
      <c r="I9" s="81"/>
      <c r="J9" s="81"/>
      <c r="K9" s="82"/>
    </row>
    <row r="10" spans="1:11" ht="22.5" x14ac:dyDescent="0.4">
      <c r="B10" s="62" t="s">
        <v>4</v>
      </c>
      <c r="C10" s="65">
        <v>10000</v>
      </c>
      <c r="D10" s="75"/>
      <c r="E10" s="76"/>
      <c r="G10" s="80" t="s">
        <v>54</v>
      </c>
      <c r="H10" s="81"/>
      <c r="I10" s="81"/>
      <c r="J10" s="81"/>
      <c r="K10" s="82"/>
    </row>
    <row r="11" spans="1:11" ht="22.5" x14ac:dyDescent="0.4">
      <c r="B11" s="57" t="s">
        <v>34</v>
      </c>
      <c r="C11" s="60">
        <v>0.21</v>
      </c>
      <c r="D11" s="75"/>
      <c r="E11" s="76"/>
      <c r="G11" s="80" t="s">
        <v>44</v>
      </c>
      <c r="H11" s="81"/>
      <c r="I11" s="81"/>
      <c r="J11" s="81"/>
      <c r="K11" s="82"/>
    </row>
    <row r="12" spans="1:11" ht="22.5" x14ac:dyDescent="0.4">
      <c r="B12" s="57" t="s">
        <v>35</v>
      </c>
      <c r="C12" s="60">
        <v>0</v>
      </c>
      <c r="D12" s="75"/>
      <c r="E12" s="76"/>
      <c r="G12" s="80" t="s">
        <v>59</v>
      </c>
      <c r="H12" s="81"/>
      <c r="I12" s="81"/>
      <c r="J12" s="81"/>
      <c r="K12" s="82"/>
    </row>
    <row r="13" spans="1:11" ht="22.5" x14ac:dyDescent="0.4">
      <c r="B13" s="58" t="s">
        <v>36</v>
      </c>
      <c r="C13" s="61">
        <v>0</v>
      </c>
      <c r="D13" s="75"/>
      <c r="E13" s="76"/>
      <c r="G13" s="83" t="s">
        <v>46</v>
      </c>
      <c r="H13" s="84"/>
      <c r="I13" s="84"/>
      <c r="J13" s="84"/>
      <c r="K13" s="85"/>
    </row>
    <row r="14" spans="1:11" x14ac:dyDescent="0.25">
      <c r="C14" s="55"/>
    </row>
  </sheetData>
  <mergeCells count="9">
    <mergeCell ref="G6:K6"/>
    <mergeCell ref="D7:E13"/>
    <mergeCell ref="G7:K7"/>
    <mergeCell ref="G8:K8"/>
    <mergeCell ref="G9:K9"/>
    <mergeCell ref="G10:K10"/>
    <mergeCell ref="G11:K11"/>
    <mergeCell ref="G12:K12"/>
    <mergeCell ref="G13:K13"/>
  </mergeCells>
  <hyperlinks>
    <hyperlink ref="G7:K7" location="'Sistema Francés'!A1" display="Sistema Francés (Sin Impuestos)"/>
    <hyperlink ref="G8:K8" location="'Sistema Alemán'!A1" display="Sistema Alemán (Sin Impuestos)"/>
    <hyperlink ref="G9:K9" location="'Sistema Americano'!A1" display="Sistema Americano (Sin Impuestos)"/>
    <hyperlink ref="G10:K10" location="'Met. Tasa Directa'!A1" display="Método de Tasa Directa"/>
    <hyperlink ref="G11:K11" location="'Francés C imp'!A1" display="Sistema Francés C/ Impuestos "/>
    <hyperlink ref="G12:K12" location="'Alemán C imp'!A1" display="Sistema Aleman C/ Impuestos "/>
    <hyperlink ref="G13:K13" location="'Americano C imp'!A1" display="Sistema Americano C/ Impuestos 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489"/>
  <sheetViews>
    <sheetView workbookViewId="0">
      <selection activeCell="K1" sqref="K1:L1"/>
    </sheetView>
  </sheetViews>
  <sheetFormatPr baseColWidth="10" defaultRowHeight="15" x14ac:dyDescent="0.25"/>
  <cols>
    <col min="1" max="2" width="14.28515625" customWidth="1"/>
    <col min="3" max="3" width="19.28515625" customWidth="1"/>
    <col min="4" max="4" width="9.85546875" customWidth="1"/>
    <col min="5" max="5" width="7.85546875" customWidth="1"/>
    <col min="6" max="6" width="14.28515625" customWidth="1"/>
    <col min="7" max="7" width="17.7109375" customWidth="1"/>
    <col min="8" max="8" width="18.28515625" customWidth="1"/>
    <col min="9" max="9" width="15.140625" customWidth="1"/>
    <col min="10" max="10" width="16.5703125" customWidth="1"/>
    <col min="11" max="11" width="14.28515625" customWidth="1"/>
    <col min="12" max="12" width="16.28515625" customWidth="1"/>
    <col min="13" max="13" width="14.28515625" customWidth="1"/>
  </cols>
  <sheetData>
    <row r="1" spans="1:12" ht="26.25" x14ac:dyDescent="0.4">
      <c r="A1" s="41" t="s">
        <v>51</v>
      </c>
      <c r="K1" s="86" t="s">
        <v>62</v>
      </c>
      <c r="L1" s="87"/>
    </row>
    <row r="3" spans="1:12" ht="21" x14ac:dyDescent="0.35">
      <c r="B3" s="7" t="s">
        <v>0</v>
      </c>
      <c r="F3" s="20" t="s">
        <v>5</v>
      </c>
    </row>
    <row r="4" spans="1:12" x14ac:dyDescent="0.25">
      <c r="B4" s="2" t="s">
        <v>1</v>
      </c>
      <c r="C4" s="8">
        <f>Inicio!C7</f>
        <v>0.8</v>
      </c>
      <c r="F4" s="13" t="s">
        <v>6</v>
      </c>
      <c r="G4" s="14" t="s">
        <v>7</v>
      </c>
      <c r="H4" s="14" t="s">
        <v>8</v>
      </c>
      <c r="I4" s="14" t="s">
        <v>9</v>
      </c>
      <c r="J4" s="14" t="s">
        <v>10</v>
      </c>
      <c r="K4" s="14" t="s">
        <v>11</v>
      </c>
      <c r="L4" s="15" t="s">
        <v>12</v>
      </c>
    </row>
    <row r="5" spans="1:12" x14ac:dyDescent="0.25">
      <c r="B5" s="4" t="s">
        <v>2</v>
      </c>
      <c r="C5" s="9">
        <f>Inicio!C8</f>
        <v>180</v>
      </c>
      <c r="F5" s="16" t="s">
        <v>13</v>
      </c>
      <c r="G5" s="17"/>
      <c r="H5" s="17" t="s">
        <v>33</v>
      </c>
      <c r="I5" s="17" t="s">
        <v>37</v>
      </c>
      <c r="J5" s="17" t="s">
        <v>38</v>
      </c>
      <c r="K5" s="17"/>
      <c r="L5" s="18"/>
    </row>
    <row r="6" spans="1:12" x14ac:dyDescent="0.25">
      <c r="B6" s="4" t="s">
        <v>3</v>
      </c>
      <c r="C6" s="9">
        <f>Inicio!C9</f>
        <v>180</v>
      </c>
      <c r="F6">
        <f>0</f>
        <v>0</v>
      </c>
      <c r="L6" s="11">
        <f>C7</f>
        <v>10000</v>
      </c>
    </row>
    <row r="7" spans="1:12" x14ac:dyDescent="0.25">
      <c r="B7" s="5" t="s">
        <v>4</v>
      </c>
      <c r="C7" s="10">
        <f>Inicio!C10</f>
        <v>10000</v>
      </c>
      <c r="F7">
        <f t="shared" ref="F7:F38" si="0">IF(F6&lt;$C$6,(F6+1),IF(F6=$C$6,("Total"),("")))</f>
        <v>1</v>
      </c>
      <c r="G7" s="11">
        <f>IF(F7&lt;&gt;"Total",(L6),(""))</f>
        <v>10000</v>
      </c>
      <c r="H7" s="11">
        <f>IF(F7&lt;&gt;"Total",(G7*$C$4),(""))</f>
        <v>8000</v>
      </c>
      <c r="I7" s="11">
        <f>IF(F7&lt;&gt;"Total",(J7-H7),(""))</f>
        <v>0</v>
      </c>
      <c r="J7" s="1">
        <f>IF(F7&lt;&gt;"Total",($C$7*$C$4)/(1-(1+$C$4)^(-$C$6)),(""))</f>
        <v>8000</v>
      </c>
      <c r="K7" s="1">
        <f>IF(F7&lt;&gt;"Total",(I7*((1+$C$4)^(1-1))),(""))</f>
        <v>0</v>
      </c>
      <c r="L7" s="11">
        <f>IF(K7="",(""),(IF(F7&lt;&gt;"Total",($L$6-K7),(""))))</f>
        <v>10000</v>
      </c>
    </row>
    <row r="8" spans="1:12" x14ac:dyDescent="0.25">
      <c r="F8">
        <f t="shared" si="0"/>
        <v>2</v>
      </c>
      <c r="G8" s="11">
        <f t="shared" ref="G8:G13" si="1">IF(G7="",(""),(IF(F8&lt;&gt;"Total",(L7),(""))))</f>
        <v>10000</v>
      </c>
      <c r="H8" s="11">
        <f t="shared" ref="H8:H39" si="2">IF(H7="",(""),(IF(F8&lt;&gt;"Total",(G8*$C$4),(""))))</f>
        <v>8000</v>
      </c>
      <c r="I8" s="11">
        <f t="shared" ref="I8:I13" si="3">IF(H7="",(""),(IF(F8&lt;&gt;"Total",(J8-H8),(""))))</f>
        <v>0</v>
      </c>
      <c r="J8" s="1">
        <f t="shared" ref="J8:J39" si="4">IF(J7="",(""),(IF(F8&lt;&gt;"Total",($C$7*$C$4)/(1-(1+$C$4)^(-$C$6)),(""))))</f>
        <v>8000</v>
      </c>
      <c r="K8" s="1">
        <f t="shared" ref="K8:K13" si="5">IF(K7="",(""),(IF(F8&lt;&gt;"Total",(K7+I8),(""))))</f>
        <v>0</v>
      </c>
      <c r="L8" s="11">
        <f t="shared" ref="L8:L56" si="6">IF(K8="",(""),(IF(F8&lt;&gt;"Total",($L$6-K8),(""))))</f>
        <v>10000</v>
      </c>
    </row>
    <row r="9" spans="1:12" x14ac:dyDescent="0.25">
      <c r="B9" s="19" t="s">
        <v>14</v>
      </c>
      <c r="F9">
        <f t="shared" si="0"/>
        <v>3</v>
      </c>
      <c r="G9" s="11">
        <f t="shared" si="1"/>
        <v>10000</v>
      </c>
      <c r="H9" s="11">
        <f t="shared" si="2"/>
        <v>8000</v>
      </c>
      <c r="I9" s="11">
        <f t="shared" si="3"/>
        <v>0</v>
      </c>
      <c r="J9" s="1">
        <f t="shared" si="4"/>
        <v>8000</v>
      </c>
      <c r="K9" s="1">
        <f t="shared" si="5"/>
        <v>0</v>
      </c>
      <c r="L9" s="11">
        <f t="shared" si="6"/>
        <v>10000</v>
      </c>
    </row>
    <row r="10" spans="1:12" x14ac:dyDescent="0.25">
      <c r="B10" s="13" t="s">
        <v>8</v>
      </c>
      <c r="C10" s="21">
        <f>SUM(H6:H559)</f>
        <v>1440000</v>
      </c>
      <c r="F10">
        <f t="shared" si="0"/>
        <v>4</v>
      </c>
      <c r="G10" s="11">
        <f t="shared" si="1"/>
        <v>10000</v>
      </c>
      <c r="H10" s="11">
        <f t="shared" si="2"/>
        <v>8000</v>
      </c>
      <c r="I10" s="11">
        <f t="shared" si="3"/>
        <v>0</v>
      </c>
      <c r="J10" s="1">
        <f t="shared" si="4"/>
        <v>8000</v>
      </c>
      <c r="K10" s="1">
        <f t="shared" si="5"/>
        <v>0</v>
      </c>
      <c r="L10" s="11">
        <f t="shared" si="6"/>
        <v>10000</v>
      </c>
    </row>
    <row r="11" spans="1:12" x14ac:dyDescent="0.25">
      <c r="B11" s="13" t="s">
        <v>9</v>
      </c>
      <c r="C11" s="22">
        <f>SUM(I6:I559)</f>
        <v>0</v>
      </c>
      <c r="F11">
        <f t="shared" si="0"/>
        <v>5</v>
      </c>
      <c r="G11" s="11">
        <f t="shared" si="1"/>
        <v>10000</v>
      </c>
      <c r="H11" s="11">
        <f t="shared" si="2"/>
        <v>8000</v>
      </c>
      <c r="I11" s="11">
        <f t="shared" si="3"/>
        <v>0</v>
      </c>
      <c r="J11" s="1">
        <f t="shared" si="4"/>
        <v>8000</v>
      </c>
      <c r="K11" s="1">
        <f t="shared" si="5"/>
        <v>0</v>
      </c>
      <c r="L11" s="11">
        <f t="shared" si="6"/>
        <v>10000</v>
      </c>
    </row>
    <row r="12" spans="1:12" x14ac:dyDescent="0.25">
      <c r="B12" s="23" t="s">
        <v>10</v>
      </c>
      <c r="C12" s="6">
        <f>SUM(J6:J559)</f>
        <v>1440000</v>
      </c>
      <c r="F12">
        <f t="shared" si="0"/>
        <v>6</v>
      </c>
      <c r="G12" s="1">
        <f t="shared" si="1"/>
        <v>10000</v>
      </c>
      <c r="H12" s="1">
        <f t="shared" si="2"/>
        <v>8000</v>
      </c>
      <c r="I12" s="1">
        <f t="shared" si="3"/>
        <v>0</v>
      </c>
      <c r="J12" s="1">
        <f t="shared" si="4"/>
        <v>8000</v>
      </c>
      <c r="K12" s="1">
        <f t="shared" si="5"/>
        <v>0</v>
      </c>
      <c r="L12" s="11">
        <f t="shared" si="6"/>
        <v>10000</v>
      </c>
    </row>
    <row r="13" spans="1:12" x14ac:dyDescent="0.25">
      <c r="F13">
        <f t="shared" si="0"/>
        <v>7</v>
      </c>
      <c r="G13" s="1">
        <f t="shared" si="1"/>
        <v>10000</v>
      </c>
      <c r="H13" s="1">
        <f t="shared" si="2"/>
        <v>8000</v>
      </c>
      <c r="I13" s="1">
        <f t="shared" si="3"/>
        <v>0</v>
      </c>
      <c r="J13" s="1">
        <f t="shared" si="4"/>
        <v>8000</v>
      </c>
      <c r="K13" s="1">
        <f t="shared" si="5"/>
        <v>0</v>
      </c>
      <c r="L13" s="11">
        <f t="shared" si="6"/>
        <v>10000</v>
      </c>
    </row>
    <row r="14" spans="1:12" x14ac:dyDescent="0.25">
      <c r="F14">
        <f t="shared" si="0"/>
        <v>8</v>
      </c>
      <c r="G14" s="1">
        <f t="shared" ref="G14:G56" si="7">IF(G13="",(""),(IF(F14&lt;&gt;"Total",(L13),(""))))</f>
        <v>10000</v>
      </c>
      <c r="H14" s="1">
        <f t="shared" si="2"/>
        <v>8000</v>
      </c>
      <c r="I14" s="1">
        <f t="shared" ref="I14:I56" si="8">IF(H13="",(""),(IF(F14&lt;&gt;"Total",(J14-H14),(""))))</f>
        <v>0</v>
      </c>
      <c r="J14" s="1">
        <f t="shared" si="4"/>
        <v>8000</v>
      </c>
      <c r="K14" s="1">
        <f t="shared" ref="K14:K56" si="9">IF(K13="",(""),(IF(F14&lt;&gt;"Total",(K13+I14),(""))))</f>
        <v>0</v>
      </c>
      <c r="L14" s="11">
        <f t="shared" si="6"/>
        <v>10000</v>
      </c>
    </row>
    <row r="15" spans="1:12" x14ac:dyDescent="0.25">
      <c r="F15">
        <f t="shared" si="0"/>
        <v>9</v>
      </c>
      <c r="G15" s="1">
        <f t="shared" si="7"/>
        <v>10000</v>
      </c>
      <c r="H15" s="1">
        <f t="shared" si="2"/>
        <v>8000</v>
      </c>
      <c r="I15" s="1">
        <f t="shared" si="8"/>
        <v>0</v>
      </c>
      <c r="J15" s="1">
        <f t="shared" si="4"/>
        <v>8000</v>
      </c>
      <c r="K15" s="1">
        <f t="shared" si="9"/>
        <v>0</v>
      </c>
      <c r="L15" s="11">
        <f t="shared" si="6"/>
        <v>10000</v>
      </c>
    </row>
    <row r="16" spans="1:12" x14ac:dyDescent="0.25">
      <c r="F16">
        <f t="shared" si="0"/>
        <v>10</v>
      </c>
      <c r="G16" s="1">
        <f t="shared" ref="G16:G23" si="10">IF(G15="",(""),(IF(F16&lt;&gt;"Total",(L15),(""))))</f>
        <v>10000</v>
      </c>
      <c r="H16" s="1">
        <f t="shared" si="2"/>
        <v>8000</v>
      </c>
      <c r="I16" s="1">
        <f t="shared" ref="I16:I23" si="11">IF(H15="",(""),(IF(F16&lt;&gt;"Total",(J16-H16),(""))))</f>
        <v>0</v>
      </c>
      <c r="J16" s="1">
        <f t="shared" si="4"/>
        <v>8000</v>
      </c>
      <c r="K16" s="1">
        <f t="shared" ref="K16:K23" si="12">IF(K15="",(""),(IF(F16&lt;&gt;"Total",(K15+I16),(""))))</f>
        <v>0</v>
      </c>
      <c r="L16" s="11">
        <f t="shared" si="6"/>
        <v>10000</v>
      </c>
    </row>
    <row r="17" spans="6:12" x14ac:dyDescent="0.25">
      <c r="F17">
        <f t="shared" si="0"/>
        <v>11</v>
      </c>
      <c r="G17" s="1">
        <f t="shared" si="10"/>
        <v>10000</v>
      </c>
      <c r="H17" s="1">
        <f t="shared" si="2"/>
        <v>8000</v>
      </c>
      <c r="I17" s="1">
        <f t="shared" si="11"/>
        <v>0</v>
      </c>
      <c r="J17" s="1">
        <f t="shared" si="4"/>
        <v>8000</v>
      </c>
      <c r="K17" s="1">
        <f t="shared" si="12"/>
        <v>0</v>
      </c>
      <c r="L17" s="11">
        <f t="shared" si="6"/>
        <v>10000</v>
      </c>
    </row>
    <row r="18" spans="6:12" x14ac:dyDescent="0.25">
      <c r="F18">
        <f t="shared" si="0"/>
        <v>12</v>
      </c>
      <c r="G18" s="1">
        <f t="shared" si="10"/>
        <v>10000</v>
      </c>
      <c r="H18" s="1">
        <f t="shared" si="2"/>
        <v>8000</v>
      </c>
      <c r="I18" s="1">
        <f t="shared" si="11"/>
        <v>0</v>
      </c>
      <c r="J18" s="1">
        <f t="shared" si="4"/>
        <v>8000</v>
      </c>
      <c r="K18" s="1">
        <f t="shared" si="12"/>
        <v>0</v>
      </c>
      <c r="L18" s="11">
        <f t="shared" si="6"/>
        <v>10000</v>
      </c>
    </row>
    <row r="19" spans="6:12" x14ac:dyDescent="0.25">
      <c r="F19">
        <f t="shared" si="0"/>
        <v>13</v>
      </c>
      <c r="G19" s="1">
        <f t="shared" si="10"/>
        <v>10000</v>
      </c>
      <c r="H19" s="1">
        <f t="shared" si="2"/>
        <v>8000</v>
      </c>
      <c r="I19" s="1">
        <f t="shared" si="11"/>
        <v>0</v>
      </c>
      <c r="J19" s="1">
        <f t="shared" si="4"/>
        <v>8000</v>
      </c>
      <c r="K19" s="1">
        <f t="shared" si="12"/>
        <v>0</v>
      </c>
      <c r="L19" s="11">
        <f t="shared" si="6"/>
        <v>10000</v>
      </c>
    </row>
    <row r="20" spans="6:12" x14ac:dyDescent="0.25">
      <c r="F20">
        <f t="shared" si="0"/>
        <v>14</v>
      </c>
      <c r="G20" s="1">
        <f t="shared" si="10"/>
        <v>10000</v>
      </c>
      <c r="H20" s="1">
        <f t="shared" si="2"/>
        <v>8000</v>
      </c>
      <c r="I20" s="1">
        <f t="shared" si="11"/>
        <v>0</v>
      </c>
      <c r="J20" s="1">
        <f t="shared" si="4"/>
        <v>8000</v>
      </c>
      <c r="K20" s="1">
        <f t="shared" si="12"/>
        <v>0</v>
      </c>
      <c r="L20" s="11">
        <f t="shared" si="6"/>
        <v>10000</v>
      </c>
    </row>
    <row r="21" spans="6:12" x14ac:dyDescent="0.25">
      <c r="F21">
        <f t="shared" si="0"/>
        <v>15</v>
      </c>
      <c r="G21" s="1">
        <f t="shared" si="10"/>
        <v>10000</v>
      </c>
      <c r="H21" s="1">
        <f t="shared" si="2"/>
        <v>8000</v>
      </c>
      <c r="I21" s="1">
        <f t="shared" si="11"/>
        <v>0</v>
      </c>
      <c r="J21" s="1">
        <f t="shared" si="4"/>
        <v>8000</v>
      </c>
      <c r="K21" s="1">
        <f t="shared" si="12"/>
        <v>0</v>
      </c>
      <c r="L21" s="11">
        <f t="shared" si="6"/>
        <v>10000</v>
      </c>
    </row>
    <row r="22" spans="6:12" x14ac:dyDescent="0.25">
      <c r="F22">
        <f t="shared" si="0"/>
        <v>16</v>
      </c>
      <c r="G22" s="1">
        <f t="shared" si="10"/>
        <v>10000</v>
      </c>
      <c r="H22" s="1">
        <f t="shared" si="2"/>
        <v>8000</v>
      </c>
      <c r="I22" s="1">
        <f t="shared" si="11"/>
        <v>0</v>
      </c>
      <c r="J22" s="1">
        <f t="shared" si="4"/>
        <v>8000</v>
      </c>
      <c r="K22" s="1">
        <f t="shared" si="12"/>
        <v>0</v>
      </c>
      <c r="L22" s="11">
        <f t="shared" si="6"/>
        <v>10000</v>
      </c>
    </row>
    <row r="23" spans="6:12" x14ac:dyDescent="0.25">
      <c r="F23">
        <f t="shared" si="0"/>
        <v>17</v>
      </c>
      <c r="G23" s="1">
        <f t="shared" si="10"/>
        <v>10000</v>
      </c>
      <c r="H23" s="1">
        <f t="shared" si="2"/>
        <v>8000</v>
      </c>
      <c r="I23" s="1">
        <f t="shared" si="11"/>
        <v>0</v>
      </c>
      <c r="J23" s="1">
        <f t="shared" si="4"/>
        <v>8000</v>
      </c>
      <c r="K23" s="1">
        <f t="shared" si="12"/>
        <v>0</v>
      </c>
      <c r="L23" s="11">
        <f t="shared" si="6"/>
        <v>10000</v>
      </c>
    </row>
    <row r="24" spans="6:12" x14ac:dyDescent="0.25">
      <c r="F24">
        <f t="shared" si="0"/>
        <v>18</v>
      </c>
      <c r="G24" s="1">
        <f t="shared" si="7"/>
        <v>10000</v>
      </c>
      <c r="H24" s="1">
        <f t="shared" si="2"/>
        <v>8000</v>
      </c>
      <c r="I24" s="1">
        <f t="shared" si="8"/>
        <v>0</v>
      </c>
      <c r="J24" s="1">
        <f t="shared" si="4"/>
        <v>8000</v>
      </c>
      <c r="K24" s="1">
        <f t="shared" si="9"/>
        <v>0</v>
      </c>
      <c r="L24" s="11">
        <f t="shared" si="6"/>
        <v>10000</v>
      </c>
    </row>
    <row r="25" spans="6:12" x14ac:dyDescent="0.25">
      <c r="F25">
        <f t="shared" si="0"/>
        <v>19</v>
      </c>
      <c r="G25" s="1">
        <f t="shared" si="7"/>
        <v>10000</v>
      </c>
      <c r="H25" s="1">
        <f t="shared" si="2"/>
        <v>8000</v>
      </c>
      <c r="I25" s="1">
        <f t="shared" si="8"/>
        <v>0</v>
      </c>
      <c r="J25" s="1">
        <f t="shared" si="4"/>
        <v>8000</v>
      </c>
      <c r="K25" s="1">
        <f t="shared" si="9"/>
        <v>0</v>
      </c>
      <c r="L25" s="11">
        <f t="shared" si="6"/>
        <v>10000</v>
      </c>
    </row>
    <row r="26" spans="6:12" x14ac:dyDescent="0.25">
      <c r="F26">
        <f t="shared" si="0"/>
        <v>20</v>
      </c>
      <c r="G26" s="1">
        <f t="shared" si="7"/>
        <v>10000</v>
      </c>
      <c r="H26" s="1">
        <f t="shared" si="2"/>
        <v>8000</v>
      </c>
      <c r="I26" s="1">
        <f t="shared" si="8"/>
        <v>0</v>
      </c>
      <c r="J26" s="1">
        <f t="shared" si="4"/>
        <v>8000</v>
      </c>
      <c r="K26" s="1">
        <f t="shared" si="9"/>
        <v>0</v>
      </c>
      <c r="L26" s="11">
        <f t="shared" si="6"/>
        <v>10000</v>
      </c>
    </row>
    <row r="27" spans="6:12" x14ac:dyDescent="0.25">
      <c r="F27">
        <f t="shared" si="0"/>
        <v>21</v>
      </c>
      <c r="G27" s="1">
        <f t="shared" si="7"/>
        <v>10000</v>
      </c>
      <c r="H27" s="1">
        <f t="shared" si="2"/>
        <v>8000</v>
      </c>
      <c r="I27" s="1">
        <f t="shared" si="8"/>
        <v>0</v>
      </c>
      <c r="J27" s="1">
        <f t="shared" si="4"/>
        <v>8000</v>
      </c>
      <c r="K27" s="1">
        <f t="shared" si="9"/>
        <v>0</v>
      </c>
      <c r="L27" s="11">
        <f t="shared" si="6"/>
        <v>10000</v>
      </c>
    </row>
    <row r="28" spans="6:12" x14ac:dyDescent="0.25">
      <c r="F28">
        <f t="shared" si="0"/>
        <v>22</v>
      </c>
      <c r="G28" s="1">
        <f t="shared" si="7"/>
        <v>10000</v>
      </c>
      <c r="H28" s="1">
        <f t="shared" si="2"/>
        <v>8000</v>
      </c>
      <c r="I28" s="1">
        <f t="shared" si="8"/>
        <v>0</v>
      </c>
      <c r="J28" s="1">
        <f t="shared" si="4"/>
        <v>8000</v>
      </c>
      <c r="K28" s="1">
        <f t="shared" si="9"/>
        <v>0</v>
      </c>
      <c r="L28" s="11">
        <f t="shared" si="6"/>
        <v>10000</v>
      </c>
    </row>
    <row r="29" spans="6:12" x14ac:dyDescent="0.25">
      <c r="F29">
        <f t="shared" si="0"/>
        <v>23</v>
      </c>
      <c r="G29" s="1">
        <f t="shared" si="7"/>
        <v>10000</v>
      </c>
      <c r="H29" s="1">
        <f t="shared" si="2"/>
        <v>8000</v>
      </c>
      <c r="I29" s="1">
        <f t="shared" si="8"/>
        <v>0</v>
      </c>
      <c r="J29" s="1">
        <f t="shared" si="4"/>
        <v>8000</v>
      </c>
      <c r="K29" s="1">
        <f t="shared" si="9"/>
        <v>0</v>
      </c>
      <c r="L29" s="11">
        <f t="shared" si="6"/>
        <v>10000</v>
      </c>
    </row>
    <row r="30" spans="6:12" x14ac:dyDescent="0.25">
      <c r="F30">
        <f t="shared" si="0"/>
        <v>24</v>
      </c>
      <c r="G30" s="1">
        <f t="shared" si="7"/>
        <v>10000</v>
      </c>
      <c r="H30" s="1">
        <f t="shared" si="2"/>
        <v>8000</v>
      </c>
      <c r="I30" s="1">
        <f t="shared" si="8"/>
        <v>0</v>
      </c>
      <c r="J30" s="1">
        <f t="shared" si="4"/>
        <v>8000</v>
      </c>
      <c r="K30" s="1">
        <f t="shared" si="9"/>
        <v>0</v>
      </c>
      <c r="L30" s="11">
        <f t="shared" si="6"/>
        <v>10000</v>
      </c>
    </row>
    <row r="31" spans="6:12" x14ac:dyDescent="0.25">
      <c r="F31">
        <f t="shared" si="0"/>
        <v>25</v>
      </c>
      <c r="G31" s="1">
        <f t="shared" si="7"/>
        <v>10000</v>
      </c>
      <c r="H31" s="1">
        <f t="shared" si="2"/>
        <v>8000</v>
      </c>
      <c r="I31" s="1">
        <f t="shared" si="8"/>
        <v>0</v>
      </c>
      <c r="J31" s="1">
        <f t="shared" si="4"/>
        <v>8000</v>
      </c>
      <c r="K31" s="1">
        <f t="shared" si="9"/>
        <v>0</v>
      </c>
      <c r="L31" s="11">
        <f t="shared" si="6"/>
        <v>10000</v>
      </c>
    </row>
    <row r="32" spans="6:12" x14ac:dyDescent="0.25">
      <c r="F32">
        <f t="shared" si="0"/>
        <v>26</v>
      </c>
      <c r="G32" s="1">
        <f t="shared" si="7"/>
        <v>10000</v>
      </c>
      <c r="H32" s="1">
        <f t="shared" si="2"/>
        <v>8000</v>
      </c>
      <c r="I32" s="1">
        <f t="shared" si="8"/>
        <v>0</v>
      </c>
      <c r="J32" s="1">
        <f t="shared" si="4"/>
        <v>8000</v>
      </c>
      <c r="K32" s="1">
        <f t="shared" si="9"/>
        <v>0</v>
      </c>
      <c r="L32" s="11">
        <f t="shared" si="6"/>
        <v>10000</v>
      </c>
    </row>
    <row r="33" spans="6:12" x14ac:dyDescent="0.25">
      <c r="F33">
        <f t="shared" si="0"/>
        <v>27</v>
      </c>
      <c r="G33" s="1">
        <f t="shared" si="7"/>
        <v>10000</v>
      </c>
      <c r="H33" s="1">
        <f t="shared" si="2"/>
        <v>8000</v>
      </c>
      <c r="I33" s="1">
        <f t="shared" si="8"/>
        <v>0</v>
      </c>
      <c r="J33" s="1">
        <f t="shared" si="4"/>
        <v>8000</v>
      </c>
      <c r="K33" s="1">
        <f t="shared" si="9"/>
        <v>0</v>
      </c>
      <c r="L33" s="11">
        <f t="shared" si="6"/>
        <v>10000</v>
      </c>
    </row>
    <row r="34" spans="6:12" x14ac:dyDescent="0.25">
      <c r="F34">
        <f t="shared" si="0"/>
        <v>28</v>
      </c>
      <c r="G34" s="1">
        <f t="shared" si="7"/>
        <v>10000</v>
      </c>
      <c r="H34" s="1">
        <f t="shared" si="2"/>
        <v>8000</v>
      </c>
      <c r="I34" s="1">
        <f t="shared" si="8"/>
        <v>0</v>
      </c>
      <c r="J34" s="1">
        <f t="shared" si="4"/>
        <v>8000</v>
      </c>
      <c r="K34" s="1">
        <f t="shared" si="9"/>
        <v>0</v>
      </c>
      <c r="L34" s="11">
        <f t="shared" si="6"/>
        <v>10000</v>
      </c>
    </row>
    <row r="35" spans="6:12" x14ac:dyDescent="0.25">
      <c r="F35">
        <f t="shared" si="0"/>
        <v>29</v>
      </c>
      <c r="G35" s="1">
        <f t="shared" si="7"/>
        <v>10000</v>
      </c>
      <c r="H35" s="1">
        <f t="shared" si="2"/>
        <v>8000</v>
      </c>
      <c r="I35" s="1">
        <f t="shared" si="8"/>
        <v>0</v>
      </c>
      <c r="J35" s="1">
        <f t="shared" si="4"/>
        <v>8000</v>
      </c>
      <c r="K35" s="1">
        <f t="shared" si="9"/>
        <v>0</v>
      </c>
      <c r="L35" s="11">
        <f t="shared" si="6"/>
        <v>10000</v>
      </c>
    </row>
    <row r="36" spans="6:12" x14ac:dyDescent="0.25">
      <c r="F36">
        <f t="shared" si="0"/>
        <v>30</v>
      </c>
      <c r="G36" s="1">
        <f t="shared" si="7"/>
        <v>10000</v>
      </c>
      <c r="H36" s="1">
        <f t="shared" si="2"/>
        <v>8000</v>
      </c>
      <c r="I36" s="1">
        <f t="shared" si="8"/>
        <v>0</v>
      </c>
      <c r="J36" s="1">
        <f t="shared" si="4"/>
        <v>8000</v>
      </c>
      <c r="K36" s="1">
        <f t="shared" si="9"/>
        <v>0</v>
      </c>
      <c r="L36" s="11">
        <f t="shared" si="6"/>
        <v>10000</v>
      </c>
    </row>
    <row r="37" spans="6:12" x14ac:dyDescent="0.25">
      <c r="F37">
        <f t="shared" si="0"/>
        <v>31</v>
      </c>
      <c r="G37" s="1">
        <f t="shared" si="7"/>
        <v>10000</v>
      </c>
      <c r="H37" s="1">
        <f t="shared" si="2"/>
        <v>8000</v>
      </c>
      <c r="I37" s="1">
        <f t="shared" si="8"/>
        <v>0</v>
      </c>
      <c r="J37" s="1">
        <f t="shared" si="4"/>
        <v>8000</v>
      </c>
      <c r="K37" s="1">
        <f t="shared" si="9"/>
        <v>0</v>
      </c>
      <c r="L37" s="11">
        <f t="shared" si="6"/>
        <v>10000</v>
      </c>
    </row>
    <row r="38" spans="6:12" x14ac:dyDescent="0.25">
      <c r="F38">
        <f t="shared" si="0"/>
        <v>32</v>
      </c>
      <c r="G38" s="1">
        <f t="shared" si="7"/>
        <v>10000</v>
      </c>
      <c r="H38" s="1">
        <f t="shared" si="2"/>
        <v>8000</v>
      </c>
      <c r="I38" s="1">
        <f t="shared" si="8"/>
        <v>0</v>
      </c>
      <c r="J38" s="1">
        <f t="shared" si="4"/>
        <v>8000</v>
      </c>
      <c r="K38" s="1">
        <f t="shared" si="9"/>
        <v>0</v>
      </c>
      <c r="L38" s="11">
        <f t="shared" si="6"/>
        <v>10000</v>
      </c>
    </row>
    <row r="39" spans="6:12" x14ac:dyDescent="0.25">
      <c r="F39">
        <f t="shared" ref="F39:F102" si="13">IF(F38&lt;$C$6,(F38+1),IF(F38=$C$6,("Total"),("")))</f>
        <v>33</v>
      </c>
      <c r="G39" s="1">
        <f t="shared" si="7"/>
        <v>10000</v>
      </c>
      <c r="H39" s="1">
        <f t="shared" si="2"/>
        <v>8000</v>
      </c>
      <c r="I39" s="1">
        <f t="shared" si="8"/>
        <v>0</v>
      </c>
      <c r="J39" s="1">
        <f t="shared" si="4"/>
        <v>8000</v>
      </c>
      <c r="K39" s="1">
        <f t="shared" si="9"/>
        <v>0</v>
      </c>
      <c r="L39" s="11">
        <f t="shared" si="6"/>
        <v>10000</v>
      </c>
    </row>
    <row r="40" spans="6:12" x14ac:dyDescent="0.25">
      <c r="F40">
        <f t="shared" si="13"/>
        <v>34</v>
      </c>
      <c r="G40" s="1">
        <f t="shared" si="7"/>
        <v>10000</v>
      </c>
      <c r="H40" s="1">
        <f t="shared" ref="H40:H56" si="14">IF(H39="",(""),(IF(F40&lt;&gt;"Total",(G40*$C$4),(""))))</f>
        <v>8000</v>
      </c>
      <c r="I40" s="1">
        <f t="shared" si="8"/>
        <v>0</v>
      </c>
      <c r="J40" s="1">
        <f t="shared" ref="J40:J56" si="15">IF(J39="",(""),(IF(F40&lt;&gt;"Total",($C$7*$C$4)/(1-(1+$C$4)^(-$C$6)),(""))))</f>
        <v>8000</v>
      </c>
      <c r="K40" s="1">
        <f t="shared" si="9"/>
        <v>0</v>
      </c>
      <c r="L40" s="11">
        <f t="shared" si="6"/>
        <v>10000</v>
      </c>
    </row>
    <row r="41" spans="6:12" x14ac:dyDescent="0.25">
      <c r="F41">
        <f t="shared" si="13"/>
        <v>35</v>
      </c>
      <c r="G41" s="1">
        <f t="shared" si="7"/>
        <v>10000</v>
      </c>
      <c r="H41" s="1">
        <f t="shared" si="14"/>
        <v>8000</v>
      </c>
      <c r="I41" s="1">
        <f t="shared" si="8"/>
        <v>0</v>
      </c>
      <c r="J41" s="1">
        <f t="shared" si="15"/>
        <v>8000</v>
      </c>
      <c r="K41" s="1">
        <f t="shared" si="9"/>
        <v>0</v>
      </c>
      <c r="L41" s="11">
        <f t="shared" si="6"/>
        <v>10000</v>
      </c>
    </row>
    <row r="42" spans="6:12" x14ac:dyDescent="0.25">
      <c r="F42">
        <f t="shared" si="13"/>
        <v>36</v>
      </c>
      <c r="G42" s="1">
        <f t="shared" si="7"/>
        <v>10000</v>
      </c>
      <c r="H42" s="1">
        <f t="shared" si="14"/>
        <v>8000</v>
      </c>
      <c r="I42" s="1">
        <f t="shared" si="8"/>
        <v>0</v>
      </c>
      <c r="J42" s="1">
        <f t="shared" si="15"/>
        <v>8000</v>
      </c>
      <c r="K42" s="1">
        <f t="shared" si="9"/>
        <v>0</v>
      </c>
      <c r="L42" s="11">
        <f t="shared" si="6"/>
        <v>10000</v>
      </c>
    </row>
    <row r="43" spans="6:12" x14ac:dyDescent="0.25">
      <c r="F43">
        <f t="shared" si="13"/>
        <v>37</v>
      </c>
      <c r="G43" s="1">
        <f t="shared" si="7"/>
        <v>10000</v>
      </c>
      <c r="H43" s="1">
        <f t="shared" si="14"/>
        <v>8000</v>
      </c>
      <c r="I43" s="1">
        <f t="shared" si="8"/>
        <v>0</v>
      </c>
      <c r="J43" s="1">
        <f t="shared" si="15"/>
        <v>8000</v>
      </c>
      <c r="K43" s="1">
        <f t="shared" si="9"/>
        <v>0</v>
      </c>
      <c r="L43" s="11">
        <f t="shared" si="6"/>
        <v>10000</v>
      </c>
    </row>
    <row r="44" spans="6:12" x14ac:dyDescent="0.25">
      <c r="F44">
        <f t="shared" si="13"/>
        <v>38</v>
      </c>
      <c r="G44" s="1">
        <f t="shared" si="7"/>
        <v>10000</v>
      </c>
      <c r="H44" s="1">
        <f t="shared" si="14"/>
        <v>8000</v>
      </c>
      <c r="I44" s="1">
        <f t="shared" si="8"/>
        <v>0</v>
      </c>
      <c r="J44" s="1">
        <f t="shared" si="15"/>
        <v>8000</v>
      </c>
      <c r="K44" s="1">
        <f t="shared" si="9"/>
        <v>0</v>
      </c>
      <c r="L44" s="11">
        <f t="shared" si="6"/>
        <v>10000</v>
      </c>
    </row>
    <row r="45" spans="6:12" x14ac:dyDescent="0.25">
      <c r="F45">
        <f t="shared" si="13"/>
        <v>39</v>
      </c>
      <c r="G45" s="1">
        <f t="shared" si="7"/>
        <v>10000</v>
      </c>
      <c r="H45" s="1">
        <f t="shared" si="14"/>
        <v>8000</v>
      </c>
      <c r="I45" s="1">
        <f t="shared" si="8"/>
        <v>0</v>
      </c>
      <c r="J45" s="1">
        <f t="shared" si="15"/>
        <v>8000</v>
      </c>
      <c r="K45" s="1">
        <f t="shared" si="9"/>
        <v>0</v>
      </c>
      <c r="L45" s="11">
        <f t="shared" si="6"/>
        <v>10000</v>
      </c>
    </row>
    <row r="46" spans="6:12" x14ac:dyDescent="0.25">
      <c r="F46">
        <f t="shared" si="13"/>
        <v>40</v>
      </c>
      <c r="G46" s="1">
        <f t="shared" si="7"/>
        <v>10000</v>
      </c>
      <c r="H46" s="1">
        <f t="shared" si="14"/>
        <v>8000</v>
      </c>
      <c r="I46" s="1">
        <f t="shared" si="8"/>
        <v>0</v>
      </c>
      <c r="J46" s="1">
        <f t="shared" si="15"/>
        <v>8000</v>
      </c>
      <c r="K46" s="1">
        <f t="shared" si="9"/>
        <v>0</v>
      </c>
      <c r="L46" s="11">
        <f t="shared" si="6"/>
        <v>10000</v>
      </c>
    </row>
    <row r="47" spans="6:12" x14ac:dyDescent="0.25">
      <c r="F47">
        <f t="shared" si="13"/>
        <v>41</v>
      </c>
      <c r="G47" s="1">
        <f t="shared" si="7"/>
        <v>10000</v>
      </c>
      <c r="H47" s="1">
        <f t="shared" si="14"/>
        <v>8000</v>
      </c>
      <c r="I47" s="1">
        <f t="shared" si="8"/>
        <v>0</v>
      </c>
      <c r="J47" s="1">
        <f t="shared" si="15"/>
        <v>8000</v>
      </c>
      <c r="K47" s="1">
        <f t="shared" si="9"/>
        <v>0</v>
      </c>
      <c r="L47" s="11">
        <f t="shared" si="6"/>
        <v>10000</v>
      </c>
    </row>
    <row r="48" spans="6:12" x14ac:dyDescent="0.25">
      <c r="F48">
        <f t="shared" si="13"/>
        <v>42</v>
      </c>
      <c r="G48" s="1">
        <f t="shared" si="7"/>
        <v>10000</v>
      </c>
      <c r="H48" s="1">
        <f t="shared" si="14"/>
        <v>8000</v>
      </c>
      <c r="I48" s="1">
        <f t="shared" si="8"/>
        <v>0</v>
      </c>
      <c r="J48" s="1">
        <f t="shared" si="15"/>
        <v>8000</v>
      </c>
      <c r="K48" s="1">
        <f t="shared" si="9"/>
        <v>0</v>
      </c>
      <c r="L48" s="11">
        <f t="shared" si="6"/>
        <v>10000</v>
      </c>
    </row>
    <row r="49" spans="6:12" x14ac:dyDescent="0.25">
      <c r="F49">
        <f t="shared" si="13"/>
        <v>43</v>
      </c>
      <c r="G49" s="1">
        <f t="shared" si="7"/>
        <v>10000</v>
      </c>
      <c r="H49" s="1">
        <f t="shared" si="14"/>
        <v>8000</v>
      </c>
      <c r="I49" s="1">
        <f t="shared" si="8"/>
        <v>0</v>
      </c>
      <c r="J49" s="1">
        <f t="shared" si="15"/>
        <v>8000</v>
      </c>
      <c r="K49" s="1">
        <f t="shared" si="9"/>
        <v>0</v>
      </c>
      <c r="L49" s="11">
        <f t="shared" si="6"/>
        <v>10000</v>
      </c>
    </row>
    <row r="50" spans="6:12" x14ac:dyDescent="0.25">
      <c r="F50">
        <f t="shared" si="13"/>
        <v>44</v>
      </c>
      <c r="G50" s="1">
        <f t="shared" si="7"/>
        <v>10000</v>
      </c>
      <c r="H50" s="1">
        <f t="shared" si="14"/>
        <v>8000</v>
      </c>
      <c r="I50" s="1">
        <f t="shared" si="8"/>
        <v>0</v>
      </c>
      <c r="J50" s="1">
        <f t="shared" si="15"/>
        <v>8000</v>
      </c>
      <c r="K50" s="1">
        <f t="shared" si="9"/>
        <v>0</v>
      </c>
      <c r="L50" s="11">
        <f t="shared" si="6"/>
        <v>10000</v>
      </c>
    </row>
    <row r="51" spans="6:12" x14ac:dyDescent="0.25">
      <c r="F51">
        <f t="shared" si="13"/>
        <v>45</v>
      </c>
      <c r="G51" s="1">
        <f t="shared" si="7"/>
        <v>10000</v>
      </c>
      <c r="H51" s="1">
        <f t="shared" si="14"/>
        <v>8000</v>
      </c>
      <c r="I51" s="1">
        <f t="shared" si="8"/>
        <v>0</v>
      </c>
      <c r="J51" s="1">
        <f t="shared" si="15"/>
        <v>8000</v>
      </c>
      <c r="K51" s="1">
        <f t="shared" si="9"/>
        <v>0</v>
      </c>
      <c r="L51" s="11">
        <f t="shared" si="6"/>
        <v>10000</v>
      </c>
    </row>
    <row r="52" spans="6:12" x14ac:dyDescent="0.25">
      <c r="F52">
        <f t="shared" si="13"/>
        <v>46</v>
      </c>
      <c r="G52" s="1">
        <f t="shared" si="7"/>
        <v>10000</v>
      </c>
      <c r="H52" s="1">
        <f t="shared" si="14"/>
        <v>8000</v>
      </c>
      <c r="I52" s="1">
        <f t="shared" si="8"/>
        <v>0</v>
      </c>
      <c r="J52" s="1">
        <f t="shared" si="15"/>
        <v>8000</v>
      </c>
      <c r="K52" s="1">
        <f t="shared" si="9"/>
        <v>0</v>
      </c>
      <c r="L52" s="11">
        <f t="shared" si="6"/>
        <v>10000</v>
      </c>
    </row>
    <row r="53" spans="6:12" x14ac:dyDescent="0.25">
      <c r="F53">
        <f t="shared" si="13"/>
        <v>47</v>
      </c>
      <c r="G53" s="1">
        <f t="shared" si="7"/>
        <v>10000</v>
      </c>
      <c r="H53" s="1">
        <f t="shared" si="14"/>
        <v>8000</v>
      </c>
      <c r="I53" s="1">
        <f t="shared" si="8"/>
        <v>0</v>
      </c>
      <c r="J53" s="1">
        <f t="shared" si="15"/>
        <v>8000</v>
      </c>
      <c r="K53" s="1">
        <f t="shared" si="9"/>
        <v>0</v>
      </c>
      <c r="L53" s="11">
        <f t="shared" si="6"/>
        <v>10000</v>
      </c>
    </row>
    <row r="54" spans="6:12" x14ac:dyDescent="0.25">
      <c r="F54">
        <f t="shared" si="13"/>
        <v>48</v>
      </c>
      <c r="G54" s="1">
        <f t="shared" si="7"/>
        <v>10000</v>
      </c>
      <c r="H54" s="1">
        <f t="shared" si="14"/>
        <v>8000</v>
      </c>
      <c r="I54" s="1">
        <f t="shared" si="8"/>
        <v>0</v>
      </c>
      <c r="J54" s="1">
        <f t="shared" si="15"/>
        <v>8000</v>
      </c>
      <c r="K54" s="1">
        <f t="shared" si="9"/>
        <v>0</v>
      </c>
      <c r="L54" s="11">
        <f t="shared" si="6"/>
        <v>10000</v>
      </c>
    </row>
    <row r="55" spans="6:12" x14ac:dyDescent="0.25">
      <c r="F55">
        <f t="shared" si="13"/>
        <v>49</v>
      </c>
      <c r="G55" s="1">
        <f t="shared" si="7"/>
        <v>10000</v>
      </c>
      <c r="H55" s="1">
        <f t="shared" si="14"/>
        <v>8000</v>
      </c>
      <c r="I55" s="1">
        <f t="shared" si="8"/>
        <v>0</v>
      </c>
      <c r="J55" s="1">
        <f t="shared" si="15"/>
        <v>8000</v>
      </c>
      <c r="K55" s="1">
        <f t="shared" si="9"/>
        <v>0</v>
      </c>
      <c r="L55" s="11">
        <f t="shared" si="6"/>
        <v>10000</v>
      </c>
    </row>
    <row r="56" spans="6:12" x14ac:dyDescent="0.25">
      <c r="F56">
        <f t="shared" si="13"/>
        <v>50</v>
      </c>
      <c r="G56" s="1">
        <f t="shared" si="7"/>
        <v>10000</v>
      </c>
      <c r="H56" s="1">
        <f t="shared" si="14"/>
        <v>8000</v>
      </c>
      <c r="I56" s="1">
        <f t="shared" si="8"/>
        <v>0</v>
      </c>
      <c r="J56" s="1">
        <f t="shared" si="15"/>
        <v>8000</v>
      </c>
      <c r="K56" s="1">
        <f t="shared" si="9"/>
        <v>0</v>
      </c>
      <c r="L56" s="11">
        <f t="shared" si="6"/>
        <v>10000</v>
      </c>
    </row>
    <row r="57" spans="6:12" x14ac:dyDescent="0.25">
      <c r="F57">
        <f t="shared" si="13"/>
        <v>51</v>
      </c>
      <c r="G57" s="1">
        <f t="shared" ref="G57:G120" si="16">IF(G56="",(""),(IF(F57&lt;&gt;"Total",(L56),(""))))</f>
        <v>10000</v>
      </c>
      <c r="H57" s="1">
        <f t="shared" ref="H57:H120" si="17">IF(H56="",(""),(IF(F57&lt;&gt;"Total",(G57*$C$4),(""))))</f>
        <v>8000</v>
      </c>
      <c r="I57" s="1">
        <f t="shared" ref="I57:I120" si="18">IF(H56="",(""),(IF(F57&lt;&gt;"Total",(J57-H57),(""))))</f>
        <v>0</v>
      </c>
      <c r="J57" s="1">
        <f t="shared" ref="J57:J120" si="19">IF(J56="",(""),(IF(F57&lt;&gt;"Total",($C$7*$C$4)/(1-(1+$C$4)^(-$C$6)),(""))))</f>
        <v>8000</v>
      </c>
      <c r="K57" s="1">
        <f t="shared" ref="K57:K120" si="20">IF(K56="",(""),(IF(F57&lt;&gt;"Total",(K56+I57),(""))))</f>
        <v>0</v>
      </c>
      <c r="L57" s="11">
        <f t="shared" ref="L57:L120" si="21">IF(K57="",(""),(IF(F57&lt;&gt;"Total",($L$6-K57),(""))))</f>
        <v>10000</v>
      </c>
    </row>
    <row r="58" spans="6:12" x14ac:dyDescent="0.25">
      <c r="F58">
        <f t="shared" si="13"/>
        <v>52</v>
      </c>
      <c r="G58" s="1">
        <f t="shared" si="16"/>
        <v>10000</v>
      </c>
      <c r="H58" s="1">
        <f t="shared" si="17"/>
        <v>8000</v>
      </c>
      <c r="I58" s="1">
        <f t="shared" si="18"/>
        <v>0</v>
      </c>
      <c r="J58" s="1">
        <f t="shared" si="19"/>
        <v>8000</v>
      </c>
      <c r="K58" s="1">
        <f t="shared" si="20"/>
        <v>0</v>
      </c>
      <c r="L58" s="11">
        <f t="shared" si="21"/>
        <v>10000</v>
      </c>
    </row>
    <row r="59" spans="6:12" x14ac:dyDescent="0.25">
      <c r="F59">
        <f t="shared" si="13"/>
        <v>53</v>
      </c>
      <c r="G59" s="1">
        <f t="shared" si="16"/>
        <v>10000</v>
      </c>
      <c r="H59" s="1">
        <f t="shared" si="17"/>
        <v>8000</v>
      </c>
      <c r="I59" s="1">
        <f t="shared" si="18"/>
        <v>0</v>
      </c>
      <c r="J59" s="1">
        <f t="shared" si="19"/>
        <v>8000</v>
      </c>
      <c r="K59" s="1">
        <f t="shared" si="20"/>
        <v>0</v>
      </c>
      <c r="L59" s="11">
        <f t="shared" si="21"/>
        <v>10000</v>
      </c>
    </row>
    <row r="60" spans="6:12" x14ac:dyDescent="0.25">
      <c r="F60">
        <f t="shared" si="13"/>
        <v>54</v>
      </c>
      <c r="G60" s="1">
        <f t="shared" si="16"/>
        <v>10000</v>
      </c>
      <c r="H60" s="1">
        <f t="shared" si="17"/>
        <v>8000</v>
      </c>
      <c r="I60" s="1">
        <f t="shared" si="18"/>
        <v>0</v>
      </c>
      <c r="J60" s="1">
        <f t="shared" si="19"/>
        <v>8000</v>
      </c>
      <c r="K60" s="1">
        <f t="shared" si="20"/>
        <v>0</v>
      </c>
      <c r="L60" s="11">
        <f t="shared" si="21"/>
        <v>10000</v>
      </c>
    </row>
    <row r="61" spans="6:12" x14ac:dyDescent="0.25">
      <c r="F61">
        <f t="shared" si="13"/>
        <v>55</v>
      </c>
      <c r="G61" s="1">
        <f t="shared" si="16"/>
        <v>10000</v>
      </c>
      <c r="H61" s="1">
        <f t="shared" si="17"/>
        <v>8000</v>
      </c>
      <c r="I61" s="1">
        <f t="shared" si="18"/>
        <v>0</v>
      </c>
      <c r="J61" s="1">
        <f t="shared" si="19"/>
        <v>8000</v>
      </c>
      <c r="K61" s="1">
        <f t="shared" si="20"/>
        <v>0</v>
      </c>
      <c r="L61" s="11">
        <f t="shared" si="21"/>
        <v>10000</v>
      </c>
    </row>
    <row r="62" spans="6:12" x14ac:dyDescent="0.25">
      <c r="F62">
        <f t="shared" si="13"/>
        <v>56</v>
      </c>
      <c r="G62" s="1">
        <f t="shared" si="16"/>
        <v>10000</v>
      </c>
      <c r="H62" s="1">
        <f t="shared" si="17"/>
        <v>8000</v>
      </c>
      <c r="I62" s="1">
        <f t="shared" si="18"/>
        <v>0</v>
      </c>
      <c r="J62" s="1">
        <f t="shared" si="19"/>
        <v>8000</v>
      </c>
      <c r="K62" s="1">
        <f t="shared" si="20"/>
        <v>0</v>
      </c>
      <c r="L62" s="11">
        <f t="shared" si="21"/>
        <v>10000</v>
      </c>
    </row>
    <row r="63" spans="6:12" x14ac:dyDescent="0.25">
      <c r="F63">
        <f t="shared" si="13"/>
        <v>57</v>
      </c>
      <c r="G63" s="1">
        <f t="shared" si="16"/>
        <v>10000</v>
      </c>
      <c r="H63" s="1">
        <f t="shared" si="17"/>
        <v>8000</v>
      </c>
      <c r="I63" s="1">
        <f t="shared" si="18"/>
        <v>0</v>
      </c>
      <c r="J63" s="1">
        <f t="shared" si="19"/>
        <v>8000</v>
      </c>
      <c r="K63" s="1">
        <f t="shared" si="20"/>
        <v>0</v>
      </c>
      <c r="L63" s="11">
        <f t="shared" si="21"/>
        <v>10000</v>
      </c>
    </row>
    <row r="64" spans="6:12" x14ac:dyDescent="0.25">
      <c r="F64">
        <f t="shared" si="13"/>
        <v>58</v>
      </c>
      <c r="G64" s="1">
        <f t="shared" si="16"/>
        <v>10000</v>
      </c>
      <c r="H64" s="1">
        <f t="shared" si="17"/>
        <v>8000</v>
      </c>
      <c r="I64" s="1">
        <f t="shared" si="18"/>
        <v>0</v>
      </c>
      <c r="J64" s="1">
        <f t="shared" si="19"/>
        <v>8000</v>
      </c>
      <c r="K64" s="1">
        <f t="shared" si="20"/>
        <v>0</v>
      </c>
      <c r="L64" s="11">
        <f t="shared" si="21"/>
        <v>10000</v>
      </c>
    </row>
    <row r="65" spans="6:12" x14ac:dyDescent="0.25">
      <c r="F65">
        <f t="shared" si="13"/>
        <v>59</v>
      </c>
      <c r="G65" s="1">
        <f t="shared" si="16"/>
        <v>10000</v>
      </c>
      <c r="H65" s="1">
        <f t="shared" si="17"/>
        <v>8000</v>
      </c>
      <c r="I65" s="1">
        <f t="shared" si="18"/>
        <v>0</v>
      </c>
      <c r="J65" s="1">
        <f t="shared" si="19"/>
        <v>8000</v>
      </c>
      <c r="K65" s="1">
        <f t="shared" si="20"/>
        <v>0</v>
      </c>
      <c r="L65" s="11">
        <f t="shared" si="21"/>
        <v>10000</v>
      </c>
    </row>
    <row r="66" spans="6:12" x14ac:dyDescent="0.25">
      <c r="F66">
        <f t="shared" si="13"/>
        <v>60</v>
      </c>
      <c r="G66" s="1">
        <f t="shared" si="16"/>
        <v>10000</v>
      </c>
      <c r="H66" s="1">
        <f t="shared" si="17"/>
        <v>8000</v>
      </c>
      <c r="I66" s="1">
        <f t="shared" si="18"/>
        <v>0</v>
      </c>
      <c r="J66" s="1">
        <f t="shared" si="19"/>
        <v>8000</v>
      </c>
      <c r="K66" s="1">
        <f t="shared" si="20"/>
        <v>0</v>
      </c>
      <c r="L66" s="11">
        <f t="shared" si="21"/>
        <v>10000</v>
      </c>
    </row>
    <row r="67" spans="6:12" x14ac:dyDescent="0.25">
      <c r="F67">
        <f t="shared" si="13"/>
        <v>61</v>
      </c>
      <c r="G67" s="1">
        <f t="shared" si="16"/>
        <v>10000</v>
      </c>
      <c r="H67" s="1">
        <f t="shared" si="17"/>
        <v>8000</v>
      </c>
      <c r="I67" s="1">
        <f t="shared" si="18"/>
        <v>0</v>
      </c>
      <c r="J67" s="1">
        <f t="shared" si="19"/>
        <v>8000</v>
      </c>
      <c r="K67" s="1">
        <f t="shared" si="20"/>
        <v>0</v>
      </c>
      <c r="L67" s="11">
        <f t="shared" si="21"/>
        <v>10000</v>
      </c>
    </row>
    <row r="68" spans="6:12" x14ac:dyDescent="0.25">
      <c r="F68">
        <f t="shared" si="13"/>
        <v>62</v>
      </c>
      <c r="G68" s="1">
        <f t="shared" si="16"/>
        <v>10000</v>
      </c>
      <c r="H68" s="1">
        <f t="shared" si="17"/>
        <v>8000</v>
      </c>
      <c r="I68" s="1">
        <f t="shared" si="18"/>
        <v>0</v>
      </c>
      <c r="J68" s="1">
        <f t="shared" si="19"/>
        <v>8000</v>
      </c>
      <c r="K68" s="1">
        <f t="shared" si="20"/>
        <v>0</v>
      </c>
      <c r="L68" s="11">
        <f t="shared" si="21"/>
        <v>10000</v>
      </c>
    </row>
    <row r="69" spans="6:12" x14ac:dyDescent="0.25">
      <c r="F69">
        <f t="shared" si="13"/>
        <v>63</v>
      </c>
      <c r="G69" s="1">
        <f t="shared" si="16"/>
        <v>10000</v>
      </c>
      <c r="H69" s="1">
        <f t="shared" si="17"/>
        <v>8000</v>
      </c>
      <c r="I69" s="1">
        <f t="shared" si="18"/>
        <v>0</v>
      </c>
      <c r="J69" s="1">
        <f t="shared" si="19"/>
        <v>8000</v>
      </c>
      <c r="K69" s="1">
        <f t="shared" si="20"/>
        <v>0</v>
      </c>
      <c r="L69" s="11">
        <f t="shared" si="21"/>
        <v>10000</v>
      </c>
    </row>
    <row r="70" spans="6:12" x14ac:dyDescent="0.25">
      <c r="F70">
        <f t="shared" si="13"/>
        <v>64</v>
      </c>
      <c r="G70" s="1">
        <f t="shared" si="16"/>
        <v>10000</v>
      </c>
      <c r="H70" s="1">
        <f t="shared" si="17"/>
        <v>8000</v>
      </c>
      <c r="I70" s="1">
        <f t="shared" si="18"/>
        <v>0</v>
      </c>
      <c r="J70" s="1">
        <f t="shared" si="19"/>
        <v>8000</v>
      </c>
      <c r="K70" s="1">
        <f t="shared" si="20"/>
        <v>0</v>
      </c>
      <c r="L70" s="11">
        <f t="shared" si="21"/>
        <v>10000</v>
      </c>
    </row>
    <row r="71" spans="6:12" x14ac:dyDescent="0.25">
      <c r="F71">
        <f t="shared" si="13"/>
        <v>65</v>
      </c>
      <c r="G71" s="1">
        <f t="shared" si="16"/>
        <v>10000</v>
      </c>
      <c r="H71" s="1">
        <f t="shared" si="17"/>
        <v>8000</v>
      </c>
      <c r="I71" s="1">
        <f t="shared" si="18"/>
        <v>0</v>
      </c>
      <c r="J71" s="1">
        <f t="shared" si="19"/>
        <v>8000</v>
      </c>
      <c r="K71" s="1">
        <f t="shared" si="20"/>
        <v>0</v>
      </c>
      <c r="L71" s="11">
        <f t="shared" si="21"/>
        <v>10000</v>
      </c>
    </row>
    <row r="72" spans="6:12" x14ac:dyDescent="0.25">
      <c r="F72">
        <f t="shared" si="13"/>
        <v>66</v>
      </c>
      <c r="G72" s="1">
        <f t="shared" si="16"/>
        <v>10000</v>
      </c>
      <c r="H72" s="1">
        <f t="shared" si="17"/>
        <v>8000</v>
      </c>
      <c r="I72" s="1">
        <f t="shared" si="18"/>
        <v>0</v>
      </c>
      <c r="J72" s="1">
        <f t="shared" si="19"/>
        <v>8000</v>
      </c>
      <c r="K72" s="1">
        <f t="shared" si="20"/>
        <v>0</v>
      </c>
      <c r="L72" s="11">
        <f t="shared" si="21"/>
        <v>10000</v>
      </c>
    </row>
    <row r="73" spans="6:12" x14ac:dyDescent="0.25">
      <c r="F73">
        <f t="shared" si="13"/>
        <v>67</v>
      </c>
      <c r="G73" s="1">
        <f t="shared" si="16"/>
        <v>10000</v>
      </c>
      <c r="H73" s="1">
        <f t="shared" si="17"/>
        <v>8000</v>
      </c>
      <c r="I73" s="1">
        <f t="shared" si="18"/>
        <v>0</v>
      </c>
      <c r="J73" s="1">
        <f t="shared" si="19"/>
        <v>8000</v>
      </c>
      <c r="K73" s="1">
        <f t="shared" si="20"/>
        <v>0</v>
      </c>
      <c r="L73" s="11">
        <f t="shared" si="21"/>
        <v>10000</v>
      </c>
    </row>
    <row r="74" spans="6:12" x14ac:dyDescent="0.25">
      <c r="F74">
        <f t="shared" si="13"/>
        <v>68</v>
      </c>
      <c r="G74" s="1">
        <f t="shared" si="16"/>
        <v>10000</v>
      </c>
      <c r="H74" s="1">
        <f t="shared" si="17"/>
        <v>8000</v>
      </c>
      <c r="I74" s="1">
        <f t="shared" si="18"/>
        <v>0</v>
      </c>
      <c r="J74" s="1">
        <f t="shared" si="19"/>
        <v>8000</v>
      </c>
      <c r="K74" s="1">
        <f t="shared" si="20"/>
        <v>0</v>
      </c>
      <c r="L74" s="11">
        <f t="shared" si="21"/>
        <v>10000</v>
      </c>
    </row>
    <row r="75" spans="6:12" x14ac:dyDescent="0.25">
      <c r="F75">
        <f t="shared" si="13"/>
        <v>69</v>
      </c>
      <c r="G75" s="1">
        <f t="shared" si="16"/>
        <v>10000</v>
      </c>
      <c r="H75" s="1">
        <f t="shared" si="17"/>
        <v>8000</v>
      </c>
      <c r="I75" s="1">
        <f t="shared" si="18"/>
        <v>0</v>
      </c>
      <c r="J75" s="1">
        <f t="shared" si="19"/>
        <v>8000</v>
      </c>
      <c r="K75" s="1">
        <f t="shared" si="20"/>
        <v>0</v>
      </c>
      <c r="L75" s="11">
        <f t="shared" si="21"/>
        <v>10000</v>
      </c>
    </row>
    <row r="76" spans="6:12" x14ac:dyDescent="0.25">
      <c r="F76">
        <f t="shared" si="13"/>
        <v>70</v>
      </c>
      <c r="G76" s="1">
        <f t="shared" si="16"/>
        <v>10000</v>
      </c>
      <c r="H76" s="1">
        <f t="shared" si="17"/>
        <v>8000</v>
      </c>
      <c r="I76" s="1">
        <f t="shared" si="18"/>
        <v>0</v>
      </c>
      <c r="J76" s="1">
        <f t="shared" si="19"/>
        <v>8000</v>
      </c>
      <c r="K76" s="1">
        <f t="shared" si="20"/>
        <v>0</v>
      </c>
      <c r="L76" s="11">
        <f t="shared" si="21"/>
        <v>10000</v>
      </c>
    </row>
    <row r="77" spans="6:12" x14ac:dyDescent="0.25">
      <c r="F77">
        <f t="shared" si="13"/>
        <v>71</v>
      </c>
      <c r="G77" s="1">
        <f t="shared" si="16"/>
        <v>10000</v>
      </c>
      <c r="H77" s="1">
        <f t="shared" si="17"/>
        <v>8000</v>
      </c>
      <c r="I77" s="1">
        <f t="shared" si="18"/>
        <v>0</v>
      </c>
      <c r="J77" s="1">
        <f t="shared" si="19"/>
        <v>8000</v>
      </c>
      <c r="K77" s="1">
        <f t="shared" si="20"/>
        <v>0</v>
      </c>
      <c r="L77" s="11">
        <f t="shared" si="21"/>
        <v>10000</v>
      </c>
    </row>
    <row r="78" spans="6:12" x14ac:dyDescent="0.25">
      <c r="F78">
        <f t="shared" si="13"/>
        <v>72</v>
      </c>
      <c r="G78" s="1">
        <f t="shared" si="16"/>
        <v>10000</v>
      </c>
      <c r="H78" s="1">
        <f t="shared" si="17"/>
        <v>8000</v>
      </c>
      <c r="I78" s="1">
        <f t="shared" si="18"/>
        <v>0</v>
      </c>
      <c r="J78" s="1">
        <f t="shared" si="19"/>
        <v>8000</v>
      </c>
      <c r="K78" s="1">
        <f t="shared" si="20"/>
        <v>0</v>
      </c>
      <c r="L78" s="11">
        <f t="shared" si="21"/>
        <v>10000</v>
      </c>
    </row>
    <row r="79" spans="6:12" x14ac:dyDescent="0.25">
      <c r="F79">
        <f t="shared" si="13"/>
        <v>73</v>
      </c>
      <c r="G79" s="1">
        <f t="shared" si="16"/>
        <v>10000</v>
      </c>
      <c r="H79" s="1">
        <f t="shared" si="17"/>
        <v>8000</v>
      </c>
      <c r="I79" s="1">
        <f t="shared" si="18"/>
        <v>0</v>
      </c>
      <c r="J79" s="1">
        <f t="shared" si="19"/>
        <v>8000</v>
      </c>
      <c r="K79" s="1">
        <f t="shared" si="20"/>
        <v>0</v>
      </c>
      <c r="L79" s="11">
        <f t="shared" si="21"/>
        <v>10000</v>
      </c>
    </row>
    <row r="80" spans="6:12" x14ac:dyDescent="0.25">
      <c r="F80">
        <f t="shared" si="13"/>
        <v>74</v>
      </c>
      <c r="G80" s="1">
        <f t="shared" si="16"/>
        <v>10000</v>
      </c>
      <c r="H80" s="1">
        <f t="shared" si="17"/>
        <v>8000</v>
      </c>
      <c r="I80" s="1">
        <f t="shared" si="18"/>
        <v>0</v>
      </c>
      <c r="J80" s="1">
        <f t="shared" si="19"/>
        <v>8000</v>
      </c>
      <c r="K80" s="1">
        <f t="shared" si="20"/>
        <v>0</v>
      </c>
      <c r="L80" s="11">
        <f t="shared" si="21"/>
        <v>10000</v>
      </c>
    </row>
    <row r="81" spans="6:12" x14ac:dyDescent="0.25">
      <c r="F81">
        <f t="shared" si="13"/>
        <v>75</v>
      </c>
      <c r="G81" s="1">
        <f t="shared" si="16"/>
        <v>10000</v>
      </c>
      <c r="H81" s="1">
        <f t="shared" si="17"/>
        <v>8000</v>
      </c>
      <c r="I81" s="1">
        <f t="shared" si="18"/>
        <v>0</v>
      </c>
      <c r="J81" s="1">
        <f t="shared" si="19"/>
        <v>8000</v>
      </c>
      <c r="K81" s="1">
        <f t="shared" si="20"/>
        <v>0</v>
      </c>
      <c r="L81" s="11">
        <f t="shared" si="21"/>
        <v>10000</v>
      </c>
    </row>
    <row r="82" spans="6:12" x14ac:dyDescent="0.25">
      <c r="F82">
        <f t="shared" si="13"/>
        <v>76</v>
      </c>
      <c r="G82" s="1">
        <f t="shared" si="16"/>
        <v>10000</v>
      </c>
      <c r="H82" s="1">
        <f t="shared" si="17"/>
        <v>8000</v>
      </c>
      <c r="I82" s="1">
        <f t="shared" si="18"/>
        <v>0</v>
      </c>
      <c r="J82" s="1">
        <f t="shared" si="19"/>
        <v>8000</v>
      </c>
      <c r="K82" s="1">
        <f t="shared" si="20"/>
        <v>0</v>
      </c>
      <c r="L82" s="11">
        <f t="shared" si="21"/>
        <v>10000</v>
      </c>
    </row>
    <row r="83" spans="6:12" x14ac:dyDescent="0.25">
      <c r="F83">
        <f t="shared" si="13"/>
        <v>77</v>
      </c>
      <c r="G83" s="1">
        <f t="shared" si="16"/>
        <v>10000</v>
      </c>
      <c r="H83" s="1">
        <f t="shared" si="17"/>
        <v>8000</v>
      </c>
      <c r="I83" s="1">
        <f t="shared" si="18"/>
        <v>0</v>
      </c>
      <c r="J83" s="1">
        <f t="shared" si="19"/>
        <v>8000</v>
      </c>
      <c r="K83" s="1">
        <f t="shared" si="20"/>
        <v>0</v>
      </c>
      <c r="L83" s="11">
        <f t="shared" si="21"/>
        <v>10000</v>
      </c>
    </row>
    <row r="84" spans="6:12" x14ac:dyDescent="0.25">
      <c r="F84">
        <f t="shared" si="13"/>
        <v>78</v>
      </c>
      <c r="G84" s="1">
        <f t="shared" si="16"/>
        <v>10000</v>
      </c>
      <c r="H84" s="1">
        <f t="shared" si="17"/>
        <v>8000</v>
      </c>
      <c r="I84" s="1">
        <f t="shared" si="18"/>
        <v>0</v>
      </c>
      <c r="J84" s="1">
        <f t="shared" si="19"/>
        <v>8000</v>
      </c>
      <c r="K84" s="1">
        <f t="shared" si="20"/>
        <v>0</v>
      </c>
      <c r="L84" s="11">
        <f t="shared" si="21"/>
        <v>10000</v>
      </c>
    </row>
    <row r="85" spans="6:12" x14ac:dyDescent="0.25">
      <c r="F85">
        <f t="shared" si="13"/>
        <v>79</v>
      </c>
      <c r="G85" s="1">
        <f t="shared" si="16"/>
        <v>10000</v>
      </c>
      <c r="H85" s="1">
        <f t="shared" si="17"/>
        <v>8000</v>
      </c>
      <c r="I85" s="1">
        <f t="shared" si="18"/>
        <v>0</v>
      </c>
      <c r="J85" s="1">
        <f t="shared" si="19"/>
        <v>8000</v>
      </c>
      <c r="K85" s="1">
        <f t="shared" si="20"/>
        <v>0</v>
      </c>
      <c r="L85" s="11">
        <f t="shared" si="21"/>
        <v>10000</v>
      </c>
    </row>
    <row r="86" spans="6:12" x14ac:dyDescent="0.25">
      <c r="F86">
        <f t="shared" si="13"/>
        <v>80</v>
      </c>
      <c r="G86" s="1">
        <f t="shared" si="16"/>
        <v>10000</v>
      </c>
      <c r="H86" s="1">
        <f t="shared" si="17"/>
        <v>8000</v>
      </c>
      <c r="I86" s="1">
        <f t="shared" si="18"/>
        <v>0</v>
      </c>
      <c r="J86" s="1">
        <f t="shared" si="19"/>
        <v>8000</v>
      </c>
      <c r="K86" s="1">
        <f t="shared" si="20"/>
        <v>0</v>
      </c>
      <c r="L86" s="11">
        <f t="shared" si="21"/>
        <v>10000</v>
      </c>
    </row>
    <row r="87" spans="6:12" x14ac:dyDescent="0.25">
      <c r="F87">
        <f t="shared" si="13"/>
        <v>81</v>
      </c>
      <c r="G87" s="1">
        <f t="shared" si="16"/>
        <v>10000</v>
      </c>
      <c r="H87" s="1">
        <f t="shared" si="17"/>
        <v>8000</v>
      </c>
      <c r="I87" s="1">
        <f t="shared" si="18"/>
        <v>0</v>
      </c>
      <c r="J87" s="1">
        <f t="shared" si="19"/>
        <v>8000</v>
      </c>
      <c r="K87" s="1">
        <f t="shared" si="20"/>
        <v>0</v>
      </c>
      <c r="L87" s="11">
        <f t="shared" si="21"/>
        <v>10000</v>
      </c>
    </row>
    <row r="88" spans="6:12" x14ac:dyDescent="0.25">
      <c r="F88">
        <f t="shared" si="13"/>
        <v>82</v>
      </c>
      <c r="G88" s="1">
        <f t="shared" si="16"/>
        <v>10000</v>
      </c>
      <c r="H88" s="1">
        <f t="shared" si="17"/>
        <v>8000</v>
      </c>
      <c r="I88" s="1">
        <f t="shared" si="18"/>
        <v>0</v>
      </c>
      <c r="J88" s="1">
        <f t="shared" si="19"/>
        <v>8000</v>
      </c>
      <c r="K88" s="1">
        <f t="shared" si="20"/>
        <v>0</v>
      </c>
      <c r="L88" s="11">
        <f t="shared" si="21"/>
        <v>10000</v>
      </c>
    </row>
    <row r="89" spans="6:12" x14ac:dyDescent="0.25">
      <c r="F89">
        <f t="shared" si="13"/>
        <v>83</v>
      </c>
      <c r="G89" s="1">
        <f t="shared" si="16"/>
        <v>10000</v>
      </c>
      <c r="H89" s="1">
        <f t="shared" si="17"/>
        <v>8000</v>
      </c>
      <c r="I89" s="1">
        <f t="shared" si="18"/>
        <v>0</v>
      </c>
      <c r="J89" s="1">
        <f t="shared" si="19"/>
        <v>8000</v>
      </c>
      <c r="K89" s="1">
        <f t="shared" si="20"/>
        <v>0</v>
      </c>
      <c r="L89" s="11">
        <f t="shared" si="21"/>
        <v>10000</v>
      </c>
    </row>
    <row r="90" spans="6:12" x14ac:dyDescent="0.25">
      <c r="F90">
        <f t="shared" si="13"/>
        <v>84</v>
      </c>
      <c r="G90" s="1">
        <f t="shared" si="16"/>
        <v>10000</v>
      </c>
      <c r="H90" s="1">
        <f t="shared" si="17"/>
        <v>8000</v>
      </c>
      <c r="I90" s="1">
        <f t="shared" si="18"/>
        <v>0</v>
      </c>
      <c r="J90" s="1">
        <f t="shared" si="19"/>
        <v>8000</v>
      </c>
      <c r="K90" s="1">
        <f t="shared" si="20"/>
        <v>0</v>
      </c>
      <c r="L90" s="11">
        <f t="shared" si="21"/>
        <v>10000</v>
      </c>
    </row>
    <row r="91" spans="6:12" x14ac:dyDescent="0.25">
      <c r="F91">
        <f t="shared" si="13"/>
        <v>85</v>
      </c>
      <c r="G91" s="1">
        <f t="shared" si="16"/>
        <v>10000</v>
      </c>
      <c r="H91" s="1">
        <f t="shared" si="17"/>
        <v>8000</v>
      </c>
      <c r="I91" s="1">
        <f t="shared" si="18"/>
        <v>0</v>
      </c>
      <c r="J91" s="1">
        <f t="shared" si="19"/>
        <v>8000</v>
      </c>
      <c r="K91" s="1">
        <f t="shared" si="20"/>
        <v>0</v>
      </c>
      <c r="L91" s="11">
        <f t="shared" si="21"/>
        <v>10000</v>
      </c>
    </row>
    <row r="92" spans="6:12" x14ac:dyDescent="0.25">
      <c r="F92">
        <f t="shared" si="13"/>
        <v>86</v>
      </c>
      <c r="G92" s="1">
        <f t="shared" si="16"/>
        <v>10000</v>
      </c>
      <c r="H92" s="1">
        <f t="shared" si="17"/>
        <v>8000</v>
      </c>
      <c r="I92" s="1">
        <f t="shared" si="18"/>
        <v>0</v>
      </c>
      <c r="J92" s="1">
        <f t="shared" si="19"/>
        <v>8000</v>
      </c>
      <c r="K92" s="1">
        <f t="shared" si="20"/>
        <v>0</v>
      </c>
      <c r="L92" s="11">
        <f t="shared" si="21"/>
        <v>10000</v>
      </c>
    </row>
    <row r="93" spans="6:12" x14ac:dyDescent="0.25">
      <c r="F93">
        <f t="shared" si="13"/>
        <v>87</v>
      </c>
      <c r="G93" s="1">
        <f t="shared" si="16"/>
        <v>10000</v>
      </c>
      <c r="H93" s="1">
        <f t="shared" si="17"/>
        <v>8000</v>
      </c>
      <c r="I93" s="1">
        <f t="shared" si="18"/>
        <v>0</v>
      </c>
      <c r="J93" s="1">
        <f t="shared" si="19"/>
        <v>8000</v>
      </c>
      <c r="K93" s="1">
        <f t="shared" si="20"/>
        <v>0</v>
      </c>
      <c r="L93" s="11">
        <f t="shared" si="21"/>
        <v>10000</v>
      </c>
    </row>
    <row r="94" spans="6:12" x14ac:dyDescent="0.25">
      <c r="F94">
        <f t="shared" si="13"/>
        <v>88</v>
      </c>
      <c r="G94" s="1">
        <f t="shared" si="16"/>
        <v>10000</v>
      </c>
      <c r="H94" s="1">
        <f t="shared" si="17"/>
        <v>8000</v>
      </c>
      <c r="I94" s="1">
        <f t="shared" si="18"/>
        <v>0</v>
      </c>
      <c r="J94" s="1">
        <f t="shared" si="19"/>
        <v>8000</v>
      </c>
      <c r="K94" s="1">
        <f t="shared" si="20"/>
        <v>0</v>
      </c>
      <c r="L94" s="11">
        <f t="shared" si="21"/>
        <v>10000</v>
      </c>
    </row>
    <row r="95" spans="6:12" x14ac:dyDescent="0.25">
      <c r="F95">
        <f t="shared" si="13"/>
        <v>89</v>
      </c>
      <c r="G95" s="1">
        <f t="shared" si="16"/>
        <v>10000</v>
      </c>
      <c r="H95" s="1">
        <f t="shared" si="17"/>
        <v>8000</v>
      </c>
      <c r="I95" s="1">
        <f t="shared" si="18"/>
        <v>0</v>
      </c>
      <c r="J95" s="1">
        <f t="shared" si="19"/>
        <v>8000</v>
      </c>
      <c r="K95" s="1">
        <f t="shared" si="20"/>
        <v>0</v>
      </c>
      <c r="L95" s="11">
        <f t="shared" si="21"/>
        <v>10000</v>
      </c>
    </row>
    <row r="96" spans="6:12" x14ac:dyDescent="0.25">
      <c r="F96">
        <f t="shared" si="13"/>
        <v>90</v>
      </c>
      <c r="G96" s="1">
        <f t="shared" si="16"/>
        <v>10000</v>
      </c>
      <c r="H96" s="1">
        <f t="shared" si="17"/>
        <v>8000</v>
      </c>
      <c r="I96" s="1">
        <f t="shared" si="18"/>
        <v>0</v>
      </c>
      <c r="J96" s="1">
        <f t="shared" si="19"/>
        <v>8000</v>
      </c>
      <c r="K96" s="1">
        <f t="shared" si="20"/>
        <v>0</v>
      </c>
      <c r="L96" s="11">
        <f t="shared" si="21"/>
        <v>10000</v>
      </c>
    </row>
    <row r="97" spans="6:12" x14ac:dyDescent="0.25">
      <c r="F97">
        <f t="shared" si="13"/>
        <v>91</v>
      </c>
      <c r="G97" s="1">
        <f t="shared" si="16"/>
        <v>10000</v>
      </c>
      <c r="H97" s="1">
        <f t="shared" si="17"/>
        <v>8000</v>
      </c>
      <c r="I97" s="1">
        <f t="shared" si="18"/>
        <v>0</v>
      </c>
      <c r="J97" s="1">
        <f t="shared" si="19"/>
        <v>8000</v>
      </c>
      <c r="K97" s="1">
        <f t="shared" si="20"/>
        <v>0</v>
      </c>
      <c r="L97" s="11">
        <f t="shared" si="21"/>
        <v>10000</v>
      </c>
    </row>
    <row r="98" spans="6:12" x14ac:dyDescent="0.25">
      <c r="F98">
        <f t="shared" si="13"/>
        <v>92</v>
      </c>
      <c r="G98" s="1">
        <f t="shared" si="16"/>
        <v>10000</v>
      </c>
      <c r="H98" s="1">
        <f t="shared" si="17"/>
        <v>8000</v>
      </c>
      <c r="I98" s="1">
        <f t="shared" si="18"/>
        <v>0</v>
      </c>
      <c r="J98" s="1">
        <f t="shared" si="19"/>
        <v>8000</v>
      </c>
      <c r="K98" s="1">
        <f t="shared" si="20"/>
        <v>0</v>
      </c>
      <c r="L98" s="11">
        <f t="shared" si="21"/>
        <v>10000</v>
      </c>
    </row>
    <row r="99" spans="6:12" x14ac:dyDescent="0.25">
      <c r="F99">
        <f t="shared" si="13"/>
        <v>93</v>
      </c>
      <c r="G99" s="1">
        <f t="shared" si="16"/>
        <v>10000</v>
      </c>
      <c r="H99" s="1">
        <f t="shared" si="17"/>
        <v>8000</v>
      </c>
      <c r="I99" s="1">
        <f t="shared" si="18"/>
        <v>0</v>
      </c>
      <c r="J99" s="1">
        <f t="shared" si="19"/>
        <v>8000</v>
      </c>
      <c r="K99" s="1">
        <f t="shared" si="20"/>
        <v>0</v>
      </c>
      <c r="L99" s="11">
        <f t="shared" si="21"/>
        <v>10000</v>
      </c>
    </row>
    <row r="100" spans="6:12" x14ac:dyDescent="0.25">
      <c r="F100">
        <f t="shared" si="13"/>
        <v>94</v>
      </c>
      <c r="G100" s="1">
        <f t="shared" si="16"/>
        <v>10000</v>
      </c>
      <c r="H100" s="1">
        <f t="shared" si="17"/>
        <v>8000</v>
      </c>
      <c r="I100" s="1">
        <f t="shared" si="18"/>
        <v>0</v>
      </c>
      <c r="J100" s="1">
        <f t="shared" si="19"/>
        <v>8000</v>
      </c>
      <c r="K100" s="1">
        <f t="shared" si="20"/>
        <v>0</v>
      </c>
      <c r="L100" s="11">
        <f t="shared" si="21"/>
        <v>10000</v>
      </c>
    </row>
    <row r="101" spans="6:12" x14ac:dyDescent="0.25">
      <c r="F101">
        <f t="shared" si="13"/>
        <v>95</v>
      </c>
      <c r="G101" s="1">
        <f t="shared" si="16"/>
        <v>10000</v>
      </c>
      <c r="H101" s="1">
        <f t="shared" si="17"/>
        <v>8000</v>
      </c>
      <c r="I101" s="1">
        <f t="shared" si="18"/>
        <v>0</v>
      </c>
      <c r="J101" s="1">
        <f t="shared" si="19"/>
        <v>8000</v>
      </c>
      <c r="K101" s="1">
        <f t="shared" si="20"/>
        <v>0</v>
      </c>
      <c r="L101" s="11">
        <f t="shared" si="21"/>
        <v>10000</v>
      </c>
    </row>
    <row r="102" spans="6:12" x14ac:dyDescent="0.25">
      <c r="F102">
        <f t="shared" si="13"/>
        <v>96</v>
      </c>
      <c r="G102" s="1">
        <f t="shared" si="16"/>
        <v>10000</v>
      </c>
      <c r="H102" s="1">
        <f t="shared" si="17"/>
        <v>8000</v>
      </c>
      <c r="I102" s="1">
        <f t="shared" si="18"/>
        <v>0</v>
      </c>
      <c r="J102" s="1">
        <f t="shared" si="19"/>
        <v>8000</v>
      </c>
      <c r="K102" s="1">
        <f t="shared" si="20"/>
        <v>0</v>
      </c>
      <c r="L102" s="11">
        <f t="shared" si="21"/>
        <v>10000</v>
      </c>
    </row>
    <row r="103" spans="6:12" x14ac:dyDescent="0.25">
      <c r="F103">
        <f t="shared" ref="F103:F166" si="22">IF(F102&lt;$C$6,(F102+1),IF(F102=$C$6,("Total"),("")))</f>
        <v>97</v>
      </c>
      <c r="G103" s="1">
        <f t="shared" si="16"/>
        <v>10000</v>
      </c>
      <c r="H103" s="1">
        <f t="shared" si="17"/>
        <v>8000</v>
      </c>
      <c r="I103" s="1">
        <f t="shared" si="18"/>
        <v>0</v>
      </c>
      <c r="J103" s="1">
        <f t="shared" si="19"/>
        <v>8000</v>
      </c>
      <c r="K103" s="1">
        <f t="shared" si="20"/>
        <v>0</v>
      </c>
      <c r="L103" s="11">
        <f t="shared" si="21"/>
        <v>10000</v>
      </c>
    </row>
    <row r="104" spans="6:12" x14ac:dyDescent="0.25">
      <c r="F104">
        <f t="shared" si="22"/>
        <v>98</v>
      </c>
      <c r="G104" s="1">
        <f t="shared" si="16"/>
        <v>10000</v>
      </c>
      <c r="H104" s="1">
        <f t="shared" si="17"/>
        <v>8000</v>
      </c>
      <c r="I104" s="1">
        <f t="shared" si="18"/>
        <v>0</v>
      </c>
      <c r="J104" s="1">
        <f t="shared" si="19"/>
        <v>8000</v>
      </c>
      <c r="K104" s="1">
        <f t="shared" si="20"/>
        <v>0</v>
      </c>
      <c r="L104" s="11">
        <f t="shared" si="21"/>
        <v>10000</v>
      </c>
    </row>
    <row r="105" spans="6:12" x14ac:dyDescent="0.25">
      <c r="F105">
        <f t="shared" si="22"/>
        <v>99</v>
      </c>
      <c r="G105" s="1">
        <f t="shared" si="16"/>
        <v>10000</v>
      </c>
      <c r="H105" s="1">
        <f t="shared" si="17"/>
        <v>8000</v>
      </c>
      <c r="I105" s="1">
        <f t="shared" si="18"/>
        <v>0</v>
      </c>
      <c r="J105" s="1">
        <f t="shared" si="19"/>
        <v>8000</v>
      </c>
      <c r="K105" s="1">
        <f t="shared" si="20"/>
        <v>0</v>
      </c>
      <c r="L105" s="11">
        <f t="shared" si="21"/>
        <v>10000</v>
      </c>
    </row>
    <row r="106" spans="6:12" x14ac:dyDescent="0.25">
      <c r="F106">
        <f t="shared" si="22"/>
        <v>100</v>
      </c>
      <c r="G106" s="1">
        <f t="shared" si="16"/>
        <v>10000</v>
      </c>
      <c r="H106" s="1">
        <f t="shared" si="17"/>
        <v>8000</v>
      </c>
      <c r="I106" s="1">
        <f t="shared" si="18"/>
        <v>0</v>
      </c>
      <c r="J106" s="1">
        <f t="shared" si="19"/>
        <v>8000</v>
      </c>
      <c r="K106" s="1">
        <f t="shared" si="20"/>
        <v>0</v>
      </c>
      <c r="L106" s="11">
        <f t="shared" si="21"/>
        <v>10000</v>
      </c>
    </row>
    <row r="107" spans="6:12" x14ac:dyDescent="0.25">
      <c r="F107">
        <f t="shared" si="22"/>
        <v>101</v>
      </c>
      <c r="G107" s="1">
        <f t="shared" si="16"/>
        <v>10000</v>
      </c>
      <c r="H107" s="1">
        <f t="shared" si="17"/>
        <v>8000</v>
      </c>
      <c r="I107" s="1">
        <f t="shared" si="18"/>
        <v>0</v>
      </c>
      <c r="J107" s="1">
        <f t="shared" si="19"/>
        <v>8000</v>
      </c>
      <c r="K107" s="1">
        <f t="shared" si="20"/>
        <v>0</v>
      </c>
      <c r="L107" s="11">
        <f t="shared" si="21"/>
        <v>10000</v>
      </c>
    </row>
    <row r="108" spans="6:12" x14ac:dyDescent="0.25">
      <c r="F108">
        <f t="shared" si="22"/>
        <v>102</v>
      </c>
      <c r="G108" s="1">
        <f t="shared" si="16"/>
        <v>10000</v>
      </c>
      <c r="H108" s="1">
        <f t="shared" si="17"/>
        <v>8000</v>
      </c>
      <c r="I108" s="1">
        <f t="shared" si="18"/>
        <v>0</v>
      </c>
      <c r="J108" s="1">
        <f t="shared" si="19"/>
        <v>8000</v>
      </c>
      <c r="K108" s="1">
        <f t="shared" si="20"/>
        <v>0</v>
      </c>
      <c r="L108" s="11">
        <f t="shared" si="21"/>
        <v>10000</v>
      </c>
    </row>
    <row r="109" spans="6:12" x14ac:dyDescent="0.25">
      <c r="F109">
        <f t="shared" si="22"/>
        <v>103</v>
      </c>
      <c r="G109" s="1">
        <f t="shared" si="16"/>
        <v>10000</v>
      </c>
      <c r="H109" s="1">
        <f t="shared" si="17"/>
        <v>8000</v>
      </c>
      <c r="I109" s="1">
        <f t="shared" si="18"/>
        <v>0</v>
      </c>
      <c r="J109" s="1">
        <f t="shared" si="19"/>
        <v>8000</v>
      </c>
      <c r="K109" s="1">
        <f t="shared" si="20"/>
        <v>0</v>
      </c>
      <c r="L109" s="11">
        <f t="shared" si="21"/>
        <v>10000</v>
      </c>
    </row>
    <row r="110" spans="6:12" x14ac:dyDescent="0.25">
      <c r="F110">
        <f t="shared" si="22"/>
        <v>104</v>
      </c>
      <c r="G110" s="1">
        <f t="shared" si="16"/>
        <v>10000</v>
      </c>
      <c r="H110" s="1">
        <f t="shared" si="17"/>
        <v>8000</v>
      </c>
      <c r="I110" s="1">
        <f t="shared" si="18"/>
        <v>0</v>
      </c>
      <c r="J110" s="1">
        <f t="shared" si="19"/>
        <v>8000</v>
      </c>
      <c r="K110" s="1">
        <f t="shared" si="20"/>
        <v>0</v>
      </c>
      <c r="L110" s="11">
        <f t="shared" si="21"/>
        <v>10000</v>
      </c>
    </row>
    <row r="111" spans="6:12" x14ac:dyDescent="0.25">
      <c r="F111">
        <f t="shared" si="22"/>
        <v>105</v>
      </c>
      <c r="G111" s="1">
        <f t="shared" si="16"/>
        <v>10000</v>
      </c>
      <c r="H111" s="1">
        <f t="shared" si="17"/>
        <v>8000</v>
      </c>
      <c r="I111" s="1">
        <f t="shared" si="18"/>
        <v>0</v>
      </c>
      <c r="J111" s="1">
        <f t="shared" si="19"/>
        <v>8000</v>
      </c>
      <c r="K111" s="1">
        <f t="shared" si="20"/>
        <v>0</v>
      </c>
      <c r="L111" s="11">
        <f t="shared" si="21"/>
        <v>10000</v>
      </c>
    </row>
    <row r="112" spans="6:12" x14ac:dyDescent="0.25">
      <c r="F112">
        <f t="shared" si="22"/>
        <v>106</v>
      </c>
      <c r="G112" s="1">
        <f t="shared" si="16"/>
        <v>10000</v>
      </c>
      <c r="H112" s="1">
        <f t="shared" si="17"/>
        <v>8000</v>
      </c>
      <c r="I112" s="1">
        <f t="shared" si="18"/>
        <v>0</v>
      </c>
      <c r="J112" s="1">
        <f t="shared" si="19"/>
        <v>8000</v>
      </c>
      <c r="K112" s="1">
        <f t="shared" si="20"/>
        <v>0</v>
      </c>
      <c r="L112" s="11">
        <f t="shared" si="21"/>
        <v>10000</v>
      </c>
    </row>
    <row r="113" spans="6:12" x14ac:dyDescent="0.25">
      <c r="F113">
        <f t="shared" si="22"/>
        <v>107</v>
      </c>
      <c r="G113" s="1">
        <f t="shared" si="16"/>
        <v>10000</v>
      </c>
      <c r="H113" s="1">
        <f t="shared" si="17"/>
        <v>8000</v>
      </c>
      <c r="I113" s="1">
        <f t="shared" si="18"/>
        <v>0</v>
      </c>
      <c r="J113" s="1">
        <f t="shared" si="19"/>
        <v>8000</v>
      </c>
      <c r="K113" s="1">
        <f t="shared" si="20"/>
        <v>0</v>
      </c>
      <c r="L113" s="11">
        <f t="shared" si="21"/>
        <v>10000</v>
      </c>
    </row>
    <row r="114" spans="6:12" x14ac:dyDescent="0.25">
      <c r="F114">
        <f t="shared" si="22"/>
        <v>108</v>
      </c>
      <c r="G114" s="1">
        <f t="shared" si="16"/>
        <v>10000</v>
      </c>
      <c r="H114" s="1">
        <f t="shared" si="17"/>
        <v>8000</v>
      </c>
      <c r="I114" s="1">
        <f t="shared" si="18"/>
        <v>0</v>
      </c>
      <c r="J114" s="1">
        <f t="shared" si="19"/>
        <v>8000</v>
      </c>
      <c r="K114" s="1">
        <f t="shared" si="20"/>
        <v>0</v>
      </c>
      <c r="L114" s="11">
        <f t="shared" si="21"/>
        <v>10000</v>
      </c>
    </row>
    <row r="115" spans="6:12" x14ac:dyDescent="0.25">
      <c r="F115">
        <f t="shared" si="22"/>
        <v>109</v>
      </c>
      <c r="G115" s="1">
        <f t="shared" si="16"/>
        <v>10000</v>
      </c>
      <c r="H115" s="1">
        <f t="shared" si="17"/>
        <v>8000</v>
      </c>
      <c r="I115" s="1">
        <f t="shared" si="18"/>
        <v>0</v>
      </c>
      <c r="J115" s="1">
        <f t="shared" si="19"/>
        <v>8000</v>
      </c>
      <c r="K115" s="1">
        <f t="shared" si="20"/>
        <v>0</v>
      </c>
      <c r="L115" s="11">
        <f t="shared" si="21"/>
        <v>10000</v>
      </c>
    </row>
    <row r="116" spans="6:12" x14ac:dyDescent="0.25">
      <c r="F116">
        <f t="shared" si="22"/>
        <v>110</v>
      </c>
      <c r="G116" s="1">
        <f t="shared" si="16"/>
        <v>10000</v>
      </c>
      <c r="H116" s="1">
        <f t="shared" si="17"/>
        <v>8000</v>
      </c>
      <c r="I116" s="1">
        <f t="shared" si="18"/>
        <v>0</v>
      </c>
      <c r="J116" s="1">
        <f t="shared" si="19"/>
        <v>8000</v>
      </c>
      <c r="K116" s="1">
        <f t="shared" si="20"/>
        <v>0</v>
      </c>
      <c r="L116" s="11">
        <f t="shared" si="21"/>
        <v>10000</v>
      </c>
    </row>
    <row r="117" spans="6:12" x14ac:dyDescent="0.25">
      <c r="F117">
        <f t="shared" si="22"/>
        <v>111</v>
      </c>
      <c r="G117" s="1">
        <f t="shared" si="16"/>
        <v>10000</v>
      </c>
      <c r="H117" s="1">
        <f t="shared" si="17"/>
        <v>8000</v>
      </c>
      <c r="I117" s="1">
        <f t="shared" si="18"/>
        <v>0</v>
      </c>
      <c r="J117" s="1">
        <f t="shared" si="19"/>
        <v>8000</v>
      </c>
      <c r="K117" s="1">
        <f t="shared" si="20"/>
        <v>0</v>
      </c>
      <c r="L117" s="11">
        <f t="shared" si="21"/>
        <v>10000</v>
      </c>
    </row>
    <row r="118" spans="6:12" x14ac:dyDescent="0.25">
      <c r="F118">
        <f t="shared" si="22"/>
        <v>112</v>
      </c>
      <c r="G118" s="1">
        <f t="shared" si="16"/>
        <v>10000</v>
      </c>
      <c r="H118" s="1">
        <f t="shared" si="17"/>
        <v>8000</v>
      </c>
      <c r="I118" s="1">
        <f t="shared" si="18"/>
        <v>0</v>
      </c>
      <c r="J118" s="1">
        <f t="shared" si="19"/>
        <v>8000</v>
      </c>
      <c r="K118" s="1">
        <f t="shared" si="20"/>
        <v>0</v>
      </c>
      <c r="L118" s="11">
        <f t="shared" si="21"/>
        <v>10000</v>
      </c>
    </row>
    <row r="119" spans="6:12" x14ac:dyDescent="0.25">
      <c r="F119">
        <f t="shared" si="22"/>
        <v>113</v>
      </c>
      <c r="G119" s="1">
        <f t="shared" si="16"/>
        <v>10000</v>
      </c>
      <c r="H119" s="1">
        <f t="shared" si="17"/>
        <v>8000</v>
      </c>
      <c r="I119" s="1">
        <f t="shared" si="18"/>
        <v>0</v>
      </c>
      <c r="J119" s="1">
        <f t="shared" si="19"/>
        <v>8000</v>
      </c>
      <c r="K119" s="1">
        <f t="shared" si="20"/>
        <v>0</v>
      </c>
      <c r="L119" s="11">
        <f t="shared" si="21"/>
        <v>10000</v>
      </c>
    </row>
    <row r="120" spans="6:12" x14ac:dyDescent="0.25">
      <c r="F120">
        <f t="shared" si="22"/>
        <v>114</v>
      </c>
      <c r="G120" s="1">
        <f t="shared" si="16"/>
        <v>10000</v>
      </c>
      <c r="H120" s="1">
        <f t="shared" si="17"/>
        <v>8000</v>
      </c>
      <c r="I120" s="1">
        <f t="shared" si="18"/>
        <v>0</v>
      </c>
      <c r="J120" s="1">
        <f t="shared" si="19"/>
        <v>8000</v>
      </c>
      <c r="K120" s="1">
        <f t="shared" si="20"/>
        <v>0</v>
      </c>
      <c r="L120" s="11">
        <f t="shared" si="21"/>
        <v>10000</v>
      </c>
    </row>
    <row r="121" spans="6:12" x14ac:dyDescent="0.25">
      <c r="F121">
        <f t="shared" si="22"/>
        <v>115</v>
      </c>
      <c r="G121" s="1">
        <f t="shared" ref="G121:G184" si="23">IF(G120="",(""),(IF(F121&lt;&gt;"Total",(L120),(""))))</f>
        <v>10000</v>
      </c>
      <c r="H121" s="1">
        <f t="shared" ref="H121:H184" si="24">IF(H120="",(""),(IF(F121&lt;&gt;"Total",(G121*$C$4),(""))))</f>
        <v>8000</v>
      </c>
      <c r="I121" s="1">
        <f t="shared" ref="I121:I184" si="25">IF(H120="",(""),(IF(F121&lt;&gt;"Total",(J121-H121),(""))))</f>
        <v>0</v>
      </c>
      <c r="J121" s="1">
        <f t="shared" ref="J121:J184" si="26">IF(J120="",(""),(IF(F121&lt;&gt;"Total",($C$7*$C$4)/(1-(1+$C$4)^(-$C$6)),(""))))</f>
        <v>8000</v>
      </c>
      <c r="K121" s="1">
        <f t="shared" ref="K121:K184" si="27">IF(K120="",(""),(IF(F121&lt;&gt;"Total",(K120+I121),(""))))</f>
        <v>0</v>
      </c>
      <c r="L121" s="11">
        <f t="shared" ref="L121:L184" si="28">IF(K121="",(""),(IF(F121&lt;&gt;"Total",($L$6-K121),(""))))</f>
        <v>10000</v>
      </c>
    </row>
    <row r="122" spans="6:12" x14ac:dyDescent="0.25">
      <c r="F122">
        <f t="shared" si="22"/>
        <v>116</v>
      </c>
      <c r="G122" s="1">
        <f t="shared" si="23"/>
        <v>10000</v>
      </c>
      <c r="H122" s="1">
        <f t="shared" si="24"/>
        <v>8000</v>
      </c>
      <c r="I122" s="1">
        <f t="shared" si="25"/>
        <v>0</v>
      </c>
      <c r="J122" s="1">
        <f t="shared" si="26"/>
        <v>8000</v>
      </c>
      <c r="K122" s="1">
        <f t="shared" si="27"/>
        <v>0</v>
      </c>
      <c r="L122" s="11">
        <f t="shared" si="28"/>
        <v>10000</v>
      </c>
    </row>
    <row r="123" spans="6:12" x14ac:dyDescent="0.25">
      <c r="F123">
        <f t="shared" si="22"/>
        <v>117</v>
      </c>
      <c r="G123" s="1">
        <f t="shared" si="23"/>
        <v>10000</v>
      </c>
      <c r="H123" s="1">
        <f t="shared" si="24"/>
        <v>8000</v>
      </c>
      <c r="I123" s="1">
        <f t="shared" si="25"/>
        <v>0</v>
      </c>
      <c r="J123" s="1">
        <f t="shared" si="26"/>
        <v>8000</v>
      </c>
      <c r="K123" s="1">
        <f t="shared" si="27"/>
        <v>0</v>
      </c>
      <c r="L123" s="11">
        <f t="shared" si="28"/>
        <v>10000</v>
      </c>
    </row>
    <row r="124" spans="6:12" x14ac:dyDescent="0.25">
      <c r="F124">
        <f t="shared" si="22"/>
        <v>118</v>
      </c>
      <c r="G124" s="1">
        <f t="shared" si="23"/>
        <v>10000</v>
      </c>
      <c r="H124" s="1">
        <f t="shared" si="24"/>
        <v>8000</v>
      </c>
      <c r="I124" s="1">
        <f t="shared" si="25"/>
        <v>0</v>
      </c>
      <c r="J124" s="1">
        <f t="shared" si="26"/>
        <v>8000</v>
      </c>
      <c r="K124" s="1">
        <f t="shared" si="27"/>
        <v>0</v>
      </c>
      <c r="L124" s="11">
        <f t="shared" si="28"/>
        <v>10000</v>
      </c>
    </row>
    <row r="125" spans="6:12" x14ac:dyDescent="0.25">
      <c r="F125">
        <f t="shared" si="22"/>
        <v>119</v>
      </c>
      <c r="G125" s="1">
        <f t="shared" si="23"/>
        <v>10000</v>
      </c>
      <c r="H125" s="1">
        <f t="shared" si="24"/>
        <v>8000</v>
      </c>
      <c r="I125" s="1">
        <f t="shared" si="25"/>
        <v>0</v>
      </c>
      <c r="J125" s="1">
        <f t="shared" si="26"/>
        <v>8000</v>
      </c>
      <c r="K125" s="1">
        <f t="shared" si="27"/>
        <v>0</v>
      </c>
      <c r="L125" s="11">
        <f t="shared" si="28"/>
        <v>10000</v>
      </c>
    </row>
    <row r="126" spans="6:12" x14ac:dyDescent="0.25">
      <c r="F126">
        <f t="shared" si="22"/>
        <v>120</v>
      </c>
      <c r="G126" s="1">
        <f t="shared" si="23"/>
        <v>10000</v>
      </c>
      <c r="H126" s="1">
        <f t="shared" si="24"/>
        <v>8000</v>
      </c>
      <c r="I126" s="1">
        <f t="shared" si="25"/>
        <v>0</v>
      </c>
      <c r="J126" s="1">
        <f t="shared" si="26"/>
        <v>8000</v>
      </c>
      <c r="K126" s="1">
        <f t="shared" si="27"/>
        <v>0</v>
      </c>
      <c r="L126" s="11">
        <f t="shared" si="28"/>
        <v>10000</v>
      </c>
    </row>
    <row r="127" spans="6:12" x14ac:dyDescent="0.25">
      <c r="F127">
        <f t="shared" si="22"/>
        <v>121</v>
      </c>
      <c r="G127" s="1">
        <f t="shared" si="23"/>
        <v>10000</v>
      </c>
      <c r="H127" s="1">
        <f t="shared" si="24"/>
        <v>8000</v>
      </c>
      <c r="I127" s="1">
        <f t="shared" si="25"/>
        <v>0</v>
      </c>
      <c r="J127" s="1">
        <f t="shared" si="26"/>
        <v>8000</v>
      </c>
      <c r="K127" s="1">
        <f t="shared" si="27"/>
        <v>0</v>
      </c>
      <c r="L127" s="11">
        <f t="shared" si="28"/>
        <v>10000</v>
      </c>
    </row>
    <row r="128" spans="6:12" x14ac:dyDescent="0.25">
      <c r="F128">
        <f t="shared" si="22"/>
        <v>122</v>
      </c>
      <c r="G128" s="1">
        <f t="shared" si="23"/>
        <v>10000</v>
      </c>
      <c r="H128" s="1">
        <f t="shared" si="24"/>
        <v>8000</v>
      </c>
      <c r="I128" s="1">
        <f t="shared" si="25"/>
        <v>0</v>
      </c>
      <c r="J128" s="1">
        <f t="shared" si="26"/>
        <v>8000</v>
      </c>
      <c r="K128" s="1">
        <f t="shared" si="27"/>
        <v>0</v>
      </c>
      <c r="L128" s="11">
        <f t="shared" si="28"/>
        <v>10000</v>
      </c>
    </row>
    <row r="129" spans="6:12" x14ac:dyDescent="0.25">
      <c r="F129">
        <f t="shared" si="22"/>
        <v>123</v>
      </c>
      <c r="G129" s="1">
        <f t="shared" si="23"/>
        <v>10000</v>
      </c>
      <c r="H129" s="1">
        <f t="shared" si="24"/>
        <v>8000</v>
      </c>
      <c r="I129" s="1">
        <f t="shared" si="25"/>
        <v>0</v>
      </c>
      <c r="J129" s="1">
        <f t="shared" si="26"/>
        <v>8000</v>
      </c>
      <c r="K129" s="1">
        <f t="shared" si="27"/>
        <v>0</v>
      </c>
      <c r="L129" s="11">
        <f t="shared" si="28"/>
        <v>10000</v>
      </c>
    </row>
    <row r="130" spans="6:12" x14ac:dyDescent="0.25">
      <c r="F130">
        <f t="shared" si="22"/>
        <v>124</v>
      </c>
      <c r="G130" s="1">
        <f t="shared" si="23"/>
        <v>10000</v>
      </c>
      <c r="H130" s="1">
        <f t="shared" si="24"/>
        <v>8000</v>
      </c>
      <c r="I130" s="1">
        <f t="shared" si="25"/>
        <v>0</v>
      </c>
      <c r="J130" s="1">
        <f t="shared" si="26"/>
        <v>8000</v>
      </c>
      <c r="K130" s="1">
        <f t="shared" si="27"/>
        <v>0</v>
      </c>
      <c r="L130" s="11">
        <f t="shared" si="28"/>
        <v>10000</v>
      </c>
    </row>
    <row r="131" spans="6:12" x14ac:dyDescent="0.25">
      <c r="F131">
        <f t="shared" si="22"/>
        <v>125</v>
      </c>
      <c r="G131" s="1">
        <f t="shared" si="23"/>
        <v>10000</v>
      </c>
      <c r="H131" s="1">
        <f t="shared" si="24"/>
        <v>8000</v>
      </c>
      <c r="I131" s="1">
        <f t="shared" si="25"/>
        <v>0</v>
      </c>
      <c r="J131" s="1">
        <f t="shared" si="26"/>
        <v>8000</v>
      </c>
      <c r="K131" s="1">
        <f t="shared" si="27"/>
        <v>0</v>
      </c>
      <c r="L131" s="11">
        <f t="shared" si="28"/>
        <v>10000</v>
      </c>
    </row>
    <row r="132" spans="6:12" x14ac:dyDescent="0.25">
      <c r="F132">
        <f t="shared" si="22"/>
        <v>126</v>
      </c>
      <c r="G132" s="1">
        <f t="shared" si="23"/>
        <v>10000</v>
      </c>
      <c r="H132" s="1">
        <f t="shared" si="24"/>
        <v>8000</v>
      </c>
      <c r="I132" s="1">
        <f t="shared" si="25"/>
        <v>0</v>
      </c>
      <c r="J132" s="1">
        <f t="shared" si="26"/>
        <v>8000</v>
      </c>
      <c r="K132" s="1">
        <f t="shared" si="27"/>
        <v>0</v>
      </c>
      <c r="L132" s="11">
        <f t="shared" si="28"/>
        <v>10000</v>
      </c>
    </row>
    <row r="133" spans="6:12" x14ac:dyDescent="0.25">
      <c r="F133">
        <f t="shared" si="22"/>
        <v>127</v>
      </c>
      <c r="G133" s="1">
        <f t="shared" si="23"/>
        <v>10000</v>
      </c>
      <c r="H133" s="1">
        <f t="shared" si="24"/>
        <v>8000</v>
      </c>
      <c r="I133" s="1">
        <f t="shared" si="25"/>
        <v>0</v>
      </c>
      <c r="J133" s="1">
        <f t="shared" si="26"/>
        <v>8000</v>
      </c>
      <c r="K133" s="1">
        <f t="shared" si="27"/>
        <v>0</v>
      </c>
      <c r="L133" s="11">
        <f t="shared" si="28"/>
        <v>10000</v>
      </c>
    </row>
    <row r="134" spans="6:12" x14ac:dyDescent="0.25">
      <c r="F134">
        <f t="shared" si="22"/>
        <v>128</v>
      </c>
      <c r="G134" s="1">
        <f t="shared" si="23"/>
        <v>10000</v>
      </c>
      <c r="H134" s="1">
        <f t="shared" si="24"/>
        <v>8000</v>
      </c>
      <c r="I134" s="1">
        <f t="shared" si="25"/>
        <v>0</v>
      </c>
      <c r="J134" s="1">
        <f t="shared" si="26"/>
        <v>8000</v>
      </c>
      <c r="K134" s="1">
        <f t="shared" si="27"/>
        <v>0</v>
      </c>
      <c r="L134" s="11">
        <f t="shared" si="28"/>
        <v>10000</v>
      </c>
    </row>
    <row r="135" spans="6:12" x14ac:dyDescent="0.25">
      <c r="F135">
        <f t="shared" si="22"/>
        <v>129</v>
      </c>
      <c r="G135" s="1">
        <f t="shared" si="23"/>
        <v>10000</v>
      </c>
      <c r="H135" s="1">
        <f t="shared" si="24"/>
        <v>8000</v>
      </c>
      <c r="I135" s="1">
        <f t="shared" si="25"/>
        <v>0</v>
      </c>
      <c r="J135" s="1">
        <f t="shared" si="26"/>
        <v>8000</v>
      </c>
      <c r="K135" s="1">
        <f t="shared" si="27"/>
        <v>0</v>
      </c>
      <c r="L135" s="11">
        <f t="shared" si="28"/>
        <v>10000</v>
      </c>
    </row>
    <row r="136" spans="6:12" x14ac:dyDescent="0.25">
      <c r="F136">
        <f t="shared" si="22"/>
        <v>130</v>
      </c>
      <c r="G136" s="1">
        <f t="shared" si="23"/>
        <v>10000</v>
      </c>
      <c r="H136" s="1">
        <f t="shared" si="24"/>
        <v>8000</v>
      </c>
      <c r="I136" s="1">
        <f t="shared" si="25"/>
        <v>0</v>
      </c>
      <c r="J136" s="1">
        <f t="shared" si="26"/>
        <v>8000</v>
      </c>
      <c r="K136" s="1">
        <f t="shared" si="27"/>
        <v>0</v>
      </c>
      <c r="L136" s="11">
        <f t="shared" si="28"/>
        <v>10000</v>
      </c>
    </row>
    <row r="137" spans="6:12" x14ac:dyDescent="0.25">
      <c r="F137">
        <f t="shared" si="22"/>
        <v>131</v>
      </c>
      <c r="G137" s="1">
        <f t="shared" si="23"/>
        <v>10000</v>
      </c>
      <c r="H137" s="1">
        <f t="shared" si="24"/>
        <v>8000</v>
      </c>
      <c r="I137" s="1">
        <f t="shared" si="25"/>
        <v>0</v>
      </c>
      <c r="J137" s="1">
        <f t="shared" si="26"/>
        <v>8000</v>
      </c>
      <c r="K137" s="1">
        <f t="shared" si="27"/>
        <v>0</v>
      </c>
      <c r="L137" s="11">
        <f t="shared" si="28"/>
        <v>10000</v>
      </c>
    </row>
    <row r="138" spans="6:12" x14ac:dyDescent="0.25">
      <c r="F138">
        <f t="shared" si="22"/>
        <v>132</v>
      </c>
      <c r="G138" s="1">
        <f t="shared" si="23"/>
        <v>10000</v>
      </c>
      <c r="H138" s="1">
        <f t="shared" si="24"/>
        <v>8000</v>
      </c>
      <c r="I138" s="1">
        <f t="shared" si="25"/>
        <v>0</v>
      </c>
      <c r="J138" s="1">
        <f t="shared" si="26"/>
        <v>8000</v>
      </c>
      <c r="K138" s="1">
        <f t="shared" si="27"/>
        <v>0</v>
      </c>
      <c r="L138" s="11">
        <f t="shared" si="28"/>
        <v>10000</v>
      </c>
    </row>
    <row r="139" spans="6:12" x14ac:dyDescent="0.25">
      <c r="F139">
        <f t="shared" si="22"/>
        <v>133</v>
      </c>
      <c r="G139" s="1">
        <f t="shared" si="23"/>
        <v>10000</v>
      </c>
      <c r="H139" s="1">
        <f t="shared" si="24"/>
        <v>8000</v>
      </c>
      <c r="I139" s="1">
        <f t="shared" si="25"/>
        <v>0</v>
      </c>
      <c r="J139" s="1">
        <f t="shared" si="26"/>
        <v>8000</v>
      </c>
      <c r="K139" s="1">
        <f t="shared" si="27"/>
        <v>0</v>
      </c>
      <c r="L139" s="11">
        <f t="shared" si="28"/>
        <v>10000</v>
      </c>
    </row>
    <row r="140" spans="6:12" x14ac:dyDescent="0.25">
      <c r="F140">
        <f t="shared" si="22"/>
        <v>134</v>
      </c>
      <c r="G140" s="1">
        <f t="shared" si="23"/>
        <v>10000</v>
      </c>
      <c r="H140" s="1">
        <f t="shared" si="24"/>
        <v>8000</v>
      </c>
      <c r="I140" s="1">
        <f t="shared" si="25"/>
        <v>0</v>
      </c>
      <c r="J140" s="1">
        <f t="shared" si="26"/>
        <v>8000</v>
      </c>
      <c r="K140" s="1">
        <f t="shared" si="27"/>
        <v>0</v>
      </c>
      <c r="L140" s="11">
        <f t="shared" si="28"/>
        <v>10000</v>
      </c>
    </row>
    <row r="141" spans="6:12" x14ac:dyDescent="0.25">
      <c r="F141">
        <f t="shared" si="22"/>
        <v>135</v>
      </c>
      <c r="G141" s="1">
        <f t="shared" si="23"/>
        <v>10000</v>
      </c>
      <c r="H141" s="1">
        <f t="shared" si="24"/>
        <v>8000</v>
      </c>
      <c r="I141" s="1">
        <f t="shared" si="25"/>
        <v>0</v>
      </c>
      <c r="J141" s="1">
        <f t="shared" si="26"/>
        <v>8000</v>
      </c>
      <c r="K141" s="1">
        <f t="shared" si="27"/>
        <v>0</v>
      </c>
      <c r="L141" s="11">
        <f t="shared" si="28"/>
        <v>10000</v>
      </c>
    </row>
    <row r="142" spans="6:12" x14ac:dyDescent="0.25">
      <c r="F142">
        <f t="shared" si="22"/>
        <v>136</v>
      </c>
      <c r="G142" s="1">
        <f t="shared" si="23"/>
        <v>10000</v>
      </c>
      <c r="H142" s="1">
        <f t="shared" si="24"/>
        <v>8000</v>
      </c>
      <c r="I142" s="1">
        <f t="shared" si="25"/>
        <v>0</v>
      </c>
      <c r="J142" s="1">
        <f t="shared" si="26"/>
        <v>8000</v>
      </c>
      <c r="K142" s="1">
        <f t="shared" si="27"/>
        <v>0</v>
      </c>
      <c r="L142" s="11">
        <f t="shared" si="28"/>
        <v>10000</v>
      </c>
    </row>
    <row r="143" spans="6:12" x14ac:dyDescent="0.25">
      <c r="F143">
        <f t="shared" si="22"/>
        <v>137</v>
      </c>
      <c r="G143" s="1">
        <f t="shared" si="23"/>
        <v>10000</v>
      </c>
      <c r="H143" s="1">
        <f t="shared" si="24"/>
        <v>8000</v>
      </c>
      <c r="I143" s="1">
        <f t="shared" si="25"/>
        <v>0</v>
      </c>
      <c r="J143" s="1">
        <f t="shared" si="26"/>
        <v>8000</v>
      </c>
      <c r="K143" s="1">
        <f t="shared" si="27"/>
        <v>0</v>
      </c>
      <c r="L143" s="11">
        <f t="shared" si="28"/>
        <v>10000</v>
      </c>
    </row>
    <row r="144" spans="6:12" x14ac:dyDescent="0.25">
      <c r="F144">
        <f t="shared" si="22"/>
        <v>138</v>
      </c>
      <c r="G144" s="1">
        <f t="shared" si="23"/>
        <v>10000</v>
      </c>
      <c r="H144" s="1">
        <f t="shared" si="24"/>
        <v>8000</v>
      </c>
      <c r="I144" s="1">
        <f t="shared" si="25"/>
        <v>0</v>
      </c>
      <c r="J144" s="1">
        <f t="shared" si="26"/>
        <v>8000</v>
      </c>
      <c r="K144" s="1">
        <f t="shared" si="27"/>
        <v>0</v>
      </c>
      <c r="L144" s="11">
        <f t="shared" si="28"/>
        <v>10000</v>
      </c>
    </row>
    <row r="145" spans="6:12" x14ac:dyDescent="0.25">
      <c r="F145">
        <f t="shared" si="22"/>
        <v>139</v>
      </c>
      <c r="G145" s="1">
        <f t="shared" si="23"/>
        <v>10000</v>
      </c>
      <c r="H145" s="1">
        <f t="shared" si="24"/>
        <v>8000</v>
      </c>
      <c r="I145" s="1">
        <f t="shared" si="25"/>
        <v>0</v>
      </c>
      <c r="J145" s="1">
        <f t="shared" si="26"/>
        <v>8000</v>
      </c>
      <c r="K145" s="1">
        <f t="shared" si="27"/>
        <v>0</v>
      </c>
      <c r="L145" s="11">
        <f t="shared" si="28"/>
        <v>10000</v>
      </c>
    </row>
    <row r="146" spans="6:12" x14ac:dyDescent="0.25">
      <c r="F146">
        <f t="shared" si="22"/>
        <v>140</v>
      </c>
      <c r="G146" s="1">
        <f t="shared" si="23"/>
        <v>10000</v>
      </c>
      <c r="H146" s="1">
        <f t="shared" si="24"/>
        <v>8000</v>
      </c>
      <c r="I146" s="1">
        <f t="shared" si="25"/>
        <v>0</v>
      </c>
      <c r="J146" s="1">
        <f t="shared" si="26"/>
        <v>8000</v>
      </c>
      <c r="K146" s="1">
        <f t="shared" si="27"/>
        <v>0</v>
      </c>
      <c r="L146" s="11">
        <f t="shared" si="28"/>
        <v>10000</v>
      </c>
    </row>
    <row r="147" spans="6:12" x14ac:dyDescent="0.25">
      <c r="F147">
        <f t="shared" si="22"/>
        <v>141</v>
      </c>
      <c r="G147" s="1">
        <f t="shared" si="23"/>
        <v>10000</v>
      </c>
      <c r="H147" s="1">
        <f t="shared" si="24"/>
        <v>8000</v>
      </c>
      <c r="I147" s="1">
        <f t="shared" si="25"/>
        <v>0</v>
      </c>
      <c r="J147" s="1">
        <f t="shared" si="26"/>
        <v>8000</v>
      </c>
      <c r="K147" s="1">
        <f t="shared" si="27"/>
        <v>0</v>
      </c>
      <c r="L147" s="11">
        <f t="shared" si="28"/>
        <v>10000</v>
      </c>
    </row>
    <row r="148" spans="6:12" x14ac:dyDescent="0.25">
      <c r="F148">
        <f t="shared" si="22"/>
        <v>142</v>
      </c>
      <c r="G148" s="1">
        <f t="shared" si="23"/>
        <v>10000</v>
      </c>
      <c r="H148" s="1">
        <f t="shared" si="24"/>
        <v>8000</v>
      </c>
      <c r="I148" s="1">
        <f t="shared" si="25"/>
        <v>0</v>
      </c>
      <c r="J148" s="1">
        <f t="shared" si="26"/>
        <v>8000</v>
      </c>
      <c r="K148" s="1">
        <f t="shared" si="27"/>
        <v>0</v>
      </c>
      <c r="L148" s="11">
        <f t="shared" si="28"/>
        <v>10000</v>
      </c>
    </row>
    <row r="149" spans="6:12" x14ac:dyDescent="0.25">
      <c r="F149">
        <f t="shared" si="22"/>
        <v>143</v>
      </c>
      <c r="G149" s="1">
        <f t="shared" si="23"/>
        <v>10000</v>
      </c>
      <c r="H149" s="1">
        <f t="shared" si="24"/>
        <v>8000</v>
      </c>
      <c r="I149" s="1">
        <f t="shared" si="25"/>
        <v>0</v>
      </c>
      <c r="J149" s="1">
        <f t="shared" si="26"/>
        <v>8000</v>
      </c>
      <c r="K149" s="1">
        <f t="shared" si="27"/>
        <v>0</v>
      </c>
      <c r="L149" s="11">
        <f t="shared" si="28"/>
        <v>10000</v>
      </c>
    </row>
    <row r="150" spans="6:12" x14ac:dyDescent="0.25">
      <c r="F150">
        <f t="shared" si="22"/>
        <v>144</v>
      </c>
      <c r="G150" s="1">
        <f t="shared" si="23"/>
        <v>10000</v>
      </c>
      <c r="H150" s="1">
        <f t="shared" si="24"/>
        <v>8000</v>
      </c>
      <c r="I150" s="1">
        <f t="shared" si="25"/>
        <v>0</v>
      </c>
      <c r="J150" s="1">
        <f t="shared" si="26"/>
        <v>8000</v>
      </c>
      <c r="K150" s="1">
        <f t="shared" si="27"/>
        <v>0</v>
      </c>
      <c r="L150" s="11">
        <f t="shared" si="28"/>
        <v>10000</v>
      </c>
    </row>
    <row r="151" spans="6:12" x14ac:dyDescent="0.25">
      <c r="F151">
        <f t="shared" si="22"/>
        <v>145</v>
      </c>
      <c r="G151" s="1">
        <f t="shared" si="23"/>
        <v>10000</v>
      </c>
      <c r="H151" s="1">
        <f t="shared" si="24"/>
        <v>8000</v>
      </c>
      <c r="I151" s="1">
        <f t="shared" si="25"/>
        <v>0</v>
      </c>
      <c r="J151" s="1">
        <f t="shared" si="26"/>
        <v>8000</v>
      </c>
      <c r="K151" s="1">
        <f t="shared" si="27"/>
        <v>0</v>
      </c>
      <c r="L151" s="11">
        <f t="shared" si="28"/>
        <v>10000</v>
      </c>
    </row>
    <row r="152" spans="6:12" x14ac:dyDescent="0.25">
      <c r="F152">
        <f t="shared" si="22"/>
        <v>146</v>
      </c>
      <c r="G152" s="1">
        <f t="shared" si="23"/>
        <v>10000</v>
      </c>
      <c r="H152" s="1">
        <f t="shared" si="24"/>
        <v>8000</v>
      </c>
      <c r="I152" s="1">
        <f t="shared" si="25"/>
        <v>0</v>
      </c>
      <c r="J152" s="1">
        <f t="shared" si="26"/>
        <v>8000</v>
      </c>
      <c r="K152" s="1">
        <f t="shared" si="27"/>
        <v>0</v>
      </c>
      <c r="L152" s="11">
        <f t="shared" si="28"/>
        <v>10000</v>
      </c>
    </row>
    <row r="153" spans="6:12" x14ac:dyDescent="0.25">
      <c r="F153">
        <f t="shared" si="22"/>
        <v>147</v>
      </c>
      <c r="G153" s="1">
        <f t="shared" si="23"/>
        <v>10000</v>
      </c>
      <c r="H153" s="1">
        <f t="shared" si="24"/>
        <v>8000</v>
      </c>
      <c r="I153" s="1">
        <f t="shared" si="25"/>
        <v>0</v>
      </c>
      <c r="J153" s="1">
        <f t="shared" si="26"/>
        <v>8000</v>
      </c>
      <c r="K153" s="1">
        <f t="shared" si="27"/>
        <v>0</v>
      </c>
      <c r="L153" s="11">
        <f t="shared" si="28"/>
        <v>10000</v>
      </c>
    </row>
    <row r="154" spans="6:12" x14ac:dyDescent="0.25">
      <c r="F154">
        <f t="shared" si="22"/>
        <v>148</v>
      </c>
      <c r="G154" s="1">
        <f t="shared" si="23"/>
        <v>10000</v>
      </c>
      <c r="H154" s="1">
        <f t="shared" si="24"/>
        <v>8000</v>
      </c>
      <c r="I154" s="1">
        <f t="shared" si="25"/>
        <v>0</v>
      </c>
      <c r="J154" s="1">
        <f t="shared" si="26"/>
        <v>8000</v>
      </c>
      <c r="K154" s="1">
        <f t="shared" si="27"/>
        <v>0</v>
      </c>
      <c r="L154" s="11">
        <f t="shared" si="28"/>
        <v>10000</v>
      </c>
    </row>
    <row r="155" spans="6:12" x14ac:dyDescent="0.25">
      <c r="F155">
        <f t="shared" si="22"/>
        <v>149</v>
      </c>
      <c r="G155" s="1">
        <f t="shared" si="23"/>
        <v>10000</v>
      </c>
      <c r="H155" s="1">
        <f t="shared" si="24"/>
        <v>8000</v>
      </c>
      <c r="I155" s="1">
        <f t="shared" si="25"/>
        <v>0</v>
      </c>
      <c r="J155" s="1">
        <f t="shared" si="26"/>
        <v>8000</v>
      </c>
      <c r="K155" s="1">
        <f t="shared" si="27"/>
        <v>0</v>
      </c>
      <c r="L155" s="11">
        <f t="shared" si="28"/>
        <v>10000</v>
      </c>
    </row>
    <row r="156" spans="6:12" x14ac:dyDescent="0.25">
      <c r="F156">
        <f t="shared" si="22"/>
        <v>150</v>
      </c>
      <c r="G156" s="1">
        <f t="shared" si="23"/>
        <v>10000</v>
      </c>
      <c r="H156" s="1">
        <f t="shared" si="24"/>
        <v>8000</v>
      </c>
      <c r="I156" s="1">
        <f t="shared" si="25"/>
        <v>0</v>
      </c>
      <c r="J156" s="1">
        <f t="shared" si="26"/>
        <v>8000</v>
      </c>
      <c r="K156" s="1">
        <f t="shared" si="27"/>
        <v>0</v>
      </c>
      <c r="L156" s="11">
        <f t="shared" si="28"/>
        <v>10000</v>
      </c>
    </row>
    <row r="157" spans="6:12" x14ac:dyDescent="0.25">
      <c r="F157">
        <f t="shared" si="22"/>
        <v>151</v>
      </c>
      <c r="G157" s="1">
        <f t="shared" si="23"/>
        <v>10000</v>
      </c>
      <c r="H157" s="1">
        <f t="shared" si="24"/>
        <v>8000</v>
      </c>
      <c r="I157" s="1">
        <f t="shared" si="25"/>
        <v>0</v>
      </c>
      <c r="J157" s="1">
        <f t="shared" si="26"/>
        <v>8000</v>
      </c>
      <c r="K157" s="1">
        <f t="shared" si="27"/>
        <v>0</v>
      </c>
      <c r="L157" s="11">
        <f t="shared" si="28"/>
        <v>10000</v>
      </c>
    </row>
    <row r="158" spans="6:12" x14ac:dyDescent="0.25">
      <c r="F158">
        <f t="shared" si="22"/>
        <v>152</v>
      </c>
      <c r="G158" s="1">
        <f t="shared" si="23"/>
        <v>10000</v>
      </c>
      <c r="H158" s="1">
        <f t="shared" si="24"/>
        <v>8000</v>
      </c>
      <c r="I158" s="1">
        <f t="shared" si="25"/>
        <v>0</v>
      </c>
      <c r="J158" s="1">
        <f t="shared" si="26"/>
        <v>8000</v>
      </c>
      <c r="K158" s="1">
        <f t="shared" si="27"/>
        <v>0</v>
      </c>
      <c r="L158" s="11">
        <f t="shared" si="28"/>
        <v>10000</v>
      </c>
    </row>
    <row r="159" spans="6:12" x14ac:dyDescent="0.25">
      <c r="F159">
        <f t="shared" si="22"/>
        <v>153</v>
      </c>
      <c r="G159" s="1">
        <f t="shared" si="23"/>
        <v>10000</v>
      </c>
      <c r="H159" s="1">
        <f t="shared" si="24"/>
        <v>8000</v>
      </c>
      <c r="I159" s="1">
        <f t="shared" si="25"/>
        <v>0</v>
      </c>
      <c r="J159" s="1">
        <f t="shared" si="26"/>
        <v>8000</v>
      </c>
      <c r="K159" s="1">
        <f t="shared" si="27"/>
        <v>0</v>
      </c>
      <c r="L159" s="11">
        <f t="shared" si="28"/>
        <v>10000</v>
      </c>
    </row>
    <row r="160" spans="6:12" x14ac:dyDescent="0.25">
      <c r="F160">
        <f t="shared" si="22"/>
        <v>154</v>
      </c>
      <c r="G160" s="1">
        <f t="shared" si="23"/>
        <v>10000</v>
      </c>
      <c r="H160" s="1">
        <f t="shared" si="24"/>
        <v>8000</v>
      </c>
      <c r="I160" s="1">
        <f t="shared" si="25"/>
        <v>0</v>
      </c>
      <c r="J160" s="1">
        <f t="shared" si="26"/>
        <v>8000</v>
      </c>
      <c r="K160" s="1">
        <f t="shared" si="27"/>
        <v>0</v>
      </c>
      <c r="L160" s="11">
        <f t="shared" si="28"/>
        <v>10000</v>
      </c>
    </row>
    <row r="161" spans="6:12" x14ac:dyDescent="0.25">
      <c r="F161">
        <f t="shared" si="22"/>
        <v>155</v>
      </c>
      <c r="G161" s="1">
        <f t="shared" si="23"/>
        <v>10000</v>
      </c>
      <c r="H161" s="1">
        <f t="shared" si="24"/>
        <v>8000</v>
      </c>
      <c r="I161" s="1">
        <f t="shared" si="25"/>
        <v>0</v>
      </c>
      <c r="J161" s="1">
        <f t="shared" si="26"/>
        <v>8000</v>
      </c>
      <c r="K161" s="1">
        <f t="shared" si="27"/>
        <v>0</v>
      </c>
      <c r="L161" s="11">
        <f t="shared" si="28"/>
        <v>10000</v>
      </c>
    </row>
    <row r="162" spans="6:12" x14ac:dyDescent="0.25">
      <c r="F162">
        <f t="shared" si="22"/>
        <v>156</v>
      </c>
      <c r="G162" s="1">
        <f t="shared" si="23"/>
        <v>10000</v>
      </c>
      <c r="H162" s="1">
        <f t="shared" si="24"/>
        <v>8000</v>
      </c>
      <c r="I162" s="1">
        <f t="shared" si="25"/>
        <v>0</v>
      </c>
      <c r="J162" s="1">
        <f t="shared" si="26"/>
        <v>8000</v>
      </c>
      <c r="K162" s="1">
        <f t="shared" si="27"/>
        <v>0</v>
      </c>
      <c r="L162" s="11">
        <f t="shared" si="28"/>
        <v>10000</v>
      </c>
    </row>
    <row r="163" spans="6:12" x14ac:dyDescent="0.25">
      <c r="F163">
        <f t="shared" si="22"/>
        <v>157</v>
      </c>
      <c r="G163" s="1">
        <f t="shared" si="23"/>
        <v>10000</v>
      </c>
      <c r="H163" s="1">
        <f t="shared" si="24"/>
        <v>8000</v>
      </c>
      <c r="I163" s="1">
        <f t="shared" si="25"/>
        <v>0</v>
      </c>
      <c r="J163" s="1">
        <f t="shared" si="26"/>
        <v>8000</v>
      </c>
      <c r="K163" s="1">
        <f t="shared" si="27"/>
        <v>0</v>
      </c>
      <c r="L163" s="11">
        <f t="shared" si="28"/>
        <v>10000</v>
      </c>
    </row>
    <row r="164" spans="6:12" x14ac:dyDescent="0.25">
      <c r="F164">
        <f t="shared" si="22"/>
        <v>158</v>
      </c>
      <c r="G164" s="1">
        <f t="shared" si="23"/>
        <v>10000</v>
      </c>
      <c r="H164" s="1">
        <f t="shared" si="24"/>
        <v>8000</v>
      </c>
      <c r="I164" s="1">
        <f t="shared" si="25"/>
        <v>0</v>
      </c>
      <c r="J164" s="1">
        <f t="shared" si="26"/>
        <v>8000</v>
      </c>
      <c r="K164" s="1">
        <f t="shared" si="27"/>
        <v>0</v>
      </c>
      <c r="L164" s="11">
        <f t="shared" si="28"/>
        <v>10000</v>
      </c>
    </row>
    <row r="165" spans="6:12" x14ac:dyDescent="0.25">
      <c r="F165">
        <f t="shared" si="22"/>
        <v>159</v>
      </c>
      <c r="G165" s="1">
        <f t="shared" si="23"/>
        <v>10000</v>
      </c>
      <c r="H165" s="1">
        <f t="shared" si="24"/>
        <v>8000</v>
      </c>
      <c r="I165" s="1">
        <f t="shared" si="25"/>
        <v>0</v>
      </c>
      <c r="J165" s="1">
        <f t="shared" si="26"/>
        <v>8000</v>
      </c>
      <c r="K165" s="1">
        <f t="shared" si="27"/>
        <v>0</v>
      </c>
      <c r="L165" s="11">
        <f t="shared" si="28"/>
        <v>10000</v>
      </c>
    </row>
    <row r="166" spans="6:12" x14ac:dyDescent="0.25">
      <c r="F166">
        <f t="shared" si="22"/>
        <v>160</v>
      </c>
      <c r="G166" s="1">
        <f t="shared" si="23"/>
        <v>10000</v>
      </c>
      <c r="H166" s="1">
        <f t="shared" si="24"/>
        <v>8000</v>
      </c>
      <c r="I166" s="1">
        <f t="shared" si="25"/>
        <v>0</v>
      </c>
      <c r="J166" s="1">
        <f t="shared" si="26"/>
        <v>8000</v>
      </c>
      <c r="K166" s="1">
        <f t="shared" si="27"/>
        <v>0</v>
      </c>
      <c r="L166" s="11">
        <f t="shared" si="28"/>
        <v>10000</v>
      </c>
    </row>
    <row r="167" spans="6:12" x14ac:dyDescent="0.25">
      <c r="F167">
        <f t="shared" ref="F167:F230" si="29">IF(F166&lt;$C$6,(F166+1),IF(F166=$C$6,("Total"),("")))</f>
        <v>161</v>
      </c>
      <c r="G167" s="1">
        <f t="shared" si="23"/>
        <v>10000</v>
      </c>
      <c r="H167" s="1">
        <f t="shared" si="24"/>
        <v>8000</v>
      </c>
      <c r="I167" s="1">
        <f t="shared" si="25"/>
        <v>0</v>
      </c>
      <c r="J167" s="1">
        <f t="shared" si="26"/>
        <v>8000</v>
      </c>
      <c r="K167" s="1">
        <f t="shared" si="27"/>
        <v>0</v>
      </c>
      <c r="L167" s="11">
        <f t="shared" si="28"/>
        <v>10000</v>
      </c>
    </row>
    <row r="168" spans="6:12" x14ac:dyDescent="0.25">
      <c r="F168">
        <f t="shared" si="29"/>
        <v>162</v>
      </c>
      <c r="G168" s="1">
        <f t="shared" si="23"/>
        <v>10000</v>
      </c>
      <c r="H168" s="1">
        <f t="shared" si="24"/>
        <v>8000</v>
      </c>
      <c r="I168" s="1">
        <f t="shared" si="25"/>
        <v>0</v>
      </c>
      <c r="J168" s="1">
        <f t="shared" si="26"/>
        <v>8000</v>
      </c>
      <c r="K168" s="1">
        <f t="shared" si="27"/>
        <v>0</v>
      </c>
      <c r="L168" s="11">
        <f t="shared" si="28"/>
        <v>10000</v>
      </c>
    </row>
    <row r="169" spans="6:12" x14ac:dyDescent="0.25">
      <c r="F169">
        <f t="shared" si="29"/>
        <v>163</v>
      </c>
      <c r="G169" s="1">
        <f t="shared" si="23"/>
        <v>10000</v>
      </c>
      <c r="H169" s="1">
        <f t="shared" si="24"/>
        <v>8000</v>
      </c>
      <c r="I169" s="1">
        <f t="shared" si="25"/>
        <v>0</v>
      </c>
      <c r="J169" s="1">
        <f t="shared" si="26"/>
        <v>8000</v>
      </c>
      <c r="K169" s="1">
        <f t="shared" si="27"/>
        <v>0</v>
      </c>
      <c r="L169" s="11">
        <f t="shared" si="28"/>
        <v>10000</v>
      </c>
    </row>
    <row r="170" spans="6:12" x14ac:dyDescent="0.25">
      <c r="F170">
        <f t="shared" si="29"/>
        <v>164</v>
      </c>
      <c r="G170" s="1">
        <f t="shared" si="23"/>
        <v>10000</v>
      </c>
      <c r="H170" s="1">
        <f t="shared" si="24"/>
        <v>8000</v>
      </c>
      <c r="I170" s="1">
        <f t="shared" si="25"/>
        <v>0</v>
      </c>
      <c r="J170" s="1">
        <f t="shared" si="26"/>
        <v>8000</v>
      </c>
      <c r="K170" s="1">
        <f t="shared" si="27"/>
        <v>0</v>
      </c>
      <c r="L170" s="11">
        <f t="shared" si="28"/>
        <v>10000</v>
      </c>
    </row>
    <row r="171" spans="6:12" x14ac:dyDescent="0.25">
      <c r="F171">
        <f t="shared" si="29"/>
        <v>165</v>
      </c>
      <c r="G171" s="1">
        <f t="shared" si="23"/>
        <v>10000</v>
      </c>
      <c r="H171" s="1">
        <f t="shared" si="24"/>
        <v>8000</v>
      </c>
      <c r="I171" s="1">
        <f t="shared" si="25"/>
        <v>0</v>
      </c>
      <c r="J171" s="1">
        <f t="shared" si="26"/>
        <v>8000</v>
      </c>
      <c r="K171" s="1">
        <f t="shared" si="27"/>
        <v>0</v>
      </c>
      <c r="L171" s="11">
        <f t="shared" si="28"/>
        <v>10000</v>
      </c>
    </row>
    <row r="172" spans="6:12" x14ac:dyDescent="0.25">
      <c r="F172">
        <f t="shared" si="29"/>
        <v>166</v>
      </c>
      <c r="G172" s="1">
        <f t="shared" si="23"/>
        <v>10000</v>
      </c>
      <c r="H172" s="1">
        <f t="shared" si="24"/>
        <v>8000</v>
      </c>
      <c r="I172" s="1">
        <f t="shared" si="25"/>
        <v>0</v>
      </c>
      <c r="J172" s="1">
        <f t="shared" si="26"/>
        <v>8000</v>
      </c>
      <c r="K172" s="1">
        <f t="shared" si="27"/>
        <v>0</v>
      </c>
      <c r="L172" s="11">
        <f t="shared" si="28"/>
        <v>10000</v>
      </c>
    </row>
    <row r="173" spans="6:12" x14ac:dyDescent="0.25">
      <c r="F173">
        <f t="shared" si="29"/>
        <v>167</v>
      </c>
      <c r="G173" s="1">
        <f t="shared" si="23"/>
        <v>10000</v>
      </c>
      <c r="H173" s="1">
        <f t="shared" si="24"/>
        <v>8000</v>
      </c>
      <c r="I173" s="1">
        <f t="shared" si="25"/>
        <v>0</v>
      </c>
      <c r="J173" s="1">
        <f t="shared" si="26"/>
        <v>8000</v>
      </c>
      <c r="K173" s="1">
        <f t="shared" si="27"/>
        <v>0</v>
      </c>
      <c r="L173" s="11">
        <f t="shared" si="28"/>
        <v>10000</v>
      </c>
    </row>
    <row r="174" spans="6:12" x14ac:dyDescent="0.25">
      <c r="F174">
        <f t="shared" si="29"/>
        <v>168</v>
      </c>
      <c r="G174" s="1">
        <f t="shared" si="23"/>
        <v>10000</v>
      </c>
      <c r="H174" s="1">
        <f t="shared" si="24"/>
        <v>8000</v>
      </c>
      <c r="I174" s="1">
        <f t="shared" si="25"/>
        <v>0</v>
      </c>
      <c r="J174" s="1">
        <f t="shared" si="26"/>
        <v>8000</v>
      </c>
      <c r="K174" s="1">
        <f t="shared" si="27"/>
        <v>0</v>
      </c>
      <c r="L174" s="11">
        <f t="shared" si="28"/>
        <v>10000</v>
      </c>
    </row>
    <row r="175" spans="6:12" x14ac:dyDescent="0.25">
      <c r="F175">
        <f t="shared" si="29"/>
        <v>169</v>
      </c>
      <c r="G175" s="1">
        <f t="shared" si="23"/>
        <v>10000</v>
      </c>
      <c r="H175" s="1">
        <f t="shared" si="24"/>
        <v>8000</v>
      </c>
      <c r="I175" s="1">
        <f t="shared" si="25"/>
        <v>0</v>
      </c>
      <c r="J175" s="1">
        <f t="shared" si="26"/>
        <v>8000</v>
      </c>
      <c r="K175" s="1">
        <f t="shared" si="27"/>
        <v>0</v>
      </c>
      <c r="L175" s="11">
        <f t="shared" si="28"/>
        <v>10000</v>
      </c>
    </row>
    <row r="176" spans="6:12" x14ac:dyDescent="0.25">
      <c r="F176">
        <f t="shared" si="29"/>
        <v>170</v>
      </c>
      <c r="G176" s="1">
        <f t="shared" si="23"/>
        <v>10000</v>
      </c>
      <c r="H176" s="1">
        <f t="shared" si="24"/>
        <v>8000</v>
      </c>
      <c r="I176" s="1">
        <f t="shared" si="25"/>
        <v>0</v>
      </c>
      <c r="J176" s="1">
        <f t="shared" si="26"/>
        <v>8000</v>
      </c>
      <c r="K176" s="1">
        <f t="shared" si="27"/>
        <v>0</v>
      </c>
      <c r="L176" s="11">
        <f t="shared" si="28"/>
        <v>10000</v>
      </c>
    </row>
    <row r="177" spans="6:12" x14ac:dyDescent="0.25">
      <c r="F177">
        <f t="shared" si="29"/>
        <v>171</v>
      </c>
      <c r="G177" s="1">
        <f t="shared" si="23"/>
        <v>10000</v>
      </c>
      <c r="H177" s="1">
        <f t="shared" si="24"/>
        <v>8000</v>
      </c>
      <c r="I177" s="1">
        <f t="shared" si="25"/>
        <v>0</v>
      </c>
      <c r="J177" s="1">
        <f t="shared" si="26"/>
        <v>8000</v>
      </c>
      <c r="K177" s="1">
        <f t="shared" si="27"/>
        <v>0</v>
      </c>
      <c r="L177" s="11">
        <f t="shared" si="28"/>
        <v>10000</v>
      </c>
    </row>
    <row r="178" spans="6:12" x14ac:dyDescent="0.25">
      <c r="F178">
        <f t="shared" si="29"/>
        <v>172</v>
      </c>
      <c r="G178" s="1">
        <f t="shared" si="23"/>
        <v>10000</v>
      </c>
      <c r="H178" s="1">
        <f t="shared" si="24"/>
        <v>8000</v>
      </c>
      <c r="I178" s="1">
        <f t="shared" si="25"/>
        <v>0</v>
      </c>
      <c r="J178" s="1">
        <f t="shared" si="26"/>
        <v>8000</v>
      </c>
      <c r="K178" s="1">
        <f t="shared" si="27"/>
        <v>0</v>
      </c>
      <c r="L178" s="11">
        <f t="shared" si="28"/>
        <v>10000</v>
      </c>
    </row>
    <row r="179" spans="6:12" x14ac:dyDescent="0.25">
      <c r="F179">
        <f t="shared" si="29"/>
        <v>173</v>
      </c>
      <c r="G179" s="1">
        <f t="shared" si="23"/>
        <v>10000</v>
      </c>
      <c r="H179" s="1">
        <f t="shared" si="24"/>
        <v>8000</v>
      </c>
      <c r="I179" s="1">
        <f t="shared" si="25"/>
        <v>0</v>
      </c>
      <c r="J179" s="1">
        <f t="shared" si="26"/>
        <v>8000</v>
      </c>
      <c r="K179" s="1">
        <f t="shared" si="27"/>
        <v>0</v>
      </c>
      <c r="L179" s="11">
        <f t="shared" si="28"/>
        <v>10000</v>
      </c>
    </row>
    <row r="180" spans="6:12" x14ac:dyDescent="0.25">
      <c r="F180">
        <f t="shared" si="29"/>
        <v>174</v>
      </c>
      <c r="G180" s="1">
        <f t="shared" si="23"/>
        <v>10000</v>
      </c>
      <c r="H180" s="1">
        <f t="shared" si="24"/>
        <v>8000</v>
      </c>
      <c r="I180" s="1">
        <f t="shared" si="25"/>
        <v>0</v>
      </c>
      <c r="J180" s="1">
        <f t="shared" si="26"/>
        <v>8000</v>
      </c>
      <c r="K180" s="1">
        <f t="shared" si="27"/>
        <v>0</v>
      </c>
      <c r="L180" s="11">
        <f t="shared" si="28"/>
        <v>10000</v>
      </c>
    </row>
    <row r="181" spans="6:12" x14ac:dyDescent="0.25">
      <c r="F181">
        <f t="shared" si="29"/>
        <v>175</v>
      </c>
      <c r="G181" s="1">
        <f t="shared" si="23"/>
        <v>10000</v>
      </c>
      <c r="H181" s="1">
        <f t="shared" si="24"/>
        <v>8000</v>
      </c>
      <c r="I181" s="1">
        <f t="shared" si="25"/>
        <v>0</v>
      </c>
      <c r="J181" s="1">
        <f t="shared" si="26"/>
        <v>8000</v>
      </c>
      <c r="K181" s="1">
        <f t="shared" si="27"/>
        <v>0</v>
      </c>
      <c r="L181" s="11">
        <f t="shared" si="28"/>
        <v>10000</v>
      </c>
    </row>
    <row r="182" spans="6:12" x14ac:dyDescent="0.25">
      <c r="F182">
        <f t="shared" si="29"/>
        <v>176</v>
      </c>
      <c r="G182" s="1">
        <f t="shared" si="23"/>
        <v>10000</v>
      </c>
      <c r="H182" s="1">
        <f t="shared" si="24"/>
        <v>8000</v>
      </c>
      <c r="I182" s="1">
        <f t="shared" si="25"/>
        <v>0</v>
      </c>
      <c r="J182" s="1">
        <f t="shared" si="26"/>
        <v>8000</v>
      </c>
      <c r="K182" s="1">
        <f t="shared" si="27"/>
        <v>0</v>
      </c>
      <c r="L182" s="11">
        <f t="shared" si="28"/>
        <v>10000</v>
      </c>
    </row>
    <row r="183" spans="6:12" x14ac:dyDescent="0.25">
      <c r="F183">
        <f t="shared" si="29"/>
        <v>177</v>
      </c>
      <c r="G183" s="1">
        <f t="shared" si="23"/>
        <v>10000</v>
      </c>
      <c r="H183" s="1">
        <f t="shared" si="24"/>
        <v>8000</v>
      </c>
      <c r="I183" s="1">
        <f t="shared" si="25"/>
        <v>0</v>
      </c>
      <c r="J183" s="1">
        <f t="shared" si="26"/>
        <v>8000</v>
      </c>
      <c r="K183" s="1">
        <f t="shared" si="27"/>
        <v>0</v>
      </c>
      <c r="L183" s="11">
        <f t="shared" si="28"/>
        <v>10000</v>
      </c>
    </row>
    <row r="184" spans="6:12" x14ac:dyDescent="0.25">
      <c r="F184">
        <f t="shared" si="29"/>
        <v>178</v>
      </c>
      <c r="G184" s="1">
        <f t="shared" si="23"/>
        <v>10000</v>
      </c>
      <c r="H184" s="1">
        <f t="shared" si="24"/>
        <v>8000</v>
      </c>
      <c r="I184" s="1">
        <f t="shared" si="25"/>
        <v>0</v>
      </c>
      <c r="J184" s="1">
        <f t="shared" si="26"/>
        <v>8000</v>
      </c>
      <c r="K184" s="1">
        <f t="shared" si="27"/>
        <v>0</v>
      </c>
      <c r="L184" s="11">
        <f t="shared" si="28"/>
        <v>10000</v>
      </c>
    </row>
    <row r="185" spans="6:12" x14ac:dyDescent="0.25">
      <c r="F185">
        <f t="shared" si="29"/>
        <v>179</v>
      </c>
      <c r="G185" s="1">
        <f t="shared" ref="G185:G248" si="30">IF(G184="",(""),(IF(F185&lt;&gt;"Total",(L184),(""))))</f>
        <v>10000</v>
      </c>
      <c r="H185" s="1">
        <f t="shared" ref="H185:H248" si="31">IF(H184="",(""),(IF(F185&lt;&gt;"Total",(G185*$C$4),(""))))</f>
        <v>8000</v>
      </c>
      <c r="I185" s="1">
        <f t="shared" ref="I185:I248" si="32">IF(H184="",(""),(IF(F185&lt;&gt;"Total",(J185-H185),(""))))</f>
        <v>0</v>
      </c>
      <c r="J185" s="1">
        <f t="shared" ref="J185:J248" si="33">IF(J184="",(""),(IF(F185&lt;&gt;"Total",($C$7*$C$4)/(1-(1+$C$4)^(-$C$6)),(""))))</f>
        <v>8000</v>
      </c>
      <c r="K185" s="1">
        <f t="shared" ref="K185:K248" si="34">IF(K184="",(""),(IF(F185&lt;&gt;"Total",(K184+I185),(""))))</f>
        <v>0</v>
      </c>
      <c r="L185" s="11">
        <f t="shared" ref="L185:L248" si="35">IF(K185="",(""),(IF(F185&lt;&gt;"Total",($L$6-K185),(""))))</f>
        <v>10000</v>
      </c>
    </row>
    <row r="186" spans="6:12" x14ac:dyDescent="0.25">
      <c r="F186">
        <f t="shared" si="29"/>
        <v>180</v>
      </c>
      <c r="G186" s="1">
        <f t="shared" si="30"/>
        <v>10000</v>
      </c>
      <c r="H186" s="1">
        <f t="shared" si="31"/>
        <v>8000</v>
      </c>
      <c r="I186" s="1">
        <f t="shared" si="32"/>
        <v>0</v>
      </c>
      <c r="J186" s="1">
        <f t="shared" si="33"/>
        <v>8000</v>
      </c>
      <c r="K186" s="1">
        <f t="shared" si="34"/>
        <v>0</v>
      </c>
      <c r="L186" s="11">
        <f t="shared" si="35"/>
        <v>10000</v>
      </c>
    </row>
    <row r="187" spans="6:12" x14ac:dyDescent="0.25">
      <c r="F187" t="str">
        <f t="shared" si="29"/>
        <v>Total</v>
      </c>
      <c r="G187" s="1" t="str">
        <f t="shared" si="30"/>
        <v/>
      </c>
      <c r="H187" s="1" t="str">
        <f t="shared" si="31"/>
        <v/>
      </c>
      <c r="I187" s="1" t="str">
        <f t="shared" si="32"/>
        <v/>
      </c>
      <c r="J187" s="1" t="str">
        <f t="shared" si="33"/>
        <v/>
      </c>
      <c r="K187" s="1" t="str">
        <f t="shared" si="34"/>
        <v/>
      </c>
      <c r="L187" s="11" t="str">
        <f t="shared" si="35"/>
        <v/>
      </c>
    </row>
    <row r="188" spans="6:12" x14ac:dyDescent="0.25">
      <c r="F188" t="str">
        <f t="shared" si="29"/>
        <v/>
      </c>
      <c r="G188" s="1" t="str">
        <f t="shared" si="30"/>
        <v/>
      </c>
      <c r="H188" s="1" t="str">
        <f t="shared" si="31"/>
        <v/>
      </c>
      <c r="I188" s="1" t="str">
        <f t="shared" si="32"/>
        <v/>
      </c>
      <c r="J188" s="1" t="str">
        <f t="shared" si="33"/>
        <v/>
      </c>
      <c r="K188" s="1" t="str">
        <f t="shared" si="34"/>
        <v/>
      </c>
      <c r="L188" s="11" t="str">
        <f t="shared" si="35"/>
        <v/>
      </c>
    </row>
    <row r="189" spans="6:12" x14ac:dyDescent="0.25">
      <c r="F189" t="str">
        <f t="shared" si="29"/>
        <v/>
      </c>
      <c r="G189" s="1" t="str">
        <f t="shared" si="30"/>
        <v/>
      </c>
      <c r="H189" s="1" t="str">
        <f t="shared" si="31"/>
        <v/>
      </c>
      <c r="I189" s="1" t="str">
        <f t="shared" si="32"/>
        <v/>
      </c>
      <c r="J189" s="1" t="str">
        <f t="shared" si="33"/>
        <v/>
      </c>
      <c r="K189" s="1" t="str">
        <f t="shared" si="34"/>
        <v/>
      </c>
      <c r="L189" s="11" t="str">
        <f t="shared" si="35"/>
        <v/>
      </c>
    </row>
    <row r="190" spans="6:12" x14ac:dyDescent="0.25">
      <c r="F190" t="str">
        <f t="shared" si="29"/>
        <v/>
      </c>
      <c r="G190" s="1" t="str">
        <f t="shared" si="30"/>
        <v/>
      </c>
      <c r="H190" s="1" t="str">
        <f t="shared" si="31"/>
        <v/>
      </c>
      <c r="I190" s="1" t="str">
        <f t="shared" si="32"/>
        <v/>
      </c>
      <c r="J190" s="1" t="str">
        <f t="shared" si="33"/>
        <v/>
      </c>
      <c r="K190" s="1" t="str">
        <f t="shared" si="34"/>
        <v/>
      </c>
      <c r="L190" s="11" t="str">
        <f t="shared" si="35"/>
        <v/>
      </c>
    </row>
    <row r="191" spans="6:12" x14ac:dyDescent="0.25">
      <c r="F191" t="str">
        <f t="shared" si="29"/>
        <v/>
      </c>
      <c r="G191" s="1" t="str">
        <f t="shared" si="30"/>
        <v/>
      </c>
      <c r="H191" s="1" t="str">
        <f t="shared" si="31"/>
        <v/>
      </c>
      <c r="I191" s="1" t="str">
        <f t="shared" si="32"/>
        <v/>
      </c>
      <c r="J191" s="1" t="str">
        <f t="shared" si="33"/>
        <v/>
      </c>
      <c r="K191" s="1" t="str">
        <f t="shared" si="34"/>
        <v/>
      </c>
      <c r="L191" s="11" t="str">
        <f t="shared" si="35"/>
        <v/>
      </c>
    </row>
    <row r="192" spans="6:12" x14ac:dyDescent="0.25">
      <c r="F192" t="str">
        <f t="shared" si="29"/>
        <v/>
      </c>
      <c r="G192" s="1" t="str">
        <f t="shared" si="30"/>
        <v/>
      </c>
      <c r="H192" s="1" t="str">
        <f t="shared" si="31"/>
        <v/>
      </c>
      <c r="I192" s="1" t="str">
        <f t="shared" si="32"/>
        <v/>
      </c>
      <c r="J192" s="1" t="str">
        <f t="shared" si="33"/>
        <v/>
      </c>
      <c r="K192" s="1" t="str">
        <f t="shared" si="34"/>
        <v/>
      </c>
      <c r="L192" s="11" t="str">
        <f t="shared" si="35"/>
        <v/>
      </c>
    </row>
    <row r="193" spans="6:12" x14ac:dyDescent="0.25">
      <c r="F193" t="str">
        <f t="shared" si="29"/>
        <v/>
      </c>
      <c r="G193" s="1" t="str">
        <f t="shared" si="30"/>
        <v/>
      </c>
      <c r="H193" s="1" t="str">
        <f t="shared" si="31"/>
        <v/>
      </c>
      <c r="I193" s="1" t="str">
        <f t="shared" si="32"/>
        <v/>
      </c>
      <c r="J193" s="1" t="str">
        <f t="shared" si="33"/>
        <v/>
      </c>
      <c r="K193" s="1" t="str">
        <f t="shared" si="34"/>
        <v/>
      </c>
      <c r="L193" s="11" t="str">
        <f t="shared" si="35"/>
        <v/>
      </c>
    </row>
    <row r="194" spans="6:12" x14ac:dyDescent="0.25">
      <c r="F194" t="str">
        <f t="shared" si="29"/>
        <v/>
      </c>
      <c r="G194" s="1" t="str">
        <f t="shared" si="30"/>
        <v/>
      </c>
      <c r="H194" s="1" t="str">
        <f t="shared" si="31"/>
        <v/>
      </c>
      <c r="I194" s="1" t="str">
        <f t="shared" si="32"/>
        <v/>
      </c>
      <c r="J194" s="1" t="str">
        <f t="shared" si="33"/>
        <v/>
      </c>
      <c r="K194" s="1" t="str">
        <f t="shared" si="34"/>
        <v/>
      </c>
      <c r="L194" s="11" t="str">
        <f t="shared" si="35"/>
        <v/>
      </c>
    </row>
    <row r="195" spans="6:12" x14ac:dyDescent="0.25">
      <c r="F195" t="str">
        <f t="shared" si="29"/>
        <v/>
      </c>
      <c r="G195" s="1" t="str">
        <f t="shared" si="30"/>
        <v/>
      </c>
      <c r="H195" s="1" t="str">
        <f t="shared" si="31"/>
        <v/>
      </c>
      <c r="I195" s="1" t="str">
        <f t="shared" si="32"/>
        <v/>
      </c>
      <c r="J195" s="1" t="str">
        <f t="shared" si="33"/>
        <v/>
      </c>
      <c r="K195" s="1" t="str">
        <f t="shared" si="34"/>
        <v/>
      </c>
      <c r="L195" s="11" t="str">
        <f t="shared" si="35"/>
        <v/>
      </c>
    </row>
    <row r="196" spans="6:12" x14ac:dyDescent="0.25">
      <c r="F196" t="str">
        <f t="shared" si="29"/>
        <v/>
      </c>
      <c r="G196" s="1" t="str">
        <f t="shared" si="30"/>
        <v/>
      </c>
      <c r="H196" s="1" t="str">
        <f t="shared" si="31"/>
        <v/>
      </c>
      <c r="I196" s="1" t="str">
        <f t="shared" si="32"/>
        <v/>
      </c>
      <c r="J196" s="1" t="str">
        <f t="shared" si="33"/>
        <v/>
      </c>
      <c r="K196" s="1" t="str">
        <f t="shared" si="34"/>
        <v/>
      </c>
      <c r="L196" s="11" t="str">
        <f t="shared" si="35"/>
        <v/>
      </c>
    </row>
    <row r="197" spans="6:12" x14ac:dyDescent="0.25">
      <c r="F197" t="str">
        <f t="shared" si="29"/>
        <v/>
      </c>
      <c r="G197" s="1" t="str">
        <f t="shared" si="30"/>
        <v/>
      </c>
      <c r="H197" s="1" t="str">
        <f t="shared" si="31"/>
        <v/>
      </c>
      <c r="I197" s="1" t="str">
        <f t="shared" si="32"/>
        <v/>
      </c>
      <c r="J197" s="1" t="str">
        <f t="shared" si="33"/>
        <v/>
      </c>
      <c r="K197" s="1" t="str">
        <f t="shared" si="34"/>
        <v/>
      </c>
      <c r="L197" s="11" t="str">
        <f t="shared" si="35"/>
        <v/>
      </c>
    </row>
    <row r="198" spans="6:12" x14ac:dyDescent="0.25">
      <c r="F198" t="str">
        <f t="shared" si="29"/>
        <v/>
      </c>
      <c r="G198" s="1" t="str">
        <f t="shared" si="30"/>
        <v/>
      </c>
      <c r="H198" s="1" t="str">
        <f t="shared" si="31"/>
        <v/>
      </c>
      <c r="I198" s="1" t="str">
        <f t="shared" si="32"/>
        <v/>
      </c>
      <c r="J198" s="1" t="str">
        <f t="shared" si="33"/>
        <v/>
      </c>
      <c r="K198" s="1" t="str">
        <f t="shared" si="34"/>
        <v/>
      </c>
      <c r="L198" s="11" t="str">
        <f t="shared" si="35"/>
        <v/>
      </c>
    </row>
    <row r="199" spans="6:12" x14ac:dyDescent="0.25">
      <c r="F199" t="str">
        <f t="shared" si="29"/>
        <v/>
      </c>
      <c r="G199" s="1" t="str">
        <f t="shared" si="30"/>
        <v/>
      </c>
      <c r="H199" s="1" t="str">
        <f t="shared" si="31"/>
        <v/>
      </c>
      <c r="I199" s="1" t="str">
        <f t="shared" si="32"/>
        <v/>
      </c>
      <c r="J199" s="1" t="str">
        <f t="shared" si="33"/>
        <v/>
      </c>
      <c r="K199" s="1" t="str">
        <f t="shared" si="34"/>
        <v/>
      </c>
      <c r="L199" s="11" t="str">
        <f t="shared" si="35"/>
        <v/>
      </c>
    </row>
    <row r="200" spans="6:12" x14ac:dyDescent="0.25">
      <c r="F200" t="str">
        <f t="shared" si="29"/>
        <v/>
      </c>
      <c r="G200" s="1" t="str">
        <f t="shared" si="30"/>
        <v/>
      </c>
      <c r="H200" s="1" t="str">
        <f t="shared" si="31"/>
        <v/>
      </c>
      <c r="I200" s="1" t="str">
        <f t="shared" si="32"/>
        <v/>
      </c>
      <c r="J200" s="1" t="str">
        <f t="shared" si="33"/>
        <v/>
      </c>
      <c r="K200" s="1" t="str">
        <f t="shared" si="34"/>
        <v/>
      </c>
      <c r="L200" s="11" t="str">
        <f t="shared" si="35"/>
        <v/>
      </c>
    </row>
    <row r="201" spans="6:12" x14ac:dyDescent="0.25">
      <c r="F201" t="str">
        <f t="shared" si="29"/>
        <v/>
      </c>
      <c r="G201" s="1" t="str">
        <f t="shared" si="30"/>
        <v/>
      </c>
      <c r="H201" s="1" t="str">
        <f t="shared" si="31"/>
        <v/>
      </c>
      <c r="I201" s="1" t="str">
        <f t="shared" si="32"/>
        <v/>
      </c>
      <c r="J201" s="1" t="str">
        <f t="shared" si="33"/>
        <v/>
      </c>
      <c r="K201" s="1" t="str">
        <f t="shared" si="34"/>
        <v/>
      </c>
      <c r="L201" s="11" t="str">
        <f t="shared" si="35"/>
        <v/>
      </c>
    </row>
    <row r="202" spans="6:12" x14ac:dyDescent="0.25">
      <c r="F202" t="str">
        <f t="shared" si="29"/>
        <v/>
      </c>
      <c r="G202" s="1" t="str">
        <f t="shared" si="30"/>
        <v/>
      </c>
      <c r="H202" s="1" t="str">
        <f t="shared" si="31"/>
        <v/>
      </c>
      <c r="I202" s="1" t="str">
        <f t="shared" si="32"/>
        <v/>
      </c>
      <c r="J202" s="1" t="str">
        <f t="shared" si="33"/>
        <v/>
      </c>
      <c r="K202" s="1" t="str">
        <f t="shared" si="34"/>
        <v/>
      </c>
      <c r="L202" s="11" t="str">
        <f t="shared" si="35"/>
        <v/>
      </c>
    </row>
    <row r="203" spans="6:12" x14ac:dyDescent="0.25">
      <c r="F203" t="str">
        <f t="shared" si="29"/>
        <v/>
      </c>
      <c r="G203" s="1" t="str">
        <f t="shared" si="30"/>
        <v/>
      </c>
      <c r="H203" s="1" t="str">
        <f t="shared" si="31"/>
        <v/>
      </c>
      <c r="I203" s="1" t="str">
        <f t="shared" si="32"/>
        <v/>
      </c>
      <c r="J203" s="1" t="str">
        <f t="shared" si="33"/>
        <v/>
      </c>
      <c r="K203" s="1" t="str">
        <f t="shared" si="34"/>
        <v/>
      </c>
      <c r="L203" s="11" t="str">
        <f t="shared" si="35"/>
        <v/>
      </c>
    </row>
    <row r="204" spans="6:12" x14ac:dyDescent="0.25">
      <c r="F204" t="str">
        <f t="shared" si="29"/>
        <v/>
      </c>
      <c r="G204" s="1" t="str">
        <f t="shared" si="30"/>
        <v/>
      </c>
      <c r="H204" s="1" t="str">
        <f t="shared" si="31"/>
        <v/>
      </c>
      <c r="I204" s="1" t="str">
        <f t="shared" si="32"/>
        <v/>
      </c>
      <c r="J204" s="1" t="str">
        <f t="shared" si="33"/>
        <v/>
      </c>
      <c r="K204" s="1" t="str">
        <f t="shared" si="34"/>
        <v/>
      </c>
      <c r="L204" s="11" t="str">
        <f t="shared" si="35"/>
        <v/>
      </c>
    </row>
    <row r="205" spans="6:12" x14ac:dyDescent="0.25">
      <c r="F205" t="str">
        <f t="shared" si="29"/>
        <v/>
      </c>
      <c r="G205" s="1" t="str">
        <f t="shared" si="30"/>
        <v/>
      </c>
      <c r="H205" s="1" t="str">
        <f t="shared" si="31"/>
        <v/>
      </c>
      <c r="I205" s="1" t="str">
        <f t="shared" si="32"/>
        <v/>
      </c>
      <c r="J205" s="1" t="str">
        <f t="shared" si="33"/>
        <v/>
      </c>
      <c r="K205" s="1" t="str">
        <f t="shared" si="34"/>
        <v/>
      </c>
      <c r="L205" s="11" t="str">
        <f t="shared" si="35"/>
        <v/>
      </c>
    </row>
    <row r="206" spans="6:12" x14ac:dyDescent="0.25">
      <c r="F206" t="str">
        <f t="shared" si="29"/>
        <v/>
      </c>
      <c r="G206" s="1" t="str">
        <f t="shared" si="30"/>
        <v/>
      </c>
      <c r="H206" s="1" t="str">
        <f t="shared" si="31"/>
        <v/>
      </c>
      <c r="I206" s="1" t="str">
        <f t="shared" si="32"/>
        <v/>
      </c>
      <c r="J206" s="1" t="str">
        <f t="shared" si="33"/>
        <v/>
      </c>
      <c r="K206" s="1" t="str">
        <f t="shared" si="34"/>
        <v/>
      </c>
      <c r="L206" s="11" t="str">
        <f t="shared" si="35"/>
        <v/>
      </c>
    </row>
    <row r="207" spans="6:12" x14ac:dyDescent="0.25">
      <c r="F207" t="str">
        <f t="shared" si="29"/>
        <v/>
      </c>
      <c r="G207" s="1" t="str">
        <f t="shared" si="30"/>
        <v/>
      </c>
      <c r="H207" s="1" t="str">
        <f t="shared" si="31"/>
        <v/>
      </c>
      <c r="I207" s="1" t="str">
        <f t="shared" si="32"/>
        <v/>
      </c>
      <c r="J207" s="1" t="str">
        <f t="shared" si="33"/>
        <v/>
      </c>
      <c r="K207" s="1" t="str">
        <f t="shared" si="34"/>
        <v/>
      </c>
      <c r="L207" s="11" t="str">
        <f t="shared" si="35"/>
        <v/>
      </c>
    </row>
    <row r="208" spans="6:12" x14ac:dyDescent="0.25">
      <c r="F208" t="str">
        <f t="shared" si="29"/>
        <v/>
      </c>
      <c r="G208" s="1" t="str">
        <f t="shared" si="30"/>
        <v/>
      </c>
      <c r="H208" s="1" t="str">
        <f t="shared" si="31"/>
        <v/>
      </c>
      <c r="I208" s="1" t="str">
        <f t="shared" si="32"/>
        <v/>
      </c>
      <c r="J208" s="1" t="str">
        <f t="shared" si="33"/>
        <v/>
      </c>
      <c r="K208" s="1" t="str">
        <f t="shared" si="34"/>
        <v/>
      </c>
      <c r="L208" s="11" t="str">
        <f t="shared" si="35"/>
        <v/>
      </c>
    </row>
    <row r="209" spans="6:12" x14ac:dyDescent="0.25">
      <c r="F209" t="str">
        <f t="shared" si="29"/>
        <v/>
      </c>
      <c r="G209" s="1" t="str">
        <f t="shared" si="30"/>
        <v/>
      </c>
      <c r="H209" s="1" t="str">
        <f t="shared" si="31"/>
        <v/>
      </c>
      <c r="I209" s="1" t="str">
        <f t="shared" si="32"/>
        <v/>
      </c>
      <c r="J209" s="1" t="str">
        <f t="shared" si="33"/>
        <v/>
      </c>
      <c r="K209" s="1" t="str">
        <f t="shared" si="34"/>
        <v/>
      </c>
      <c r="L209" s="11" t="str">
        <f t="shared" si="35"/>
        <v/>
      </c>
    </row>
    <row r="210" spans="6:12" x14ac:dyDescent="0.25">
      <c r="F210" t="str">
        <f t="shared" si="29"/>
        <v/>
      </c>
      <c r="G210" s="1" t="str">
        <f t="shared" si="30"/>
        <v/>
      </c>
      <c r="H210" s="1" t="str">
        <f t="shared" si="31"/>
        <v/>
      </c>
      <c r="I210" s="1" t="str">
        <f t="shared" si="32"/>
        <v/>
      </c>
      <c r="J210" s="1" t="str">
        <f t="shared" si="33"/>
        <v/>
      </c>
      <c r="K210" s="1" t="str">
        <f t="shared" si="34"/>
        <v/>
      </c>
      <c r="L210" s="11" t="str">
        <f t="shared" si="35"/>
        <v/>
      </c>
    </row>
    <row r="211" spans="6:12" x14ac:dyDescent="0.25">
      <c r="F211" t="str">
        <f t="shared" si="29"/>
        <v/>
      </c>
      <c r="G211" s="1" t="str">
        <f t="shared" si="30"/>
        <v/>
      </c>
      <c r="H211" s="1" t="str">
        <f t="shared" si="31"/>
        <v/>
      </c>
      <c r="I211" s="1" t="str">
        <f t="shared" si="32"/>
        <v/>
      </c>
      <c r="J211" s="1" t="str">
        <f t="shared" si="33"/>
        <v/>
      </c>
      <c r="K211" s="1" t="str">
        <f t="shared" si="34"/>
        <v/>
      </c>
      <c r="L211" s="11" t="str">
        <f t="shared" si="35"/>
        <v/>
      </c>
    </row>
    <row r="212" spans="6:12" x14ac:dyDescent="0.25">
      <c r="F212" t="str">
        <f t="shared" si="29"/>
        <v/>
      </c>
      <c r="G212" s="1" t="str">
        <f t="shared" si="30"/>
        <v/>
      </c>
      <c r="H212" s="1" t="str">
        <f t="shared" si="31"/>
        <v/>
      </c>
      <c r="I212" s="1" t="str">
        <f t="shared" si="32"/>
        <v/>
      </c>
      <c r="J212" s="1" t="str">
        <f t="shared" si="33"/>
        <v/>
      </c>
      <c r="K212" s="1" t="str">
        <f t="shared" si="34"/>
        <v/>
      </c>
      <c r="L212" s="11" t="str">
        <f t="shared" si="35"/>
        <v/>
      </c>
    </row>
    <row r="213" spans="6:12" x14ac:dyDescent="0.25">
      <c r="F213" t="str">
        <f t="shared" si="29"/>
        <v/>
      </c>
      <c r="G213" s="1" t="str">
        <f t="shared" si="30"/>
        <v/>
      </c>
      <c r="H213" s="1" t="str">
        <f t="shared" si="31"/>
        <v/>
      </c>
      <c r="I213" s="1" t="str">
        <f t="shared" si="32"/>
        <v/>
      </c>
      <c r="J213" s="1" t="str">
        <f t="shared" si="33"/>
        <v/>
      </c>
      <c r="K213" s="1" t="str">
        <f t="shared" si="34"/>
        <v/>
      </c>
      <c r="L213" s="11" t="str">
        <f t="shared" si="35"/>
        <v/>
      </c>
    </row>
    <row r="214" spans="6:12" x14ac:dyDescent="0.25">
      <c r="F214" t="str">
        <f t="shared" si="29"/>
        <v/>
      </c>
      <c r="G214" s="1" t="str">
        <f t="shared" si="30"/>
        <v/>
      </c>
      <c r="H214" s="1" t="str">
        <f t="shared" si="31"/>
        <v/>
      </c>
      <c r="I214" s="1" t="str">
        <f t="shared" si="32"/>
        <v/>
      </c>
      <c r="J214" s="1" t="str">
        <f t="shared" si="33"/>
        <v/>
      </c>
      <c r="K214" s="1" t="str">
        <f t="shared" si="34"/>
        <v/>
      </c>
      <c r="L214" s="11" t="str">
        <f t="shared" si="35"/>
        <v/>
      </c>
    </row>
    <row r="215" spans="6:12" x14ac:dyDescent="0.25">
      <c r="F215" t="str">
        <f t="shared" si="29"/>
        <v/>
      </c>
      <c r="G215" s="1" t="str">
        <f t="shared" si="30"/>
        <v/>
      </c>
      <c r="H215" s="1" t="str">
        <f t="shared" si="31"/>
        <v/>
      </c>
      <c r="I215" s="1" t="str">
        <f t="shared" si="32"/>
        <v/>
      </c>
      <c r="J215" s="1" t="str">
        <f t="shared" si="33"/>
        <v/>
      </c>
      <c r="K215" s="1" t="str">
        <f t="shared" si="34"/>
        <v/>
      </c>
      <c r="L215" s="11" t="str">
        <f t="shared" si="35"/>
        <v/>
      </c>
    </row>
    <row r="216" spans="6:12" x14ac:dyDescent="0.25">
      <c r="F216" t="str">
        <f t="shared" si="29"/>
        <v/>
      </c>
      <c r="G216" s="1" t="str">
        <f t="shared" si="30"/>
        <v/>
      </c>
      <c r="H216" s="1" t="str">
        <f t="shared" si="31"/>
        <v/>
      </c>
      <c r="I216" s="1" t="str">
        <f t="shared" si="32"/>
        <v/>
      </c>
      <c r="J216" s="1" t="str">
        <f t="shared" si="33"/>
        <v/>
      </c>
      <c r="K216" s="1" t="str">
        <f t="shared" si="34"/>
        <v/>
      </c>
      <c r="L216" s="11" t="str">
        <f t="shared" si="35"/>
        <v/>
      </c>
    </row>
    <row r="217" spans="6:12" x14ac:dyDescent="0.25">
      <c r="F217" t="str">
        <f t="shared" si="29"/>
        <v/>
      </c>
      <c r="G217" s="1" t="str">
        <f t="shared" si="30"/>
        <v/>
      </c>
      <c r="H217" s="1" t="str">
        <f t="shared" si="31"/>
        <v/>
      </c>
      <c r="I217" s="1" t="str">
        <f t="shared" si="32"/>
        <v/>
      </c>
      <c r="J217" s="1" t="str">
        <f t="shared" si="33"/>
        <v/>
      </c>
      <c r="K217" s="1" t="str">
        <f t="shared" si="34"/>
        <v/>
      </c>
      <c r="L217" s="11" t="str">
        <f t="shared" si="35"/>
        <v/>
      </c>
    </row>
    <row r="218" spans="6:12" x14ac:dyDescent="0.25">
      <c r="F218" t="str">
        <f t="shared" si="29"/>
        <v/>
      </c>
      <c r="G218" s="1" t="str">
        <f t="shared" si="30"/>
        <v/>
      </c>
      <c r="H218" s="1" t="str">
        <f t="shared" si="31"/>
        <v/>
      </c>
      <c r="I218" s="1" t="str">
        <f t="shared" si="32"/>
        <v/>
      </c>
      <c r="J218" s="1" t="str">
        <f t="shared" si="33"/>
        <v/>
      </c>
      <c r="K218" s="1" t="str">
        <f t="shared" si="34"/>
        <v/>
      </c>
      <c r="L218" s="11" t="str">
        <f t="shared" si="35"/>
        <v/>
      </c>
    </row>
    <row r="219" spans="6:12" x14ac:dyDescent="0.25">
      <c r="F219" t="str">
        <f t="shared" si="29"/>
        <v/>
      </c>
      <c r="G219" s="1" t="str">
        <f t="shared" si="30"/>
        <v/>
      </c>
      <c r="H219" s="1" t="str">
        <f t="shared" si="31"/>
        <v/>
      </c>
      <c r="I219" s="1" t="str">
        <f t="shared" si="32"/>
        <v/>
      </c>
      <c r="J219" s="1" t="str">
        <f t="shared" si="33"/>
        <v/>
      </c>
      <c r="K219" s="1" t="str">
        <f t="shared" si="34"/>
        <v/>
      </c>
      <c r="L219" s="11" t="str">
        <f t="shared" si="35"/>
        <v/>
      </c>
    </row>
    <row r="220" spans="6:12" x14ac:dyDescent="0.25">
      <c r="F220" t="str">
        <f t="shared" si="29"/>
        <v/>
      </c>
      <c r="G220" s="1" t="str">
        <f t="shared" si="30"/>
        <v/>
      </c>
      <c r="H220" s="1" t="str">
        <f t="shared" si="31"/>
        <v/>
      </c>
      <c r="I220" s="1" t="str">
        <f t="shared" si="32"/>
        <v/>
      </c>
      <c r="J220" s="1" t="str">
        <f t="shared" si="33"/>
        <v/>
      </c>
      <c r="K220" s="1" t="str">
        <f t="shared" si="34"/>
        <v/>
      </c>
      <c r="L220" s="11" t="str">
        <f t="shared" si="35"/>
        <v/>
      </c>
    </row>
    <row r="221" spans="6:12" x14ac:dyDescent="0.25">
      <c r="F221" t="str">
        <f t="shared" si="29"/>
        <v/>
      </c>
      <c r="G221" s="1" t="str">
        <f t="shared" si="30"/>
        <v/>
      </c>
      <c r="H221" s="1" t="str">
        <f t="shared" si="31"/>
        <v/>
      </c>
      <c r="I221" s="1" t="str">
        <f t="shared" si="32"/>
        <v/>
      </c>
      <c r="J221" s="1" t="str">
        <f t="shared" si="33"/>
        <v/>
      </c>
      <c r="K221" s="1" t="str">
        <f t="shared" si="34"/>
        <v/>
      </c>
      <c r="L221" s="11" t="str">
        <f t="shared" si="35"/>
        <v/>
      </c>
    </row>
    <row r="222" spans="6:12" x14ac:dyDescent="0.25">
      <c r="F222" t="str">
        <f t="shared" si="29"/>
        <v/>
      </c>
      <c r="G222" s="1" t="str">
        <f t="shared" si="30"/>
        <v/>
      </c>
      <c r="H222" s="1" t="str">
        <f t="shared" si="31"/>
        <v/>
      </c>
      <c r="I222" s="1" t="str">
        <f t="shared" si="32"/>
        <v/>
      </c>
      <c r="J222" s="1" t="str">
        <f t="shared" si="33"/>
        <v/>
      </c>
      <c r="K222" s="1" t="str">
        <f t="shared" si="34"/>
        <v/>
      </c>
      <c r="L222" s="11" t="str">
        <f t="shared" si="35"/>
        <v/>
      </c>
    </row>
    <row r="223" spans="6:12" x14ac:dyDescent="0.25">
      <c r="F223" t="str">
        <f t="shared" si="29"/>
        <v/>
      </c>
      <c r="G223" s="1" t="str">
        <f t="shared" si="30"/>
        <v/>
      </c>
      <c r="H223" s="1" t="str">
        <f t="shared" si="31"/>
        <v/>
      </c>
      <c r="I223" s="1" t="str">
        <f t="shared" si="32"/>
        <v/>
      </c>
      <c r="J223" s="1" t="str">
        <f t="shared" si="33"/>
        <v/>
      </c>
      <c r="K223" s="1" t="str">
        <f t="shared" si="34"/>
        <v/>
      </c>
      <c r="L223" s="11" t="str">
        <f t="shared" si="35"/>
        <v/>
      </c>
    </row>
    <row r="224" spans="6:12" x14ac:dyDescent="0.25">
      <c r="F224" t="str">
        <f t="shared" si="29"/>
        <v/>
      </c>
      <c r="G224" s="1" t="str">
        <f t="shared" si="30"/>
        <v/>
      </c>
      <c r="H224" s="1" t="str">
        <f t="shared" si="31"/>
        <v/>
      </c>
      <c r="I224" s="1" t="str">
        <f t="shared" si="32"/>
        <v/>
      </c>
      <c r="J224" s="1" t="str">
        <f t="shared" si="33"/>
        <v/>
      </c>
      <c r="K224" s="1" t="str">
        <f t="shared" si="34"/>
        <v/>
      </c>
      <c r="L224" s="11" t="str">
        <f t="shared" si="35"/>
        <v/>
      </c>
    </row>
    <row r="225" spans="6:12" x14ac:dyDescent="0.25">
      <c r="F225" t="str">
        <f t="shared" si="29"/>
        <v/>
      </c>
      <c r="G225" s="1" t="str">
        <f t="shared" si="30"/>
        <v/>
      </c>
      <c r="H225" s="1" t="str">
        <f t="shared" si="31"/>
        <v/>
      </c>
      <c r="I225" s="1" t="str">
        <f t="shared" si="32"/>
        <v/>
      </c>
      <c r="J225" s="1" t="str">
        <f t="shared" si="33"/>
        <v/>
      </c>
      <c r="K225" s="1" t="str">
        <f t="shared" si="34"/>
        <v/>
      </c>
      <c r="L225" s="11" t="str">
        <f t="shared" si="35"/>
        <v/>
      </c>
    </row>
    <row r="226" spans="6:12" x14ac:dyDescent="0.25">
      <c r="F226" t="str">
        <f t="shared" si="29"/>
        <v/>
      </c>
      <c r="G226" s="1" t="str">
        <f t="shared" si="30"/>
        <v/>
      </c>
      <c r="H226" s="1" t="str">
        <f t="shared" si="31"/>
        <v/>
      </c>
      <c r="I226" s="1" t="str">
        <f t="shared" si="32"/>
        <v/>
      </c>
      <c r="J226" s="1" t="str">
        <f t="shared" si="33"/>
        <v/>
      </c>
      <c r="K226" s="1" t="str">
        <f t="shared" si="34"/>
        <v/>
      </c>
      <c r="L226" s="11" t="str">
        <f t="shared" si="35"/>
        <v/>
      </c>
    </row>
    <row r="227" spans="6:12" x14ac:dyDescent="0.25">
      <c r="F227" t="str">
        <f t="shared" si="29"/>
        <v/>
      </c>
      <c r="G227" s="1" t="str">
        <f t="shared" si="30"/>
        <v/>
      </c>
      <c r="H227" s="1" t="str">
        <f t="shared" si="31"/>
        <v/>
      </c>
      <c r="I227" s="1" t="str">
        <f t="shared" si="32"/>
        <v/>
      </c>
      <c r="J227" s="1" t="str">
        <f t="shared" si="33"/>
        <v/>
      </c>
      <c r="K227" s="1" t="str">
        <f t="shared" si="34"/>
        <v/>
      </c>
      <c r="L227" s="11" t="str">
        <f t="shared" si="35"/>
        <v/>
      </c>
    </row>
    <row r="228" spans="6:12" x14ac:dyDescent="0.25">
      <c r="F228" t="str">
        <f t="shared" si="29"/>
        <v/>
      </c>
      <c r="G228" s="1" t="str">
        <f t="shared" si="30"/>
        <v/>
      </c>
      <c r="H228" s="1" t="str">
        <f t="shared" si="31"/>
        <v/>
      </c>
      <c r="I228" s="1" t="str">
        <f t="shared" si="32"/>
        <v/>
      </c>
      <c r="J228" s="1" t="str">
        <f t="shared" si="33"/>
        <v/>
      </c>
      <c r="K228" s="1" t="str">
        <f t="shared" si="34"/>
        <v/>
      </c>
      <c r="L228" s="11" t="str">
        <f t="shared" si="35"/>
        <v/>
      </c>
    </row>
    <row r="229" spans="6:12" x14ac:dyDescent="0.25">
      <c r="F229" t="str">
        <f t="shared" si="29"/>
        <v/>
      </c>
      <c r="G229" s="1" t="str">
        <f t="shared" si="30"/>
        <v/>
      </c>
      <c r="H229" s="1" t="str">
        <f t="shared" si="31"/>
        <v/>
      </c>
      <c r="I229" s="1" t="str">
        <f t="shared" si="32"/>
        <v/>
      </c>
      <c r="J229" s="1" t="str">
        <f t="shared" si="33"/>
        <v/>
      </c>
      <c r="K229" s="1" t="str">
        <f t="shared" si="34"/>
        <v/>
      </c>
      <c r="L229" s="11" t="str">
        <f t="shared" si="35"/>
        <v/>
      </c>
    </row>
    <row r="230" spans="6:12" x14ac:dyDescent="0.25">
      <c r="F230" t="str">
        <f t="shared" si="29"/>
        <v/>
      </c>
      <c r="G230" s="1" t="str">
        <f t="shared" si="30"/>
        <v/>
      </c>
      <c r="H230" s="1" t="str">
        <f t="shared" si="31"/>
        <v/>
      </c>
      <c r="I230" s="1" t="str">
        <f t="shared" si="32"/>
        <v/>
      </c>
      <c r="J230" s="1" t="str">
        <f t="shared" si="33"/>
        <v/>
      </c>
      <c r="K230" s="1" t="str">
        <f t="shared" si="34"/>
        <v/>
      </c>
      <c r="L230" s="11" t="str">
        <f t="shared" si="35"/>
        <v/>
      </c>
    </row>
    <row r="231" spans="6:12" x14ac:dyDescent="0.25">
      <c r="F231" t="str">
        <f t="shared" ref="F231:F294" si="36">IF(F230&lt;$C$6,(F230+1),IF(F230=$C$6,("Total"),("")))</f>
        <v/>
      </c>
      <c r="G231" s="1" t="str">
        <f t="shared" si="30"/>
        <v/>
      </c>
      <c r="H231" s="1" t="str">
        <f t="shared" si="31"/>
        <v/>
      </c>
      <c r="I231" s="1" t="str">
        <f t="shared" si="32"/>
        <v/>
      </c>
      <c r="J231" s="1" t="str">
        <f t="shared" si="33"/>
        <v/>
      </c>
      <c r="K231" s="1" t="str">
        <f t="shared" si="34"/>
        <v/>
      </c>
      <c r="L231" s="11" t="str">
        <f t="shared" si="35"/>
        <v/>
      </c>
    </row>
    <row r="232" spans="6:12" x14ac:dyDescent="0.25">
      <c r="F232" t="str">
        <f t="shared" si="36"/>
        <v/>
      </c>
      <c r="G232" s="1" t="str">
        <f t="shared" si="30"/>
        <v/>
      </c>
      <c r="H232" s="1" t="str">
        <f t="shared" si="31"/>
        <v/>
      </c>
      <c r="I232" s="1" t="str">
        <f t="shared" si="32"/>
        <v/>
      </c>
      <c r="J232" s="1" t="str">
        <f t="shared" si="33"/>
        <v/>
      </c>
      <c r="K232" s="1" t="str">
        <f t="shared" si="34"/>
        <v/>
      </c>
      <c r="L232" s="11" t="str">
        <f t="shared" si="35"/>
        <v/>
      </c>
    </row>
    <row r="233" spans="6:12" x14ac:dyDescent="0.25">
      <c r="F233" t="str">
        <f t="shared" si="36"/>
        <v/>
      </c>
      <c r="G233" s="1" t="str">
        <f t="shared" si="30"/>
        <v/>
      </c>
      <c r="H233" s="1" t="str">
        <f t="shared" si="31"/>
        <v/>
      </c>
      <c r="I233" s="1" t="str">
        <f t="shared" si="32"/>
        <v/>
      </c>
      <c r="J233" s="1" t="str">
        <f t="shared" si="33"/>
        <v/>
      </c>
      <c r="K233" s="1" t="str">
        <f t="shared" si="34"/>
        <v/>
      </c>
      <c r="L233" s="11" t="str">
        <f t="shared" si="35"/>
        <v/>
      </c>
    </row>
    <row r="234" spans="6:12" x14ac:dyDescent="0.25">
      <c r="F234" t="str">
        <f t="shared" si="36"/>
        <v/>
      </c>
      <c r="G234" s="1" t="str">
        <f t="shared" si="30"/>
        <v/>
      </c>
      <c r="H234" s="1" t="str">
        <f t="shared" si="31"/>
        <v/>
      </c>
      <c r="I234" s="1" t="str">
        <f t="shared" si="32"/>
        <v/>
      </c>
      <c r="J234" s="1" t="str">
        <f t="shared" si="33"/>
        <v/>
      </c>
      <c r="K234" s="1" t="str">
        <f t="shared" si="34"/>
        <v/>
      </c>
      <c r="L234" s="11" t="str">
        <f t="shared" si="35"/>
        <v/>
      </c>
    </row>
    <row r="235" spans="6:12" x14ac:dyDescent="0.25">
      <c r="F235" t="str">
        <f t="shared" si="36"/>
        <v/>
      </c>
      <c r="G235" s="1" t="str">
        <f t="shared" si="30"/>
        <v/>
      </c>
      <c r="H235" s="1" t="str">
        <f t="shared" si="31"/>
        <v/>
      </c>
      <c r="I235" s="1" t="str">
        <f t="shared" si="32"/>
        <v/>
      </c>
      <c r="J235" s="1" t="str">
        <f t="shared" si="33"/>
        <v/>
      </c>
      <c r="K235" s="1" t="str">
        <f t="shared" si="34"/>
        <v/>
      </c>
      <c r="L235" s="11" t="str">
        <f t="shared" si="35"/>
        <v/>
      </c>
    </row>
    <row r="236" spans="6:12" x14ac:dyDescent="0.25">
      <c r="F236" t="str">
        <f t="shared" si="36"/>
        <v/>
      </c>
      <c r="G236" s="1" t="str">
        <f t="shared" si="30"/>
        <v/>
      </c>
      <c r="H236" s="1" t="str">
        <f t="shared" si="31"/>
        <v/>
      </c>
      <c r="I236" s="1" t="str">
        <f t="shared" si="32"/>
        <v/>
      </c>
      <c r="J236" s="1" t="str">
        <f t="shared" si="33"/>
        <v/>
      </c>
      <c r="K236" s="1" t="str">
        <f t="shared" si="34"/>
        <v/>
      </c>
      <c r="L236" s="11" t="str">
        <f t="shared" si="35"/>
        <v/>
      </c>
    </row>
    <row r="237" spans="6:12" x14ac:dyDescent="0.25">
      <c r="F237" t="str">
        <f t="shared" si="36"/>
        <v/>
      </c>
      <c r="G237" s="1" t="str">
        <f t="shared" si="30"/>
        <v/>
      </c>
      <c r="H237" s="1" t="str">
        <f t="shared" si="31"/>
        <v/>
      </c>
      <c r="I237" s="1" t="str">
        <f t="shared" si="32"/>
        <v/>
      </c>
      <c r="J237" s="1" t="str">
        <f t="shared" si="33"/>
        <v/>
      </c>
      <c r="K237" s="1" t="str">
        <f t="shared" si="34"/>
        <v/>
      </c>
      <c r="L237" s="11" t="str">
        <f t="shared" si="35"/>
        <v/>
      </c>
    </row>
    <row r="238" spans="6:12" x14ac:dyDescent="0.25">
      <c r="F238" t="str">
        <f t="shared" si="36"/>
        <v/>
      </c>
      <c r="G238" s="1" t="str">
        <f t="shared" si="30"/>
        <v/>
      </c>
      <c r="H238" s="1" t="str">
        <f t="shared" si="31"/>
        <v/>
      </c>
      <c r="I238" s="1" t="str">
        <f t="shared" si="32"/>
        <v/>
      </c>
      <c r="J238" s="1" t="str">
        <f t="shared" si="33"/>
        <v/>
      </c>
      <c r="K238" s="1" t="str">
        <f t="shared" si="34"/>
        <v/>
      </c>
      <c r="L238" s="11" t="str">
        <f t="shared" si="35"/>
        <v/>
      </c>
    </row>
    <row r="239" spans="6:12" x14ac:dyDescent="0.25">
      <c r="F239" t="str">
        <f t="shared" si="36"/>
        <v/>
      </c>
      <c r="G239" s="1" t="str">
        <f t="shared" si="30"/>
        <v/>
      </c>
      <c r="H239" s="1" t="str">
        <f t="shared" si="31"/>
        <v/>
      </c>
      <c r="I239" s="1" t="str">
        <f t="shared" si="32"/>
        <v/>
      </c>
      <c r="J239" s="1" t="str">
        <f t="shared" si="33"/>
        <v/>
      </c>
      <c r="K239" s="1" t="str">
        <f t="shared" si="34"/>
        <v/>
      </c>
      <c r="L239" s="11" t="str">
        <f t="shared" si="35"/>
        <v/>
      </c>
    </row>
    <row r="240" spans="6:12" x14ac:dyDescent="0.25">
      <c r="F240" t="str">
        <f t="shared" si="36"/>
        <v/>
      </c>
      <c r="G240" s="1" t="str">
        <f t="shared" si="30"/>
        <v/>
      </c>
      <c r="H240" s="1" t="str">
        <f t="shared" si="31"/>
        <v/>
      </c>
      <c r="I240" s="1" t="str">
        <f t="shared" si="32"/>
        <v/>
      </c>
      <c r="J240" s="1" t="str">
        <f t="shared" si="33"/>
        <v/>
      </c>
      <c r="K240" s="1" t="str">
        <f t="shared" si="34"/>
        <v/>
      </c>
      <c r="L240" s="11" t="str">
        <f t="shared" si="35"/>
        <v/>
      </c>
    </row>
    <row r="241" spans="6:12" x14ac:dyDescent="0.25">
      <c r="F241" t="str">
        <f t="shared" si="36"/>
        <v/>
      </c>
      <c r="G241" s="1" t="str">
        <f t="shared" si="30"/>
        <v/>
      </c>
      <c r="H241" s="1" t="str">
        <f t="shared" si="31"/>
        <v/>
      </c>
      <c r="I241" s="1" t="str">
        <f t="shared" si="32"/>
        <v/>
      </c>
      <c r="J241" s="1" t="str">
        <f t="shared" si="33"/>
        <v/>
      </c>
      <c r="K241" s="1" t="str">
        <f t="shared" si="34"/>
        <v/>
      </c>
      <c r="L241" s="11" t="str">
        <f t="shared" si="35"/>
        <v/>
      </c>
    </row>
    <row r="242" spans="6:12" x14ac:dyDescent="0.25">
      <c r="F242" t="str">
        <f t="shared" si="36"/>
        <v/>
      </c>
      <c r="G242" s="1" t="str">
        <f t="shared" si="30"/>
        <v/>
      </c>
      <c r="H242" s="1" t="str">
        <f t="shared" si="31"/>
        <v/>
      </c>
      <c r="I242" s="1" t="str">
        <f t="shared" si="32"/>
        <v/>
      </c>
      <c r="J242" s="1" t="str">
        <f t="shared" si="33"/>
        <v/>
      </c>
      <c r="K242" s="1" t="str">
        <f t="shared" si="34"/>
        <v/>
      </c>
      <c r="L242" s="11" t="str">
        <f t="shared" si="35"/>
        <v/>
      </c>
    </row>
    <row r="243" spans="6:12" x14ac:dyDescent="0.25">
      <c r="F243" t="str">
        <f t="shared" si="36"/>
        <v/>
      </c>
      <c r="G243" s="1" t="str">
        <f t="shared" si="30"/>
        <v/>
      </c>
      <c r="H243" s="1" t="str">
        <f t="shared" si="31"/>
        <v/>
      </c>
      <c r="I243" s="1" t="str">
        <f t="shared" si="32"/>
        <v/>
      </c>
      <c r="J243" s="1" t="str">
        <f t="shared" si="33"/>
        <v/>
      </c>
      <c r="K243" s="1" t="str">
        <f t="shared" si="34"/>
        <v/>
      </c>
      <c r="L243" s="11" t="str">
        <f t="shared" si="35"/>
        <v/>
      </c>
    </row>
    <row r="244" spans="6:12" x14ac:dyDescent="0.25">
      <c r="F244" t="str">
        <f t="shared" si="36"/>
        <v/>
      </c>
      <c r="G244" s="1" t="str">
        <f t="shared" si="30"/>
        <v/>
      </c>
      <c r="H244" s="1" t="str">
        <f t="shared" si="31"/>
        <v/>
      </c>
      <c r="I244" s="1" t="str">
        <f t="shared" si="32"/>
        <v/>
      </c>
      <c r="J244" s="1" t="str">
        <f t="shared" si="33"/>
        <v/>
      </c>
      <c r="K244" s="1" t="str">
        <f t="shared" si="34"/>
        <v/>
      </c>
      <c r="L244" s="11" t="str">
        <f t="shared" si="35"/>
        <v/>
      </c>
    </row>
    <row r="245" spans="6:12" x14ac:dyDescent="0.25">
      <c r="F245" t="str">
        <f t="shared" si="36"/>
        <v/>
      </c>
      <c r="G245" s="1" t="str">
        <f t="shared" si="30"/>
        <v/>
      </c>
      <c r="H245" s="1" t="str">
        <f t="shared" si="31"/>
        <v/>
      </c>
      <c r="I245" s="1" t="str">
        <f t="shared" si="32"/>
        <v/>
      </c>
      <c r="J245" s="1" t="str">
        <f t="shared" si="33"/>
        <v/>
      </c>
      <c r="K245" s="1" t="str">
        <f t="shared" si="34"/>
        <v/>
      </c>
      <c r="L245" s="11" t="str">
        <f t="shared" si="35"/>
        <v/>
      </c>
    </row>
    <row r="246" spans="6:12" x14ac:dyDescent="0.25">
      <c r="F246" t="str">
        <f t="shared" si="36"/>
        <v/>
      </c>
      <c r="G246" s="1" t="str">
        <f t="shared" si="30"/>
        <v/>
      </c>
      <c r="H246" s="1" t="str">
        <f t="shared" si="31"/>
        <v/>
      </c>
      <c r="I246" s="1" t="str">
        <f t="shared" si="32"/>
        <v/>
      </c>
      <c r="J246" s="1" t="str">
        <f t="shared" si="33"/>
        <v/>
      </c>
      <c r="K246" s="1" t="str">
        <f t="shared" si="34"/>
        <v/>
      </c>
      <c r="L246" s="11" t="str">
        <f t="shared" si="35"/>
        <v/>
      </c>
    </row>
    <row r="247" spans="6:12" x14ac:dyDescent="0.25">
      <c r="F247" t="str">
        <f t="shared" si="36"/>
        <v/>
      </c>
      <c r="G247" s="1" t="str">
        <f t="shared" si="30"/>
        <v/>
      </c>
      <c r="H247" s="1" t="str">
        <f t="shared" si="31"/>
        <v/>
      </c>
      <c r="I247" s="1" t="str">
        <f t="shared" si="32"/>
        <v/>
      </c>
      <c r="J247" s="1" t="str">
        <f t="shared" si="33"/>
        <v/>
      </c>
      <c r="K247" s="1" t="str">
        <f t="shared" si="34"/>
        <v/>
      </c>
      <c r="L247" s="11" t="str">
        <f t="shared" si="35"/>
        <v/>
      </c>
    </row>
    <row r="248" spans="6:12" x14ac:dyDescent="0.25">
      <c r="F248" t="str">
        <f t="shared" si="36"/>
        <v/>
      </c>
      <c r="G248" s="1" t="str">
        <f t="shared" si="30"/>
        <v/>
      </c>
      <c r="H248" s="1" t="str">
        <f t="shared" si="31"/>
        <v/>
      </c>
      <c r="I248" s="1" t="str">
        <f t="shared" si="32"/>
        <v/>
      </c>
      <c r="J248" s="1" t="str">
        <f t="shared" si="33"/>
        <v/>
      </c>
      <c r="K248" s="1" t="str">
        <f t="shared" si="34"/>
        <v/>
      </c>
      <c r="L248" s="11" t="str">
        <f t="shared" si="35"/>
        <v/>
      </c>
    </row>
    <row r="249" spans="6:12" x14ac:dyDescent="0.25">
      <c r="F249" t="str">
        <f t="shared" si="36"/>
        <v/>
      </c>
      <c r="G249" s="1" t="str">
        <f t="shared" ref="G249:G312" si="37">IF(G248="",(""),(IF(F249&lt;&gt;"Total",(L248),(""))))</f>
        <v/>
      </c>
      <c r="H249" s="1" t="str">
        <f t="shared" ref="H249:H312" si="38">IF(H248="",(""),(IF(F249&lt;&gt;"Total",(G249*$C$4),(""))))</f>
        <v/>
      </c>
      <c r="I249" s="1" t="str">
        <f t="shared" ref="I249:I312" si="39">IF(H248="",(""),(IF(F249&lt;&gt;"Total",(J249-H249),(""))))</f>
        <v/>
      </c>
      <c r="J249" s="1" t="str">
        <f t="shared" ref="J249:J312" si="40">IF(J248="",(""),(IF(F249&lt;&gt;"Total",($C$7*$C$4)/(1-(1+$C$4)^(-$C$6)),(""))))</f>
        <v/>
      </c>
      <c r="K249" s="1" t="str">
        <f t="shared" ref="K249:K312" si="41">IF(K248="",(""),(IF(F249&lt;&gt;"Total",(K248+I249),(""))))</f>
        <v/>
      </c>
      <c r="L249" s="11" t="str">
        <f t="shared" ref="L249:L312" si="42">IF(K249="",(""),(IF(F249&lt;&gt;"Total",($L$6-K249),(""))))</f>
        <v/>
      </c>
    </row>
    <row r="250" spans="6:12" x14ac:dyDescent="0.25">
      <c r="F250" t="str">
        <f t="shared" si="36"/>
        <v/>
      </c>
      <c r="G250" s="1" t="str">
        <f t="shared" si="37"/>
        <v/>
      </c>
      <c r="H250" s="1" t="str">
        <f t="shared" si="38"/>
        <v/>
      </c>
      <c r="I250" s="1" t="str">
        <f t="shared" si="39"/>
        <v/>
      </c>
      <c r="J250" s="1" t="str">
        <f t="shared" si="40"/>
        <v/>
      </c>
      <c r="K250" s="1" t="str">
        <f t="shared" si="41"/>
        <v/>
      </c>
      <c r="L250" s="11" t="str">
        <f t="shared" si="42"/>
        <v/>
      </c>
    </row>
    <row r="251" spans="6:12" x14ac:dyDescent="0.25">
      <c r="F251" t="str">
        <f t="shared" si="36"/>
        <v/>
      </c>
      <c r="G251" s="1" t="str">
        <f t="shared" si="37"/>
        <v/>
      </c>
      <c r="H251" s="1" t="str">
        <f t="shared" si="38"/>
        <v/>
      </c>
      <c r="I251" s="1" t="str">
        <f t="shared" si="39"/>
        <v/>
      </c>
      <c r="J251" s="1" t="str">
        <f t="shared" si="40"/>
        <v/>
      </c>
      <c r="K251" s="1" t="str">
        <f t="shared" si="41"/>
        <v/>
      </c>
      <c r="L251" s="11" t="str">
        <f t="shared" si="42"/>
        <v/>
      </c>
    </row>
    <row r="252" spans="6:12" x14ac:dyDescent="0.25">
      <c r="F252" t="str">
        <f t="shared" si="36"/>
        <v/>
      </c>
      <c r="G252" s="1" t="str">
        <f t="shared" si="37"/>
        <v/>
      </c>
      <c r="H252" s="1" t="str">
        <f t="shared" si="38"/>
        <v/>
      </c>
      <c r="I252" s="1" t="str">
        <f t="shared" si="39"/>
        <v/>
      </c>
      <c r="J252" s="1" t="str">
        <f t="shared" si="40"/>
        <v/>
      </c>
      <c r="K252" s="1" t="str">
        <f t="shared" si="41"/>
        <v/>
      </c>
      <c r="L252" s="11" t="str">
        <f t="shared" si="42"/>
        <v/>
      </c>
    </row>
    <row r="253" spans="6:12" x14ac:dyDescent="0.25">
      <c r="F253" t="str">
        <f t="shared" si="36"/>
        <v/>
      </c>
      <c r="G253" s="1" t="str">
        <f t="shared" si="37"/>
        <v/>
      </c>
      <c r="H253" s="1" t="str">
        <f t="shared" si="38"/>
        <v/>
      </c>
      <c r="I253" s="1" t="str">
        <f t="shared" si="39"/>
        <v/>
      </c>
      <c r="J253" s="1" t="str">
        <f t="shared" si="40"/>
        <v/>
      </c>
      <c r="K253" s="1" t="str">
        <f t="shared" si="41"/>
        <v/>
      </c>
      <c r="L253" s="11" t="str">
        <f t="shared" si="42"/>
        <v/>
      </c>
    </row>
    <row r="254" spans="6:12" x14ac:dyDescent="0.25">
      <c r="F254" t="str">
        <f t="shared" si="36"/>
        <v/>
      </c>
      <c r="G254" s="1" t="str">
        <f t="shared" si="37"/>
        <v/>
      </c>
      <c r="H254" s="1" t="str">
        <f t="shared" si="38"/>
        <v/>
      </c>
      <c r="I254" s="1" t="str">
        <f t="shared" si="39"/>
        <v/>
      </c>
      <c r="J254" s="1" t="str">
        <f t="shared" si="40"/>
        <v/>
      </c>
      <c r="K254" s="1" t="str">
        <f t="shared" si="41"/>
        <v/>
      </c>
      <c r="L254" s="11" t="str">
        <f t="shared" si="42"/>
        <v/>
      </c>
    </row>
    <row r="255" spans="6:12" x14ac:dyDescent="0.25">
      <c r="F255" t="str">
        <f t="shared" si="36"/>
        <v/>
      </c>
      <c r="G255" s="1" t="str">
        <f t="shared" si="37"/>
        <v/>
      </c>
      <c r="H255" s="1" t="str">
        <f t="shared" si="38"/>
        <v/>
      </c>
      <c r="I255" s="1" t="str">
        <f t="shared" si="39"/>
        <v/>
      </c>
      <c r="J255" s="1" t="str">
        <f t="shared" si="40"/>
        <v/>
      </c>
      <c r="K255" s="1" t="str">
        <f t="shared" si="41"/>
        <v/>
      </c>
      <c r="L255" s="11" t="str">
        <f t="shared" si="42"/>
        <v/>
      </c>
    </row>
    <row r="256" spans="6:12" x14ac:dyDescent="0.25">
      <c r="F256" t="str">
        <f t="shared" si="36"/>
        <v/>
      </c>
      <c r="G256" s="1" t="str">
        <f t="shared" si="37"/>
        <v/>
      </c>
      <c r="H256" s="1" t="str">
        <f t="shared" si="38"/>
        <v/>
      </c>
      <c r="I256" s="1" t="str">
        <f t="shared" si="39"/>
        <v/>
      </c>
      <c r="J256" s="1" t="str">
        <f t="shared" si="40"/>
        <v/>
      </c>
      <c r="K256" s="1" t="str">
        <f t="shared" si="41"/>
        <v/>
      </c>
      <c r="L256" s="11" t="str">
        <f t="shared" si="42"/>
        <v/>
      </c>
    </row>
    <row r="257" spans="6:12" x14ac:dyDescent="0.25">
      <c r="F257" t="str">
        <f t="shared" si="36"/>
        <v/>
      </c>
      <c r="G257" s="1" t="str">
        <f t="shared" si="37"/>
        <v/>
      </c>
      <c r="H257" s="1" t="str">
        <f t="shared" si="38"/>
        <v/>
      </c>
      <c r="I257" s="1" t="str">
        <f t="shared" si="39"/>
        <v/>
      </c>
      <c r="J257" s="1" t="str">
        <f t="shared" si="40"/>
        <v/>
      </c>
      <c r="K257" s="1" t="str">
        <f t="shared" si="41"/>
        <v/>
      </c>
      <c r="L257" s="11" t="str">
        <f t="shared" si="42"/>
        <v/>
      </c>
    </row>
    <row r="258" spans="6:12" x14ac:dyDescent="0.25">
      <c r="F258" t="str">
        <f t="shared" si="36"/>
        <v/>
      </c>
      <c r="G258" s="1" t="str">
        <f t="shared" si="37"/>
        <v/>
      </c>
      <c r="H258" s="1" t="str">
        <f t="shared" si="38"/>
        <v/>
      </c>
      <c r="I258" s="1" t="str">
        <f t="shared" si="39"/>
        <v/>
      </c>
      <c r="J258" s="1" t="str">
        <f t="shared" si="40"/>
        <v/>
      </c>
      <c r="K258" s="1" t="str">
        <f t="shared" si="41"/>
        <v/>
      </c>
      <c r="L258" s="11" t="str">
        <f t="shared" si="42"/>
        <v/>
      </c>
    </row>
    <row r="259" spans="6:12" x14ac:dyDescent="0.25">
      <c r="F259" t="str">
        <f t="shared" si="36"/>
        <v/>
      </c>
      <c r="G259" s="1" t="str">
        <f t="shared" si="37"/>
        <v/>
      </c>
      <c r="H259" s="1" t="str">
        <f t="shared" si="38"/>
        <v/>
      </c>
      <c r="I259" s="1" t="str">
        <f t="shared" si="39"/>
        <v/>
      </c>
      <c r="J259" s="1" t="str">
        <f t="shared" si="40"/>
        <v/>
      </c>
      <c r="K259" s="1" t="str">
        <f t="shared" si="41"/>
        <v/>
      </c>
      <c r="L259" s="11" t="str">
        <f t="shared" si="42"/>
        <v/>
      </c>
    </row>
    <row r="260" spans="6:12" x14ac:dyDescent="0.25">
      <c r="F260" t="str">
        <f t="shared" si="36"/>
        <v/>
      </c>
      <c r="G260" s="1" t="str">
        <f t="shared" si="37"/>
        <v/>
      </c>
      <c r="H260" s="1" t="str">
        <f t="shared" si="38"/>
        <v/>
      </c>
      <c r="I260" s="1" t="str">
        <f t="shared" si="39"/>
        <v/>
      </c>
      <c r="J260" s="1" t="str">
        <f t="shared" si="40"/>
        <v/>
      </c>
      <c r="K260" s="1" t="str">
        <f t="shared" si="41"/>
        <v/>
      </c>
      <c r="L260" s="11" t="str">
        <f t="shared" si="42"/>
        <v/>
      </c>
    </row>
    <row r="261" spans="6:12" x14ac:dyDescent="0.25">
      <c r="F261" t="str">
        <f t="shared" si="36"/>
        <v/>
      </c>
      <c r="G261" s="1" t="str">
        <f t="shared" si="37"/>
        <v/>
      </c>
      <c r="H261" s="1" t="str">
        <f t="shared" si="38"/>
        <v/>
      </c>
      <c r="I261" s="1" t="str">
        <f t="shared" si="39"/>
        <v/>
      </c>
      <c r="J261" s="1" t="str">
        <f t="shared" si="40"/>
        <v/>
      </c>
      <c r="K261" s="1" t="str">
        <f t="shared" si="41"/>
        <v/>
      </c>
      <c r="L261" s="11" t="str">
        <f t="shared" si="42"/>
        <v/>
      </c>
    </row>
    <row r="262" spans="6:12" x14ac:dyDescent="0.25">
      <c r="F262" t="str">
        <f t="shared" si="36"/>
        <v/>
      </c>
      <c r="G262" s="1" t="str">
        <f t="shared" si="37"/>
        <v/>
      </c>
      <c r="H262" s="1" t="str">
        <f t="shared" si="38"/>
        <v/>
      </c>
      <c r="I262" s="1" t="str">
        <f t="shared" si="39"/>
        <v/>
      </c>
      <c r="J262" s="1" t="str">
        <f t="shared" si="40"/>
        <v/>
      </c>
      <c r="K262" s="1" t="str">
        <f t="shared" si="41"/>
        <v/>
      </c>
      <c r="L262" s="11" t="str">
        <f t="shared" si="42"/>
        <v/>
      </c>
    </row>
    <row r="263" spans="6:12" x14ac:dyDescent="0.25">
      <c r="F263" t="str">
        <f t="shared" si="36"/>
        <v/>
      </c>
      <c r="G263" s="1" t="str">
        <f t="shared" si="37"/>
        <v/>
      </c>
      <c r="H263" s="1" t="str">
        <f t="shared" si="38"/>
        <v/>
      </c>
      <c r="I263" s="1" t="str">
        <f t="shared" si="39"/>
        <v/>
      </c>
      <c r="J263" s="1" t="str">
        <f t="shared" si="40"/>
        <v/>
      </c>
      <c r="K263" s="1" t="str">
        <f t="shared" si="41"/>
        <v/>
      </c>
      <c r="L263" s="11" t="str">
        <f t="shared" si="42"/>
        <v/>
      </c>
    </row>
    <row r="264" spans="6:12" x14ac:dyDescent="0.25">
      <c r="F264" t="str">
        <f t="shared" si="36"/>
        <v/>
      </c>
      <c r="G264" s="1" t="str">
        <f t="shared" si="37"/>
        <v/>
      </c>
      <c r="H264" s="1" t="str">
        <f t="shared" si="38"/>
        <v/>
      </c>
      <c r="I264" s="1" t="str">
        <f t="shared" si="39"/>
        <v/>
      </c>
      <c r="J264" s="1" t="str">
        <f t="shared" si="40"/>
        <v/>
      </c>
      <c r="K264" s="1" t="str">
        <f t="shared" si="41"/>
        <v/>
      </c>
      <c r="L264" s="11" t="str">
        <f t="shared" si="42"/>
        <v/>
      </c>
    </row>
    <row r="265" spans="6:12" x14ac:dyDescent="0.25">
      <c r="F265" t="str">
        <f t="shared" si="36"/>
        <v/>
      </c>
      <c r="G265" s="1" t="str">
        <f t="shared" si="37"/>
        <v/>
      </c>
      <c r="H265" s="1" t="str">
        <f t="shared" si="38"/>
        <v/>
      </c>
      <c r="I265" s="1" t="str">
        <f t="shared" si="39"/>
        <v/>
      </c>
      <c r="J265" s="1" t="str">
        <f t="shared" si="40"/>
        <v/>
      </c>
      <c r="K265" s="1" t="str">
        <f t="shared" si="41"/>
        <v/>
      </c>
      <c r="L265" s="11" t="str">
        <f t="shared" si="42"/>
        <v/>
      </c>
    </row>
    <row r="266" spans="6:12" x14ac:dyDescent="0.25">
      <c r="F266" t="str">
        <f t="shared" si="36"/>
        <v/>
      </c>
      <c r="G266" s="1" t="str">
        <f t="shared" si="37"/>
        <v/>
      </c>
      <c r="H266" s="1" t="str">
        <f t="shared" si="38"/>
        <v/>
      </c>
      <c r="I266" s="1" t="str">
        <f t="shared" si="39"/>
        <v/>
      </c>
      <c r="J266" s="1" t="str">
        <f t="shared" si="40"/>
        <v/>
      </c>
      <c r="K266" s="1" t="str">
        <f t="shared" si="41"/>
        <v/>
      </c>
      <c r="L266" s="11" t="str">
        <f t="shared" si="42"/>
        <v/>
      </c>
    </row>
    <row r="267" spans="6:12" x14ac:dyDescent="0.25">
      <c r="F267" t="str">
        <f t="shared" si="36"/>
        <v/>
      </c>
      <c r="G267" s="1" t="str">
        <f t="shared" si="37"/>
        <v/>
      </c>
      <c r="H267" s="1" t="str">
        <f t="shared" si="38"/>
        <v/>
      </c>
      <c r="I267" s="1" t="str">
        <f t="shared" si="39"/>
        <v/>
      </c>
      <c r="J267" s="1" t="str">
        <f t="shared" si="40"/>
        <v/>
      </c>
      <c r="K267" s="1" t="str">
        <f t="shared" si="41"/>
        <v/>
      </c>
      <c r="L267" s="11" t="str">
        <f t="shared" si="42"/>
        <v/>
      </c>
    </row>
    <row r="268" spans="6:12" x14ac:dyDescent="0.25">
      <c r="F268" t="str">
        <f t="shared" si="36"/>
        <v/>
      </c>
      <c r="G268" s="1" t="str">
        <f t="shared" si="37"/>
        <v/>
      </c>
      <c r="H268" s="1" t="str">
        <f t="shared" si="38"/>
        <v/>
      </c>
      <c r="I268" s="1" t="str">
        <f t="shared" si="39"/>
        <v/>
      </c>
      <c r="J268" s="1" t="str">
        <f t="shared" si="40"/>
        <v/>
      </c>
      <c r="K268" s="1" t="str">
        <f t="shared" si="41"/>
        <v/>
      </c>
      <c r="L268" s="11" t="str">
        <f t="shared" si="42"/>
        <v/>
      </c>
    </row>
    <row r="269" spans="6:12" x14ac:dyDescent="0.25">
      <c r="F269" t="str">
        <f t="shared" si="36"/>
        <v/>
      </c>
      <c r="G269" s="1" t="str">
        <f t="shared" si="37"/>
        <v/>
      </c>
      <c r="H269" s="1" t="str">
        <f t="shared" si="38"/>
        <v/>
      </c>
      <c r="I269" s="1" t="str">
        <f t="shared" si="39"/>
        <v/>
      </c>
      <c r="J269" s="1" t="str">
        <f t="shared" si="40"/>
        <v/>
      </c>
      <c r="K269" s="1" t="str">
        <f t="shared" si="41"/>
        <v/>
      </c>
      <c r="L269" s="11" t="str">
        <f t="shared" si="42"/>
        <v/>
      </c>
    </row>
    <row r="270" spans="6:12" x14ac:dyDescent="0.25">
      <c r="F270" t="str">
        <f t="shared" si="36"/>
        <v/>
      </c>
      <c r="G270" s="1" t="str">
        <f t="shared" si="37"/>
        <v/>
      </c>
      <c r="H270" s="1" t="str">
        <f t="shared" si="38"/>
        <v/>
      </c>
      <c r="I270" s="1" t="str">
        <f t="shared" si="39"/>
        <v/>
      </c>
      <c r="J270" s="1" t="str">
        <f t="shared" si="40"/>
        <v/>
      </c>
      <c r="K270" s="1" t="str">
        <f t="shared" si="41"/>
        <v/>
      </c>
      <c r="L270" s="11" t="str">
        <f t="shared" si="42"/>
        <v/>
      </c>
    </row>
    <row r="271" spans="6:12" x14ac:dyDescent="0.25">
      <c r="F271" t="str">
        <f t="shared" si="36"/>
        <v/>
      </c>
      <c r="G271" s="1" t="str">
        <f t="shared" si="37"/>
        <v/>
      </c>
      <c r="H271" s="1" t="str">
        <f t="shared" si="38"/>
        <v/>
      </c>
      <c r="I271" s="1" t="str">
        <f t="shared" si="39"/>
        <v/>
      </c>
      <c r="J271" s="1" t="str">
        <f t="shared" si="40"/>
        <v/>
      </c>
      <c r="K271" s="1" t="str">
        <f t="shared" si="41"/>
        <v/>
      </c>
      <c r="L271" s="11" t="str">
        <f t="shared" si="42"/>
        <v/>
      </c>
    </row>
    <row r="272" spans="6:12" x14ac:dyDescent="0.25">
      <c r="F272" t="str">
        <f t="shared" si="36"/>
        <v/>
      </c>
      <c r="G272" s="1" t="str">
        <f t="shared" si="37"/>
        <v/>
      </c>
      <c r="H272" s="1" t="str">
        <f t="shared" si="38"/>
        <v/>
      </c>
      <c r="I272" s="1" t="str">
        <f t="shared" si="39"/>
        <v/>
      </c>
      <c r="J272" s="1" t="str">
        <f t="shared" si="40"/>
        <v/>
      </c>
      <c r="K272" s="1" t="str">
        <f t="shared" si="41"/>
        <v/>
      </c>
      <c r="L272" s="11" t="str">
        <f t="shared" si="42"/>
        <v/>
      </c>
    </row>
    <row r="273" spans="6:12" x14ac:dyDescent="0.25">
      <c r="F273" t="str">
        <f t="shared" si="36"/>
        <v/>
      </c>
      <c r="G273" s="1" t="str">
        <f t="shared" si="37"/>
        <v/>
      </c>
      <c r="H273" s="1" t="str">
        <f t="shared" si="38"/>
        <v/>
      </c>
      <c r="I273" s="1" t="str">
        <f t="shared" si="39"/>
        <v/>
      </c>
      <c r="J273" s="1" t="str">
        <f t="shared" si="40"/>
        <v/>
      </c>
      <c r="K273" s="1" t="str">
        <f t="shared" si="41"/>
        <v/>
      </c>
      <c r="L273" s="11" t="str">
        <f t="shared" si="42"/>
        <v/>
      </c>
    </row>
    <row r="274" spans="6:12" x14ac:dyDescent="0.25">
      <c r="F274" t="str">
        <f t="shared" si="36"/>
        <v/>
      </c>
      <c r="G274" s="1" t="str">
        <f t="shared" si="37"/>
        <v/>
      </c>
      <c r="H274" s="1" t="str">
        <f t="shared" si="38"/>
        <v/>
      </c>
      <c r="I274" s="1" t="str">
        <f t="shared" si="39"/>
        <v/>
      </c>
      <c r="J274" s="1" t="str">
        <f t="shared" si="40"/>
        <v/>
      </c>
      <c r="K274" s="1" t="str">
        <f t="shared" si="41"/>
        <v/>
      </c>
      <c r="L274" s="11" t="str">
        <f t="shared" si="42"/>
        <v/>
      </c>
    </row>
    <row r="275" spans="6:12" x14ac:dyDescent="0.25">
      <c r="F275" t="str">
        <f t="shared" si="36"/>
        <v/>
      </c>
      <c r="G275" s="1" t="str">
        <f t="shared" si="37"/>
        <v/>
      </c>
      <c r="H275" s="1" t="str">
        <f t="shared" si="38"/>
        <v/>
      </c>
      <c r="I275" s="1" t="str">
        <f t="shared" si="39"/>
        <v/>
      </c>
      <c r="J275" s="1" t="str">
        <f t="shared" si="40"/>
        <v/>
      </c>
      <c r="K275" s="1" t="str">
        <f t="shared" si="41"/>
        <v/>
      </c>
      <c r="L275" s="11" t="str">
        <f t="shared" si="42"/>
        <v/>
      </c>
    </row>
    <row r="276" spans="6:12" x14ac:dyDescent="0.25">
      <c r="F276" t="str">
        <f t="shared" si="36"/>
        <v/>
      </c>
      <c r="G276" s="1" t="str">
        <f t="shared" si="37"/>
        <v/>
      </c>
      <c r="H276" s="1" t="str">
        <f t="shared" si="38"/>
        <v/>
      </c>
      <c r="I276" s="1" t="str">
        <f t="shared" si="39"/>
        <v/>
      </c>
      <c r="J276" s="1" t="str">
        <f t="shared" si="40"/>
        <v/>
      </c>
      <c r="K276" s="1" t="str">
        <f t="shared" si="41"/>
        <v/>
      </c>
      <c r="L276" s="11" t="str">
        <f t="shared" si="42"/>
        <v/>
      </c>
    </row>
    <row r="277" spans="6:12" x14ac:dyDescent="0.25">
      <c r="F277" t="str">
        <f t="shared" si="36"/>
        <v/>
      </c>
      <c r="G277" s="1" t="str">
        <f t="shared" si="37"/>
        <v/>
      </c>
      <c r="H277" s="1" t="str">
        <f t="shared" si="38"/>
        <v/>
      </c>
      <c r="I277" s="1" t="str">
        <f t="shared" si="39"/>
        <v/>
      </c>
      <c r="J277" s="1" t="str">
        <f t="shared" si="40"/>
        <v/>
      </c>
      <c r="K277" s="1" t="str">
        <f t="shared" si="41"/>
        <v/>
      </c>
      <c r="L277" s="11" t="str">
        <f t="shared" si="42"/>
        <v/>
      </c>
    </row>
    <row r="278" spans="6:12" x14ac:dyDescent="0.25">
      <c r="F278" t="str">
        <f t="shared" si="36"/>
        <v/>
      </c>
      <c r="G278" s="1" t="str">
        <f t="shared" si="37"/>
        <v/>
      </c>
      <c r="H278" s="1" t="str">
        <f t="shared" si="38"/>
        <v/>
      </c>
      <c r="I278" s="1" t="str">
        <f t="shared" si="39"/>
        <v/>
      </c>
      <c r="J278" s="1" t="str">
        <f t="shared" si="40"/>
        <v/>
      </c>
      <c r="K278" s="1" t="str">
        <f t="shared" si="41"/>
        <v/>
      </c>
      <c r="L278" s="11" t="str">
        <f t="shared" si="42"/>
        <v/>
      </c>
    </row>
    <row r="279" spans="6:12" x14ac:dyDescent="0.25">
      <c r="F279" t="str">
        <f t="shared" si="36"/>
        <v/>
      </c>
      <c r="G279" s="1" t="str">
        <f t="shared" si="37"/>
        <v/>
      </c>
      <c r="H279" s="1" t="str">
        <f t="shared" si="38"/>
        <v/>
      </c>
      <c r="I279" s="1" t="str">
        <f t="shared" si="39"/>
        <v/>
      </c>
      <c r="J279" s="1" t="str">
        <f t="shared" si="40"/>
        <v/>
      </c>
      <c r="K279" s="1" t="str">
        <f t="shared" si="41"/>
        <v/>
      </c>
      <c r="L279" s="11" t="str">
        <f t="shared" si="42"/>
        <v/>
      </c>
    </row>
    <row r="280" spans="6:12" x14ac:dyDescent="0.25">
      <c r="F280" t="str">
        <f t="shared" si="36"/>
        <v/>
      </c>
      <c r="G280" s="1" t="str">
        <f t="shared" si="37"/>
        <v/>
      </c>
      <c r="H280" s="1" t="str">
        <f t="shared" si="38"/>
        <v/>
      </c>
      <c r="I280" s="1" t="str">
        <f t="shared" si="39"/>
        <v/>
      </c>
      <c r="J280" s="1" t="str">
        <f t="shared" si="40"/>
        <v/>
      </c>
      <c r="K280" s="1" t="str">
        <f t="shared" si="41"/>
        <v/>
      </c>
      <c r="L280" s="11" t="str">
        <f t="shared" si="42"/>
        <v/>
      </c>
    </row>
    <row r="281" spans="6:12" x14ac:dyDescent="0.25">
      <c r="F281" t="str">
        <f t="shared" si="36"/>
        <v/>
      </c>
      <c r="G281" s="1" t="str">
        <f t="shared" si="37"/>
        <v/>
      </c>
      <c r="H281" s="1" t="str">
        <f t="shared" si="38"/>
        <v/>
      </c>
      <c r="I281" s="1" t="str">
        <f t="shared" si="39"/>
        <v/>
      </c>
      <c r="J281" s="1" t="str">
        <f t="shared" si="40"/>
        <v/>
      </c>
      <c r="K281" s="1" t="str">
        <f t="shared" si="41"/>
        <v/>
      </c>
      <c r="L281" s="11" t="str">
        <f t="shared" si="42"/>
        <v/>
      </c>
    </row>
    <row r="282" spans="6:12" x14ac:dyDescent="0.25">
      <c r="F282" t="str">
        <f t="shared" si="36"/>
        <v/>
      </c>
      <c r="G282" s="1" t="str">
        <f t="shared" si="37"/>
        <v/>
      </c>
      <c r="H282" s="1" t="str">
        <f t="shared" si="38"/>
        <v/>
      </c>
      <c r="I282" s="1" t="str">
        <f t="shared" si="39"/>
        <v/>
      </c>
      <c r="J282" s="1" t="str">
        <f t="shared" si="40"/>
        <v/>
      </c>
      <c r="K282" s="1" t="str">
        <f t="shared" si="41"/>
        <v/>
      </c>
      <c r="L282" s="11" t="str">
        <f t="shared" si="42"/>
        <v/>
      </c>
    </row>
    <row r="283" spans="6:12" x14ac:dyDescent="0.25">
      <c r="F283" t="str">
        <f t="shared" si="36"/>
        <v/>
      </c>
      <c r="G283" s="1" t="str">
        <f t="shared" si="37"/>
        <v/>
      </c>
      <c r="H283" s="1" t="str">
        <f t="shared" si="38"/>
        <v/>
      </c>
      <c r="I283" s="1" t="str">
        <f t="shared" si="39"/>
        <v/>
      </c>
      <c r="J283" s="1" t="str">
        <f t="shared" si="40"/>
        <v/>
      </c>
      <c r="K283" s="1" t="str">
        <f t="shared" si="41"/>
        <v/>
      </c>
      <c r="L283" s="11" t="str">
        <f t="shared" si="42"/>
        <v/>
      </c>
    </row>
    <row r="284" spans="6:12" x14ac:dyDescent="0.25">
      <c r="F284" t="str">
        <f t="shared" si="36"/>
        <v/>
      </c>
      <c r="G284" s="1" t="str">
        <f t="shared" si="37"/>
        <v/>
      </c>
      <c r="H284" s="1" t="str">
        <f t="shared" si="38"/>
        <v/>
      </c>
      <c r="I284" s="1" t="str">
        <f t="shared" si="39"/>
        <v/>
      </c>
      <c r="J284" s="1" t="str">
        <f t="shared" si="40"/>
        <v/>
      </c>
      <c r="K284" s="1" t="str">
        <f t="shared" si="41"/>
        <v/>
      </c>
      <c r="L284" s="11" t="str">
        <f t="shared" si="42"/>
        <v/>
      </c>
    </row>
    <row r="285" spans="6:12" x14ac:dyDescent="0.25">
      <c r="F285" t="str">
        <f t="shared" si="36"/>
        <v/>
      </c>
      <c r="G285" s="1" t="str">
        <f t="shared" si="37"/>
        <v/>
      </c>
      <c r="H285" s="1" t="str">
        <f t="shared" si="38"/>
        <v/>
      </c>
      <c r="I285" s="1" t="str">
        <f t="shared" si="39"/>
        <v/>
      </c>
      <c r="J285" s="1" t="str">
        <f t="shared" si="40"/>
        <v/>
      </c>
      <c r="K285" s="1" t="str">
        <f t="shared" si="41"/>
        <v/>
      </c>
      <c r="L285" s="11" t="str">
        <f t="shared" si="42"/>
        <v/>
      </c>
    </row>
    <row r="286" spans="6:12" x14ac:dyDescent="0.25">
      <c r="F286" t="str">
        <f t="shared" si="36"/>
        <v/>
      </c>
      <c r="G286" s="1" t="str">
        <f t="shared" si="37"/>
        <v/>
      </c>
      <c r="H286" s="1" t="str">
        <f t="shared" si="38"/>
        <v/>
      </c>
      <c r="I286" s="1" t="str">
        <f t="shared" si="39"/>
        <v/>
      </c>
      <c r="J286" s="1" t="str">
        <f t="shared" si="40"/>
        <v/>
      </c>
      <c r="K286" s="1" t="str">
        <f t="shared" si="41"/>
        <v/>
      </c>
      <c r="L286" s="11" t="str">
        <f t="shared" si="42"/>
        <v/>
      </c>
    </row>
    <row r="287" spans="6:12" x14ac:dyDescent="0.25">
      <c r="F287" t="str">
        <f t="shared" si="36"/>
        <v/>
      </c>
      <c r="G287" s="1" t="str">
        <f t="shared" si="37"/>
        <v/>
      </c>
      <c r="H287" s="1" t="str">
        <f t="shared" si="38"/>
        <v/>
      </c>
      <c r="I287" s="1" t="str">
        <f t="shared" si="39"/>
        <v/>
      </c>
      <c r="J287" s="1" t="str">
        <f t="shared" si="40"/>
        <v/>
      </c>
      <c r="K287" s="1" t="str">
        <f t="shared" si="41"/>
        <v/>
      </c>
      <c r="L287" s="11" t="str">
        <f t="shared" si="42"/>
        <v/>
      </c>
    </row>
    <row r="288" spans="6:12" x14ac:dyDescent="0.25">
      <c r="F288" t="str">
        <f t="shared" si="36"/>
        <v/>
      </c>
      <c r="G288" s="1" t="str">
        <f t="shared" si="37"/>
        <v/>
      </c>
      <c r="H288" s="1" t="str">
        <f t="shared" si="38"/>
        <v/>
      </c>
      <c r="I288" s="1" t="str">
        <f t="shared" si="39"/>
        <v/>
      </c>
      <c r="J288" s="1" t="str">
        <f t="shared" si="40"/>
        <v/>
      </c>
      <c r="K288" s="1" t="str">
        <f t="shared" si="41"/>
        <v/>
      </c>
      <c r="L288" s="11" t="str">
        <f t="shared" si="42"/>
        <v/>
      </c>
    </row>
    <row r="289" spans="6:12" x14ac:dyDescent="0.25">
      <c r="F289" t="str">
        <f t="shared" si="36"/>
        <v/>
      </c>
      <c r="G289" s="1" t="str">
        <f t="shared" si="37"/>
        <v/>
      </c>
      <c r="H289" s="1" t="str">
        <f t="shared" si="38"/>
        <v/>
      </c>
      <c r="I289" s="1" t="str">
        <f t="shared" si="39"/>
        <v/>
      </c>
      <c r="J289" s="1" t="str">
        <f t="shared" si="40"/>
        <v/>
      </c>
      <c r="K289" s="1" t="str">
        <f t="shared" si="41"/>
        <v/>
      </c>
      <c r="L289" s="11" t="str">
        <f t="shared" si="42"/>
        <v/>
      </c>
    </row>
    <row r="290" spans="6:12" x14ac:dyDescent="0.25">
      <c r="F290" t="str">
        <f t="shared" si="36"/>
        <v/>
      </c>
      <c r="G290" s="1" t="str">
        <f t="shared" si="37"/>
        <v/>
      </c>
      <c r="H290" s="1" t="str">
        <f t="shared" si="38"/>
        <v/>
      </c>
      <c r="I290" s="1" t="str">
        <f t="shared" si="39"/>
        <v/>
      </c>
      <c r="J290" s="1" t="str">
        <f t="shared" si="40"/>
        <v/>
      </c>
      <c r="K290" s="1" t="str">
        <f t="shared" si="41"/>
        <v/>
      </c>
      <c r="L290" s="11" t="str">
        <f t="shared" si="42"/>
        <v/>
      </c>
    </row>
    <row r="291" spans="6:12" x14ac:dyDescent="0.25">
      <c r="F291" t="str">
        <f t="shared" si="36"/>
        <v/>
      </c>
      <c r="G291" s="1" t="str">
        <f t="shared" si="37"/>
        <v/>
      </c>
      <c r="H291" s="1" t="str">
        <f t="shared" si="38"/>
        <v/>
      </c>
      <c r="I291" s="1" t="str">
        <f t="shared" si="39"/>
        <v/>
      </c>
      <c r="J291" s="1" t="str">
        <f t="shared" si="40"/>
        <v/>
      </c>
      <c r="K291" s="1" t="str">
        <f t="shared" si="41"/>
        <v/>
      </c>
      <c r="L291" s="11" t="str">
        <f t="shared" si="42"/>
        <v/>
      </c>
    </row>
    <row r="292" spans="6:12" x14ac:dyDescent="0.25">
      <c r="F292" t="str">
        <f t="shared" si="36"/>
        <v/>
      </c>
      <c r="G292" s="1" t="str">
        <f t="shared" si="37"/>
        <v/>
      </c>
      <c r="H292" s="1" t="str">
        <f t="shared" si="38"/>
        <v/>
      </c>
      <c r="I292" s="1" t="str">
        <f t="shared" si="39"/>
        <v/>
      </c>
      <c r="J292" s="1" t="str">
        <f t="shared" si="40"/>
        <v/>
      </c>
      <c r="K292" s="1" t="str">
        <f t="shared" si="41"/>
        <v/>
      </c>
      <c r="L292" s="11" t="str">
        <f t="shared" si="42"/>
        <v/>
      </c>
    </row>
    <row r="293" spans="6:12" x14ac:dyDescent="0.25">
      <c r="F293" t="str">
        <f t="shared" si="36"/>
        <v/>
      </c>
      <c r="G293" s="1" t="str">
        <f t="shared" si="37"/>
        <v/>
      </c>
      <c r="H293" s="1" t="str">
        <f t="shared" si="38"/>
        <v/>
      </c>
      <c r="I293" s="1" t="str">
        <f t="shared" si="39"/>
        <v/>
      </c>
      <c r="J293" s="1" t="str">
        <f t="shared" si="40"/>
        <v/>
      </c>
      <c r="K293" s="1" t="str">
        <f t="shared" si="41"/>
        <v/>
      </c>
      <c r="L293" s="11" t="str">
        <f t="shared" si="42"/>
        <v/>
      </c>
    </row>
    <row r="294" spans="6:12" x14ac:dyDescent="0.25">
      <c r="F294" t="str">
        <f t="shared" si="36"/>
        <v/>
      </c>
      <c r="G294" s="1" t="str">
        <f t="shared" si="37"/>
        <v/>
      </c>
      <c r="H294" s="1" t="str">
        <f t="shared" si="38"/>
        <v/>
      </c>
      <c r="I294" s="1" t="str">
        <f t="shared" si="39"/>
        <v/>
      </c>
      <c r="J294" s="1" t="str">
        <f t="shared" si="40"/>
        <v/>
      </c>
      <c r="K294" s="1" t="str">
        <f t="shared" si="41"/>
        <v/>
      </c>
      <c r="L294" s="11" t="str">
        <f t="shared" si="42"/>
        <v/>
      </c>
    </row>
    <row r="295" spans="6:12" x14ac:dyDescent="0.25">
      <c r="F295" t="str">
        <f t="shared" ref="F295:F358" si="43">IF(F294&lt;$C$6,(F294+1),IF(F294=$C$6,("Total"),("")))</f>
        <v/>
      </c>
      <c r="G295" s="1" t="str">
        <f t="shared" si="37"/>
        <v/>
      </c>
      <c r="H295" s="1" t="str">
        <f t="shared" si="38"/>
        <v/>
      </c>
      <c r="I295" s="1" t="str">
        <f t="shared" si="39"/>
        <v/>
      </c>
      <c r="J295" s="1" t="str">
        <f t="shared" si="40"/>
        <v/>
      </c>
      <c r="K295" s="1" t="str">
        <f t="shared" si="41"/>
        <v/>
      </c>
      <c r="L295" s="11" t="str">
        <f t="shared" si="42"/>
        <v/>
      </c>
    </row>
    <row r="296" spans="6:12" x14ac:dyDescent="0.25">
      <c r="F296" t="str">
        <f t="shared" si="43"/>
        <v/>
      </c>
      <c r="G296" s="1" t="str">
        <f t="shared" si="37"/>
        <v/>
      </c>
      <c r="H296" s="1" t="str">
        <f t="shared" si="38"/>
        <v/>
      </c>
      <c r="I296" s="1" t="str">
        <f t="shared" si="39"/>
        <v/>
      </c>
      <c r="J296" s="1" t="str">
        <f t="shared" si="40"/>
        <v/>
      </c>
      <c r="K296" s="1" t="str">
        <f t="shared" si="41"/>
        <v/>
      </c>
      <c r="L296" s="11" t="str">
        <f t="shared" si="42"/>
        <v/>
      </c>
    </row>
    <row r="297" spans="6:12" x14ac:dyDescent="0.25">
      <c r="F297" t="str">
        <f t="shared" si="43"/>
        <v/>
      </c>
      <c r="G297" s="1" t="str">
        <f t="shared" si="37"/>
        <v/>
      </c>
      <c r="H297" s="1" t="str">
        <f t="shared" si="38"/>
        <v/>
      </c>
      <c r="I297" s="1" t="str">
        <f t="shared" si="39"/>
        <v/>
      </c>
      <c r="J297" s="1" t="str">
        <f t="shared" si="40"/>
        <v/>
      </c>
      <c r="K297" s="1" t="str">
        <f t="shared" si="41"/>
        <v/>
      </c>
      <c r="L297" s="11" t="str">
        <f t="shared" si="42"/>
        <v/>
      </c>
    </row>
    <row r="298" spans="6:12" x14ac:dyDescent="0.25">
      <c r="F298" t="str">
        <f t="shared" si="43"/>
        <v/>
      </c>
      <c r="G298" s="1" t="str">
        <f t="shared" si="37"/>
        <v/>
      </c>
      <c r="H298" s="1" t="str">
        <f t="shared" si="38"/>
        <v/>
      </c>
      <c r="I298" s="1" t="str">
        <f t="shared" si="39"/>
        <v/>
      </c>
      <c r="J298" s="1" t="str">
        <f t="shared" si="40"/>
        <v/>
      </c>
      <c r="K298" s="1" t="str">
        <f t="shared" si="41"/>
        <v/>
      </c>
      <c r="L298" s="11" t="str">
        <f t="shared" si="42"/>
        <v/>
      </c>
    </row>
    <row r="299" spans="6:12" x14ac:dyDescent="0.25">
      <c r="F299" t="str">
        <f t="shared" si="43"/>
        <v/>
      </c>
      <c r="G299" s="1" t="str">
        <f t="shared" si="37"/>
        <v/>
      </c>
      <c r="H299" s="1" t="str">
        <f t="shared" si="38"/>
        <v/>
      </c>
      <c r="I299" s="1" t="str">
        <f t="shared" si="39"/>
        <v/>
      </c>
      <c r="J299" s="1" t="str">
        <f t="shared" si="40"/>
        <v/>
      </c>
      <c r="K299" s="1" t="str">
        <f t="shared" si="41"/>
        <v/>
      </c>
      <c r="L299" s="11" t="str">
        <f t="shared" si="42"/>
        <v/>
      </c>
    </row>
    <row r="300" spans="6:12" x14ac:dyDescent="0.25">
      <c r="F300" t="str">
        <f t="shared" si="43"/>
        <v/>
      </c>
      <c r="G300" s="1" t="str">
        <f t="shared" si="37"/>
        <v/>
      </c>
      <c r="H300" s="1" t="str">
        <f t="shared" si="38"/>
        <v/>
      </c>
      <c r="I300" s="1" t="str">
        <f t="shared" si="39"/>
        <v/>
      </c>
      <c r="J300" s="1" t="str">
        <f t="shared" si="40"/>
        <v/>
      </c>
      <c r="K300" s="1" t="str">
        <f t="shared" si="41"/>
        <v/>
      </c>
      <c r="L300" s="11" t="str">
        <f t="shared" si="42"/>
        <v/>
      </c>
    </row>
    <row r="301" spans="6:12" x14ac:dyDescent="0.25">
      <c r="F301" t="str">
        <f t="shared" si="43"/>
        <v/>
      </c>
      <c r="G301" s="1" t="str">
        <f t="shared" si="37"/>
        <v/>
      </c>
      <c r="H301" s="1" t="str">
        <f t="shared" si="38"/>
        <v/>
      </c>
      <c r="I301" s="1" t="str">
        <f t="shared" si="39"/>
        <v/>
      </c>
      <c r="J301" s="1" t="str">
        <f t="shared" si="40"/>
        <v/>
      </c>
      <c r="K301" s="1" t="str">
        <f t="shared" si="41"/>
        <v/>
      </c>
      <c r="L301" s="11" t="str">
        <f t="shared" si="42"/>
        <v/>
      </c>
    </row>
    <row r="302" spans="6:12" x14ac:dyDescent="0.25">
      <c r="F302" t="str">
        <f t="shared" si="43"/>
        <v/>
      </c>
      <c r="G302" s="1" t="str">
        <f t="shared" si="37"/>
        <v/>
      </c>
      <c r="H302" s="1" t="str">
        <f t="shared" si="38"/>
        <v/>
      </c>
      <c r="I302" s="1" t="str">
        <f t="shared" si="39"/>
        <v/>
      </c>
      <c r="J302" s="1" t="str">
        <f t="shared" si="40"/>
        <v/>
      </c>
      <c r="K302" s="1" t="str">
        <f t="shared" si="41"/>
        <v/>
      </c>
      <c r="L302" s="11" t="str">
        <f t="shared" si="42"/>
        <v/>
      </c>
    </row>
    <row r="303" spans="6:12" x14ac:dyDescent="0.25">
      <c r="F303" t="str">
        <f t="shared" si="43"/>
        <v/>
      </c>
      <c r="G303" s="1" t="str">
        <f t="shared" si="37"/>
        <v/>
      </c>
      <c r="H303" s="1" t="str">
        <f t="shared" si="38"/>
        <v/>
      </c>
      <c r="I303" s="1" t="str">
        <f t="shared" si="39"/>
        <v/>
      </c>
      <c r="J303" s="1" t="str">
        <f t="shared" si="40"/>
        <v/>
      </c>
      <c r="K303" s="1" t="str">
        <f t="shared" si="41"/>
        <v/>
      </c>
      <c r="L303" s="11" t="str">
        <f t="shared" si="42"/>
        <v/>
      </c>
    </row>
    <row r="304" spans="6:12" x14ac:dyDescent="0.25">
      <c r="F304" t="str">
        <f t="shared" si="43"/>
        <v/>
      </c>
      <c r="G304" s="1" t="str">
        <f t="shared" si="37"/>
        <v/>
      </c>
      <c r="H304" s="1" t="str">
        <f t="shared" si="38"/>
        <v/>
      </c>
      <c r="I304" s="1" t="str">
        <f t="shared" si="39"/>
        <v/>
      </c>
      <c r="J304" s="1" t="str">
        <f t="shared" si="40"/>
        <v/>
      </c>
      <c r="K304" s="1" t="str">
        <f t="shared" si="41"/>
        <v/>
      </c>
      <c r="L304" s="11" t="str">
        <f t="shared" si="42"/>
        <v/>
      </c>
    </row>
    <row r="305" spans="6:12" x14ac:dyDescent="0.25">
      <c r="F305" t="str">
        <f t="shared" si="43"/>
        <v/>
      </c>
      <c r="G305" s="1" t="str">
        <f t="shared" si="37"/>
        <v/>
      </c>
      <c r="H305" s="1" t="str">
        <f t="shared" si="38"/>
        <v/>
      </c>
      <c r="I305" s="1" t="str">
        <f t="shared" si="39"/>
        <v/>
      </c>
      <c r="J305" s="1" t="str">
        <f t="shared" si="40"/>
        <v/>
      </c>
      <c r="K305" s="1" t="str">
        <f t="shared" si="41"/>
        <v/>
      </c>
      <c r="L305" s="11" t="str">
        <f t="shared" si="42"/>
        <v/>
      </c>
    </row>
    <row r="306" spans="6:12" x14ac:dyDescent="0.25">
      <c r="F306" t="str">
        <f t="shared" si="43"/>
        <v/>
      </c>
      <c r="G306" s="1" t="str">
        <f t="shared" si="37"/>
        <v/>
      </c>
      <c r="H306" s="1" t="str">
        <f t="shared" si="38"/>
        <v/>
      </c>
      <c r="I306" s="1" t="str">
        <f t="shared" si="39"/>
        <v/>
      </c>
      <c r="J306" s="1" t="str">
        <f t="shared" si="40"/>
        <v/>
      </c>
      <c r="K306" s="1" t="str">
        <f t="shared" si="41"/>
        <v/>
      </c>
      <c r="L306" s="11" t="str">
        <f t="shared" si="42"/>
        <v/>
      </c>
    </row>
    <row r="307" spans="6:12" x14ac:dyDescent="0.25">
      <c r="F307" t="str">
        <f t="shared" si="43"/>
        <v/>
      </c>
      <c r="G307" s="1" t="str">
        <f t="shared" si="37"/>
        <v/>
      </c>
      <c r="H307" s="1" t="str">
        <f t="shared" si="38"/>
        <v/>
      </c>
      <c r="I307" s="1" t="str">
        <f t="shared" si="39"/>
        <v/>
      </c>
      <c r="J307" s="1" t="str">
        <f t="shared" si="40"/>
        <v/>
      </c>
      <c r="K307" s="1" t="str">
        <f t="shared" si="41"/>
        <v/>
      </c>
      <c r="L307" s="11" t="str">
        <f t="shared" si="42"/>
        <v/>
      </c>
    </row>
    <row r="308" spans="6:12" x14ac:dyDescent="0.25">
      <c r="F308" t="str">
        <f t="shared" si="43"/>
        <v/>
      </c>
      <c r="G308" s="1" t="str">
        <f t="shared" si="37"/>
        <v/>
      </c>
      <c r="H308" s="1" t="str">
        <f t="shared" si="38"/>
        <v/>
      </c>
      <c r="I308" s="1" t="str">
        <f t="shared" si="39"/>
        <v/>
      </c>
      <c r="J308" s="1" t="str">
        <f t="shared" si="40"/>
        <v/>
      </c>
      <c r="K308" s="1" t="str">
        <f t="shared" si="41"/>
        <v/>
      </c>
      <c r="L308" s="11" t="str">
        <f t="shared" si="42"/>
        <v/>
      </c>
    </row>
    <row r="309" spans="6:12" x14ac:dyDescent="0.25">
      <c r="F309" t="str">
        <f t="shared" si="43"/>
        <v/>
      </c>
      <c r="G309" s="1" t="str">
        <f t="shared" si="37"/>
        <v/>
      </c>
      <c r="H309" s="1" t="str">
        <f t="shared" si="38"/>
        <v/>
      </c>
      <c r="I309" s="1" t="str">
        <f t="shared" si="39"/>
        <v/>
      </c>
      <c r="J309" s="1" t="str">
        <f t="shared" si="40"/>
        <v/>
      </c>
      <c r="K309" s="1" t="str">
        <f t="shared" si="41"/>
        <v/>
      </c>
      <c r="L309" s="11" t="str">
        <f t="shared" si="42"/>
        <v/>
      </c>
    </row>
    <row r="310" spans="6:12" x14ac:dyDescent="0.25">
      <c r="F310" t="str">
        <f t="shared" si="43"/>
        <v/>
      </c>
      <c r="G310" s="1" t="str">
        <f t="shared" si="37"/>
        <v/>
      </c>
      <c r="H310" s="1" t="str">
        <f t="shared" si="38"/>
        <v/>
      </c>
      <c r="I310" s="1" t="str">
        <f t="shared" si="39"/>
        <v/>
      </c>
      <c r="J310" s="1" t="str">
        <f t="shared" si="40"/>
        <v/>
      </c>
      <c r="K310" s="1" t="str">
        <f t="shared" si="41"/>
        <v/>
      </c>
      <c r="L310" s="11" t="str">
        <f t="shared" si="42"/>
        <v/>
      </c>
    </row>
    <row r="311" spans="6:12" x14ac:dyDescent="0.25">
      <c r="F311" t="str">
        <f t="shared" si="43"/>
        <v/>
      </c>
      <c r="G311" s="1" t="str">
        <f t="shared" si="37"/>
        <v/>
      </c>
      <c r="H311" s="1" t="str">
        <f t="shared" si="38"/>
        <v/>
      </c>
      <c r="I311" s="1" t="str">
        <f t="shared" si="39"/>
        <v/>
      </c>
      <c r="J311" s="1" t="str">
        <f t="shared" si="40"/>
        <v/>
      </c>
      <c r="K311" s="1" t="str">
        <f t="shared" si="41"/>
        <v/>
      </c>
      <c r="L311" s="11" t="str">
        <f t="shared" si="42"/>
        <v/>
      </c>
    </row>
    <row r="312" spans="6:12" x14ac:dyDescent="0.25">
      <c r="F312" t="str">
        <f t="shared" si="43"/>
        <v/>
      </c>
      <c r="G312" s="1" t="str">
        <f t="shared" si="37"/>
        <v/>
      </c>
      <c r="H312" s="1" t="str">
        <f t="shared" si="38"/>
        <v/>
      </c>
      <c r="I312" s="1" t="str">
        <f t="shared" si="39"/>
        <v/>
      </c>
      <c r="J312" s="1" t="str">
        <f t="shared" si="40"/>
        <v/>
      </c>
      <c r="K312" s="1" t="str">
        <f t="shared" si="41"/>
        <v/>
      </c>
      <c r="L312" s="11" t="str">
        <f t="shared" si="42"/>
        <v/>
      </c>
    </row>
    <row r="313" spans="6:12" x14ac:dyDescent="0.25">
      <c r="F313" t="str">
        <f t="shared" si="43"/>
        <v/>
      </c>
      <c r="G313" s="1" t="str">
        <f t="shared" ref="G313:G376" si="44">IF(G312="",(""),(IF(F313&lt;&gt;"Total",(L312),(""))))</f>
        <v/>
      </c>
      <c r="H313" s="1" t="str">
        <f t="shared" ref="H313:H376" si="45">IF(H312="",(""),(IF(F313&lt;&gt;"Total",(G313*$C$4),(""))))</f>
        <v/>
      </c>
      <c r="I313" s="1" t="str">
        <f t="shared" ref="I313:I376" si="46">IF(H312="",(""),(IF(F313&lt;&gt;"Total",(J313-H313),(""))))</f>
        <v/>
      </c>
      <c r="J313" s="1" t="str">
        <f t="shared" ref="J313:J376" si="47">IF(J312="",(""),(IF(F313&lt;&gt;"Total",($C$7*$C$4)/(1-(1+$C$4)^(-$C$6)),(""))))</f>
        <v/>
      </c>
      <c r="K313" s="1" t="str">
        <f t="shared" ref="K313:K376" si="48">IF(K312="",(""),(IF(F313&lt;&gt;"Total",(K312+I313),(""))))</f>
        <v/>
      </c>
      <c r="L313" s="11" t="str">
        <f t="shared" ref="L313:L376" si="49">IF(K313="",(""),(IF(F313&lt;&gt;"Total",($L$6-K313),(""))))</f>
        <v/>
      </c>
    </row>
    <row r="314" spans="6:12" x14ac:dyDescent="0.25">
      <c r="F314" t="str">
        <f t="shared" si="43"/>
        <v/>
      </c>
      <c r="G314" s="1" t="str">
        <f t="shared" si="44"/>
        <v/>
      </c>
      <c r="H314" s="1" t="str">
        <f t="shared" si="45"/>
        <v/>
      </c>
      <c r="I314" s="1" t="str">
        <f t="shared" si="46"/>
        <v/>
      </c>
      <c r="J314" s="1" t="str">
        <f t="shared" si="47"/>
        <v/>
      </c>
      <c r="K314" s="1" t="str">
        <f t="shared" si="48"/>
        <v/>
      </c>
      <c r="L314" s="11" t="str">
        <f t="shared" si="49"/>
        <v/>
      </c>
    </row>
    <row r="315" spans="6:12" x14ac:dyDescent="0.25">
      <c r="F315" t="str">
        <f t="shared" si="43"/>
        <v/>
      </c>
      <c r="G315" s="1" t="str">
        <f t="shared" si="44"/>
        <v/>
      </c>
      <c r="H315" s="1" t="str">
        <f t="shared" si="45"/>
        <v/>
      </c>
      <c r="I315" s="1" t="str">
        <f t="shared" si="46"/>
        <v/>
      </c>
      <c r="J315" s="1" t="str">
        <f t="shared" si="47"/>
        <v/>
      </c>
      <c r="K315" s="1" t="str">
        <f t="shared" si="48"/>
        <v/>
      </c>
      <c r="L315" s="11" t="str">
        <f t="shared" si="49"/>
        <v/>
      </c>
    </row>
    <row r="316" spans="6:12" x14ac:dyDescent="0.25">
      <c r="F316" t="str">
        <f t="shared" si="43"/>
        <v/>
      </c>
      <c r="G316" s="1" t="str">
        <f t="shared" si="44"/>
        <v/>
      </c>
      <c r="H316" s="1" t="str">
        <f t="shared" si="45"/>
        <v/>
      </c>
      <c r="I316" s="1" t="str">
        <f t="shared" si="46"/>
        <v/>
      </c>
      <c r="J316" s="1" t="str">
        <f t="shared" si="47"/>
        <v/>
      </c>
      <c r="K316" s="1" t="str">
        <f t="shared" si="48"/>
        <v/>
      </c>
      <c r="L316" s="11" t="str">
        <f t="shared" si="49"/>
        <v/>
      </c>
    </row>
    <row r="317" spans="6:12" x14ac:dyDescent="0.25">
      <c r="F317" t="str">
        <f t="shared" si="43"/>
        <v/>
      </c>
      <c r="G317" s="1" t="str">
        <f t="shared" si="44"/>
        <v/>
      </c>
      <c r="H317" s="1" t="str">
        <f t="shared" si="45"/>
        <v/>
      </c>
      <c r="I317" s="1" t="str">
        <f t="shared" si="46"/>
        <v/>
      </c>
      <c r="J317" s="1" t="str">
        <f t="shared" si="47"/>
        <v/>
      </c>
      <c r="K317" s="1" t="str">
        <f t="shared" si="48"/>
        <v/>
      </c>
      <c r="L317" s="11" t="str">
        <f t="shared" si="49"/>
        <v/>
      </c>
    </row>
    <row r="318" spans="6:12" x14ac:dyDescent="0.25">
      <c r="F318" t="str">
        <f t="shared" si="43"/>
        <v/>
      </c>
      <c r="G318" s="1" t="str">
        <f t="shared" si="44"/>
        <v/>
      </c>
      <c r="H318" s="1" t="str">
        <f t="shared" si="45"/>
        <v/>
      </c>
      <c r="I318" s="1" t="str">
        <f t="shared" si="46"/>
        <v/>
      </c>
      <c r="J318" s="1" t="str">
        <f t="shared" si="47"/>
        <v/>
      </c>
      <c r="K318" s="1" t="str">
        <f t="shared" si="48"/>
        <v/>
      </c>
      <c r="L318" s="11" t="str">
        <f t="shared" si="49"/>
        <v/>
      </c>
    </row>
    <row r="319" spans="6:12" x14ac:dyDescent="0.25">
      <c r="F319" t="str">
        <f t="shared" si="43"/>
        <v/>
      </c>
      <c r="G319" s="1" t="str">
        <f t="shared" si="44"/>
        <v/>
      </c>
      <c r="H319" s="1" t="str">
        <f t="shared" si="45"/>
        <v/>
      </c>
      <c r="I319" s="1" t="str">
        <f t="shared" si="46"/>
        <v/>
      </c>
      <c r="J319" s="1" t="str">
        <f t="shared" si="47"/>
        <v/>
      </c>
      <c r="K319" s="1" t="str">
        <f t="shared" si="48"/>
        <v/>
      </c>
      <c r="L319" s="11" t="str">
        <f t="shared" si="49"/>
        <v/>
      </c>
    </row>
    <row r="320" spans="6:12" x14ac:dyDescent="0.25">
      <c r="F320" t="str">
        <f t="shared" si="43"/>
        <v/>
      </c>
      <c r="G320" s="1" t="str">
        <f t="shared" si="44"/>
        <v/>
      </c>
      <c r="H320" s="1" t="str">
        <f t="shared" si="45"/>
        <v/>
      </c>
      <c r="I320" s="1" t="str">
        <f t="shared" si="46"/>
        <v/>
      </c>
      <c r="J320" s="1" t="str">
        <f t="shared" si="47"/>
        <v/>
      </c>
      <c r="K320" s="1" t="str">
        <f t="shared" si="48"/>
        <v/>
      </c>
      <c r="L320" s="11" t="str">
        <f t="shared" si="49"/>
        <v/>
      </c>
    </row>
    <row r="321" spans="6:12" x14ac:dyDescent="0.25">
      <c r="F321" t="str">
        <f t="shared" si="43"/>
        <v/>
      </c>
      <c r="G321" s="1" t="str">
        <f t="shared" si="44"/>
        <v/>
      </c>
      <c r="H321" s="1" t="str">
        <f t="shared" si="45"/>
        <v/>
      </c>
      <c r="I321" s="1" t="str">
        <f t="shared" si="46"/>
        <v/>
      </c>
      <c r="J321" s="1" t="str">
        <f t="shared" si="47"/>
        <v/>
      </c>
      <c r="K321" s="1" t="str">
        <f t="shared" si="48"/>
        <v/>
      </c>
      <c r="L321" s="11" t="str">
        <f t="shared" si="49"/>
        <v/>
      </c>
    </row>
    <row r="322" spans="6:12" x14ac:dyDescent="0.25">
      <c r="F322" t="str">
        <f t="shared" si="43"/>
        <v/>
      </c>
      <c r="G322" s="1" t="str">
        <f t="shared" si="44"/>
        <v/>
      </c>
      <c r="H322" s="1" t="str">
        <f t="shared" si="45"/>
        <v/>
      </c>
      <c r="I322" s="1" t="str">
        <f t="shared" si="46"/>
        <v/>
      </c>
      <c r="J322" s="1" t="str">
        <f t="shared" si="47"/>
        <v/>
      </c>
      <c r="K322" s="1" t="str">
        <f t="shared" si="48"/>
        <v/>
      </c>
      <c r="L322" s="11" t="str">
        <f t="shared" si="49"/>
        <v/>
      </c>
    </row>
    <row r="323" spans="6:12" x14ac:dyDescent="0.25">
      <c r="F323" t="str">
        <f t="shared" si="43"/>
        <v/>
      </c>
      <c r="G323" s="1" t="str">
        <f t="shared" si="44"/>
        <v/>
      </c>
      <c r="H323" s="1" t="str">
        <f t="shared" si="45"/>
        <v/>
      </c>
      <c r="I323" s="1" t="str">
        <f t="shared" si="46"/>
        <v/>
      </c>
      <c r="J323" s="1" t="str">
        <f t="shared" si="47"/>
        <v/>
      </c>
      <c r="K323" s="1" t="str">
        <f t="shared" si="48"/>
        <v/>
      </c>
      <c r="L323" s="11" t="str">
        <f t="shared" si="49"/>
        <v/>
      </c>
    </row>
    <row r="324" spans="6:12" x14ac:dyDescent="0.25">
      <c r="F324" t="str">
        <f t="shared" si="43"/>
        <v/>
      </c>
      <c r="G324" s="1" t="str">
        <f t="shared" si="44"/>
        <v/>
      </c>
      <c r="H324" s="1" t="str">
        <f t="shared" si="45"/>
        <v/>
      </c>
      <c r="I324" s="1" t="str">
        <f t="shared" si="46"/>
        <v/>
      </c>
      <c r="J324" s="1" t="str">
        <f t="shared" si="47"/>
        <v/>
      </c>
      <c r="K324" s="1" t="str">
        <f t="shared" si="48"/>
        <v/>
      </c>
      <c r="L324" s="11" t="str">
        <f t="shared" si="49"/>
        <v/>
      </c>
    </row>
    <row r="325" spans="6:12" x14ac:dyDescent="0.25">
      <c r="F325" t="str">
        <f t="shared" si="43"/>
        <v/>
      </c>
      <c r="G325" s="1" t="str">
        <f t="shared" si="44"/>
        <v/>
      </c>
      <c r="H325" s="1" t="str">
        <f t="shared" si="45"/>
        <v/>
      </c>
      <c r="I325" s="1" t="str">
        <f t="shared" si="46"/>
        <v/>
      </c>
      <c r="J325" s="1" t="str">
        <f t="shared" si="47"/>
        <v/>
      </c>
      <c r="K325" s="1" t="str">
        <f t="shared" si="48"/>
        <v/>
      </c>
      <c r="L325" s="11" t="str">
        <f t="shared" si="49"/>
        <v/>
      </c>
    </row>
    <row r="326" spans="6:12" x14ac:dyDescent="0.25">
      <c r="F326" t="str">
        <f t="shared" si="43"/>
        <v/>
      </c>
      <c r="G326" s="1" t="str">
        <f t="shared" si="44"/>
        <v/>
      </c>
      <c r="H326" s="1" t="str">
        <f t="shared" si="45"/>
        <v/>
      </c>
      <c r="I326" s="1" t="str">
        <f t="shared" si="46"/>
        <v/>
      </c>
      <c r="J326" s="1" t="str">
        <f t="shared" si="47"/>
        <v/>
      </c>
      <c r="K326" s="1" t="str">
        <f t="shared" si="48"/>
        <v/>
      </c>
      <c r="L326" s="11" t="str">
        <f t="shared" si="49"/>
        <v/>
      </c>
    </row>
    <row r="327" spans="6:12" x14ac:dyDescent="0.25">
      <c r="F327" t="str">
        <f t="shared" si="43"/>
        <v/>
      </c>
      <c r="G327" s="1" t="str">
        <f t="shared" si="44"/>
        <v/>
      </c>
      <c r="H327" s="1" t="str">
        <f t="shared" si="45"/>
        <v/>
      </c>
      <c r="I327" s="1" t="str">
        <f t="shared" si="46"/>
        <v/>
      </c>
      <c r="J327" s="1" t="str">
        <f t="shared" si="47"/>
        <v/>
      </c>
      <c r="K327" s="1" t="str">
        <f t="shared" si="48"/>
        <v/>
      </c>
      <c r="L327" s="11" t="str">
        <f t="shared" si="49"/>
        <v/>
      </c>
    </row>
    <row r="328" spans="6:12" x14ac:dyDescent="0.25">
      <c r="F328" t="str">
        <f t="shared" si="43"/>
        <v/>
      </c>
      <c r="G328" s="1" t="str">
        <f t="shared" si="44"/>
        <v/>
      </c>
      <c r="H328" s="1" t="str">
        <f t="shared" si="45"/>
        <v/>
      </c>
      <c r="I328" s="1" t="str">
        <f t="shared" si="46"/>
        <v/>
      </c>
      <c r="J328" s="1" t="str">
        <f t="shared" si="47"/>
        <v/>
      </c>
      <c r="K328" s="1" t="str">
        <f t="shared" si="48"/>
        <v/>
      </c>
      <c r="L328" s="11" t="str">
        <f t="shared" si="49"/>
        <v/>
      </c>
    </row>
    <row r="329" spans="6:12" x14ac:dyDescent="0.25">
      <c r="F329" t="str">
        <f t="shared" si="43"/>
        <v/>
      </c>
      <c r="G329" s="1" t="str">
        <f t="shared" si="44"/>
        <v/>
      </c>
      <c r="H329" s="1" t="str">
        <f t="shared" si="45"/>
        <v/>
      </c>
      <c r="I329" s="1" t="str">
        <f t="shared" si="46"/>
        <v/>
      </c>
      <c r="J329" s="1" t="str">
        <f t="shared" si="47"/>
        <v/>
      </c>
      <c r="K329" s="1" t="str">
        <f t="shared" si="48"/>
        <v/>
      </c>
      <c r="L329" s="11" t="str">
        <f t="shared" si="49"/>
        <v/>
      </c>
    </row>
    <row r="330" spans="6:12" x14ac:dyDescent="0.25">
      <c r="F330" t="str">
        <f t="shared" si="43"/>
        <v/>
      </c>
      <c r="G330" s="1" t="str">
        <f t="shared" si="44"/>
        <v/>
      </c>
      <c r="H330" s="1" t="str">
        <f t="shared" si="45"/>
        <v/>
      </c>
      <c r="I330" s="1" t="str">
        <f t="shared" si="46"/>
        <v/>
      </c>
      <c r="J330" s="1" t="str">
        <f t="shared" si="47"/>
        <v/>
      </c>
      <c r="K330" s="1" t="str">
        <f t="shared" si="48"/>
        <v/>
      </c>
      <c r="L330" s="11" t="str">
        <f t="shared" si="49"/>
        <v/>
      </c>
    </row>
    <row r="331" spans="6:12" x14ac:dyDescent="0.25">
      <c r="F331" t="str">
        <f t="shared" si="43"/>
        <v/>
      </c>
      <c r="G331" s="1" t="str">
        <f t="shared" si="44"/>
        <v/>
      </c>
      <c r="H331" s="1" t="str">
        <f t="shared" si="45"/>
        <v/>
      </c>
      <c r="I331" s="1" t="str">
        <f t="shared" si="46"/>
        <v/>
      </c>
      <c r="J331" s="1" t="str">
        <f t="shared" si="47"/>
        <v/>
      </c>
      <c r="K331" s="1" t="str">
        <f t="shared" si="48"/>
        <v/>
      </c>
      <c r="L331" s="11" t="str">
        <f t="shared" si="49"/>
        <v/>
      </c>
    </row>
    <row r="332" spans="6:12" x14ac:dyDescent="0.25">
      <c r="F332" t="str">
        <f t="shared" si="43"/>
        <v/>
      </c>
      <c r="G332" s="1" t="str">
        <f t="shared" si="44"/>
        <v/>
      </c>
      <c r="H332" s="1" t="str">
        <f t="shared" si="45"/>
        <v/>
      </c>
      <c r="I332" s="1" t="str">
        <f t="shared" si="46"/>
        <v/>
      </c>
      <c r="J332" s="1" t="str">
        <f t="shared" si="47"/>
        <v/>
      </c>
      <c r="K332" s="1" t="str">
        <f t="shared" si="48"/>
        <v/>
      </c>
      <c r="L332" s="11" t="str">
        <f t="shared" si="49"/>
        <v/>
      </c>
    </row>
    <row r="333" spans="6:12" x14ac:dyDescent="0.25">
      <c r="F333" t="str">
        <f t="shared" si="43"/>
        <v/>
      </c>
      <c r="G333" s="1" t="str">
        <f t="shared" si="44"/>
        <v/>
      </c>
      <c r="H333" s="1" t="str">
        <f t="shared" si="45"/>
        <v/>
      </c>
      <c r="I333" s="1" t="str">
        <f t="shared" si="46"/>
        <v/>
      </c>
      <c r="J333" s="1" t="str">
        <f t="shared" si="47"/>
        <v/>
      </c>
      <c r="K333" s="1" t="str">
        <f t="shared" si="48"/>
        <v/>
      </c>
      <c r="L333" s="11" t="str">
        <f t="shared" si="49"/>
        <v/>
      </c>
    </row>
    <row r="334" spans="6:12" x14ac:dyDescent="0.25">
      <c r="F334" t="str">
        <f t="shared" si="43"/>
        <v/>
      </c>
      <c r="G334" s="1" t="str">
        <f t="shared" si="44"/>
        <v/>
      </c>
      <c r="H334" s="1" t="str">
        <f t="shared" si="45"/>
        <v/>
      </c>
      <c r="I334" s="1" t="str">
        <f t="shared" si="46"/>
        <v/>
      </c>
      <c r="J334" s="1" t="str">
        <f t="shared" si="47"/>
        <v/>
      </c>
      <c r="K334" s="1" t="str">
        <f t="shared" si="48"/>
        <v/>
      </c>
      <c r="L334" s="11" t="str">
        <f t="shared" si="49"/>
        <v/>
      </c>
    </row>
    <row r="335" spans="6:12" x14ac:dyDescent="0.25">
      <c r="F335" t="str">
        <f t="shared" si="43"/>
        <v/>
      </c>
      <c r="G335" s="1" t="str">
        <f t="shared" si="44"/>
        <v/>
      </c>
      <c r="H335" s="1" t="str">
        <f t="shared" si="45"/>
        <v/>
      </c>
      <c r="I335" s="1" t="str">
        <f t="shared" si="46"/>
        <v/>
      </c>
      <c r="J335" s="1" t="str">
        <f t="shared" si="47"/>
        <v/>
      </c>
      <c r="K335" s="1" t="str">
        <f t="shared" si="48"/>
        <v/>
      </c>
      <c r="L335" s="11" t="str">
        <f t="shared" si="49"/>
        <v/>
      </c>
    </row>
    <row r="336" spans="6:12" x14ac:dyDescent="0.25">
      <c r="F336" t="str">
        <f t="shared" si="43"/>
        <v/>
      </c>
      <c r="G336" s="1" t="str">
        <f t="shared" si="44"/>
        <v/>
      </c>
      <c r="H336" s="1" t="str">
        <f t="shared" si="45"/>
        <v/>
      </c>
      <c r="I336" s="1" t="str">
        <f t="shared" si="46"/>
        <v/>
      </c>
      <c r="J336" s="1" t="str">
        <f t="shared" si="47"/>
        <v/>
      </c>
      <c r="K336" s="1" t="str">
        <f t="shared" si="48"/>
        <v/>
      </c>
      <c r="L336" s="11" t="str">
        <f t="shared" si="49"/>
        <v/>
      </c>
    </row>
    <row r="337" spans="6:12" x14ac:dyDescent="0.25">
      <c r="F337" t="str">
        <f t="shared" si="43"/>
        <v/>
      </c>
      <c r="G337" s="1" t="str">
        <f t="shared" si="44"/>
        <v/>
      </c>
      <c r="H337" s="1" t="str">
        <f t="shared" si="45"/>
        <v/>
      </c>
      <c r="I337" s="1" t="str">
        <f t="shared" si="46"/>
        <v/>
      </c>
      <c r="J337" s="1" t="str">
        <f t="shared" si="47"/>
        <v/>
      </c>
      <c r="K337" s="1" t="str">
        <f t="shared" si="48"/>
        <v/>
      </c>
      <c r="L337" s="11" t="str">
        <f t="shared" si="49"/>
        <v/>
      </c>
    </row>
    <row r="338" spans="6:12" x14ac:dyDescent="0.25">
      <c r="F338" t="str">
        <f t="shared" si="43"/>
        <v/>
      </c>
      <c r="G338" s="1" t="str">
        <f t="shared" si="44"/>
        <v/>
      </c>
      <c r="H338" s="1" t="str">
        <f t="shared" si="45"/>
        <v/>
      </c>
      <c r="I338" s="1" t="str">
        <f t="shared" si="46"/>
        <v/>
      </c>
      <c r="J338" s="1" t="str">
        <f t="shared" si="47"/>
        <v/>
      </c>
      <c r="K338" s="1" t="str">
        <f t="shared" si="48"/>
        <v/>
      </c>
      <c r="L338" s="11" t="str">
        <f t="shared" si="49"/>
        <v/>
      </c>
    </row>
    <row r="339" spans="6:12" x14ac:dyDescent="0.25">
      <c r="F339" t="str">
        <f t="shared" si="43"/>
        <v/>
      </c>
      <c r="G339" s="1" t="str">
        <f t="shared" si="44"/>
        <v/>
      </c>
      <c r="H339" s="1" t="str">
        <f t="shared" si="45"/>
        <v/>
      </c>
      <c r="I339" s="1" t="str">
        <f t="shared" si="46"/>
        <v/>
      </c>
      <c r="J339" s="1" t="str">
        <f t="shared" si="47"/>
        <v/>
      </c>
      <c r="K339" s="1" t="str">
        <f t="shared" si="48"/>
        <v/>
      </c>
      <c r="L339" s="11" t="str">
        <f t="shared" si="49"/>
        <v/>
      </c>
    </row>
    <row r="340" spans="6:12" x14ac:dyDescent="0.25">
      <c r="F340" t="str">
        <f t="shared" si="43"/>
        <v/>
      </c>
      <c r="G340" s="1" t="str">
        <f t="shared" si="44"/>
        <v/>
      </c>
      <c r="H340" s="1" t="str">
        <f t="shared" si="45"/>
        <v/>
      </c>
      <c r="I340" s="1" t="str">
        <f t="shared" si="46"/>
        <v/>
      </c>
      <c r="J340" s="1" t="str">
        <f t="shared" si="47"/>
        <v/>
      </c>
      <c r="K340" s="1" t="str">
        <f t="shared" si="48"/>
        <v/>
      </c>
      <c r="L340" s="11" t="str">
        <f t="shared" si="49"/>
        <v/>
      </c>
    </row>
    <row r="341" spans="6:12" x14ac:dyDescent="0.25">
      <c r="F341" t="str">
        <f t="shared" si="43"/>
        <v/>
      </c>
      <c r="G341" s="1" t="str">
        <f t="shared" si="44"/>
        <v/>
      </c>
      <c r="H341" s="1" t="str">
        <f t="shared" si="45"/>
        <v/>
      </c>
      <c r="I341" s="1" t="str">
        <f t="shared" si="46"/>
        <v/>
      </c>
      <c r="J341" s="1" t="str">
        <f t="shared" si="47"/>
        <v/>
      </c>
      <c r="K341" s="1" t="str">
        <f t="shared" si="48"/>
        <v/>
      </c>
      <c r="L341" s="11" t="str">
        <f t="shared" si="49"/>
        <v/>
      </c>
    </row>
    <row r="342" spans="6:12" x14ac:dyDescent="0.25">
      <c r="F342" t="str">
        <f t="shared" si="43"/>
        <v/>
      </c>
      <c r="G342" s="1" t="str">
        <f t="shared" si="44"/>
        <v/>
      </c>
      <c r="H342" s="1" t="str">
        <f t="shared" si="45"/>
        <v/>
      </c>
      <c r="I342" s="1" t="str">
        <f t="shared" si="46"/>
        <v/>
      </c>
      <c r="J342" s="1" t="str">
        <f t="shared" si="47"/>
        <v/>
      </c>
      <c r="K342" s="1" t="str">
        <f t="shared" si="48"/>
        <v/>
      </c>
      <c r="L342" s="11" t="str">
        <f t="shared" si="49"/>
        <v/>
      </c>
    </row>
    <row r="343" spans="6:12" x14ac:dyDescent="0.25">
      <c r="F343" t="str">
        <f t="shared" si="43"/>
        <v/>
      </c>
      <c r="G343" s="1" t="str">
        <f t="shared" si="44"/>
        <v/>
      </c>
      <c r="H343" s="1" t="str">
        <f t="shared" si="45"/>
        <v/>
      </c>
      <c r="I343" s="1" t="str">
        <f t="shared" si="46"/>
        <v/>
      </c>
      <c r="J343" s="1" t="str">
        <f t="shared" si="47"/>
        <v/>
      </c>
      <c r="K343" s="1" t="str">
        <f t="shared" si="48"/>
        <v/>
      </c>
      <c r="L343" s="11" t="str">
        <f t="shared" si="49"/>
        <v/>
      </c>
    </row>
    <row r="344" spans="6:12" x14ac:dyDescent="0.25">
      <c r="F344" t="str">
        <f t="shared" si="43"/>
        <v/>
      </c>
      <c r="G344" s="1" t="str">
        <f t="shared" si="44"/>
        <v/>
      </c>
      <c r="H344" s="1" t="str">
        <f t="shared" si="45"/>
        <v/>
      </c>
      <c r="I344" s="1" t="str">
        <f t="shared" si="46"/>
        <v/>
      </c>
      <c r="J344" s="1" t="str">
        <f t="shared" si="47"/>
        <v/>
      </c>
      <c r="K344" s="1" t="str">
        <f t="shared" si="48"/>
        <v/>
      </c>
      <c r="L344" s="11" t="str">
        <f t="shared" si="49"/>
        <v/>
      </c>
    </row>
    <row r="345" spans="6:12" x14ac:dyDescent="0.25">
      <c r="F345" t="str">
        <f t="shared" si="43"/>
        <v/>
      </c>
      <c r="G345" s="1" t="str">
        <f t="shared" si="44"/>
        <v/>
      </c>
      <c r="H345" s="1" t="str">
        <f t="shared" si="45"/>
        <v/>
      </c>
      <c r="I345" s="1" t="str">
        <f t="shared" si="46"/>
        <v/>
      </c>
      <c r="J345" s="1" t="str">
        <f t="shared" si="47"/>
        <v/>
      </c>
      <c r="K345" s="1" t="str">
        <f t="shared" si="48"/>
        <v/>
      </c>
      <c r="L345" s="11" t="str">
        <f t="shared" si="49"/>
        <v/>
      </c>
    </row>
    <row r="346" spans="6:12" x14ac:dyDescent="0.25">
      <c r="F346" t="str">
        <f t="shared" si="43"/>
        <v/>
      </c>
      <c r="G346" s="1" t="str">
        <f t="shared" si="44"/>
        <v/>
      </c>
      <c r="H346" s="1" t="str">
        <f t="shared" si="45"/>
        <v/>
      </c>
      <c r="I346" s="1" t="str">
        <f t="shared" si="46"/>
        <v/>
      </c>
      <c r="J346" s="1" t="str">
        <f t="shared" si="47"/>
        <v/>
      </c>
      <c r="K346" s="1" t="str">
        <f t="shared" si="48"/>
        <v/>
      </c>
      <c r="L346" s="11" t="str">
        <f t="shared" si="49"/>
        <v/>
      </c>
    </row>
    <row r="347" spans="6:12" x14ac:dyDescent="0.25">
      <c r="F347" t="str">
        <f t="shared" si="43"/>
        <v/>
      </c>
      <c r="G347" s="1" t="str">
        <f t="shared" si="44"/>
        <v/>
      </c>
      <c r="H347" s="1" t="str">
        <f t="shared" si="45"/>
        <v/>
      </c>
      <c r="I347" s="1" t="str">
        <f t="shared" si="46"/>
        <v/>
      </c>
      <c r="J347" s="1" t="str">
        <f t="shared" si="47"/>
        <v/>
      </c>
      <c r="K347" s="1" t="str">
        <f t="shared" si="48"/>
        <v/>
      </c>
      <c r="L347" s="11" t="str">
        <f t="shared" si="49"/>
        <v/>
      </c>
    </row>
    <row r="348" spans="6:12" x14ac:dyDescent="0.25">
      <c r="F348" t="str">
        <f t="shared" si="43"/>
        <v/>
      </c>
      <c r="G348" s="1" t="str">
        <f t="shared" si="44"/>
        <v/>
      </c>
      <c r="H348" s="1" t="str">
        <f t="shared" si="45"/>
        <v/>
      </c>
      <c r="I348" s="1" t="str">
        <f t="shared" si="46"/>
        <v/>
      </c>
      <c r="J348" s="1" t="str">
        <f t="shared" si="47"/>
        <v/>
      </c>
      <c r="K348" s="1" t="str">
        <f t="shared" si="48"/>
        <v/>
      </c>
      <c r="L348" s="11" t="str">
        <f t="shared" si="49"/>
        <v/>
      </c>
    </row>
    <row r="349" spans="6:12" x14ac:dyDescent="0.25">
      <c r="F349" t="str">
        <f t="shared" si="43"/>
        <v/>
      </c>
      <c r="G349" s="1" t="str">
        <f t="shared" si="44"/>
        <v/>
      </c>
      <c r="H349" s="1" t="str">
        <f t="shared" si="45"/>
        <v/>
      </c>
      <c r="I349" s="1" t="str">
        <f t="shared" si="46"/>
        <v/>
      </c>
      <c r="J349" s="1" t="str">
        <f t="shared" si="47"/>
        <v/>
      </c>
      <c r="K349" s="1" t="str">
        <f t="shared" si="48"/>
        <v/>
      </c>
      <c r="L349" s="11" t="str">
        <f t="shared" si="49"/>
        <v/>
      </c>
    </row>
    <row r="350" spans="6:12" x14ac:dyDescent="0.25">
      <c r="F350" t="str">
        <f t="shared" si="43"/>
        <v/>
      </c>
      <c r="G350" s="1" t="str">
        <f t="shared" si="44"/>
        <v/>
      </c>
      <c r="H350" s="1" t="str">
        <f t="shared" si="45"/>
        <v/>
      </c>
      <c r="I350" s="1" t="str">
        <f t="shared" si="46"/>
        <v/>
      </c>
      <c r="J350" s="1" t="str">
        <f t="shared" si="47"/>
        <v/>
      </c>
      <c r="K350" s="1" t="str">
        <f t="shared" si="48"/>
        <v/>
      </c>
      <c r="L350" s="11" t="str">
        <f t="shared" si="49"/>
        <v/>
      </c>
    </row>
    <row r="351" spans="6:12" x14ac:dyDescent="0.25">
      <c r="F351" t="str">
        <f t="shared" si="43"/>
        <v/>
      </c>
      <c r="G351" s="1" t="str">
        <f t="shared" si="44"/>
        <v/>
      </c>
      <c r="H351" s="1" t="str">
        <f t="shared" si="45"/>
        <v/>
      </c>
      <c r="I351" s="1" t="str">
        <f t="shared" si="46"/>
        <v/>
      </c>
      <c r="J351" s="1" t="str">
        <f t="shared" si="47"/>
        <v/>
      </c>
      <c r="K351" s="1" t="str">
        <f t="shared" si="48"/>
        <v/>
      </c>
      <c r="L351" s="11" t="str">
        <f t="shared" si="49"/>
        <v/>
      </c>
    </row>
    <row r="352" spans="6:12" x14ac:dyDescent="0.25">
      <c r="F352" t="str">
        <f t="shared" si="43"/>
        <v/>
      </c>
      <c r="G352" s="1" t="str">
        <f t="shared" si="44"/>
        <v/>
      </c>
      <c r="H352" s="1" t="str">
        <f t="shared" si="45"/>
        <v/>
      </c>
      <c r="I352" s="1" t="str">
        <f t="shared" si="46"/>
        <v/>
      </c>
      <c r="J352" s="1" t="str">
        <f t="shared" si="47"/>
        <v/>
      </c>
      <c r="K352" s="1" t="str">
        <f t="shared" si="48"/>
        <v/>
      </c>
      <c r="L352" s="11" t="str">
        <f t="shared" si="49"/>
        <v/>
      </c>
    </row>
    <row r="353" spans="6:12" x14ac:dyDescent="0.25">
      <c r="F353" t="str">
        <f t="shared" si="43"/>
        <v/>
      </c>
      <c r="G353" s="1" t="str">
        <f t="shared" si="44"/>
        <v/>
      </c>
      <c r="H353" s="1" t="str">
        <f t="shared" si="45"/>
        <v/>
      </c>
      <c r="I353" s="1" t="str">
        <f t="shared" si="46"/>
        <v/>
      </c>
      <c r="J353" s="1" t="str">
        <f t="shared" si="47"/>
        <v/>
      </c>
      <c r="K353" s="1" t="str">
        <f t="shared" si="48"/>
        <v/>
      </c>
      <c r="L353" s="11" t="str">
        <f t="shared" si="49"/>
        <v/>
      </c>
    </row>
    <row r="354" spans="6:12" x14ac:dyDescent="0.25">
      <c r="F354" t="str">
        <f t="shared" si="43"/>
        <v/>
      </c>
      <c r="G354" s="1" t="str">
        <f t="shared" si="44"/>
        <v/>
      </c>
      <c r="H354" s="1" t="str">
        <f t="shared" si="45"/>
        <v/>
      </c>
      <c r="I354" s="1" t="str">
        <f t="shared" si="46"/>
        <v/>
      </c>
      <c r="J354" s="1" t="str">
        <f t="shared" si="47"/>
        <v/>
      </c>
      <c r="K354" s="1" t="str">
        <f t="shared" si="48"/>
        <v/>
      </c>
      <c r="L354" s="11" t="str">
        <f t="shared" si="49"/>
        <v/>
      </c>
    </row>
    <row r="355" spans="6:12" x14ac:dyDescent="0.25">
      <c r="F355" t="str">
        <f t="shared" si="43"/>
        <v/>
      </c>
      <c r="G355" s="1" t="str">
        <f t="shared" si="44"/>
        <v/>
      </c>
      <c r="H355" s="1" t="str">
        <f t="shared" si="45"/>
        <v/>
      </c>
      <c r="I355" s="1" t="str">
        <f t="shared" si="46"/>
        <v/>
      </c>
      <c r="J355" s="1" t="str">
        <f t="shared" si="47"/>
        <v/>
      </c>
      <c r="K355" s="1" t="str">
        <f t="shared" si="48"/>
        <v/>
      </c>
      <c r="L355" s="11" t="str">
        <f t="shared" si="49"/>
        <v/>
      </c>
    </row>
    <row r="356" spans="6:12" x14ac:dyDescent="0.25">
      <c r="F356" t="str">
        <f t="shared" si="43"/>
        <v/>
      </c>
      <c r="G356" s="1" t="str">
        <f t="shared" si="44"/>
        <v/>
      </c>
      <c r="H356" s="1" t="str">
        <f t="shared" si="45"/>
        <v/>
      </c>
      <c r="I356" s="1" t="str">
        <f t="shared" si="46"/>
        <v/>
      </c>
      <c r="J356" s="1" t="str">
        <f t="shared" si="47"/>
        <v/>
      </c>
      <c r="K356" s="1" t="str">
        <f t="shared" si="48"/>
        <v/>
      </c>
      <c r="L356" s="11" t="str">
        <f t="shared" si="49"/>
        <v/>
      </c>
    </row>
    <row r="357" spans="6:12" x14ac:dyDescent="0.25">
      <c r="F357" t="str">
        <f t="shared" si="43"/>
        <v/>
      </c>
      <c r="G357" s="1" t="str">
        <f t="shared" si="44"/>
        <v/>
      </c>
      <c r="H357" s="1" t="str">
        <f t="shared" si="45"/>
        <v/>
      </c>
      <c r="I357" s="1" t="str">
        <f t="shared" si="46"/>
        <v/>
      </c>
      <c r="J357" s="1" t="str">
        <f t="shared" si="47"/>
        <v/>
      </c>
      <c r="K357" s="1" t="str">
        <f t="shared" si="48"/>
        <v/>
      </c>
      <c r="L357" s="11" t="str">
        <f t="shared" si="49"/>
        <v/>
      </c>
    </row>
    <row r="358" spans="6:12" x14ac:dyDescent="0.25">
      <c r="F358" t="str">
        <f t="shared" si="43"/>
        <v/>
      </c>
      <c r="G358" s="1" t="str">
        <f t="shared" si="44"/>
        <v/>
      </c>
      <c r="H358" s="1" t="str">
        <f t="shared" si="45"/>
        <v/>
      </c>
      <c r="I358" s="1" t="str">
        <f t="shared" si="46"/>
        <v/>
      </c>
      <c r="J358" s="1" t="str">
        <f t="shared" si="47"/>
        <v/>
      </c>
      <c r="K358" s="1" t="str">
        <f t="shared" si="48"/>
        <v/>
      </c>
      <c r="L358" s="11" t="str">
        <f t="shared" si="49"/>
        <v/>
      </c>
    </row>
    <row r="359" spans="6:12" x14ac:dyDescent="0.25">
      <c r="F359" t="str">
        <f t="shared" ref="F359:F422" si="50">IF(F358&lt;$C$6,(F358+1),IF(F358=$C$6,("Total"),("")))</f>
        <v/>
      </c>
      <c r="G359" s="1" t="str">
        <f t="shared" si="44"/>
        <v/>
      </c>
      <c r="H359" s="1" t="str">
        <f t="shared" si="45"/>
        <v/>
      </c>
      <c r="I359" s="1" t="str">
        <f t="shared" si="46"/>
        <v/>
      </c>
      <c r="J359" s="1" t="str">
        <f t="shared" si="47"/>
        <v/>
      </c>
      <c r="K359" s="1" t="str">
        <f t="shared" si="48"/>
        <v/>
      </c>
      <c r="L359" s="11" t="str">
        <f t="shared" si="49"/>
        <v/>
      </c>
    </row>
    <row r="360" spans="6:12" x14ac:dyDescent="0.25">
      <c r="F360" t="str">
        <f t="shared" si="50"/>
        <v/>
      </c>
      <c r="G360" s="1" t="str">
        <f t="shared" si="44"/>
        <v/>
      </c>
      <c r="H360" s="1" t="str">
        <f t="shared" si="45"/>
        <v/>
      </c>
      <c r="I360" s="1" t="str">
        <f t="shared" si="46"/>
        <v/>
      </c>
      <c r="J360" s="1" t="str">
        <f t="shared" si="47"/>
        <v/>
      </c>
      <c r="K360" s="1" t="str">
        <f t="shared" si="48"/>
        <v/>
      </c>
      <c r="L360" s="11" t="str">
        <f t="shared" si="49"/>
        <v/>
      </c>
    </row>
    <row r="361" spans="6:12" x14ac:dyDescent="0.25">
      <c r="F361" t="str">
        <f t="shared" si="50"/>
        <v/>
      </c>
      <c r="G361" s="1" t="str">
        <f t="shared" si="44"/>
        <v/>
      </c>
      <c r="H361" s="1" t="str">
        <f t="shared" si="45"/>
        <v/>
      </c>
      <c r="I361" s="1" t="str">
        <f t="shared" si="46"/>
        <v/>
      </c>
      <c r="J361" s="1" t="str">
        <f t="shared" si="47"/>
        <v/>
      </c>
      <c r="K361" s="1" t="str">
        <f t="shared" si="48"/>
        <v/>
      </c>
      <c r="L361" s="11" t="str">
        <f t="shared" si="49"/>
        <v/>
      </c>
    </row>
    <row r="362" spans="6:12" x14ac:dyDescent="0.25">
      <c r="F362" t="str">
        <f t="shared" si="50"/>
        <v/>
      </c>
      <c r="G362" s="1" t="str">
        <f t="shared" si="44"/>
        <v/>
      </c>
      <c r="H362" s="1" t="str">
        <f t="shared" si="45"/>
        <v/>
      </c>
      <c r="I362" s="1" t="str">
        <f t="shared" si="46"/>
        <v/>
      </c>
      <c r="J362" s="1" t="str">
        <f t="shared" si="47"/>
        <v/>
      </c>
      <c r="K362" s="1" t="str">
        <f t="shared" si="48"/>
        <v/>
      </c>
      <c r="L362" s="11" t="str">
        <f t="shared" si="49"/>
        <v/>
      </c>
    </row>
    <row r="363" spans="6:12" x14ac:dyDescent="0.25">
      <c r="F363" t="str">
        <f t="shared" si="50"/>
        <v/>
      </c>
      <c r="G363" s="1" t="str">
        <f t="shared" si="44"/>
        <v/>
      </c>
      <c r="H363" s="1" t="str">
        <f t="shared" si="45"/>
        <v/>
      </c>
      <c r="I363" s="1" t="str">
        <f t="shared" si="46"/>
        <v/>
      </c>
      <c r="J363" s="1" t="str">
        <f t="shared" si="47"/>
        <v/>
      </c>
      <c r="K363" s="1" t="str">
        <f t="shared" si="48"/>
        <v/>
      </c>
      <c r="L363" s="11" t="str">
        <f t="shared" si="49"/>
        <v/>
      </c>
    </row>
    <row r="364" spans="6:12" x14ac:dyDescent="0.25">
      <c r="F364" t="str">
        <f t="shared" si="50"/>
        <v/>
      </c>
      <c r="G364" s="1" t="str">
        <f t="shared" si="44"/>
        <v/>
      </c>
      <c r="H364" s="1" t="str">
        <f t="shared" si="45"/>
        <v/>
      </c>
      <c r="I364" s="1" t="str">
        <f t="shared" si="46"/>
        <v/>
      </c>
      <c r="J364" s="1" t="str">
        <f t="shared" si="47"/>
        <v/>
      </c>
      <c r="K364" s="1" t="str">
        <f t="shared" si="48"/>
        <v/>
      </c>
      <c r="L364" s="11" t="str">
        <f t="shared" si="49"/>
        <v/>
      </c>
    </row>
    <row r="365" spans="6:12" x14ac:dyDescent="0.25">
      <c r="F365" t="str">
        <f t="shared" si="50"/>
        <v/>
      </c>
      <c r="G365" s="1" t="str">
        <f t="shared" si="44"/>
        <v/>
      </c>
      <c r="H365" s="1" t="str">
        <f t="shared" si="45"/>
        <v/>
      </c>
      <c r="I365" s="1" t="str">
        <f t="shared" si="46"/>
        <v/>
      </c>
      <c r="J365" s="1" t="str">
        <f t="shared" si="47"/>
        <v/>
      </c>
      <c r="K365" s="1" t="str">
        <f t="shared" si="48"/>
        <v/>
      </c>
      <c r="L365" s="11" t="str">
        <f t="shared" si="49"/>
        <v/>
      </c>
    </row>
    <row r="366" spans="6:12" x14ac:dyDescent="0.25">
      <c r="F366" t="str">
        <f t="shared" si="50"/>
        <v/>
      </c>
      <c r="G366" s="1" t="str">
        <f t="shared" si="44"/>
        <v/>
      </c>
      <c r="H366" s="1" t="str">
        <f t="shared" si="45"/>
        <v/>
      </c>
      <c r="I366" s="1" t="str">
        <f t="shared" si="46"/>
        <v/>
      </c>
      <c r="J366" s="1" t="str">
        <f t="shared" si="47"/>
        <v/>
      </c>
      <c r="K366" s="1" t="str">
        <f t="shared" si="48"/>
        <v/>
      </c>
      <c r="L366" s="11" t="str">
        <f t="shared" si="49"/>
        <v/>
      </c>
    </row>
    <row r="367" spans="6:12" x14ac:dyDescent="0.25">
      <c r="F367" t="str">
        <f t="shared" si="50"/>
        <v/>
      </c>
      <c r="G367" s="1" t="str">
        <f t="shared" si="44"/>
        <v/>
      </c>
      <c r="H367" s="1" t="str">
        <f t="shared" si="45"/>
        <v/>
      </c>
      <c r="I367" s="1" t="str">
        <f t="shared" si="46"/>
        <v/>
      </c>
      <c r="J367" s="1" t="str">
        <f t="shared" si="47"/>
        <v/>
      </c>
      <c r="K367" s="1" t="str">
        <f t="shared" si="48"/>
        <v/>
      </c>
      <c r="L367" s="11" t="str">
        <f t="shared" si="49"/>
        <v/>
      </c>
    </row>
    <row r="368" spans="6:12" x14ac:dyDescent="0.25">
      <c r="F368" t="str">
        <f t="shared" si="50"/>
        <v/>
      </c>
      <c r="G368" s="1" t="str">
        <f t="shared" si="44"/>
        <v/>
      </c>
      <c r="H368" s="1" t="str">
        <f t="shared" si="45"/>
        <v/>
      </c>
      <c r="I368" s="1" t="str">
        <f t="shared" si="46"/>
        <v/>
      </c>
      <c r="J368" s="1" t="str">
        <f t="shared" si="47"/>
        <v/>
      </c>
      <c r="K368" s="1" t="str">
        <f t="shared" si="48"/>
        <v/>
      </c>
      <c r="L368" s="11" t="str">
        <f t="shared" si="49"/>
        <v/>
      </c>
    </row>
    <row r="369" spans="6:12" x14ac:dyDescent="0.25">
      <c r="F369" t="str">
        <f t="shared" si="50"/>
        <v/>
      </c>
      <c r="G369" s="1" t="str">
        <f t="shared" si="44"/>
        <v/>
      </c>
      <c r="H369" s="1" t="str">
        <f t="shared" si="45"/>
        <v/>
      </c>
      <c r="I369" s="1" t="str">
        <f t="shared" si="46"/>
        <v/>
      </c>
      <c r="J369" s="1" t="str">
        <f t="shared" si="47"/>
        <v/>
      </c>
      <c r="K369" s="1" t="str">
        <f t="shared" si="48"/>
        <v/>
      </c>
      <c r="L369" s="11" t="str">
        <f t="shared" si="49"/>
        <v/>
      </c>
    </row>
    <row r="370" spans="6:12" x14ac:dyDescent="0.25">
      <c r="F370" t="str">
        <f t="shared" si="50"/>
        <v/>
      </c>
      <c r="G370" s="1" t="str">
        <f t="shared" si="44"/>
        <v/>
      </c>
      <c r="H370" s="1" t="str">
        <f t="shared" si="45"/>
        <v/>
      </c>
      <c r="I370" s="1" t="str">
        <f t="shared" si="46"/>
        <v/>
      </c>
      <c r="J370" s="1" t="str">
        <f t="shared" si="47"/>
        <v/>
      </c>
      <c r="K370" s="1" t="str">
        <f t="shared" si="48"/>
        <v/>
      </c>
      <c r="L370" s="11" t="str">
        <f t="shared" si="49"/>
        <v/>
      </c>
    </row>
    <row r="371" spans="6:12" x14ac:dyDescent="0.25">
      <c r="F371" t="str">
        <f t="shared" si="50"/>
        <v/>
      </c>
      <c r="G371" s="1" t="str">
        <f t="shared" si="44"/>
        <v/>
      </c>
      <c r="H371" s="1" t="str">
        <f t="shared" si="45"/>
        <v/>
      </c>
      <c r="I371" s="1" t="str">
        <f t="shared" si="46"/>
        <v/>
      </c>
      <c r="J371" s="1" t="str">
        <f t="shared" si="47"/>
        <v/>
      </c>
      <c r="K371" s="1" t="str">
        <f t="shared" si="48"/>
        <v/>
      </c>
      <c r="L371" s="11" t="str">
        <f t="shared" si="49"/>
        <v/>
      </c>
    </row>
    <row r="372" spans="6:12" x14ac:dyDescent="0.25">
      <c r="F372" t="str">
        <f t="shared" si="50"/>
        <v/>
      </c>
      <c r="G372" s="1" t="str">
        <f t="shared" si="44"/>
        <v/>
      </c>
      <c r="H372" s="1" t="str">
        <f t="shared" si="45"/>
        <v/>
      </c>
      <c r="I372" s="1" t="str">
        <f t="shared" si="46"/>
        <v/>
      </c>
      <c r="J372" s="1" t="str">
        <f t="shared" si="47"/>
        <v/>
      </c>
      <c r="K372" s="1" t="str">
        <f t="shared" si="48"/>
        <v/>
      </c>
      <c r="L372" s="11" t="str">
        <f t="shared" si="49"/>
        <v/>
      </c>
    </row>
    <row r="373" spans="6:12" x14ac:dyDescent="0.25">
      <c r="F373" t="str">
        <f t="shared" si="50"/>
        <v/>
      </c>
      <c r="G373" s="1" t="str">
        <f t="shared" si="44"/>
        <v/>
      </c>
      <c r="H373" s="1" t="str">
        <f t="shared" si="45"/>
        <v/>
      </c>
      <c r="I373" s="1" t="str">
        <f t="shared" si="46"/>
        <v/>
      </c>
      <c r="J373" s="1" t="str">
        <f t="shared" si="47"/>
        <v/>
      </c>
      <c r="K373" s="1" t="str">
        <f t="shared" si="48"/>
        <v/>
      </c>
      <c r="L373" s="11" t="str">
        <f t="shared" si="49"/>
        <v/>
      </c>
    </row>
    <row r="374" spans="6:12" x14ac:dyDescent="0.25">
      <c r="F374" t="str">
        <f t="shared" si="50"/>
        <v/>
      </c>
      <c r="G374" s="1" t="str">
        <f t="shared" si="44"/>
        <v/>
      </c>
      <c r="H374" s="1" t="str">
        <f t="shared" si="45"/>
        <v/>
      </c>
      <c r="I374" s="1" t="str">
        <f t="shared" si="46"/>
        <v/>
      </c>
      <c r="J374" s="1" t="str">
        <f t="shared" si="47"/>
        <v/>
      </c>
      <c r="K374" s="1" t="str">
        <f t="shared" si="48"/>
        <v/>
      </c>
      <c r="L374" s="11" t="str">
        <f t="shared" si="49"/>
        <v/>
      </c>
    </row>
    <row r="375" spans="6:12" x14ac:dyDescent="0.25">
      <c r="F375" t="str">
        <f t="shared" si="50"/>
        <v/>
      </c>
      <c r="G375" s="1" t="str">
        <f t="shared" si="44"/>
        <v/>
      </c>
      <c r="H375" s="1" t="str">
        <f t="shared" si="45"/>
        <v/>
      </c>
      <c r="I375" s="1" t="str">
        <f t="shared" si="46"/>
        <v/>
      </c>
      <c r="J375" s="1" t="str">
        <f t="shared" si="47"/>
        <v/>
      </c>
      <c r="K375" s="1" t="str">
        <f t="shared" si="48"/>
        <v/>
      </c>
      <c r="L375" s="11" t="str">
        <f t="shared" si="49"/>
        <v/>
      </c>
    </row>
    <row r="376" spans="6:12" x14ac:dyDescent="0.25">
      <c r="F376" t="str">
        <f t="shared" si="50"/>
        <v/>
      </c>
      <c r="G376" s="1" t="str">
        <f t="shared" si="44"/>
        <v/>
      </c>
      <c r="H376" s="1" t="str">
        <f t="shared" si="45"/>
        <v/>
      </c>
      <c r="I376" s="1" t="str">
        <f t="shared" si="46"/>
        <v/>
      </c>
      <c r="J376" s="1" t="str">
        <f t="shared" si="47"/>
        <v/>
      </c>
      <c r="K376" s="1" t="str">
        <f t="shared" si="48"/>
        <v/>
      </c>
      <c r="L376" s="11" t="str">
        <f t="shared" si="49"/>
        <v/>
      </c>
    </row>
    <row r="377" spans="6:12" x14ac:dyDescent="0.25">
      <c r="F377" t="str">
        <f t="shared" si="50"/>
        <v/>
      </c>
      <c r="G377" s="1" t="str">
        <f t="shared" ref="G377:G440" si="51">IF(G376="",(""),(IF(F377&lt;&gt;"Total",(L376),(""))))</f>
        <v/>
      </c>
      <c r="H377" s="1" t="str">
        <f t="shared" ref="H377:H440" si="52">IF(H376="",(""),(IF(F377&lt;&gt;"Total",(G377*$C$4),(""))))</f>
        <v/>
      </c>
      <c r="I377" s="1" t="str">
        <f t="shared" ref="I377:I440" si="53">IF(H376="",(""),(IF(F377&lt;&gt;"Total",(J377-H377),(""))))</f>
        <v/>
      </c>
      <c r="J377" s="1" t="str">
        <f t="shared" ref="J377:J440" si="54">IF(J376="",(""),(IF(F377&lt;&gt;"Total",($C$7*$C$4)/(1-(1+$C$4)^(-$C$6)),(""))))</f>
        <v/>
      </c>
      <c r="K377" s="1" t="str">
        <f t="shared" ref="K377:K440" si="55">IF(K376="",(""),(IF(F377&lt;&gt;"Total",(K376+I377),(""))))</f>
        <v/>
      </c>
      <c r="L377" s="11" t="str">
        <f t="shared" ref="L377:L440" si="56">IF(K377="",(""),(IF(F377&lt;&gt;"Total",($L$6-K377),(""))))</f>
        <v/>
      </c>
    </row>
    <row r="378" spans="6:12" x14ac:dyDescent="0.25">
      <c r="F378" t="str">
        <f t="shared" si="50"/>
        <v/>
      </c>
      <c r="G378" s="1" t="str">
        <f t="shared" si="51"/>
        <v/>
      </c>
      <c r="H378" s="1" t="str">
        <f t="shared" si="52"/>
        <v/>
      </c>
      <c r="I378" s="1" t="str">
        <f t="shared" si="53"/>
        <v/>
      </c>
      <c r="J378" s="1" t="str">
        <f t="shared" si="54"/>
        <v/>
      </c>
      <c r="K378" s="1" t="str">
        <f t="shared" si="55"/>
        <v/>
      </c>
      <c r="L378" s="11" t="str">
        <f t="shared" si="56"/>
        <v/>
      </c>
    </row>
    <row r="379" spans="6:12" x14ac:dyDescent="0.25">
      <c r="F379" t="str">
        <f t="shared" si="50"/>
        <v/>
      </c>
      <c r="G379" s="1" t="str">
        <f t="shared" si="51"/>
        <v/>
      </c>
      <c r="H379" s="1" t="str">
        <f t="shared" si="52"/>
        <v/>
      </c>
      <c r="I379" s="1" t="str">
        <f t="shared" si="53"/>
        <v/>
      </c>
      <c r="J379" s="1" t="str">
        <f t="shared" si="54"/>
        <v/>
      </c>
      <c r="K379" s="1" t="str">
        <f t="shared" si="55"/>
        <v/>
      </c>
      <c r="L379" s="11" t="str">
        <f t="shared" si="56"/>
        <v/>
      </c>
    </row>
    <row r="380" spans="6:12" x14ac:dyDescent="0.25">
      <c r="F380" t="str">
        <f t="shared" si="50"/>
        <v/>
      </c>
      <c r="G380" s="1" t="str">
        <f t="shared" si="51"/>
        <v/>
      </c>
      <c r="H380" s="1" t="str">
        <f t="shared" si="52"/>
        <v/>
      </c>
      <c r="I380" s="1" t="str">
        <f t="shared" si="53"/>
        <v/>
      </c>
      <c r="J380" s="1" t="str">
        <f t="shared" si="54"/>
        <v/>
      </c>
      <c r="K380" s="1" t="str">
        <f t="shared" si="55"/>
        <v/>
      </c>
      <c r="L380" s="11" t="str">
        <f t="shared" si="56"/>
        <v/>
      </c>
    </row>
    <row r="381" spans="6:12" x14ac:dyDescent="0.25">
      <c r="F381" t="str">
        <f t="shared" si="50"/>
        <v/>
      </c>
      <c r="G381" s="1" t="str">
        <f t="shared" si="51"/>
        <v/>
      </c>
      <c r="H381" s="1" t="str">
        <f t="shared" si="52"/>
        <v/>
      </c>
      <c r="I381" s="1" t="str">
        <f t="shared" si="53"/>
        <v/>
      </c>
      <c r="J381" s="1" t="str">
        <f t="shared" si="54"/>
        <v/>
      </c>
      <c r="K381" s="1" t="str">
        <f t="shared" si="55"/>
        <v/>
      </c>
      <c r="L381" s="11" t="str">
        <f t="shared" si="56"/>
        <v/>
      </c>
    </row>
    <row r="382" spans="6:12" x14ac:dyDescent="0.25">
      <c r="F382" t="str">
        <f t="shared" si="50"/>
        <v/>
      </c>
      <c r="G382" s="1" t="str">
        <f t="shared" si="51"/>
        <v/>
      </c>
      <c r="H382" s="1" t="str">
        <f t="shared" si="52"/>
        <v/>
      </c>
      <c r="I382" s="1" t="str">
        <f t="shared" si="53"/>
        <v/>
      </c>
      <c r="J382" s="1" t="str">
        <f t="shared" si="54"/>
        <v/>
      </c>
      <c r="K382" s="1" t="str">
        <f t="shared" si="55"/>
        <v/>
      </c>
      <c r="L382" s="11" t="str">
        <f t="shared" si="56"/>
        <v/>
      </c>
    </row>
    <row r="383" spans="6:12" x14ac:dyDescent="0.25">
      <c r="F383" t="str">
        <f t="shared" si="50"/>
        <v/>
      </c>
      <c r="G383" s="1" t="str">
        <f t="shared" si="51"/>
        <v/>
      </c>
      <c r="H383" s="1" t="str">
        <f t="shared" si="52"/>
        <v/>
      </c>
      <c r="I383" s="1" t="str">
        <f t="shared" si="53"/>
        <v/>
      </c>
      <c r="J383" s="1" t="str">
        <f t="shared" si="54"/>
        <v/>
      </c>
      <c r="K383" s="1" t="str">
        <f t="shared" si="55"/>
        <v/>
      </c>
      <c r="L383" s="11" t="str">
        <f t="shared" si="56"/>
        <v/>
      </c>
    </row>
    <row r="384" spans="6:12" x14ac:dyDescent="0.25">
      <c r="F384" t="str">
        <f t="shared" si="50"/>
        <v/>
      </c>
      <c r="G384" s="1" t="str">
        <f t="shared" si="51"/>
        <v/>
      </c>
      <c r="H384" s="1" t="str">
        <f t="shared" si="52"/>
        <v/>
      </c>
      <c r="I384" s="1" t="str">
        <f t="shared" si="53"/>
        <v/>
      </c>
      <c r="J384" s="1" t="str">
        <f t="shared" si="54"/>
        <v/>
      </c>
      <c r="K384" s="1" t="str">
        <f t="shared" si="55"/>
        <v/>
      </c>
      <c r="L384" s="11" t="str">
        <f t="shared" si="56"/>
        <v/>
      </c>
    </row>
    <row r="385" spans="6:12" x14ac:dyDescent="0.25">
      <c r="F385" t="str">
        <f t="shared" si="50"/>
        <v/>
      </c>
      <c r="G385" s="1" t="str">
        <f t="shared" si="51"/>
        <v/>
      </c>
      <c r="H385" s="1" t="str">
        <f t="shared" si="52"/>
        <v/>
      </c>
      <c r="I385" s="1" t="str">
        <f t="shared" si="53"/>
        <v/>
      </c>
      <c r="J385" s="1" t="str">
        <f t="shared" si="54"/>
        <v/>
      </c>
      <c r="K385" s="1" t="str">
        <f t="shared" si="55"/>
        <v/>
      </c>
      <c r="L385" s="11" t="str">
        <f t="shared" si="56"/>
        <v/>
      </c>
    </row>
    <row r="386" spans="6:12" x14ac:dyDescent="0.25">
      <c r="F386" t="str">
        <f t="shared" si="50"/>
        <v/>
      </c>
      <c r="G386" s="1" t="str">
        <f t="shared" si="51"/>
        <v/>
      </c>
      <c r="H386" s="1" t="str">
        <f t="shared" si="52"/>
        <v/>
      </c>
      <c r="I386" s="1" t="str">
        <f t="shared" si="53"/>
        <v/>
      </c>
      <c r="J386" s="1" t="str">
        <f t="shared" si="54"/>
        <v/>
      </c>
      <c r="K386" s="1" t="str">
        <f t="shared" si="55"/>
        <v/>
      </c>
      <c r="L386" s="11" t="str">
        <f t="shared" si="56"/>
        <v/>
      </c>
    </row>
    <row r="387" spans="6:12" x14ac:dyDescent="0.25">
      <c r="F387" t="str">
        <f t="shared" si="50"/>
        <v/>
      </c>
      <c r="G387" s="1" t="str">
        <f t="shared" si="51"/>
        <v/>
      </c>
      <c r="H387" s="1" t="str">
        <f t="shared" si="52"/>
        <v/>
      </c>
      <c r="I387" s="1" t="str">
        <f t="shared" si="53"/>
        <v/>
      </c>
      <c r="J387" s="1" t="str">
        <f t="shared" si="54"/>
        <v/>
      </c>
      <c r="K387" s="1" t="str">
        <f t="shared" si="55"/>
        <v/>
      </c>
      <c r="L387" s="11" t="str">
        <f t="shared" si="56"/>
        <v/>
      </c>
    </row>
    <row r="388" spans="6:12" x14ac:dyDescent="0.25">
      <c r="F388" t="str">
        <f t="shared" si="50"/>
        <v/>
      </c>
      <c r="G388" s="1" t="str">
        <f t="shared" si="51"/>
        <v/>
      </c>
      <c r="H388" s="1" t="str">
        <f t="shared" si="52"/>
        <v/>
      </c>
      <c r="I388" s="1" t="str">
        <f t="shared" si="53"/>
        <v/>
      </c>
      <c r="J388" s="1" t="str">
        <f t="shared" si="54"/>
        <v/>
      </c>
      <c r="K388" s="1" t="str">
        <f t="shared" si="55"/>
        <v/>
      </c>
      <c r="L388" s="11" t="str">
        <f t="shared" si="56"/>
        <v/>
      </c>
    </row>
    <row r="389" spans="6:12" x14ac:dyDescent="0.25">
      <c r="F389" t="str">
        <f t="shared" si="50"/>
        <v/>
      </c>
      <c r="G389" s="1" t="str">
        <f t="shared" si="51"/>
        <v/>
      </c>
      <c r="H389" s="1" t="str">
        <f t="shared" si="52"/>
        <v/>
      </c>
      <c r="I389" s="1" t="str">
        <f t="shared" si="53"/>
        <v/>
      </c>
      <c r="J389" s="1" t="str">
        <f t="shared" si="54"/>
        <v/>
      </c>
      <c r="K389" s="1" t="str">
        <f t="shared" si="55"/>
        <v/>
      </c>
      <c r="L389" s="11" t="str">
        <f t="shared" si="56"/>
        <v/>
      </c>
    </row>
    <row r="390" spans="6:12" x14ac:dyDescent="0.25">
      <c r="F390" t="str">
        <f t="shared" si="50"/>
        <v/>
      </c>
      <c r="G390" s="1" t="str">
        <f t="shared" si="51"/>
        <v/>
      </c>
      <c r="H390" s="1" t="str">
        <f t="shared" si="52"/>
        <v/>
      </c>
      <c r="I390" s="1" t="str">
        <f t="shared" si="53"/>
        <v/>
      </c>
      <c r="J390" s="1" t="str">
        <f t="shared" si="54"/>
        <v/>
      </c>
      <c r="K390" s="1" t="str">
        <f t="shared" si="55"/>
        <v/>
      </c>
      <c r="L390" s="11" t="str">
        <f t="shared" si="56"/>
        <v/>
      </c>
    </row>
    <row r="391" spans="6:12" x14ac:dyDescent="0.25">
      <c r="F391" t="str">
        <f t="shared" si="50"/>
        <v/>
      </c>
      <c r="G391" s="1" t="str">
        <f t="shared" si="51"/>
        <v/>
      </c>
      <c r="H391" s="1" t="str">
        <f t="shared" si="52"/>
        <v/>
      </c>
      <c r="I391" s="1" t="str">
        <f t="shared" si="53"/>
        <v/>
      </c>
      <c r="J391" s="1" t="str">
        <f t="shared" si="54"/>
        <v/>
      </c>
      <c r="K391" s="1" t="str">
        <f t="shared" si="55"/>
        <v/>
      </c>
      <c r="L391" s="11" t="str">
        <f t="shared" si="56"/>
        <v/>
      </c>
    </row>
    <row r="392" spans="6:12" x14ac:dyDescent="0.25">
      <c r="F392" t="str">
        <f t="shared" si="50"/>
        <v/>
      </c>
      <c r="G392" s="1" t="str">
        <f t="shared" si="51"/>
        <v/>
      </c>
      <c r="H392" s="1" t="str">
        <f t="shared" si="52"/>
        <v/>
      </c>
      <c r="I392" s="1" t="str">
        <f t="shared" si="53"/>
        <v/>
      </c>
      <c r="J392" s="1" t="str">
        <f t="shared" si="54"/>
        <v/>
      </c>
      <c r="K392" s="1" t="str">
        <f t="shared" si="55"/>
        <v/>
      </c>
      <c r="L392" s="11" t="str">
        <f t="shared" si="56"/>
        <v/>
      </c>
    </row>
    <row r="393" spans="6:12" x14ac:dyDescent="0.25">
      <c r="F393" t="str">
        <f t="shared" si="50"/>
        <v/>
      </c>
      <c r="G393" s="1" t="str">
        <f t="shared" si="51"/>
        <v/>
      </c>
      <c r="H393" s="1" t="str">
        <f t="shared" si="52"/>
        <v/>
      </c>
      <c r="I393" s="1" t="str">
        <f t="shared" si="53"/>
        <v/>
      </c>
      <c r="J393" s="1" t="str">
        <f t="shared" si="54"/>
        <v/>
      </c>
      <c r="K393" s="1" t="str">
        <f t="shared" si="55"/>
        <v/>
      </c>
      <c r="L393" s="11" t="str">
        <f t="shared" si="56"/>
        <v/>
      </c>
    </row>
    <row r="394" spans="6:12" x14ac:dyDescent="0.25">
      <c r="F394" t="str">
        <f t="shared" si="50"/>
        <v/>
      </c>
      <c r="G394" s="1" t="str">
        <f t="shared" si="51"/>
        <v/>
      </c>
      <c r="H394" s="1" t="str">
        <f t="shared" si="52"/>
        <v/>
      </c>
      <c r="I394" s="1" t="str">
        <f t="shared" si="53"/>
        <v/>
      </c>
      <c r="J394" s="1" t="str">
        <f t="shared" si="54"/>
        <v/>
      </c>
      <c r="K394" s="1" t="str">
        <f t="shared" si="55"/>
        <v/>
      </c>
      <c r="L394" s="11" t="str">
        <f t="shared" si="56"/>
        <v/>
      </c>
    </row>
    <row r="395" spans="6:12" x14ac:dyDescent="0.25">
      <c r="F395" t="str">
        <f t="shared" si="50"/>
        <v/>
      </c>
      <c r="G395" s="1" t="str">
        <f t="shared" si="51"/>
        <v/>
      </c>
      <c r="H395" s="1" t="str">
        <f t="shared" si="52"/>
        <v/>
      </c>
      <c r="I395" s="1" t="str">
        <f t="shared" si="53"/>
        <v/>
      </c>
      <c r="J395" s="1" t="str">
        <f t="shared" si="54"/>
        <v/>
      </c>
      <c r="K395" s="1" t="str">
        <f t="shared" si="55"/>
        <v/>
      </c>
      <c r="L395" s="11" t="str">
        <f t="shared" si="56"/>
        <v/>
      </c>
    </row>
    <row r="396" spans="6:12" x14ac:dyDescent="0.25">
      <c r="F396" t="str">
        <f t="shared" si="50"/>
        <v/>
      </c>
      <c r="G396" s="1" t="str">
        <f t="shared" si="51"/>
        <v/>
      </c>
      <c r="H396" s="1" t="str">
        <f t="shared" si="52"/>
        <v/>
      </c>
      <c r="I396" s="1" t="str">
        <f t="shared" si="53"/>
        <v/>
      </c>
      <c r="J396" s="1" t="str">
        <f t="shared" si="54"/>
        <v/>
      </c>
      <c r="K396" s="1" t="str">
        <f t="shared" si="55"/>
        <v/>
      </c>
      <c r="L396" s="11" t="str">
        <f t="shared" si="56"/>
        <v/>
      </c>
    </row>
    <row r="397" spans="6:12" x14ac:dyDescent="0.25">
      <c r="F397" t="str">
        <f t="shared" si="50"/>
        <v/>
      </c>
      <c r="G397" s="1" t="str">
        <f t="shared" si="51"/>
        <v/>
      </c>
      <c r="H397" s="1" t="str">
        <f t="shared" si="52"/>
        <v/>
      </c>
      <c r="I397" s="1" t="str">
        <f t="shared" si="53"/>
        <v/>
      </c>
      <c r="J397" s="1" t="str">
        <f t="shared" si="54"/>
        <v/>
      </c>
      <c r="K397" s="1" t="str">
        <f t="shared" si="55"/>
        <v/>
      </c>
      <c r="L397" s="11" t="str">
        <f t="shared" si="56"/>
        <v/>
      </c>
    </row>
    <row r="398" spans="6:12" x14ac:dyDescent="0.25">
      <c r="F398" t="str">
        <f t="shared" si="50"/>
        <v/>
      </c>
      <c r="G398" s="1" t="str">
        <f t="shared" si="51"/>
        <v/>
      </c>
      <c r="H398" s="1" t="str">
        <f t="shared" si="52"/>
        <v/>
      </c>
      <c r="I398" s="1" t="str">
        <f t="shared" si="53"/>
        <v/>
      </c>
      <c r="J398" s="1" t="str">
        <f t="shared" si="54"/>
        <v/>
      </c>
      <c r="K398" s="1" t="str">
        <f t="shared" si="55"/>
        <v/>
      </c>
      <c r="L398" s="11" t="str">
        <f t="shared" si="56"/>
        <v/>
      </c>
    </row>
    <row r="399" spans="6:12" x14ac:dyDescent="0.25">
      <c r="F399" t="str">
        <f t="shared" si="50"/>
        <v/>
      </c>
      <c r="G399" s="1" t="str">
        <f t="shared" si="51"/>
        <v/>
      </c>
      <c r="H399" s="1" t="str">
        <f t="shared" si="52"/>
        <v/>
      </c>
      <c r="I399" s="1" t="str">
        <f t="shared" si="53"/>
        <v/>
      </c>
      <c r="J399" s="1" t="str">
        <f t="shared" si="54"/>
        <v/>
      </c>
      <c r="K399" s="1" t="str">
        <f t="shared" si="55"/>
        <v/>
      </c>
      <c r="L399" s="11" t="str">
        <f t="shared" si="56"/>
        <v/>
      </c>
    </row>
    <row r="400" spans="6:12" x14ac:dyDescent="0.25">
      <c r="F400" t="str">
        <f t="shared" si="50"/>
        <v/>
      </c>
      <c r="G400" s="1" t="str">
        <f t="shared" si="51"/>
        <v/>
      </c>
      <c r="H400" s="1" t="str">
        <f t="shared" si="52"/>
        <v/>
      </c>
      <c r="I400" s="1" t="str">
        <f t="shared" si="53"/>
        <v/>
      </c>
      <c r="J400" s="1" t="str">
        <f t="shared" si="54"/>
        <v/>
      </c>
      <c r="K400" s="1" t="str">
        <f t="shared" si="55"/>
        <v/>
      </c>
      <c r="L400" s="11" t="str">
        <f t="shared" si="56"/>
        <v/>
      </c>
    </row>
    <row r="401" spans="6:12" x14ac:dyDescent="0.25">
      <c r="F401" t="str">
        <f t="shared" si="50"/>
        <v/>
      </c>
      <c r="G401" s="1" t="str">
        <f t="shared" si="51"/>
        <v/>
      </c>
      <c r="H401" s="1" t="str">
        <f t="shared" si="52"/>
        <v/>
      </c>
      <c r="I401" s="1" t="str">
        <f t="shared" si="53"/>
        <v/>
      </c>
      <c r="J401" s="1" t="str">
        <f t="shared" si="54"/>
        <v/>
      </c>
      <c r="K401" s="1" t="str">
        <f t="shared" si="55"/>
        <v/>
      </c>
      <c r="L401" s="11" t="str">
        <f t="shared" si="56"/>
        <v/>
      </c>
    </row>
    <row r="402" spans="6:12" x14ac:dyDescent="0.25">
      <c r="F402" t="str">
        <f t="shared" si="50"/>
        <v/>
      </c>
      <c r="G402" s="1" t="str">
        <f t="shared" si="51"/>
        <v/>
      </c>
      <c r="H402" s="1" t="str">
        <f t="shared" si="52"/>
        <v/>
      </c>
      <c r="I402" s="1" t="str">
        <f t="shared" si="53"/>
        <v/>
      </c>
      <c r="J402" s="1" t="str">
        <f t="shared" si="54"/>
        <v/>
      </c>
      <c r="K402" s="1" t="str">
        <f t="shared" si="55"/>
        <v/>
      </c>
      <c r="L402" s="11" t="str">
        <f t="shared" si="56"/>
        <v/>
      </c>
    </row>
    <row r="403" spans="6:12" x14ac:dyDescent="0.25">
      <c r="F403" t="str">
        <f t="shared" si="50"/>
        <v/>
      </c>
      <c r="G403" s="1" t="str">
        <f t="shared" si="51"/>
        <v/>
      </c>
      <c r="H403" s="1" t="str">
        <f t="shared" si="52"/>
        <v/>
      </c>
      <c r="I403" s="1" t="str">
        <f t="shared" si="53"/>
        <v/>
      </c>
      <c r="J403" s="1" t="str">
        <f t="shared" si="54"/>
        <v/>
      </c>
      <c r="K403" s="1" t="str">
        <f t="shared" si="55"/>
        <v/>
      </c>
      <c r="L403" s="11" t="str">
        <f t="shared" si="56"/>
        <v/>
      </c>
    </row>
    <row r="404" spans="6:12" x14ac:dyDescent="0.25">
      <c r="F404" t="str">
        <f t="shared" si="50"/>
        <v/>
      </c>
      <c r="G404" s="1" t="str">
        <f t="shared" si="51"/>
        <v/>
      </c>
      <c r="H404" s="1" t="str">
        <f t="shared" si="52"/>
        <v/>
      </c>
      <c r="I404" s="1" t="str">
        <f t="shared" si="53"/>
        <v/>
      </c>
      <c r="J404" s="1" t="str">
        <f t="shared" si="54"/>
        <v/>
      </c>
      <c r="K404" s="1" t="str">
        <f t="shared" si="55"/>
        <v/>
      </c>
      <c r="L404" s="11" t="str">
        <f t="shared" si="56"/>
        <v/>
      </c>
    </row>
    <row r="405" spans="6:12" x14ac:dyDescent="0.25">
      <c r="F405" t="str">
        <f t="shared" si="50"/>
        <v/>
      </c>
      <c r="G405" s="1" t="str">
        <f t="shared" si="51"/>
        <v/>
      </c>
      <c r="H405" s="1" t="str">
        <f t="shared" si="52"/>
        <v/>
      </c>
      <c r="I405" s="1" t="str">
        <f t="shared" si="53"/>
        <v/>
      </c>
      <c r="J405" s="1" t="str">
        <f t="shared" si="54"/>
        <v/>
      </c>
      <c r="K405" s="1" t="str">
        <f t="shared" si="55"/>
        <v/>
      </c>
      <c r="L405" s="11" t="str">
        <f t="shared" si="56"/>
        <v/>
      </c>
    </row>
    <row r="406" spans="6:12" x14ac:dyDescent="0.25">
      <c r="F406" t="str">
        <f t="shared" si="50"/>
        <v/>
      </c>
      <c r="G406" s="1" t="str">
        <f t="shared" si="51"/>
        <v/>
      </c>
      <c r="H406" s="1" t="str">
        <f t="shared" si="52"/>
        <v/>
      </c>
      <c r="I406" s="1" t="str">
        <f t="shared" si="53"/>
        <v/>
      </c>
      <c r="J406" s="1" t="str">
        <f t="shared" si="54"/>
        <v/>
      </c>
      <c r="K406" s="1" t="str">
        <f t="shared" si="55"/>
        <v/>
      </c>
      <c r="L406" s="11" t="str">
        <f t="shared" si="56"/>
        <v/>
      </c>
    </row>
    <row r="407" spans="6:12" x14ac:dyDescent="0.25">
      <c r="F407" t="str">
        <f t="shared" si="50"/>
        <v/>
      </c>
      <c r="G407" s="1" t="str">
        <f t="shared" si="51"/>
        <v/>
      </c>
      <c r="H407" s="1" t="str">
        <f t="shared" si="52"/>
        <v/>
      </c>
      <c r="I407" s="1" t="str">
        <f t="shared" si="53"/>
        <v/>
      </c>
      <c r="J407" s="1" t="str">
        <f t="shared" si="54"/>
        <v/>
      </c>
      <c r="K407" s="1" t="str">
        <f t="shared" si="55"/>
        <v/>
      </c>
      <c r="L407" s="11" t="str">
        <f t="shared" si="56"/>
        <v/>
      </c>
    </row>
    <row r="408" spans="6:12" x14ac:dyDescent="0.25">
      <c r="F408" t="str">
        <f t="shared" si="50"/>
        <v/>
      </c>
      <c r="G408" s="1" t="str">
        <f t="shared" si="51"/>
        <v/>
      </c>
      <c r="H408" s="1" t="str">
        <f t="shared" si="52"/>
        <v/>
      </c>
      <c r="I408" s="1" t="str">
        <f t="shared" si="53"/>
        <v/>
      </c>
      <c r="J408" s="1" t="str">
        <f t="shared" si="54"/>
        <v/>
      </c>
      <c r="K408" s="1" t="str">
        <f t="shared" si="55"/>
        <v/>
      </c>
      <c r="L408" s="11" t="str">
        <f t="shared" si="56"/>
        <v/>
      </c>
    </row>
    <row r="409" spans="6:12" x14ac:dyDescent="0.25">
      <c r="F409" t="str">
        <f t="shared" si="50"/>
        <v/>
      </c>
      <c r="G409" s="1" t="str">
        <f t="shared" si="51"/>
        <v/>
      </c>
      <c r="H409" s="1" t="str">
        <f t="shared" si="52"/>
        <v/>
      </c>
      <c r="I409" s="1" t="str">
        <f t="shared" si="53"/>
        <v/>
      </c>
      <c r="J409" s="1" t="str">
        <f t="shared" si="54"/>
        <v/>
      </c>
      <c r="K409" s="1" t="str">
        <f t="shared" si="55"/>
        <v/>
      </c>
      <c r="L409" s="11" t="str">
        <f t="shared" si="56"/>
        <v/>
      </c>
    </row>
    <row r="410" spans="6:12" x14ac:dyDescent="0.25">
      <c r="F410" t="str">
        <f t="shared" si="50"/>
        <v/>
      </c>
      <c r="G410" s="1" t="str">
        <f t="shared" si="51"/>
        <v/>
      </c>
      <c r="H410" s="1" t="str">
        <f t="shared" si="52"/>
        <v/>
      </c>
      <c r="I410" s="1" t="str">
        <f t="shared" si="53"/>
        <v/>
      </c>
      <c r="J410" s="1" t="str">
        <f t="shared" si="54"/>
        <v/>
      </c>
      <c r="K410" s="1" t="str">
        <f t="shared" si="55"/>
        <v/>
      </c>
      <c r="L410" s="11" t="str">
        <f t="shared" si="56"/>
        <v/>
      </c>
    </row>
    <row r="411" spans="6:12" x14ac:dyDescent="0.25">
      <c r="F411" t="str">
        <f t="shared" si="50"/>
        <v/>
      </c>
      <c r="G411" s="1" t="str">
        <f t="shared" si="51"/>
        <v/>
      </c>
      <c r="H411" s="1" t="str">
        <f t="shared" si="52"/>
        <v/>
      </c>
      <c r="I411" s="1" t="str">
        <f t="shared" si="53"/>
        <v/>
      </c>
      <c r="J411" s="1" t="str">
        <f t="shared" si="54"/>
        <v/>
      </c>
      <c r="K411" s="1" t="str">
        <f t="shared" si="55"/>
        <v/>
      </c>
      <c r="L411" s="11" t="str">
        <f t="shared" si="56"/>
        <v/>
      </c>
    </row>
    <row r="412" spans="6:12" x14ac:dyDescent="0.25">
      <c r="F412" t="str">
        <f t="shared" si="50"/>
        <v/>
      </c>
      <c r="G412" s="1" t="str">
        <f t="shared" si="51"/>
        <v/>
      </c>
      <c r="H412" s="1" t="str">
        <f t="shared" si="52"/>
        <v/>
      </c>
      <c r="I412" s="1" t="str">
        <f t="shared" si="53"/>
        <v/>
      </c>
      <c r="J412" s="1" t="str">
        <f t="shared" si="54"/>
        <v/>
      </c>
      <c r="K412" s="1" t="str">
        <f t="shared" si="55"/>
        <v/>
      </c>
      <c r="L412" s="11" t="str">
        <f t="shared" si="56"/>
        <v/>
      </c>
    </row>
    <row r="413" spans="6:12" x14ac:dyDescent="0.25">
      <c r="F413" t="str">
        <f t="shared" si="50"/>
        <v/>
      </c>
      <c r="G413" s="1" t="str">
        <f t="shared" si="51"/>
        <v/>
      </c>
      <c r="H413" s="1" t="str">
        <f t="shared" si="52"/>
        <v/>
      </c>
      <c r="I413" s="1" t="str">
        <f t="shared" si="53"/>
        <v/>
      </c>
      <c r="J413" s="1" t="str">
        <f t="shared" si="54"/>
        <v/>
      </c>
      <c r="K413" s="1" t="str">
        <f t="shared" si="55"/>
        <v/>
      </c>
      <c r="L413" s="11" t="str">
        <f t="shared" si="56"/>
        <v/>
      </c>
    </row>
    <row r="414" spans="6:12" x14ac:dyDescent="0.25">
      <c r="F414" t="str">
        <f t="shared" si="50"/>
        <v/>
      </c>
      <c r="G414" s="1" t="str">
        <f t="shared" si="51"/>
        <v/>
      </c>
      <c r="H414" s="1" t="str">
        <f t="shared" si="52"/>
        <v/>
      </c>
      <c r="I414" s="1" t="str">
        <f t="shared" si="53"/>
        <v/>
      </c>
      <c r="J414" s="1" t="str">
        <f t="shared" si="54"/>
        <v/>
      </c>
      <c r="K414" s="1" t="str">
        <f t="shared" si="55"/>
        <v/>
      </c>
      <c r="L414" s="11" t="str">
        <f t="shared" si="56"/>
        <v/>
      </c>
    </row>
    <row r="415" spans="6:12" x14ac:dyDescent="0.25">
      <c r="F415" t="str">
        <f t="shared" si="50"/>
        <v/>
      </c>
      <c r="G415" s="1" t="str">
        <f t="shared" si="51"/>
        <v/>
      </c>
      <c r="H415" s="1" t="str">
        <f t="shared" si="52"/>
        <v/>
      </c>
      <c r="I415" s="1" t="str">
        <f t="shared" si="53"/>
        <v/>
      </c>
      <c r="J415" s="1" t="str">
        <f t="shared" si="54"/>
        <v/>
      </c>
      <c r="K415" s="1" t="str">
        <f t="shared" si="55"/>
        <v/>
      </c>
      <c r="L415" s="11" t="str">
        <f t="shared" si="56"/>
        <v/>
      </c>
    </row>
    <row r="416" spans="6:12" x14ac:dyDescent="0.25">
      <c r="F416" t="str">
        <f t="shared" si="50"/>
        <v/>
      </c>
      <c r="G416" s="1" t="str">
        <f t="shared" si="51"/>
        <v/>
      </c>
      <c r="H416" s="1" t="str">
        <f t="shared" si="52"/>
        <v/>
      </c>
      <c r="I416" s="1" t="str">
        <f t="shared" si="53"/>
        <v/>
      </c>
      <c r="J416" s="1" t="str">
        <f t="shared" si="54"/>
        <v/>
      </c>
      <c r="K416" s="1" t="str">
        <f t="shared" si="55"/>
        <v/>
      </c>
      <c r="L416" s="11" t="str">
        <f t="shared" si="56"/>
        <v/>
      </c>
    </row>
    <row r="417" spans="6:12" x14ac:dyDescent="0.25">
      <c r="F417" t="str">
        <f t="shared" si="50"/>
        <v/>
      </c>
      <c r="G417" s="1" t="str">
        <f t="shared" si="51"/>
        <v/>
      </c>
      <c r="H417" s="1" t="str">
        <f t="shared" si="52"/>
        <v/>
      </c>
      <c r="I417" s="1" t="str">
        <f t="shared" si="53"/>
        <v/>
      </c>
      <c r="J417" s="1" t="str">
        <f t="shared" si="54"/>
        <v/>
      </c>
      <c r="K417" s="1" t="str">
        <f t="shared" si="55"/>
        <v/>
      </c>
      <c r="L417" s="11" t="str">
        <f t="shared" si="56"/>
        <v/>
      </c>
    </row>
    <row r="418" spans="6:12" x14ac:dyDescent="0.25">
      <c r="F418" t="str">
        <f t="shared" si="50"/>
        <v/>
      </c>
      <c r="G418" s="1" t="str">
        <f t="shared" si="51"/>
        <v/>
      </c>
      <c r="H418" s="1" t="str">
        <f t="shared" si="52"/>
        <v/>
      </c>
      <c r="I418" s="1" t="str">
        <f t="shared" si="53"/>
        <v/>
      </c>
      <c r="J418" s="1" t="str">
        <f t="shared" si="54"/>
        <v/>
      </c>
      <c r="K418" s="1" t="str">
        <f t="shared" si="55"/>
        <v/>
      </c>
      <c r="L418" s="11" t="str">
        <f t="shared" si="56"/>
        <v/>
      </c>
    </row>
    <row r="419" spans="6:12" x14ac:dyDescent="0.25">
      <c r="F419" t="str">
        <f t="shared" si="50"/>
        <v/>
      </c>
      <c r="G419" s="1" t="str">
        <f t="shared" si="51"/>
        <v/>
      </c>
      <c r="H419" s="1" t="str">
        <f t="shared" si="52"/>
        <v/>
      </c>
      <c r="I419" s="1" t="str">
        <f t="shared" si="53"/>
        <v/>
      </c>
      <c r="J419" s="1" t="str">
        <f t="shared" si="54"/>
        <v/>
      </c>
      <c r="K419" s="1" t="str">
        <f t="shared" si="55"/>
        <v/>
      </c>
      <c r="L419" s="11" t="str">
        <f t="shared" si="56"/>
        <v/>
      </c>
    </row>
    <row r="420" spans="6:12" x14ac:dyDescent="0.25">
      <c r="F420" t="str">
        <f t="shared" si="50"/>
        <v/>
      </c>
      <c r="G420" s="1" t="str">
        <f t="shared" si="51"/>
        <v/>
      </c>
      <c r="H420" s="1" t="str">
        <f t="shared" si="52"/>
        <v/>
      </c>
      <c r="I420" s="1" t="str">
        <f t="shared" si="53"/>
        <v/>
      </c>
      <c r="J420" s="1" t="str">
        <f t="shared" si="54"/>
        <v/>
      </c>
      <c r="K420" s="1" t="str">
        <f t="shared" si="55"/>
        <v/>
      </c>
      <c r="L420" s="11" t="str">
        <f t="shared" si="56"/>
        <v/>
      </c>
    </row>
    <row r="421" spans="6:12" x14ac:dyDescent="0.25">
      <c r="F421" t="str">
        <f t="shared" si="50"/>
        <v/>
      </c>
      <c r="G421" s="1" t="str">
        <f t="shared" si="51"/>
        <v/>
      </c>
      <c r="H421" s="1" t="str">
        <f t="shared" si="52"/>
        <v/>
      </c>
      <c r="I421" s="1" t="str">
        <f t="shared" si="53"/>
        <v/>
      </c>
      <c r="J421" s="1" t="str">
        <f t="shared" si="54"/>
        <v/>
      </c>
      <c r="K421" s="1" t="str">
        <f t="shared" si="55"/>
        <v/>
      </c>
      <c r="L421" s="11" t="str">
        <f t="shared" si="56"/>
        <v/>
      </c>
    </row>
    <row r="422" spans="6:12" x14ac:dyDescent="0.25">
      <c r="F422" t="str">
        <f t="shared" si="50"/>
        <v/>
      </c>
      <c r="G422" s="1" t="str">
        <f t="shared" si="51"/>
        <v/>
      </c>
      <c r="H422" s="1" t="str">
        <f t="shared" si="52"/>
        <v/>
      </c>
      <c r="I422" s="1" t="str">
        <f t="shared" si="53"/>
        <v/>
      </c>
      <c r="J422" s="1" t="str">
        <f t="shared" si="54"/>
        <v/>
      </c>
      <c r="K422" s="1" t="str">
        <f t="shared" si="55"/>
        <v/>
      </c>
      <c r="L422" s="11" t="str">
        <f t="shared" si="56"/>
        <v/>
      </c>
    </row>
    <row r="423" spans="6:12" x14ac:dyDescent="0.25">
      <c r="F423" t="str">
        <f t="shared" ref="F423:F486" si="57">IF(F422&lt;$C$6,(F422+1),IF(F422=$C$6,("Total"),("")))</f>
        <v/>
      </c>
      <c r="G423" s="1" t="str">
        <f t="shared" si="51"/>
        <v/>
      </c>
      <c r="H423" s="1" t="str">
        <f t="shared" si="52"/>
        <v/>
      </c>
      <c r="I423" s="1" t="str">
        <f t="shared" si="53"/>
        <v/>
      </c>
      <c r="J423" s="1" t="str">
        <f t="shared" si="54"/>
        <v/>
      </c>
      <c r="K423" s="1" t="str">
        <f t="shared" si="55"/>
        <v/>
      </c>
      <c r="L423" s="11" t="str">
        <f t="shared" si="56"/>
        <v/>
      </c>
    </row>
    <row r="424" spans="6:12" x14ac:dyDescent="0.25">
      <c r="F424" t="str">
        <f t="shared" si="57"/>
        <v/>
      </c>
      <c r="G424" s="1" t="str">
        <f t="shared" si="51"/>
        <v/>
      </c>
      <c r="H424" s="1" t="str">
        <f t="shared" si="52"/>
        <v/>
      </c>
      <c r="I424" s="1" t="str">
        <f t="shared" si="53"/>
        <v/>
      </c>
      <c r="J424" s="1" t="str">
        <f t="shared" si="54"/>
        <v/>
      </c>
      <c r="K424" s="1" t="str">
        <f t="shared" si="55"/>
        <v/>
      </c>
      <c r="L424" s="11" t="str">
        <f t="shared" si="56"/>
        <v/>
      </c>
    </row>
    <row r="425" spans="6:12" x14ac:dyDescent="0.25">
      <c r="F425" t="str">
        <f t="shared" si="57"/>
        <v/>
      </c>
      <c r="G425" s="1" t="str">
        <f t="shared" si="51"/>
        <v/>
      </c>
      <c r="H425" s="1" t="str">
        <f t="shared" si="52"/>
        <v/>
      </c>
      <c r="I425" s="1" t="str">
        <f t="shared" si="53"/>
        <v/>
      </c>
      <c r="J425" s="1" t="str">
        <f t="shared" si="54"/>
        <v/>
      </c>
      <c r="K425" s="1" t="str">
        <f t="shared" si="55"/>
        <v/>
      </c>
      <c r="L425" s="11" t="str">
        <f t="shared" si="56"/>
        <v/>
      </c>
    </row>
    <row r="426" spans="6:12" x14ac:dyDescent="0.25">
      <c r="F426" t="str">
        <f t="shared" si="57"/>
        <v/>
      </c>
      <c r="G426" s="1" t="str">
        <f t="shared" si="51"/>
        <v/>
      </c>
      <c r="H426" s="1" t="str">
        <f t="shared" si="52"/>
        <v/>
      </c>
      <c r="I426" s="1" t="str">
        <f t="shared" si="53"/>
        <v/>
      </c>
      <c r="J426" s="1" t="str">
        <f t="shared" si="54"/>
        <v/>
      </c>
      <c r="K426" s="1" t="str">
        <f t="shared" si="55"/>
        <v/>
      </c>
      <c r="L426" s="11" t="str">
        <f t="shared" si="56"/>
        <v/>
      </c>
    </row>
    <row r="427" spans="6:12" x14ac:dyDescent="0.25">
      <c r="F427" t="str">
        <f t="shared" si="57"/>
        <v/>
      </c>
      <c r="G427" s="1" t="str">
        <f t="shared" si="51"/>
        <v/>
      </c>
      <c r="H427" s="1" t="str">
        <f t="shared" si="52"/>
        <v/>
      </c>
      <c r="I427" s="1" t="str">
        <f t="shared" si="53"/>
        <v/>
      </c>
      <c r="J427" s="1" t="str">
        <f t="shared" si="54"/>
        <v/>
      </c>
      <c r="K427" s="1" t="str">
        <f t="shared" si="55"/>
        <v/>
      </c>
      <c r="L427" s="11" t="str">
        <f t="shared" si="56"/>
        <v/>
      </c>
    </row>
    <row r="428" spans="6:12" x14ac:dyDescent="0.25">
      <c r="F428" t="str">
        <f t="shared" si="57"/>
        <v/>
      </c>
      <c r="G428" s="1" t="str">
        <f t="shared" si="51"/>
        <v/>
      </c>
      <c r="H428" s="1" t="str">
        <f t="shared" si="52"/>
        <v/>
      </c>
      <c r="I428" s="1" t="str">
        <f t="shared" si="53"/>
        <v/>
      </c>
      <c r="J428" s="1" t="str">
        <f t="shared" si="54"/>
        <v/>
      </c>
      <c r="K428" s="1" t="str">
        <f t="shared" si="55"/>
        <v/>
      </c>
      <c r="L428" s="11" t="str">
        <f t="shared" si="56"/>
        <v/>
      </c>
    </row>
    <row r="429" spans="6:12" x14ac:dyDescent="0.25">
      <c r="F429" t="str">
        <f t="shared" si="57"/>
        <v/>
      </c>
      <c r="G429" s="1" t="str">
        <f t="shared" si="51"/>
        <v/>
      </c>
      <c r="H429" s="1" t="str">
        <f t="shared" si="52"/>
        <v/>
      </c>
      <c r="I429" s="1" t="str">
        <f t="shared" si="53"/>
        <v/>
      </c>
      <c r="J429" s="1" t="str">
        <f t="shared" si="54"/>
        <v/>
      </c>
      <c r="K429" s="1" t="str">
        <f t="shared" si="55"/>
        <v/>
      </c>
      <c r="L429" s="11" t="str">
        <f t="shared" si="56"/>
        <v/>
      </c>
    </row>
    <row r="430" spans="6:12" x14ac:dyDescent="0.25">
      <c r="F430" t="str">
        <f t="shared" si="57"/>
        <v/>
      </c>
      <c r="G430" s="1" t="str">
        <f t="shared" si="51"/>
        <v/>
      </c>
      <c r="H430" s="1" t="str">
        <f t="shared" si="52"/>
        <v/>
      </c>
      <c r="I430" s="1" t="str">
        <f t="shared" si="53"/>
        <v/>
      </c>
      <c r="J430" s="1" t="str">
        <f t="shared" si="54"/>
        <v/>
      </c>
      <c r="K430" s="1" t="str">
        <f t="shared" si="55"/>
        <v/>
      </c>
      <c r="L430" s="11" t="str">
        <f t="shared" si="56"/>
        <v/>
      </c>
    </row>
    <row r="431" spans="6:12" x14ac:dyDescent="0.25">
      <c r="F431" t="str">
        <f t="shared" si="57"/>
        <v/>
      </c>
      <c r="G431" s="1" t="str">
        <f t="shared" si="51"/>
        <v/>
      </c>
      <c r="H431" s="1" t="str">
        <f t="shared" si="52"/>
        <v/>
      </c>
      <c r="I431" s="1" t="str">
        <f t="shared" si="53"/>
        <v/>
      </c>
      <c r="J431" s="1" t="str">
        <f t="shared" si="54"/>
        <v/>
      </c>
      <c r="K431" s="1" t="str">
        <f t="shared" si="55"/>
        <v/>
      </c>
      <c r="L431" s="11" t="str">
        <f t="shared" si="56"/>
        <v/>
      </c>
    </row>
    <row r="432" spans="6:12" x14ac:dyDescent="0.25">
      <c r="F432" t="str">
        <f t="shared" si="57"/>
        <v/>
      </c>
      <c r="G432" s="1" t="str">
        <f t="shared" si="51"/>
        <v/>
      </c>
      <c r="H432" s="1" t="str">
        <f t="shared" si="52"/>
        <v/>
      </c>
      <c r="I432" s="1" t="str">
        <f t="shared" si="53"/>
        <v/>
      </c>
      <c r="J432" s="1" t="str">
        <f t="shared" si="54"/>
        <v/>
      </c>
      <c r="K432" s="1" t="str">
        <f t="shared" si="55"/>
        <v/>
      </c>
      <c r="L432" s="11" t="str">
        <f t="shared" si="56"/>
        <v/>
      </c>
    </row>
    <row r="433" spans="6:12" x14ac:dyDescent="0.25">
      <c r="F433" t="str">
        <f t="shared" si="57"/>
        <v/>
      </c>
      <c r="G433" s="1" t="str">
        <f t="shared" si="51"/>
        <v/>
      </c>
      <c r="H433" s="1" t="str">
        <f t="shared" si="52"/>
        <v/>
      </c>
      <c r="I433" s="1" t="str">
        <f t="shared" si="53"/>
        <v/>
      </c>
      <c r="J433" s="1" t="str">
        <f t="shared" si="54"/>
        <v/>
      </c>
      <c r="K433" s="1" t="str">
        <f t="shared" si="55"/>
        <v/>
      </c>
      <c r="L433" s="11" t="str">
        <f t="shared" si="56"/>
        <v/>
      </c>
    </row>
    <row r="434" spans="6:12" x14ac:dyDescent="0.25">
      <c r="F434" t="str">
        <f t="shared" si="57"/>
        <v/>
      </c>
      <c r="G434" s="1" t="str">
        <f t="shared" si="51"/>
        <v/>
      </c>
      <c r="H434" s="1" t="str">
        <f t="shared" si="52"/>
        <v/>
      </c>
      <c r="I434" s="1" t="str">
        <f t="shared" si="53"/>
        <v/>
      </c>
      <c r="J434" s="1" t="str">
        <f t="shared" si="54"/>
        <v/>
      </c>
      <c r="K434" s="1" t="str">
        <f t="shared" si="55"/>
        <v/>
      </c>
      <c r="L434" s="11" t="str">
        <f t="shared" si="56"/>
        <v/>
      </c>
    </row>
    <row r="435" spans="6:12" x14ac:dyDescent="0.25">
      <c r="F435" t="str">
        <f t="shared" si="57"/>
        <v/>
      </c>
      <c r="G435" s="1" t="str">
        <f t="shared" si="51"/>
        <v/>
      </c>
      <c r="H435" s="1" t="str">
        <f t="shared" si="52"/>
        <v/>
      </c>
      <c r="I435" s="1" t="str">
        <f t="shared" si="53"/>
        <v/>
      </c>
      <c r="J435" s="1" t="str">
        <f t="shared" si="54"/>
        <v/>
      </c>
      <c r="K435" s="1" t="str">
        <f t="shared" si="55"/>
        <v/>
      </c>
      <c r="L435" s="11" t="str">
        <f t="shared" si="56"/>
        <v/>
      </c>
    </row>
    <row r="436" spans="6:12" x14ac:dyDescent="0.25">
      <c r="F436" t="str">
        <f t="shared" si="57"/>
        <v/>
      </c>
      <c r="G436" s="1" t="str">
        <f t="shared" si="51"/>
        <v/>
      </c>
      <c r="H436" s="1" t="str">
        <f t="shared" si="52"/>
        <v/>
      </c>
      <c r="I436" s="1" t="str">
        <f t="shared" si="53"/>
        <v/>
      </c>
      <c r="J436" s="1" t="str">
        <f t="shared" si="54"/>
        <v/>
      </c>
      <c r="K436" s="1" t="str">
        <f t="shared" si="55"/>
        <v/>
      </c>
      <c r="L436" s="11" t="str">
        <f t="shared" si="56"/>
        <v/>
      </c>
    </row>
    <row r="437" spans="6:12" x14ac:dyDescent="0.25">
      <c r="F437" t="str">
        <f t="shared" si="57"/>
        <v/>
      </c>
      <c r="G437" s="1" t="str">
        <f t="shared" si="51"/>
        <v/>
      </c>
      <c r="H437" s="1" t="str">
        <f t="shared" si="52"/>
        <v/>
      </c>
      <c r="I437" s="1" t="str">
        <f t="shared" si="53"/>
        <v/>
      </c>
      <c r="J437" s="1" t="str">
        <f t="shared" si="54"/>
        <v/>
      </c>
      <c r="K437" s="1" t="str">
        <f t="shared" si="55"/>
        <v/>
      </c>
      <c r="L437" s="11" t="str">
        <f t="shared" si="56"/>
        <v/>
      </c>
    </row>
    <row r="438" spans="6:12" x14ac:dyDescent="0.25">
      <c r="F438" t="str">
        <f t="shared" si="57"/>
        <v/>
      </c>
      <c r="G438" s="1" t="str">
        <f t="shared" si="51"/>
        <v/>
      </c>
      <c r="H438" s="1" t="str">
        <f t="shared" si="52"/>
        <v/>
      </c>
      <c r="I438" s="1" t="str">
        <f t="shared" si="53"/>
        <v/>
      </c>
      <c r="J438" s="1" t="str">
        <f t="shared" si="54"/>
        <v/>
      </c>
      <c r="K438" s="1" t="str">
        <f t="shared" si="55"/>
        <v/>
      </c>
      <c r="L438" s="11" t="str">
        <f t="shared" si="56"/>
        <v/>
      </c>
    </row>
    <row r="439" spans="6:12" x14ac:dyDescent="0.25">
      <c r="F439" t="str">
        <f t="shared" si="57"/>
        <v/>
      </c>
      <c r="G439" s="1" t="str">
        <f t="shared" si="51"/>
        <v/>
      </c>
      <c r="H439" s="1" t="str">
        <f t="shared" si="52"/>
        <v/>
      </c>
      <c r="I439" s="1" t="str">
        <f t="shared" si="53"/>
        <v/>
      </c>
      <c r="J439" s="1" t="str">
        <f t="shared" si="54"/>
        <v/>
      </c>
      <c r="K439" s="1" t="str">
        <f t="shared" si="55"/>
        <v/>
      </c>
      <c r="L439" s="11" t="str">
        <f t="shared" si="56"/>
        <v/>
      </c>
    </row>
    <row r="440" spans="6:12" x14ac:dyDescent="0.25">
      <c r="F440" t="str">
        <f t="shared" si="57"/>
        <v/>
      </c>
      <c r="G440" s="1" t="str">
        <f t="shared" si="51"/>
        <v/>
      </c>
      <c r="H440" s="1" t="str">
        <f t="shared" si="52"/>
        <v/>
      </c>
      <c r="I440" s="1" t="str">
        <f t="shared" si="53"/>
        <v/>
      </c>
      <c r="J440" s="1" t="str">
        <f t="shared" si="54"/>
        <v/>
      </c>
      <c r="K440" s="1" t="str">
        <f t="shared" si="55"/>
        <v/>
      </c>
      <c r="L440" s="11" t="str">
        <f t="shared" si="56"/>
        <v/>
      </c>
    </row>
    <row r="441" spans="6:12" x14ac:dyDescent="0.25">
      <c r="F441" t="str">
        <f t="shared" si="57"/>
        <v/>
      </c>
      <c r="G441" s="1" t="str">
        <f t="shared" ref="G441:G489" si="58">IF(G440="",(""),(IF(F441&lt;&gt;"Total",(L440),(""))))</f>
        <v/>
      </c>
      <c r="H441" s="1" t="str">
        <f t="shared" ref="H441:H489" si="59">IF(H440="",(""),(IF(F441&lt;&gt;"Total",(G441*$C$4),(""))))</f>
        <v/>
      </c>
      <c r="I441" s="1" t="str">
        <f t="shared" ref="I441:I489" si="60">IF(H440="",(""),(IF(F441&lt;&gt;"Total",(J441-H441),(""))))</f>
        <v/>
      </c>
      <c r="J441" s="1" t="str">
        <f t="shared" ref="J441:J489" si="61">IF(J440="",(""),(IF(F441&lt;&gt;"Total",($C$7*$C$4)/(1-(1+$C$4)^(-$C$6)),(""))))</f>
        <v/>
      </c>
      <c r="K441" s="1" t="str">
        <f t="shared" ref="K441:K489" si="62">IF(K440="",(""),(IF(F441&lt;&gt;"Total",(K440+I441),(""))))</f>
        <v/>
      </c>
      <c r="L441" s="11" t="str">
        <f t="shared" ref="L441:L489" si="63">IF(K441="",(""),(IF(F441&lt;&gt;"Total",($L$6-K441),(""))))</f>
        <v/>
      </c>
    </row>
    <row r="442" spans="6:12" x14ac:dyDescent="0.25">
      <c r="F442" t="str">
        <f t="shared" si="57"/>
        <v/>
      </c>
      <c r="G442" s="1" t="str">
        <f t="shared" si="58"/>
        <v/>
      </c>
      <c r="H442" s="1" t="str">
        <f t="shared" si="59"/>
        <v/>
      </c>
      <c r="I442" s="1" t="str">
        <f t="shared" si="60"/>
        <v/>
      </c>
      <c r="J442" s="1" t="str">
        <f t="shared" si="61"/>
        <v/>
      </c>
      <c r="K442" s="1" t="str">
        <f t="shared" si="62"/>
        <v/>
      </c>
      <c r="L442" s="11" t="str">
        <f t="shared" si="63"/>
        <v/>
      </c>
    </row>
    <row r="443" spans="6:12" x14ac:dyDescent="0.25">
      <c r="F443" t="str">
        <f t="shared" si="57"/>
        <v/>
      </c>
      <c r="G443" s="1" t="str">
        <f t="shared" si="58"/>
        <v/>
      </c>
      <c r="H443" s="1" t="str">
        <f t="shared" si="59"/>
        <v/>
      </c>
      <c r="I443" s="1" t="str">
        <f t="shared" si="60"/>
        <v/>
      </c>
      <c r="J443" s="1" t="str">
        <f t="shared" si="61"/>
        <v/>
      </c>
      <c r="K443" s="1" t="str">
        <f t="shared" si="62"/>
        <v/>
      </c>
      <c r="L443" s="11" t="str">
        <f t="shared" si="63"/>
        <v/>
      </c>
    </row>
    <row r="444" spans="6:12" x14ac:dyDescent="0.25">
      <c r="F444" t="str">
        <f t="shared" si="57"/>
        <v/>
      </c>
      <c r="G444" s="1" t="str">
        <f t="shared" si="58"/>
        <v/>
      </c>
      <c r="H444" s="1" t="str">
        <f t="shared" si="59"/>
        <v/>
      </c>
      <c r="I444" s="1" t="str">
        <f t="shared" si="60"/>
        <v/>
      </c>
      <c r="J444" s="1" t="str">
        <f t="shared" si="61"/>
        <v/>
      </c>
      <c r="K444" s="1" t="str">
        <f t="shared" si="62"/>
        <v/>
      </c>
      <c r="L444" s="11" t="str">
        <f t="shared" si="63"/>
        <v/>
      </c>
    </row>
    <row r="445" spans="6:12" x14ac:dyDescent="0.25">
      <c r="F445" t="str">
        <f t="shared" si="57"/>
        <v/>
      </c>
      <c r="G445" s="1" t="str">
        <f t="shared" si="58"/>
        <v/>
      </c>
      <c r="H445" s="1" t="str">
        <f t="shared" si="59"/>
        <v/>
      </c>
      <c r="I445" s="1" t="str">
        <f t="shared" si="60"/>
        <v/>
      </c>
      <c r="J445" s="1" t="str">
        <f t="shared" si="61"/>
        <v/>
      </c>
      <c r="K445" s="1" t="str">
        <f t="shared" si="62"/>
        <v/>
      </c>
      <c r="L445" s="11" t="str">
        <f t="shared" si="63"/>
        <v/>
      </c>
    </row>
    <row r="446" spans="6:12" x14ac:dyDescent="0.25">
      <c r="F446" t="str">
        <f t="shared" si="57"/>
        <v/>
      </c>
      <c r="G446" s="1" t="str">
        <f t="shared" si="58"/>
        <v/>
      </c>
      <c r="H446" s="1" t="str">
        <f t="shared" si="59"/>
        <v/>
      </c>
      <c r="I446" s="1" t="str">
        <f t="shared" si="60"/>
        <v/>
      </c>
      <c r="J446" s="1" t="str">
        <f t="shared" si="61"/>
        <v/>
      </c>
      <c r="K446" s="1" t="str">
        <f t="shared" si="62"/>
        <v/>
      </c>
      <c r="L446" s="11" t="str">
        <f t="shared" si="63"/>
        <v/>
      </c>
    </row>
    <row r="447" spans="6:12" x14ac:dyDescent="0.25">
      <c r="F447" t="str">
        <f t="shared" si="57"/>
        <v/>
      </c>
      <c r="G447" s="1" t="str">
        <f t="shared" si="58"/>
        <v/>
      </c>
      <c r="H447" s="1" t="str">
        <f t="shared" si="59"/>
        <v/>
      </c>
      <c r="I447" s="1" t="str">
        <f t="shared" si="60"/>
        <v/>
      </c>
      <c r="J447" s="1" t="str">
        <f t="shared" si="61"/>
        <v/>
      </c>
      <c r="K447" s="1" t="str">
        <f t="shared" si="62"/>
        <v/>
      </c>
      <c r="L447" s="11" t="str">
        <f t="shared" si="63"/>
        <v/>
      </c>
    </row>
    <row r="448" spans="6:12" x14ac:dyDescent="0.25">
      <c r="F448" t="str">
        <f t="shared" si="57"/>
        <v/>
      </c>
      <c r="G448" s="1" t="str">
        <f t="shared" si="58"/>
        <v/>
      </c>
      <c r="H448" s="1" t="str">
        <f t="shared" si="59"/>
        <v/>
      </c>
      <c r="I448" s="1" t="str">
        <f t="shared" si="60"/>
        <v/>
      </c>
      <c r="J448" s="1" t="str">
        <f t="shared" si="61"/>
        <v/>
      </c>
      <c r="K448" s="1" t="str">
        <f t="shared" si="62"/>
        <v/>
      </c>
      <c r="L448" s="11" t="str">
        <f t="shared" si="63"/>
        <v/>
      </c>
    </row>
    <row r="449" spans="6:12" x14ac:dyDescent="0.25">
      <c r="F449" t="str">
        <f t="shared" si="57"/>
        <v/>
      </c>
      <c r="G449" s="1" t="str">
        <f t="shared" si="58"/>
        <v/>
      </c>
      <c r="H449" s="1" t="str">
        <f t="shared" si="59"/>
        <v/>
      </c>
      <c r="I449" s="1" t="str">
        <f t="shared" si="60"/>
        <v/>
      </c>
      <c r="J449" s="1" t="str">
        <f t="shared" si="61"/>
        <v/>
      </c>
      <c r="K449" s="1" t="str">
        <f t="shared" si="62"/>
        <v/>
      </c>
      <c r="L449" s="11" t="str">
        <f t="shared" si="63"/>
        <v/>
      </c>
    </row>
    <row r="450" spans="6:12" x14ac:dyDescent="0.25">
      <c r="F450" t="str">
        <f t="shared" si="57"/>
        <v/>
      </c>
      <c r="G450" s="1" t="str">
        <f t="shared" si="58"/>
        <v/>
      </c>
      <c r="H450" s="1" t="str">
        <f t="shared" si="59"/>
        <v/>
      </c>
      <c r="I450" s="1" t="str">
        <f t="shared" si="60"/>
        <v/>
      </c>
      <c r="J450" s="1" t="str">
        <f t="shared" si="61"/>
        <v/>
      </c>
      <c r="K450" s="1" t="str">
        <f t="shared" si="62"/>
        <v/>
      </c>
      <c r="L450" s="11" t="str">
        <f t="shared" si="63"/>
        <v/>
      </c>
    </row>
    <row r="451" spans="6:12" x14ac:dyDescent="0.25">
      <c r="F451" t="str">
        <f t="shared" si="57"/>
        <v/>
      </c>
      <c r="G451" s="1" t="str">
        <f t="shared" si="58"/>
        <v/>
      </c>
      <c r="H451" s="1" t="str">
        <f t="shared" si="59"/>
        <v/>
      </c>
      <c r="I451" s="1" t="str">
        <f t="shared" si="60"/>
        <v/>
      </c>
      <c r="J451" s="1" t="str">
        <f t="shared" si="61"/>
        <v/>
      </c>
      <c r="K451" s="1" t="str">
        <f t="shared" si="62"/>
        <v/>
      </c>
      <c r="L451" s="11" t="str">
        <f t="shared" si="63"/>
        <v/>
      </c>
    </row>
    <row r="452" spans="6:12" x14ac:dyDescent="0.25">
      <c r="F452" t="str">
        <f t="shared" si="57"/>
        <v/>
      </c>
      <c r="G452" s="1" t="str">
        <f t="shared" si="58"/>
        <v/>
      </c>
      <c r="H452" s="1" t="str">
        <f t="shared" si="59"/>
        <v/>
      </c>
      <c r="I452" s="1" t="str">
        <f t="shared" si="60"/>
        <v/>
      </c>
      <c r="J452" s="1" t="str">
        <f t="shared" si="61"/>
        <v/>
      </c>
      <c r="K452" s="1" t="str">
        <f t="shared" si="62"/>
        <v/>
      </c>
      <c r="L452" s="11" t="str">
        <f t="shared" si="63"/>
        <v/>
      </c>
    </row>
    <row r="453" spans="6:12" x14ac:dyDescent="0.25">
      <c r="F453" t="str">
        <f t="shared" si="57"/>
        <v/>
      </c>
      <c r="G453" s="1" t="str">
        <f t="shared" si="58"/>
        <v/>
      </c>
      <c r="H453" s="1" t="str">
        <f t="shared" si="59"/>
        <v/>
      </c>
      <c r="I453" s="1" t="str">
        <f t="shared" si="60"/>
        <v/>
      </c>
      <c r="J453" s="1" t="str">
        <f t="shared" si="61"/>
        <v/>
      </c>
      <c r="K453" s="1" t="str">
        <f t="shared" si="62"/>
        <v/>
      </c>
      <c r="L453" s="11" t="str">
        <f t="shared" si="63"/>
        <v/>
      </c>
    </row>
    <row r="454" spans="6:12" x14ac:dyDescent="0.25">
      <c r="F454" t="str">
        <f t="shared" si="57"/>
        <v/>
      </c>
      <c r="G454" s="1" t="str">
        <f t="shared" si="58"/>
        <v/>
      </c>
      <c r="H454" s="1" t="str">
        <f t="shared" si="59"/>
        <v/>
      </c>
      <c r="I454" s="1" t="str">
        <f t="shared" si="60"/>
        <v/>
      </c>
      <c r="J454" s="1" t="str">
        <f t="shared" si="61"/>
        <v/>
      </c>
      <c r="K454" s="1" t="str">
        <f t="shared" si="62"/>
        <v/>
      </c>
      <c r="L454" s="11" t="str">
        <f t="shared" si="63"/>
        <v/>
      </c>
    </row>
    <row r="455" spans="6:12" x14ac:dyDescent="0.25">
      <c r="F455" t="str">
        <f t="shared" si="57"/>
        <v/>
      </c>
      <c r="G455" s="1" t="str">
        <f t="shared" si="58"/>
        <v/>
      </c>
      <c r="H455" s="1" t="str">
        <f t="shared" si="59"/>
        <v/>
      </c>
      <c r="I455" s="1" t="str">
        <f t="shared" si="60"/>
        <v/>
      </c>
      <c r="J455" s="1" t="str">
        <f t="shared" si="61"/>
        <v/>
      </c>
      <c r="K455" s="1" t="str">
        <f t="shared" si="62"/>
        <v/>
      </c>
      <c r="L455" s="11" t="str">
        <f t="shared" si="63"/>
        <v/>
      </c>
    </row>
    <row r="456" spans="6:12" x14ac:dyDescent="0.25">
      <c r="F456" t="str">
        <f t="shared" si="57"/>
        <v/>
      </c>
      <c r="G456" s="1" t="str">
        <f t="shared" si="58"/>
        <v/>
      </c>
      <c r="H456" s="1" t="str">
        <f t="shared" si="59"/>
        <v/>
      </c>
      <c r="I456" s="1" t="str">
        <f t="shared" si="60"/>
        <v/>
      </c>
      <c r="J456" s="1" t="str">
        <f t="shared" si="61"/>
        <v/>
      </c>
      <c r="K456" s="1" t="str">
        <f t="shared" si="62"/>
        <v/>
      </c>
      <c r="L456" s="11" t="str">
        <f t="shared" si="63"/>
        <v/>
      </c>
    </row>
    <row r="457" spans="6:12" x14ac:dyDescent="0.25">
      <c r="F457" t="str">
        <f t="shared" si="57"/>
        <v/>
      </c>
      <c r="G457" s="1" t="str">
        <f t="shared" si="58"/>
        <v/>
      </c>
      <c r="H457" s="1" t="str">
        <f t="shared" si="59"/>
        <v/>
      </c>
      <c r="I457" s="1" t="str">
        <f t="shared" si="60"/>
        <v/>
      </c>
      <c r="J457" s="1" t="str">
        <f t="shared" si="61"/>
        <v/>
      </c>
      <c r="K457" s="1" t="str">
        <f t="shared" si="62"/>
        <v/>
      </c>
      <c r="L457" s="11" t="str">
        <f t="shared" si="63"/>
        <v/>
      </c>
    </row>
    <row r="458" spans="6:12" x14ac:dyDescent="0.25">
      <c r="F458" t="str">
        <f t="shared" si="57"/>
        <v/>
      </c>
      <c r="G458" s="1" t="str">
        <f t="shared" si="58"/>
        <v/>
      </c>
      <c r="H458" s="1" t="str">
        <f t="shared" si="59"/>
        <v/>
      </c>
      <c r="I458" s="1" t="str">
        <f t="shared" si="60"/>
        <v/>
      </c>
      <c r="J458" s="1" t="str">
        <f t="shared" si="61"/>
        <v/>
      </c>
      <c r="K458" s="1" t="str">
        <f t="shared" si="62"/>
        <v/>
      </c>
      <c r="L458" s="11" t="str">
        <f t="shared" si="63"/>
        <v/>
      </c>
    </row>
    <row r="459" spans="6:12" x14ac:dyDescent="0.25">
      <c r="F459" t="str">
        <f t="shared" si="57"/>
        <v/>
      </c>
      <c r="G459" s="1" t="str">
        <f t="shared" si="58"/>
        <v/>
      </c>
      <c r="H459" s="1" t="str">
        <f t="shared" si="59"/>
        <v/>
      </c>
      <c r="I459" s="1" t="str">
        <f t="shared" si="60"/>
        <v/>
      </c>
      <c r="J459" s="1" t="str">
        <f t="shared" si="61"/>
        <v/>
      </c>
      <c r="K459" s="1" t="str">
        <f t="shared" si="62"/>
        <v/>
      </c>
      <c r="L459" s="11" t="str">
        <f t="shared" si="63"/>
        <v/>
      </c>
    </row>
    <row r="460" spans="6:12" x14ac:dyDescent="0.25">
      <c r="F460" t="str">
        <f t="shared" si="57"/>
        <v/>
      </c>
      <c r="G460" s="1" t="str">
        <f t="shared" si="58"/>
        <v/>
      </c>
      <c r="H460" s="1" t="str">
        <f t="shared" si="59"/>
        <v/>
      </c>
      <c r="I460" s="1" t="str">
        <f t="shared" si="60"/>
        <v/>
      </c>
      <c r="J460" s="1" t="str">
        <f t="shared" si="61"/>
        <v/>
      </c>
      <c r="K460" s="1" t="str">
        <f t="shared" si="62"/>
        <v/>
      </c>
      <c r="L460" s="11" t="str">
        <f t="shared" si="63"/>
        <v/>
      </c>
    </row>
    <row r="461" spans="6:12" x14ac:dyDescent="0.25">
      <c r="F461" t="str">
        <f t="shared" si="57"/>
        <v/>
      </c>
      <c r="G461" s="1" t="str">
        <f t="shared" si="58"/>
        <v/>
      </c>
      <c r="H461" s="1" t="str">
        <f t="shared" si="59"/>
        <v/>
      </c>
      <c r="I461" s="1" t="str">
        <f t="shared" si="60"/>
        <v/>
      </c>
      <c r="J461" s="1" t="str">
        <f t="shared" si="61"/>
        <v/>
      </c>
      <c r="K461" s="1" t="str">
        <f t="shared" si="62"/>
        <v/>
      </c>
      <c r="L461" s="11" t="str">
        <f t="shared" si="63"/>
        <v/>
      </c>
    </row>
    <row r="462" spans="6:12" x14ac:dyDescent="0.25">
      <c r="F462" t="str">
        <f t="shared" si="57"/>
        <v/>
      </c>
      <c r="G462" s="1" t="str">
        <f t="shared" si="58"/>
        <v/>
      </c>
      <c r="H462" s="1" t="str">
        <f t="shared" si="59"/>
        <v/>
      </c>
      <c r="I462" s="1" t="str">
        <f t="shared" si="60"/>
        <v/>
      </c>
      <c r="J462" s="1" t="str">
        <f t="shared" si="61"/>
        <v/>
      </c>
      <c r="K462" s="1" t="str">
        <f t="shared" si="62"/>
        <v/>
      </c>
      <c r="L462" s="11" t="str">
        <f t="shared" si="63"/>
        <v/>
      </c>
    </row>
    <row r="463" spans="6:12" x14ac:dyDescent="0.25">
      <c r="F463" t="str">
        <f t="shared" si="57"/>
        <v/>
      </c>
      <c r="G463" s="1" t="str">
        <f t="shared" si="58"/>
        <v/>
      </c>
      <c r="H463" s="1" t="str">
        <f t="shared" si="59"/>
        <v/>
      </c>
      <c r="I463" s="1" t="str">
        <f t="shared" si="60"/>
        <v/>
      </c>
      <c r="J463" s="1" t="str">
        <f t="shared" si="61"/>
        <v/>
      </c>
      <c r="K463" s="1" t="str">
        <f t="shared" si="62"/>
        <v/>
      </c>
      <c r="L463" s="11" t="str">
        <f t="shared" si="63"/>
        <v/>
      </c>
    </row>
    <row r="464" spans="6:12" x14ac:dyDescent="0.25">
      <c r="F464" t="str">
        <f t="shared" si="57"/>
        <v/>
      </c>
      <c r="G464" s="1" t="str">
        <f t="shared" si="58"/>
        <v/>
      </c>
      <c r="H464" s="1" t="str">
        <f t="shared" si="59"/>
        <v/>
      </c>
      <c r="I464" s="1" t="str">
        <f t="shared" si="60"/>
        <v/>
      </c>
      <c r="J464" s="1" t="str">
        <f t="shared" si="61"/>
        <v/>
      </c>
      <c r="K464" s="1" t="str">
        <f t="shared" si="62"/>
        <v/>
      </c>
      <c r="L464" s="11" t="str">
        <f t="shared" si="63"/>
        <v/>
      </c>
    </row>
    <row r="465" spans="6:12" x14ac:dyDescent="0.25">
      <c r="F465" t="str">
        <f t="shared" si="57"/>
        <v/>
      </c>
      <c r="G465" s="1" t="str">
        <f t="shared" si="58"/>
        <v/>
      </c>
      <c r="H465" s="1" t="str">
        <f t="shared" si="59"/>
        <v/>
      </c>
      <c r="I465" s="1" t="str">
        <f t="shared" si="60"/>
        <v/>
      </c>
      <c r="J465" s="1" t="str">
        <f t="shared" si="61"/>
        <v/>
      </c>
      <c r="K465" s="1" t="str">
        <f t="shared" si="62"/>
        <v/>
      </c>
      <c r="L465" s="11" t="str">
        <f t="shared" si="63"/>
        <v/>
      </c>
    </row>
    <row r="466" spans="6:12" x14ac:dyDescent="0.25">
      <c r="F466" t="str">
        <f t="shared" si="57"/>
        <v/>
      </c>
      <c r="G466" s="1" t="str">
        <f t="shared" si="58"/>
        <v/>
      </c>
      <c r="H466" s="1" t="str">
        <f t="shared" si="59"/>
        <v/>
      </c>
      <c r="I466" s="1" t="str">
        <f t="shared" si="60"/>
        <v/>
      </c>
      <c r="J466" s="1" t="str">
        <f t="shared" si="61"/>
        <v/>
      </c>
      <c r="K466" s="1" t="str">
        <f t="shared" si="62"/>
        <v/>
      </c>
      <c r="L466" s="11" t="str">
        <f t="shared" si="63"/>
        <v/>
      </c>
    </row>
    <row r="467" spans="6:12" x14ac:dyDescent="0.25">
      <c r="F467" t="str">
        <f t="shared" si="57"/>
        <v/>
      </c>
      <c r="G467" s="1" t="str">
        <f t="shared" si="58"/>
        <v/>
      </c>
      <c r="H467" s="1" t="str">
        <f t="shared" si="59"/>
        <v/>
      </c>
      <c r="I467" s="1" t="str">
        <f t="shared" si="60"/>
        <v/>
      </c>
      <c r="J467" s="1" t="str">
        <f t="shared" si="61"/>
        <v/>
      </c>
      <c r="K467" s="1" t="str">
        <f t="shared" si="62"/>
        <v/>
      </c>
      <c r="L467" s="11" t="str">
        <f t="shared" si="63"/>
        <v/>
      </c>
    </row>
    <row r="468" spans="6:12" x14ac:dyDescent="0.25">
      <c r="F468" t="str">
        <f t="shared" si="57"/>
        <v/>
      </c>
      <c r="G468" s="1" t="str">
        <f t="shared" si="58"/>
        <v/>
      </c>
      <c r="H468" s="1" t="str">
        <f t="shared" si="59"/>
        <v/>
      </c>
      <c r="I468" s="1" t="str">
        <f t="shared" si="60"/>
        <v/>
      </c>
      <c r="J468" s="1" t="str">
        <f t="shared" si="61"/>
        <v/>
      </c>
      <c r="K468" s="1" t="str">
        <f t="shared" si="62"/>
        <v/>
      </c>
      <c r="L468" s="11" t="str">
        <f t="shared" si="63"/>
        <v/>
      </c>
    </row>
    <row r="469" spans="6:12" x14ac:dyDescent="0.25">
      <c r="F469" t="str">
        <f t="shared" si="57"/>
        <v/>
      </c>
      <c r="G469" s="1" t="str">
        <f t="shared" si="58"/>
        <v/>
      </c>
      <c r="H469" s="1" t="str">
        <f t="shared" si="59"/>
        <v/>
      </c>
      <c r="I469" s="1" t="str">
        <f t="shared" si="60"/>
        <v/>
      </c>
      <c r="J469" s="1" t="str">
        <f t="shared" si="61"/>
        <v/>
      </c>
      <c r="K469" s="1" t="str">
        <f t="shared" si="62"/>
        <v/>
      </c>
      <c r="L469" s="11" t="str">
        <f t="shared" si="63"/>
        <v/>
      </c>
    </row>
    <row r="470" spans="6:12" x14ac:dyDescent="0.25">
      <c r="F470" t="str">
        <f t="shared" si="57"/>
        <v/>
      </c>
      <c r="G470" s="1" t="str">
        <f t="shared" si="58"/>
        <v/>
      </c>
      <c r="H470" s="1" t="str">
        <f t="shared" si="59"/>
        <v/>
      </c>
      <c r="I470" s="1" t="str">
        <f t="shared" si="60"/>
        <v/>
      </c>
      <c r="J470" s="1" t="str">
        <f t="shared" si="61"/>
        <v/>
      </c>
      <c r="K470" s="1" t="str">
        <f t="shared" si="62"/>
        <v/>
      </c>
      <c r="L470" s="11" t="str">
        <f t="shared" si="63"/>
        <v/>
      </c>
    </row>
    <row r="471" spans="6:12" x14ac:dyDescent="0.25">
      <c r="F471" t="str">
        <f t="shared" si="57"/>
        <v/>
      </c>
      <c r="G471" s="1" t="str">
        <f t="shared" si="58"/>
        <v/>
      </c>
      <c r="H471" s="1" t="str">
        <f t="shared" si="59"/>
        <v/>
      </c>
      <c r="I471" s="1" t="str">
        <f t="shared" si="60"/>
        <v/>
      </c>
      <c r="J471" s="1" t="str">
        <f t="shared" si="61"/>
        <v/>
      </c>
      <c r="K471" s="1" t="str">
        <f t="shared" si="62"/>
        <v/>
      </c>
      <c r="L471" s="11" t="str">
        <f t="shared" si="63"/>
        <v/>
      </c>
    </row>
    <row r="472" spans="6:12" x14ac:dyDescent="0.25">
      <c r="F472" t="str">
        <f t="shared" si="57"/>
        <v/>
      </c>
      <c r="G472" s="1" t="str">
        <f t="shared" si="58"/>
        <v/>
      </c>
      <c r="H472" s="1" t="str">
        <f t="shared" si="59"/>
        <v/>
      </c>
      <c r="I472" s="1" t="str">
        <f t="shared" si="60"/>
        <v/>
      </c>
      <c r="J472" s="1" t="str">
        <f t="shared" si="61"/>
        <v/>
      </c>
      <c r="K472" s="1" t="str">
        <f t="shared" si="62"/>
        <v/>
      </c>
      <c r="L472" s="11" t="str">
        <f t="shared" si="63"/>
        <v/>
      </c>
    </row>
    <row r="473" spans="6:12" x14ac:dyDescent="0.25">
      <c r="F473" t="str">
        <f t="shared" si="57"/>
        <v/>
      </c>
      <c r="G473" s="1" t="str">
        <f t="shared" si="58"/>
        <v/>
      </c>
      <c r="H473" s="1" t="str">
        <f t="shared" si="59"/>
        <v/>
      </c>
      <c r="I473" s="1" t="str">
        <f t="shared" si="60"/>
        <v/>
      </c>
      <c r="J473" s="1" t="str">
        <f t="shared" si="61"/>
        <v/>
      </c>
      <c r="K473" s="1" t="str">
        <f t="shared" si="62"/>
        <v/>
      </c>
      <c r="L473" s="11" t="str">
        <f t="shared" si="63"/>
        <v/>
      </c>
    </row>
    <row r="474" spans="6:12" x14ac:dyDescent="0.25">
      <c r="F474" t="str">
        <f t="shared" si="57"/>
        <v/>
      </c>
      <c r="G474" s="1" t="str">
        <f t="shared" si="58"/>
        <v/>
      </c>
      <c r="H474" s="1" t="str">
        <f t="shared" si="59"/>
        <v/>
      </c>
      <c r="I474" s="1" t="str">
        <f t="shared" si="60"/>
        <v/>
      </c>
      <c r="J474" s="1" t="str">
        <f t="shared" si="61"/>
        <v/>
      </c>
      <c r="K474" s="1" t="str">
        <f t="shared" si="62"/>
        <v/>
      </c>
      <c r="L474" s="11" t="str">
        <f t="shared" si="63"/>
        <v/>
      </c>
    </row>
    <row r="475" spans="6:12" x14ac:dyDescent="0.25">
      <c r="F475" t="str">
        <f t="shared" si="57"/>
        <v/>
      </c>
      <c r="G475" s="1" t="str">
        <f t="shared" si="58"/>
        <v/>
      </c>
      <c r="H475" s="1" t="str">
        <f t="shared" si="59"/>
        <v/>
      </c>
      <c r="I475" s="1" t="str">
        <f t="shared" si="60"/>
        <v/>
      </c>
      <c r="J475" s="1" t="str">
        <f t="shared" si="61"/>
        <v/>
      </c>
      <c r="K475" s="1" t="str">
        <f t="shared" si="62"/>
        <v/>
      </c>
      <c r="L475" s="11" t="str">
        <f t="shared" si="63"/>
        <v/>
      </c>
    </row>
    <row r="476" spans="6:12" x14ac:dyDescent="0.25">
      <c r="F476" t="str">
        <f t="shared" si="57"/>
        <v/>
      </c>
      <c r="G476" s="1" t="str">
        <f t="shared" si="58"/>
        <v/>
      </c>
      <c r="H476" s="1" t="str">
        <f t="shared" si="59"/>
        <v/>
      </c>
      <c r="I476" s="1" t="str">
        <f t="shared" si="60"/>
        <v/>
      </c>
      <c r="J476" s="1" t="str">
        <f t="shared" si="61"/>
        <v/>
      </c>
      <c r="K476" s="1" t="str">
        <f t="shared" si="62"/>
        <v/>
      </c>
      <c r="L476" s="11" t="str">
        <f t="shared" si="63"/>
        <v/>
      </c>
    </row>
    <row r="477" spans="6:12" x14ac:dyDescent="0.25">
      <c r="F477" t="str">
        <f t="shared" si="57"/>
        <v/>
      </c>
      <c r="G477" s="1" t="str">
        <f t="shared" si="58"/>
        <v/>
      </c>
      <c r="H477" s="1" t="str">
        <f t="shared" si="59"/>
        <v/>
      </c>
      <c r="I477" s="1" t="str">
        <f t="shared" si="60"/>
        <v/>
      </c>
      <c r="J477" s="1" t="str">
        <f t="shared" si="61"/>
        <v/>
      </c>
      <c r="K477" s="1" t="str">
        <f t="shared" si="62"/>
        <v/>
      </c>
      <c r="L477" s="11" t="str">
        <f t="shared" si="63"/>
        <v/>
      </c>
    </row>
    <row r="478" spans="6:12" x14ac:dyDescent="0.25">
      <c r="F478" t="str">
        <f t="shared" si="57"/>
        <v/>
      </c>
      <c r="G478" s="1" t="str">
        <f t="shared" si="58"/>
        <v/>
      </c>
      <c r="H478" s="1" t="str">
        <f t="shared" si="59"/>
        <v/>
      </c>
      <c r="I478" s="1" t="str">
        <f t="shared" si="60"/>
        <v/>
      </c>
      <c r="J478" s="1" t="str">
        <f t="shared" si="61"/>
        <v/>
      </c>
      <c r="K478" s="1" t="str">
        <f t="shared" si="62"/>
        <v/>
      </c>
      <c r="L478" s="11" t="str">
        <f t="shared" si="63"/>
        <v/>
      </c>
    </row>
    <row r="479" spans="6:12" x14ac:dyDescent="0.25">
      <c r="F479" t="str">
        <f t="shared" si="57"/>
        <v/>
      </c>
      <c r="G479" s="1" t="str">
        <f t="shared" si="58"/>
        <v/>
      </c>
      <c r="H479" s="1" t="str">
        <f t="shared" si="59"/>
        <v/>
      </c>
      <c r="I479" s="1" t="str">
        <f t="shared" si="60"/>
        <v/>
      </c>
      <c r="J479" s="1" t="str">
        <f t="shared" si="61"/>
        <v/>
      </c>
      <c r="K479" s="1" t="str">
        <f t="shared" si="62"/>
        <v/>
      </c>
      <c r="L479" s="11" t="str">
        <f t="shared" si="63"/>
        <v/>
      </c>
    </row>
    <row r="480" spans="6:12" x14ac:dyDescent="0.25">
      <c r="F480" t="str">
        <f t="shared" si="57"/>
        <v/>
      </c>
      <c r="G480" s="1" t="str">
        <f t="shared" si="58"/>
        <v/>
      </c>
      <c r="H480" s="1" t="str">
        <f t="shared" si="59"/>
        <v/>
      </c>
      <c r="I480" s="1" t="str">
        <f t="shared" si="60"/>
        <v/>
      </c>
      <c r="J480" s="1" t="str">
        <f t="shared" si="61"/>
        <v/>
      </c>
      <c r="K480" s="1" t="str">
        <f t="shared" si="62"/>
        <v/>
      </c>
      <c r="L480" s="11" t="str">
        <f t="shared" si="63"/>
        <v/>
      </c>
    </row>
    <row r="481" spans="6:12" x14ac:dyDescent="0.25">
      <c r="F481" t="str">
        <f t="shared" si="57"/>
        <v/>
      </c>
      <c r="G481" s="1" t="str">
        <f t="shared" si="58"/>
        <v/>
      </c>
      <c r="H481" s="1" t="str">
        <f t="shared" si="59"/>
        <v/>
      </c>
      <c r="I481" s="1" t="str">
        <f t="shared" si="60"/>
        <v/>
      </c>
      <c r="J481" s="1" t="str">
        <f t="shared" si="61"/>
        <v/>
      </c>
      <c r="K481" s="1" t="str">
        <f t="shared" si="62"/>
        <v/>
      </c>
      <c r="L481" s="11" t="str">
        <f t="shared" si="63"/>
        <v/>
      </c>
    </row>
    <row r="482" spans="6:12" x14ac:dyDescent="0.25">
      <c r="F482" t="str">
        <f t="shared" si="57"/>
        <v/>
      </c>
      <c r="G482" s="1" t="str">
        <f t="shared" si="58"/>
        <v/>
      </c>
      <c r="H482" s="1" t="str">
        <f t="shared" si="59"/>
        <v/>
      </c>
      <c r="I482" s="1" t="str">
        <f t="shared" si="60"/>
        <v/>
      </c>
      <c r="J482" s="1" t="str">
        <f t="shared" si="61"/>
        <v/>
      </c>
      <c r="K482" s="1" t="str">
        <f t="shared" si="62"/>
        <v/>
      </c>
      <c r="L482" s="11" t="str">
        <f t="shared" si="63"/>
        <v/>
      </c>
    </row>
    <row r="483" spans="6:12" x14ac:dyDescent="0.25">
      <c r="F483" t="str">
        <f t="shared" si="57"/>
        <v/>
      </c>
      <c r="G483" s="1" t="str">
        <f t="shared" si="58"/>
        <v/>
      </c>
      <c r="H483" s="1" t="str">
        <f t="shared" si="59"/>
        <v/>
      </c>
      <c r="I483" s="1" t="str">
        <f t="shared" si="60"/>
        <v/>
      </c>
      <c r="J483" s="1" t="str">
        <f t="shared" si="61"/>
        <v/>
      </c>
      <c r="K483" s="1" t="str">
        <f t="shared" si="62"/>
        <v/>
      </c>
      <c r="L483" s="11" t="str">
        <f t="shared" si="63"/>
        <v/>
      </c>
    </row>
    <row r="484" spans="6:12" x14ac:dyDescent="0.25">
      <c r="F484" t="str">
        <f t="shared" si="57"/>
        <v/>
      </c>
      <c r="G484" s="1" t="str">
        <f t="shared" si="58"/>
        <v/>
      </c>
      <c r="H484" s="1" t="str">
        <f t="shared" si="59"/>
        <v/>
      </c>
      <c r="I484" s="1" t="str">
        <f t="shared" si="60"/>
        <v/>
      </c>
      <c r="J484" s="1" t="str">
        <f t="shared" si="61"/>
        <v/>
      </c>
      <c r="K484" s="1" t="str">
        <f t="shared" si="62"/>
        <v/>
      </c>
      <c r="L484" s="11" t="str">
        <f t="shared" si="63"/>
        <v/>
      </c>
    </row>
    <row r="485" spans="6:12" x14ac:dyDescent="0.25">
      <c r="F485" t="str">
        <f t="shared" si="57"/>
        <v/>
      </c>
      <c r="G485" s="1" t="str">
        <f t="shared" si="58"/>
        <v/>
      </c>
      <c r="H485" s="1" t="str">
        <f t="shared" si="59"/>
        <v/>
      </c>
      <c r="I485" s="1" t="str">
        <f t="shared" si="60"/>
        <v/>
      </c>
      <c r="J485" s="1" t="str">
        <f t="shared" si="61"/>
        <v/>
      </c>
      <c r="K485" s="1" t="str">
        <f t="shared" si="62"/>
        <v/>
      </c>
      <c r="L485" s="11" t="str">
        <f t="shared" si="63"/>
        <v/>
      </c>
    </row>
    <row r="486" spans="6:12" x14ac:dyDescent="0.25">
      <c r="F486" t="str">
        <f t="shared" si="57"/>
        <v/>
      </c>
      <c r="G486" s="1" t="str">
        <f t="shared" si="58"/>
        <v/>
      </c>
      <c r="H486" s="1" t="str">
        <f t="shared" si="59"/>
        <v/>
      </c>
      <c r="I486" s="1" t="str">
        <f t="shared" si="60"/>
        <v/>
      </c>
      <c r="J486" s="1" t="str">
        <f t="shared" si="61"/>
        <v/>
      </c>
      <c r="K486" s="1" t="str">
        <f t="shared" si="62"/>
        <v/>
      </c>
      <c r="L486" s="11" t="str">
        <f t="shared" si="63"/>
        <v/>
      </c>
    </row>
    <row r="487" spans="6:12" x14ac:dyDescent="0.25">
      <c r="F487" t="str">
        <f t="shared" ref="F487:F489" si="64">IF(F486&lt;$C$6,(F486+1),IF(F486=$C$6,("Total"),("")))</f>
        <v/>
      </c>
      <c r="G487" s="1" t="str">
        <f t="shared" si="58"/>
        <v/>
      </c>
      <c r="H487" s="1" t="str">
        <f t="shared" si="59"/>
        <v/>
      </c>
      <c r="I487" s="1" t="str">
        <f t="shared" si="60"/>
        <v/>
      </c>
      <c r="J487" s="1" t="str">
        <f t="shared" si="61"/>
        <v/>
      </c>
      <c r="K487" s="1" t="str">
        <f t="shared" si="62"/>
        <v/>
      </c>
      <c r="L487" s="11" t="str">
        <f t="shared" si="63"/>
        <v/>
      </c>
    </row>
    <row r="488" spans="6:12" x14ac:dyDescent="0.25">
      <c r="F488" t="str">
        <f t="shared" si="64"/>
        <v/>
      </c>
      <c r="G488" s="1" t="str">
        <f t="shared" si="58"/>
        <v/>
      </c>
      <c r="H488" s="1" t="str">
        <f t="shared" si="59"/>
        <v/>
      </c>
      <c r="I488" s="1" t="str">
        <f t="shared" si="60"/>
        <v/>
      </c>
      <c r="J488" s="1" t="str">
        <f t="shared" si="61"/>
        <v/>
      </c>
      <c r="K488" s="1" t="str">
        <f t="shared" si="62"/>
        <v/>
      </c>
      <c r="L488" s="11" t="str">
        <f t="shared" si="63"/>
        <v/>
      </c>
    </row>
    <row r="489" spans="6:12" x14ac:dyDescent="0.25">
      <c r="F489" t="str">
        <f t="shared" si="64"/>
        <v/>
      </c>
      <c r="G489" s="1" t="str">
        <f t="shared" si="58"/>
        <v/>
      </c>
      <c r="H489" s="1" t="str">
        <f t="shared" si="59"/>
        <v/>
      </c>
      <c r="I489" s="1" t="str">
        <f t="shared" si="60"/>
        <v/>
      </c>
      <c r="J489" s="1" t="str">
        <f t="shared" si="61"/>
        <v/>
      </c>
      <c r="K489" s="1" t="str">
        <f t="shared" si="62"/>
        <v/>
      </c>
      <c r="L489" s="11" t="str">
        <f t="shared" si="63"/>
        <v/>
      </c>
    </row>
  </sheetData>
  <mergeCells count="1">
    <mergeCell ref="K1:L1"/>
  </mergeCells>
  <hyperlinks>
    <hyperlink ref="K1" location="Inicio!A1" display="Volver a Inicio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N46"/>
  <sheetViews>
    <sheetView workbookViewId="0">
      <selection activeCell="H13" sqref="H13"/>
    </sheetView>
  </sheetViews>
  <sheetFormatPr baseColWidth="10" defaultRowHeight="15" x14ac:dyDescent="0.25"/>
  <cols>
    <col min="5" max="5" width="12.85546875" customWidth="1"/>
    <col min="7" max="7" width="16" customWidth="1"/>
    <col min="8" max="8" width="14.28515625" customWidth="1"/>
    <col min="13" max="13" width="14.42578125" customWidth="1"/>
    <col min="14" max="14" width="15" customWidth="1"/>
  </cols>
  <sheetData>
    <row r="1" spans="1:14" ht="26.25" x14ac:dyDescent="0.4">
      <c r="B1" s="25" t="s">
        <v>29</v>
      </c>
      <c r="G1" s="19" t="s">
        <v>25</v>
      </c>
      <c r="J1" s="86" t="s">
        <v>62</v>
      </c>
      <c r="K1" s="87"/>
      <c r="M1" s="19" t="s">
        <v>26</v>
      </c>
    </row>
    <row r="2" spans="1:14" ht="23.25" x14ac:dyDescent="0.35">
      <c r="A2" s="28"/>
      <c r="B2" s="29" t="s">
        <v>17</v>
      </c>
      <c r="C2" s="30"/>
      <c r="D2" s="30"/>
      <c r="E2" s="31"/>
      <c r="G2" s="89" t="s">
        <v>18</v>
      </c>
      <c r="H2" s="89"/>
      <c r="J2" s="19" t="s">
        <v>27</v>
      </c>
      <c r="M2" s="89" t="s">
        <v>24</v>
      </c>
      <c r="N2" s="89"/>
    </row>
    <row r="3" spans="1:14" ht="30.75" customHeight="1" x14ac:dyDescent="0.25">
      <c r="A3" s="89" t="s">
        <v>15</v>
      </c>
      <c r="B3" s="89"/>
      <c r="D3" s="89" t="s">
        <v>16</v>
      </c>
      <c r="E3" s="89"/>
      <c r="G3" s="90" t="s">
        <v>19</v>
      </c>
      <c r="H3" s="90"/>
      <c r="J3" s="91" t="s">
        <v>23</v>
      </c>
      <c r="K3" s="91"/>
      <c r="M3" s="90" t="s">
        <v>19</v>
      </c>
      <c r="N3" s="90"/>
    </row>
    <row r="4" spans="1:14" x14ac:dyDescent="0.25">
      <c r="A4">
        <f>0</f>
        <v>0</v>
      </c>
      <c r="B4" s="24"/>
      <c r="D4">
        <f>0</f>
        <v>0</v>
      </c>
      <c r="E4" s="24"/>
      <c r="G4" s="32" t="s">
        <v>20</v>
      </c>
      <c r="H4" s="34" t="s">
        <v>21</v>
      </c>
      <c r="J4">
        <f>0</f>
        <v>0</v>
      </c>
      <c r="K4" s="24"/>
      <c r="M4" s="32" t="s">
        <v>20</v>
      </c>
      <c r="N4" s="34" t="s">
        <v>21</v>
      </c>
    </row>
    <row r="5" spans="1:14" x14ac:dyDescent="0.25">
      <c r="A5">
        <f>IF(A4&lt;'Sistema Francés'!$C$6,(A4+1),IF(A4='Sistema Francés'!$C$6,("Total"),("")))</f>
        <v>1</v>
      </c>
      <c r="B5" s="24">
        <f>IF(A5="Total",(""),(IF(A5&lt;&gt;"Total",(PPMT('Sistema Francés'!$C$4,A5,'Sistema Francés'!$C$6,'Sistema Francés'!$C$7,)),(""))))</f>
        <v>-8.9957850245038307E-43</v>
      </c>
      <c r="D5">
        <f>IF(D4&lt;'Sistema Francés'!$C$6,(D4+1),IF(D4='Sistema Francés'!$C$6,("Total"),("")))</f>
        <v>1</v>
      </c>
      <c r="E5" s="24">
        <f>IF(D5="Total",(""),(IF(D5&lt;&gt;"Total",(CUMPRINC('Sistema Francés'!$C$4,'Sistema Francés'!$C$6,'Sistema Francés'!$C$7,1,D5,0)),(""))))</f>
        <v>-8.9957850245038339E-43</v>
      </c>
      <c r="G5" s="33">
        <v>3</v>
      </c>
      <c r="H5" s="35">
        <v>5</v>
      </c>
      <c r="J5">
        <f>IF(J4&lt;'Sistema Francés'!$C$6,(J4+1),IF(J4='Sistema Francés'!$C$6,("Total"),("")))</f>
        <v>1</v>
      </c>
      <c r="K5" s="24">
        <f>IF(D5="Total",(""),(IF(D5&lt;&gt;"Total",(IPMT('Sistema Francés'!C4,J5,'Sistema Francés'!C5,'Sistema Francés'!C7,0)),(""))))</f>
        <v>-8000</v>
      </c>
      <c r="L5" s="24"/>
      <c r="M5" s="33">
        <v>2</v>
      </c>
      <c r="N5" s="35">
        <v>4</v>
      </c>
    </row>
    <row r="6" spans="1:14" x14ac:dyDescent="0.25">
      <c r="A6">
        <f>IF(A5&lt;'Sistema Francés'!$C$6,(A5+1),IF(A5='Sistema Francés'!$C$6,("Total"),("")))</f>
        <v>2</v>
      </c>
      <c r="B6" s="24">
        <f>IF(B5="",(""),(IF(A6&lt;&gt;"Total",(PPMT('Sistema Francés'!$C$4,A6,'Sistema Francés'!$C$6,'Sistema Francés'!$C$7,)),(""))))</f>
        <v>-1.6192413044107004E-42</v>
      </c>
      <c r="D6">
        <f>IF(D5&lt;'Sistema Francés'!$C$6,(D5+1),IF(D5='Sistema Francés'!$C$6,("Total"),("")))</f>
        <v>2</v>
      </c>
      <c r="E6" s="24">
        <f>IF(B5="",(""),(IF(A6&lt;&gt;"Total",CUMPRINC('Sistema Francés'!$C$4,'Sistema Francés'!$C$6,'Sistema Francés'!$C$7,1,D6,0),(""))))</f>
        <v>-2.5188198068610893E-42</v>
      </c>
      <c r="H6" s="24"/>
      <c r="J6">
        <f>IF(J5&lt;'Sistema Francés'!$C$6,(J5+1),IF(J5='Sistema Francés'!$C$6,("Total"),("")))</f>
        <v>2</v>
      </c>
      <c r="K6" s="24">
        <f>IF(J6="",(""),(IF(J6&lt;&gt;"Total",IPMT('Sistema Francés'!$C$4,J6,'Sistema Francés'!$C$5,'Sistema Francés'!$C$7,0),(""))))</f>
        <v>-8000</v>
      </c>
      <c r="N6" s="24"/>
    </row>
    <row r="7" spans="1:14" x14ac:dyDescent="0.25">
      <c r="A7">
        <f>IF(A6&lt;'Sistema Francés'!$C$6,(A6+1),IF(A6='Sistema Francés'!$C$6,("Total"),("")))</f>
        <v>3</v>
      </c>
      <c r="B7" s="24">
        <f>IF(B6="",(""),(IF(A7&lt;&gt;"Total",(PPMT('Sistema Francés'!$C$4,A7,'Sistema Francés'!$C$6,'Sistema Francés'!$C$7,)),(""))))</f>
        <v>-2.914634347939239E-42</v>
      </c>
      <c r="D7">
        <f>IF(D6&lt;'Sistema Francés'!$C$6,(D6+1),IF(D6='Sistema Francés'!$C$6,("Total"),("")))</f>
        <v>3</v>
      </c>
      <c r="E7" s="24">
        <f>IF(B6="",(""),(IF(A7&lt;&gt;"Total",CUMPRINC('Sistema Francés'!$C$4,'Sistema Francés'!$C$6,'Sistema Francés'!$C$7,1,D7,0),(""))))</f>
        <v>-5.4334541548003099E-42</v>
      </c>
      <c r="G7" s="26" t="s">
        <v>22</v>
      </c>
      <c r="H7" s="36">
        <f>IF(D5="Total",(""),(IF(D5&lt;&gt;"Total",(CUMPRINC('Sistema Francés'!$C$4,'Sistema Francés'!$C$6,'Sistema Francés'!$C$7,$G$5,$H$5,0)),(""))))</f>
        <v>-1.7604391461552992E-41</v>
      </c>
      <c r="J7">
        <f>IF(J6&lt;'Sistema Francés'!$C$6,(J6+1),IF(J6='Sistema Francés'!$C$6,("Total"),("")))</f>
        <v>3</v>
      </c>
      <c r="K7" s="24">
        <f>IF(J7="",(""),(IF(J7&lt;&gt;"Total",IPMT('Sistema Francés'!$C$4,J7,'Sistema Francés'!$C$5,'Sistema Francés'!$C$7,0),(""))))</f>
        <v>-8000</v>
      </c>
      <c r="M7" s="26" t="s">
        <v>22</v>
      </c>
      <c r="N7" s="36">
        <f>IF(J5="Total",(""),(IF(J5&lt;&gt;"Total",(CUMIPMT('Sistema Francés'!$C$4,'Sistema Francés'!$C$6,'Sistema Francés'!$C$7,$M$5,$N$5,0)),(""))))</f>
        <v>-24000</v>
      </c>
    </row>
    <row r="8" spans="1:14" x14ac:dyDescent="0.25">
      <c r="A8">
        <f>IF(A7&lt;'Sistema Francés'!$C$6,(A7+1),IF(A7='Sistema Francés'!$C$6,("Total"),("")))</f>
        <v>4</v>
      </c>
      <c r="B8" s="24">
        <f>IF(B7="",(""),(IF(A8&lt;&gt;"Total",(PPMT('Sistema Francés'!$C$4,A8,'Sistema Francés'!$C$6,'Sistema Francés'!$C$7,)),(""))))</f>
        <v>-5.2463418262906654E-42</v>
      </c>
      <c r="D8">
        <f>IF(D7&lt;'Sistema Francés'!$C$6,(D7+1),IF(D7='Sistema Francés'!$C$6,("Total"),("")))</f>
        <v>4</v>
      </c>
      <c r="E8" s="24">
        <f>IF(B7="",(""),(IF(A8&lt;&gt;"Total",CUMPRINC('Sistema Francés'!$C$4,'Sistema Francés'!$C$6,'Sistema Francés'!$C$7,1,D8,0),(""))))</f>
        <v>-1.0679795981091012E-41</v>
      </c>
      <c r="H8" s="24"/>
      <c r="J8">
        <f>IF(J7&lt;'Sistema Francés'!$C$6,(J7+1),IF(J7='Sistema Francés'!$C$6,("Total"),("")))</f>
        <v>4</v>
      </c>
      <c r="K8" s="24">
        <f>IF(J8="",(""),(IF(J8&lt;&gt;"Total",IPMT('Sistema Francés'!$C$4,J8,'Sistema Francés'!$C$5,'Sistema Francés'!$C$7,0),(""))))</f>
        <v>-8000</v>
      </c>
    </row>
    <row r="9" spans="1:14" x14ac:dyDescent="0.25">
      <c r="A9">
        <f>IF(A8&lt;'Sistema Francés'!$C$6,(A8+1),IF(A8='Sistema Francés'!$C$6,("Total"),("")))</f>
        <v>5</v>
      </c>
      <c r="B9" s="24">
        <f>IF(B8="",(""),(IF(A9&lt;&gt;"Total",(PPMT('Sistema Francés'!$C$4,A9,'Sistema Francés'!$C$6,'Sistema Francés'!$C$7,)),(""))))</f>
        <v>-9.4434152873231284E-42</v>
      </c>
      <c r="D9">
        <f>IF(D8&lt;'Sistema Francés'!$C$6,(D8+1),IF(D8='Sistema Francés'!$C$6,("Total"),("")))</f>
        <v>5</v>
      </c>
      <c r="E9" s="24">
        <f>IF(B8="",(""),(IF(A9&lt;&gt;"Total",CUMPRINC('Sistema Francés'!$C$4,'Sistema Francés'!$C$6,'Sistema Francés'!$C$7,1,D9,0),(""))))</f>
        <v>-2.0123211268414057E-41</v>
      </c>
      <c r="H9" s="24"/>
      <c r="J9">
        <f>IF(J8&lt;'Sistema Francés'!$C$6,(J8+1),IF(J8='Sistema Francés'!$C$6,("Total"),("")))</f>
        <v>5</v>
      </c>
      <c r="K9" s="24">
        <f>IF(J9="",(""),(IF(J9&lt;&gt;"Total",IPMT('Sistema Francés'!$C$4,J9,'Sistema Francés'!$C$5,'Sistema Francés'!$C$7,0),(""))))</f>
        <v>-8000</v>
      </c>
      <c r="M9" s="88" t="s">
        <v>28</v>
      </c>
      <c r="N9" s="88"/>
    </row>
    <row r="10" spans="1:14" x14ac:dyDescent="0.25">
      <c r="A10">
        <f>IF(A9&lt;'Sistema Francés'!$C$6,(A9+1),IF(A9='Sistema Francés'!$C$6,("Total"),("")))</f>
        <v>6</v>
      </c>
      <c r="B10" s="24">
        <f>IF(B9="",(""),(IF(A10&lt;&gt;"Total",(PPMT('Sistema Francés'!$C$4,A10,'Sistema Francés'!$C$6,'Sistema Francés'!$C$7,)),(""))))</f>
        <v>-1.6998147517181743E-41</v>
      </c>
      <c r="D10">
        <f>IF(D9&lt;'Sistema Francés'!$C$6,(D9+1),IF(D9='Sistema Francés'!$C$6,("Total"),("")))</f>
        <v>6</v>
      </c>
      <c r="E10" s="24">
        <f>IF(B9="",(""),(IF(A10&lt;&gt;"Total",CUMPRINC('Sistema Francés'!$C$4,'Sistema Francés'!$C$6,'Sistema Francés'!$C$7,1,D10,0),(""))))</f>
        <v>-3.7121358785595933E-41</v>
      </c>
      <c r="H10" s="24"/>
      <c r="J10">
        <f>IF(J9&lt;'Sistema Francés'!$C$6,(J9+1),IF(J9='Sistema Francés'!$C$6,("Total"),("")))</f>
        <v>6</v>
      </c>
      <c r="K10" s="24">
        <f>IF(J10="",(""),(IF(J10&lt;&gt;"Total",IPMT('Sistema Francés'!$C$4,J10,'Sistema Francés'!$C$5,'Sistema Francés'!$C$7,0),(""))))</f>
        <v>-8000</v>
      </c>
      <c r="M10" s="88"/>
      <c r="N10" s="88"/>
    </row>
    <row r="11" spans="1:14" x14ac:dyDescent="0.25">
      <c r="A11">
        <f>IF(A10&lt;'Sistema Francés'!$C$6,(A10+1),IF(A10='Sistema Francés'!$C$6,("Total"),("")))</f>
        <v>7</v>
      </c>
      <c r="B11" s="24">
        <f>IF(B10="",(""),(IF(A11&lt;&gt;"Total",(PPMT('Sistema Francés'!$C$4,A11,'Sistema Francés'!$C$6,'Sistema Francés'!$C$7,)),(""))))</f>
        <v>-3.0596665530927342E-41</v>
      </c>
      <c r="D11">
        <f>IF(D10&lt;'Sistema Francés'!$C$6,(D10+1),IF(D10='Sistema Francés'!$C$6,("Total"),("")))</f>
        <v>7</v>
      </c>
      <c r="E11" s="24">
        <f>IF(B10="",(""),(IF(A11&lt;&gt;"Total",CUMPRINC('Sistema Francés'!$C$4,'Sistema Francés'!$C$6,'Sistema Francés'!$C$7,1,D11,0),(""))))</f>
        <v>-6.771802431652352E-41</v>
      </c>
      <c r="H11" s="24"/>
      <c r="J11">
        <f>IF(J10&lt;'Sistema Francés'!$C$6,(J10+1),IF(J10='Sistema Francés'!$C$6,("Total"),("")))</f>
        <v>7</v>
      </c>
      <c r="K11" s="24">
        <f>IF(J11="",(""),(IF(J11&lt;&gt;"Total",IPMT('Sistema Francés'!$C$4,J11,'Sistema Francés'!$C$5,'Sistema Francés'!$C$7,0),(""))))</f>
        <v>-8000</v>
      </c>
    </row>
    <row r="12" spans="1:14" x14ac:dyDescent="0.25">
      <c r="A12">
        <f>IF(A11&lt;'Sistema Francés'!$C$6,(A11+1),IF(A11='Sistema Francés'!$C$6,("Total"),("")))</f>
        <v>8</v>
      </c>
      <c r="B12" s="24">
        <f>IF(B11="",(""),(IF(A12&lt;&gt;"Total",(PPMT('Sistema Francés'!$C$4,A12,'Sistema Francés'!$C$6,'Sistema Francés'!$C$7,)),(""))))</f>
        <v>-5.50739979556688E-41</v>
      </c>
      <c r="D12">
        <f>IF(D11&lt;'Sistema Francés'!$C$6,(D11+1),IF(D11='Sistema Francés'!$C$6,("Total"),("")))</f>
        <v>8</v>
      </c>
      <c r="E12" s="24">
        <f>IF(B11="",(""),(IF(A12&lt;&gt;"Total",CUMPRINC('Sistema Francés'!$C$4,'Sistema Francés'!$C$6,'Sistema Francés'!$C$7,1,D12,0),(""))))</f>
        <v>-1.2279202227219182E-40</v>
      </c>
      <c r="H12" s="24"/>
      <c r="J12">
        <f>IF(J11&lt;'Sistema Francés'!$C$6,(J11+1),IF(J11='Sistema Francés'!$C$6,("Total"),("")))</f>
        <v>8</v>
      </c>
      <c r="K12" s="24">
        <f>IF(J12="",(""),(IF(J12&lt;&gt;"Total",IPMT('Sistema Francés'!$C$4,J12,'Sistema Francés'!$C$5,'Sistema Francés'!$C$7,0),(""))))</f>
        <v>-8000</v>
      </c>
    </row>
    <row r="13" spans="1:14" x14ac:dyDescent="0.25">
      <c r="A13">
        <f>IF(A12&lt;'Sistema Francés'!$C$6,(A12+1),IF(A12='Sistema Francés'!$C$6,("Total"),("")))</f>
        <v>9</v>
      </c>
      <c r="B13" s="24">
        <f>IF(B12="",(""),(IF(A13&lt;&gt;"Total",(PPMT('Sistema Francés'!$C$4,A13,'Sistema Francés'!$C$6,'Sistema Francés'!$C$7,)),(""))))</f>
        <v>-9.9133196320204512E-41</v>
      </c>
      <c r="D13">
        <f>IF(D12&lt;'Sistema Francés'!$C$6,(D12+1),IF(D12='Sistema Francés'!$C$6,("Total"),("")))</f>
        <v>9</v>
      </c>
      <c r="E13" s="24">
        <f>IF(B12="",(""),(IF(A13&lt;&gt;"Total",CUMPRINC('Sistema Francés'!$C$4,'Sistema Francés'!$C$6,'Sistema Francés'!$C$7,1,D13,0),(""))))</f>
        <v>-2.2192521859239713E-40</v>
      </c>
      <c r="H13" s="24"/>
      <c r="J13">
        <f>IF(J12&lt;'Sistema Francés'!$C$6,(J12+1),IF(J12='Sistema Francés'!$C$6,("Total"),("")))</f>
        <v>9</v>
      </c>
      <c r="K13" s="24">
        <f>IF(J13="",(""),(IF(J13&lt;&gt;"Total",IPMT('Sistema Francés'!$C$4,J13,'Sistema Francés'!$C$5,'Sistema Francés'!$C$7,0),(""))))</f>
        <v>-8000</v>
      </c>
    </row>
    <row r="14" spans="1:14" x14ac:dyDescent="0.25">
      <c r="A14">
        <f>IF(A13&lt;'Sistema Francés'!$C$6,(A13+1),IF(A13='Sistema Francés'!$C$6,("Total"),("")))</f>
        <v>10</v>
      </c>
      <c r="B14" s="24">
        <f>IF(B13="",(""),(IF(A14&lt;&gt;"Total",(PPMT('Sistema Francés'!$C$4,A14,'Sistema Francés'!$C$6,'Sistema Francés'!$C$7,)),(""))))</f>
        <v>-1.7843975337636676E-40</v>
      </c>
      <c r="D14">
        <f>IF(D13&lt;'Sistema Francés'!$C$6,(D13+1),IF(D13='Sistema Francés'!$C$6,("Total"),("")))</f>
        <v>10</v>
      </c>
      <c r="E14" s="24">
        <f>IF(B13="",(""),(IF(A14&lt;&gt;"Total",CUMPRINC('Sistema Francés'!$C$4,'Sistema Francés'!$C$6,'Sistema Francés'!$C$7,1,D14,0),(""))))</f>
        <v>-4.0036497196876226E-40</v>
      </c>
      <c r="H14" s="24"/>
      <c r="J14">
        <f>IF(J13&lt;'Sistema Francés'!$C$6,(J13+1),IF(J13='Sistema Francés'!$C$6,("Total"),("")))</f>
        <v>10</v>
      </c>
      <c r="K14" s="24">
        <f>IF(J14="",(""),(IF(J14&lt;&gt;"Total",IPMT('Sistema Francés'!$C$4,J14,'Sistema Francés'!$C$5,'Sistema Francés'!$C$7,0),(""))))</f>
        <v>-8000</v>
      </c>
    </row>
    <row r="15" spans="1:14" x14ac:dyDescent="0.25">
      <c r="A15">
        <f>IF(A14&lt;'Sistema Francés'!$C$6,(A14+1),IF(A14='Sistema Francés'!$C$6,("Total"),("")))</f>
        <v>11</v>
      </c>
      <c r="B15" s="24">
        <f>IF(B14="",(""),(IF(A15&lt;&gt;"Total",(PPMT('Sistema Francés'!$C$4,A15,'Sistema Francés'!$C$6,'Sistema Francés'!$C$7,)),(""))))</f>
        <v>-3.2119155607746234E-40</v>
      </c>
      <c r="D15">
        <f>IF(D14&lt;'Sistema Francés'!$C$6,(D14+1),IF(D14='Sistema Francés'!$C$6,("Total"),("")))</f>
        <v>11</v>
      </c>
      <c r="E15" s="24">
        <f>IF(B14="",(""),(IF(A15&lt;&gt;"Total",CUMPRINC('Sistema Francés'!$C$4,'Sistema Francés'!$C$6,'Sistema Francés'!$C$7,1,D15,0),(""))))</f>
        <v>-7.2155652804622738E-40</v>
      </c>
      <c r="H15" s="24"/>
      <c r="J15">
        <f>IF(J14&lt;'Sistema Francés'!$C$6,(J14+1),IF(J14='Sistema Francés'!$C$6,("Total"),("")))</f>
        <v>11</v>
      </c>
      <c r="K15" s="24">
        <f>IF(J15="",(""),(IF(J15&lt;&gt;"Total",IPMT('Sistema Francés'!$C$4,J15,'Sistema Francés'!$C$5,'Sistema Francés'!$C$7,0),(""))))</f>
        <v>-8000</v>
      </c>
    </row>
    <row r="16" spans="1:14" x14ac:dyDescent="0.25">
      <c r="A16">
        <f>IF(A15&lt;'Sistema Francés'!$C$6,(A15+1),IF(A15='Sistema Francés'!$C$6,("Total"),("")))</f>
        <v>12</v>
      </c>
      <c r="B16" s="24">
        <f>IF(B15="",(""),(IF(A16&lt;&gt;"Total",(PPMT('Sistema Francés'!$C$4,A16,'Sistema Francés'!$C$6,'Sistema Francés'!$C$7,)),(""))))</f>
        <v>-5.7814480093942793E-40</v>
      </c>
      <c r="D16">
        <f>IF(D15&lt;'Sistema Francés'!$C$6,(D15+1),IF(D15='Sistema Francés'!$C$6,("Total"),("")))</f>
        <v>12</v>
      </c>
      <c r="E16" s="24">
        <f>IF(B15="",(""),(IF(A16&lt;&gt;"Total",CUMPRINC('Sistema Francés'!$C$4,'Sistema Francés'!$C$6,'Sistema Francés'!$C$7,1,D16,0),(""))))</f>
        <v>-1.2997013289856498E-39</v>
      </c>
      <c r="H16" s="24"/>
      <c r="J16">
        <f>IF(J15&lt;'Sistema Francés'!$C$6,(J15+1),IF(J15='Sistema Francés'!$C$6,("Total"),("")))</f>
        <v>12</v>
      </c>
      <c r="K16" s="24">
        <f>IF(J16="",(""),(IF(J16&lt;&gt;"Total",IPMT('Sistema Francés'!$C$4,J16,'Sistema Francés'!$C$5,'Sistema Francés'!$C$7,0),(""))))</f>
        <v>-8000</v>
      </c>
    </row>
    <row r="17" spans="1:11" x14ac:dyDescent="0.25">
      <c r="A17">
        <f>IF(A16&lt;'Sistema Francés'!$C$6,(A16+1),IF(A16='Sistema Francés'!$C$6,("Total"),("")))</f>
        <v>13</v>
      </c>
      <c r="B17" s="24">
        <f>IF(B16="",(""),(IF(A17&lt;&gt;"Total",(PPMT('Sistema Francés'!$C$4,A17,'Sistema Francés'!$C$6,'Sistema Francés'!$C$7,)),(""))))</f>
        <v>-1.0406606416909773E-39</v>
      </c>
      <c r="D17">
        <f>IF(D16&lt;'Sistema Francés'!$C$6,(D16+1),IF(D16='Sistema Francés'!$C$6,("Total"),("")))</f>
        <v>13</v>
      </c>
      <c r="E17" s="24">
        <f>IF(B16="",(""),(IF(A17&lt;&gt;"Total",CUMPRINC('Sistema Francés'!$C$4,'Sistema Francés'!$C$6,'Sistema Francés'!$C$7,1,D17,0),(""))))</f>
        <v>-2.3403619706766358E-39</v>
      </c>
      <c r="H17" s="24"/>
      <c r="J17">
        <f>IF(J16&lt;'Sistema Francés'!$C$6,(J16+1),IF(J16='Sistema Francés'!$C$6,("Total"),("")))</f>
        <v>13</v>
      </c>
      <c r="K17" s="24">
        <f>IF(J17="",(""),(IF(J17&lt;&gt;"Total",IPMT('Sistema Francés'!$C$4,J17,'Sistema Francés'!$C$5,'Sistema Francés'!$C$7,0),(""))))</f>
        <v>-8000</v>
      </c>
    </row>
    <row r="18" spans="1:11" x14ac:dyDescent="0.25">
      <c r="A18">
        <f>IF(A17&lt;'Sistema Francés'!$C$6,(A17+1),IF(A17='Sistema Francés'!$C$6,("Total"),("")))</f>
        <v>14</v>
      </c>
      <c r="B18" s="24">
        <f>IF(B17="",(""),(IF(A18&lt;&gt;"Total",(PPMT('Sistema Francés'!$C$4,A18,'Sistema Francés'!$C$6,'Sistema Francés'!$C$7,)),(""))))</f>
        <v>-1.8731891550437451E-39</v>
      </c>
      <c r="D18">
        <f>IF(D17&lt;'Sistema Francés'!$C$6,(D17+1),IF(D17='Sistema Francés'!$C$6,("Total"),("")))</f>
        <v>14</v>
      </c>
      <c r="E18" s="24">
        <f>IF(B17="",(""),(IF(A18&lt;&gt;"Total",CUMPRINC('Sistema Francés'!$C$4,'Sistema Francés'!$C$6,'Sistema Francés'!$C$7,1,D18,0),(""))))</f>
        <v>-4.2135511257203633E-39</v>
      </c>
      <c r="H18" s="24"/>
      <c r="J18">
        <f>IF(J17&lt;'Sistema Francés'!$C$6,(J17+1),IF(J17='Sistema Francés'!$C$6,("Total"),("")))</f>
        <v>14</v>
      </c>
      <c r="K18" s="24">
        <f>IF(J18="",(""),(IF(J18&lt;&gt;"Total",IPMT('Sistema Francés'!$C$4,J18,'Sistema Francés'!$C$5,'Sistema Francés'!$C$7,0),(""))))</f>
        <v>-8000</v>
      </c>
    </row>
    <row r="19" spans="1:11" x14ac:dyDescent="0.25">
      <c r="A19">
        <f>IF(A18&lt;'Sistema Francés'!$C$6,(A18+1),IF(A18='Sistema Francés'!$C$6,("Total"),("")))</f>
        <v>15</v>
      </c>
      <c r="B19" s="24">
        <f>IF(B18="",(""),(IF(A19&lt;&gt;"Total",(PPMT('Sistema Francés'!$C$4,A19,'Sistema Francés'!$C$6,'Sistema Francés'!$C$7,)),(""))))</f>
        <v>-3.3717404790787636E-39</v>
      </c>
      <c r="D19">
        <f>IF(D18&lt;'Sistema Francés'!$C$6,(D18+1),IF(D18='Sistema Francés'!$C$6,("Total"),("")))</f>
        <v>15</v>
      </c>
      <c r="E19" s="24">
        <f>IF(B18="",(""),(IF(A19&lt;&gt;"Total",CUMPRINC('Sistema Francés'!$C$4,'Sistema Francés'!$C$6,'Sistema Francés'!$C$7,1,D19,0),(""))))</f>
        <v>-7.5852916047991556E-39</v>
      </c>
      <c r="H19" s="24"/>
      <c r="J19">
        <f>IF(J18&lt;'Sistema Francés'!$C$6,(J18+1),IF(J18='Sistema Francés'!$C$6,("Total"),("")))</f>
        <v>15</v>
      </c>
      <c r="K19" s="24">
        <f>IF(J19="",(""),(IF(J19&lt;&gt;"Total",IPMT('Sistema Francés'!$C$4,J19,'Sistema Francés'!$C$5,'Sistema Francés'!$C$7,0),(""))))</f>
        <v>-8000</v>
      </c>
    </row>
    <row r="20" spans="1:11" x14ac:dyDescent="0.25">
      <c r="A20">
        <f>IF(A19&lt;'Sistema Francés'!$C$6,(A19+1),IF(A19='Sistema Francés'!$C$6,("Total"),("")))</f>
        <v>16</v>
      </c>
      <c r="B20" s="24">
        <f>IF(B19="",(""),(IF(A20&lt;&gt;"Total",(PPMT('Sistema Francés'!$C$4,A20,'Sistema Francés'!$C$6,'Sistema Francés'!$C$7,)),(""))))</f>
        <v>-6.0691328623417289E-39</v>
      </c>
      <c r="D20">
        <f>IF(D19&lt;'Sistema Francés'!$C$6,(D19+1),IF(D19='Sistema Francés'!$C$6,("Total"),("")))</f>
        <v>16</v>
      </c>
      <c r="E20" s="24">
        <f>IF(B19="",(""),(IF(A20&lt;&gt;"Total",CUMPRINC('Sistema Francés'!$C$4,'Sistema Francés'!$C$6,'Sistema Francés'!$C$7,1,D20,0),(""))))</f>
        <v>-1.365442446714083E-38</v>
      </c>
      <c r="H20" s="24"/>
      <c r="J20">
        <f>IF(J19&lt;'Sistema Francés'!$C$6,(J19+1),IF(J19='Sistema Francés'!$C$6,("Total"),("")))</f>
        <v>16</v>
      </c>
      <c r="K20" s="24">
        <f>IF(J20="",(""),(IF(J20&lt;&gt;"Total",IPMT('Sistema Francés'!$C$4,J20,'Sistema Francés'!$C$5,'Sistema Francés'!$C$7,0),(""))))</f>
        <v>-8000</v>
      </c>
    </row>
    <row r="21" spans="1:11" x14ac:dyDescent="0.25">
      <c r="A21">
        <f>IF(A20&lt;'Sistema Francés'!$C$6,(A20+1),IF(A20='Sistema Francés'!$C$6,("Total"),("")))</f>
        <v>17</v>
      </c>
      <c r="B21" s="24">
        <f>IF(B20="",(""),(IF(A21&lt;&gt;"Total",(PPMT('Sistema Francés'!$C$4,A21,'Sistema Francés'!$C$6,'Sistema Francés'!$C$7,)),(""))))</f>
        <v>-1.0924439152215186E-38</v>
      </c>
      <c r="D21">
        <f>IF(D20&lt;'Sistema Francés'!$C$6,(D20+1),IF(D20='Sistema Francés'!$C$6,("Total"),("")))</f>
        <v>17</v>
      </c>
      <c r="E21" s="24">
        <f>IF(B20="",(""),(IF(A21&lt;&gt;"Total",CUMPRINC('Sistema Francés'!$C$4,'Sistema Francés'!$C$6,'Sistema Francés'!$C$7,1,D21,0),(""))))</f>
        <v>-2.4578863619356107E-38</v>
      </c>
      <c r="H21" s="24"/>
      <c r="J21">
        <f>IF(J20&lt;'Sistema Francés'!$C$6,(J20+1),IF(J20='Sistema Francés'!$C$6,("Total"),("")))</f>
        <v>17</v>
      </c>
      <c r="K21" s="24">
        <f>IF(J21="",(""),(IF(J21&lt;&gt;"Total",IPMT('Sistema Francés'!$C$4,J21,'Sistema Francés'!$C$5,'Sistema Francés'!$C$7,0),(""))))</f>
        <v>-8000</v>
      </c>
    </row>
    <row r="22" spans="1:11" x14ac:dyDescent="0.25">
      <c r="A22">
        <f>IF(A21&lt;'Sistema Francés'!$C$6,(A21+1),IF(A21='Sistema Francés'!$C$6,("Total"),("")))</f>
        <v>18</v>
      </c>
      <c r="B22" s="24">
        <f>IF(B21="",(""),(IF(A22&lt;&gt;"Total",(PPMT('Sistema Francés'!$C$4,A22,'Sistema Francés'!$C$6,'Sistema Francés'!$C$7,)),(""))))</f>
        <v>-1.9663990473987189E-38</v>
      </c>
      <c r="D22">
        <f>IF(D21&lt;'Sistema Francés'!$C$6,(D21+1),IF(D21='Sistema Francés'!$C$6,("Total"),("")))</f>
        <v>18</v>
      </c>
      <c r="E22" s="24">
        <f>IF(B21="",(""),(IF(A22&lt;&gt;"Total",CUMPRINC('Sistema Francés'!$C$4,'Sistema Francés'!$C$6,'Sistema Francés'!$C$7,1,D22,0),(""))))</f>
        <v>-4.4242854093343111E-38</v>
      </c>
      <c r="H22" s="24"/>
      <c r="J22">
        <f>IF(J21&lt;'Sistema Francés'!$C$6,(J21+1),IF(J21='Sistema Francés'!$C$6,("Total"),("")))</f>
        <v>18</v>
      </c>
      <c r="K22" s="24">
        <f>IF(J22="",(""),(IF(J22&lt;&gt;"Total",IPMT('Sistema Francés'!$C$4,J22,'Sistema Francés'!$C$5,'Sistema Francés'!$C$7,0),(""))))</f>
        <v>-8000</v>
      </c>
    </row>
    <row r="23" spans="1:11" x14ac:dyDescent="0.25">
      <c r="A23">
        <f>IF(A22&lt;'Sistema Francés'!$C$6,(A22+1),IF(A22='Sistema Francés'!$C$6,("Total"),("")))</f>
        <v>19</v>
      </c>
      <c r="B23" s="24">
        <f>IF(B22="",(""),(IF(A23&lt;&gt;"Total",(PPMT('Sistema Francés'!$C$4,A23,'Sistema Francés'!$C$6,'Sistema Francés'!$C$7,)),(""))))</f>
        <v>-3.5395182853177171E-38</v>
      </c>
      <c r="D23">
        <f>IF(D22&lt;'Sistema Francés'!$C$6,(D22+1),IF(D22='Sistema Francés'!$C$6,("Total"),("")))</f>
        <v>19</v>
      </c>
      <c r="E23" s="24">
        <f>IF(B22="",(""),(IF(A23&lt;&gt;"Total",CUMPRINC('Sistema Francés'!$C$4,'Sistema Francés'!$C$6,'Sistema Francés'!$C$7,1,D23,0),(""))))</f>
        <v>-7.9638036946520569E-38</v>
      </c>
      <c r="H23" s="24"/>
      <c r="J23">
        <f>IF(J22&lt;'Sistema Francés'!$C$6,(J22+1),IF(J22='Sistema Francés'!$C$6,("Total"),("")))</f>
        <v>19</v>
      </c>
      <c r="K23" s="24">
        <f>IF(J23="",(""),(IF(J23&lt;&gt;"Total",IPMT('Sistema Francés'!$C$4,J23,'Sistema Francés'!$C$5,'Sistema Francés'!$C$7,0),(""))))</f>
        <v>-8000</v>
      </c>
    </row>
    <row r="24" spans="1:11" x14ac:dyDescent="0.25">
      <c r="A24">
        <f>IF(A23&lt;'Sistema Francés'!$C$6,(A23+1),IF(A23='Sistema Francés'!$C$6,("Total"),("")))</f>
        <v>20</v>
      </c>
      <c r="B24" s="24">
        <f>IF(B23="",(""),(IF(A24&lt;&gt;"Total",(PPMT('Sistema Francés'!$C$4,A24,'Sistema Francés'!$C$6,'Sistema Francés'!$C$7,)),(""))))</f>
        <v>-6.3711329135718436E-38</v>
      </c>
      <c r="D24">
        <f>IF(D23&lt;'Sistema Francés'!$C$6,(D23+1),IF(D23='Sistema Francés'!$C$6,("Total"),("")))</f>
        <v>20</v>
      </c>
      <c r="E24" s="24">
        <f>IF(B23="",(""),(IF(A24&lt;&gt;"Total",CUMPRINC('Sistema Francés'!$C$4,'Sistema Francés'!$C$6,'Sistema Francés'!$C$7,1,D24,0),(""))))</f>
        <v>-1.4334936608223844E-37</v>
      </c>
      <c r="H24" s="24"/>
      <c r="J24">
        <f>IF(J23&lt;'Sistema Francés'!$C$6,(J23+1),IF(J23='Sistema Francés'!$C$6,("Total"),("")))</f>
        <v>20</v>
      </c>
      <c r="K24" s="24">
        <f>IF(J24="",(""),(IF(J24&lt;&gt;"Total",IPMT('Sistema Francés'!$C$4,J24,'Sistema Francés'!$C$5,'Sistema Francés'!$C$7,0),(""))))</f>
        <v>-8000</v>
      </c>
    </row>
    <row r="25" spans="1:11" x14ac:dyDescent="0.25">
      <c r="A25">
        <f>IF(A24&lt;'Sistema Francés'!$C$6,(A24+1),IF(A24='Sistema Francés'!$C$6,("Total"),("")))</f>
        <v>21</v>
      </c>
      <c r="B25" s="24">
        <f>IF(B24="",(""),(IF(A25&lt;&gt;"Total",(PPMT('Sistema Francés'!$C$4,A25,'Sistema Francés'!$C$6,'Sistema Francés'!$C$7,)),(""))))</f>
        <v>-1.1468039244429397E-37</v>
      </c>
      <c r="D25">
        <f>IF(D24&lt;'Sistema Francés'!$C$6,(D24+1),IF(D24='Sistema Francés'!$C$6,("Total"),("")))</f>
        <v>21</v>
      </c>
      <c r="E25" s="24">
        <f>IF(B24="",(""),(IF(A25&lt;&gt;"Total",CUMPRINC('Sistema Francés'!$C$4,'Sistema Francés'!$C$6,'Sistema Francés'!$C$7,1,D25,0),(""))))</f>
        <v>-2.5802975852653329E-37</v>
      </c>
      <c r="H25" s="24"/>
      <c r="J25">
        <f>IF(J24&lt;'Sistema Francés'!$C$6,(J24+1),IF(J24='Sistema Francés'!$C$6,("Total"),("")))</f>
        <v>21</v>
      </c>
      <c r="K25" s="24">
        <f>IF(J25="",(""),(IF(J25&lt;&gt;"Total",IPMT('Sistema Francés'!$C$4,J25,'Sistema Francés'!$C$5,'Sistema Francés'!$C$7,0),(""))))</f>
        <v>-8000</v>
      </c>
    </row>
    <row r="26" spans="1:11" x14ac:dyDescent="0.25">
      <c r="A26">
        <f>IF(A25&lt;'Sistema Francés'!$C$6,(A25+1),IF(A25='Sistema Francés'!$C$6,("Total"),("")))</f>
        <v>22</v>
      </c>
      <c r="B26" s="24">
        <f>IF(B25="",(""),(IF(A26&lt;&gt;"Total",(PPMT('Sistema Francés'!$C$4,A26,'Sistema Francés'!$C$6,'Sistema Francés'!$C$7,)),(""))))</f>
        <v>-2.0642470639973049E-37</v>
      </c>
      <c r="D26">
        <f>IF(D25&lt;'Sistema Francés'!$C$6,(D25+1),IF(D25='Sistema Francés'!$C$6,("Total"),("")))</f>
        <v>22</v>
      </c>
      <c r="E26" s="24">
        <f>IF(B25="",(""),(IF(A26&lt;&gt;"Total",CUMPRINC('Sistema Francés'!$C$4,'Sistema Francés'!$C$6,'Sistema Francés'!$C$7,1,D26,0),(""))))</f>
        <v>-4.6445446492626553E-37</v>
      </c>
      <c r="H26" s="24"/>
      <c r="J26">
        <f>IF(J25&lt;'Sistema Francés'!$C$6,(J25+1),IF(J25='Sistema Francés'!$C$6,("Total"),("")))</f>
        <v>22</v>
      </c>
      <c r="K26" s="24">
        <f>IF(J26="",(""),(IF(J26&lt;&gt;"Total",IPMT('Sistema Francés'!$C$4,J26,'Sistema Francés'!$C$5,'Sistema Francés'!$C$7,0),(""))))</f>
        <v>-8000</v>
      </c>
    </row>
    <row r="27" spans="1:11" x14ac:dyDescent="0.25">
      <c r="A27">
        <f>IF(A26&lt;'Sistema Francés'!$C$6,(A26+1),IF(A26='Sistema Francés'!$C$6,("Total"),("")))</f>
        <v>23</v>
      </c>
      <c r="B27" s="24">
        <f>IF(B26="",(""),(IF(A27&lt;&gt;"Total",(PPMT('Sistema Francés'!$C$4,A27,'Sistema Francés'!$C$6,'Sistema Francés'!$C$7,)),(""))))</f>
        <v>-3.7156447151951212E-37</v>
      </c>
      <c r="D27">
        <f>IF(D26&lt;'Sistema Francés'!$C$6,(D26+1),IF(D26='Sistema Francés'!$C$6,("Total"),("")))</f>
        <v>23</v>
      </c>
      <c r="E27" s="24">
        <f>IF(B26="",(""),(IF(A27&lt;&gt;"Total",CUMPRINC('Sistema Francés'!$C$4,'Sistema Francés'!$C$6,'Sistema Francés'!$C$7,1,D27,0),(""))))</f>
        <v>-8.3601893644577427E-37</v>
      </c>
      <c r="H27" s="24"/>
      <c r="J27">
        <f>IF(J26&lt;'Sistema Francés'!$C$6,(J26+1),IF(J26='Sistema Francés'!$C$6,("Total"),("")))</f>
        <v>23</v>
      </c>
      <c r="K27" s="24">
        <f>IF(J27="",(""),(IF(J27&lt;&gt;"Total",IPMT('Sistema Francés'!$C$4,J27,'Sistema Francés'!$C$5,'Sistema Francés'!$C$7,0),(""))))</f>
        <v>-8000</v>
      </c>
    </row>
    <row r="28" spans="1:11" x14ac:dyDescent="0.25">
      <c r="A28">
        <f>IF(A27&lt;'Sistema Francés'!$C$6,(A27+1),IF(A27='Sistema Francés'!$C$6,("Total"),("")))</f>
        <v>24</v>
      </c>
      <c r="B28" s="24">
        <f>IF(B27="",(""),(IF(A28&lt;&gt;"Total",(PPMT('Sistema Francés'!$C$4,A28,'Sistema Francés'!$C$6,'Sistema Francés'!$C$7,)),(""))))</f>
        <v>-6.6881604873512636E-37</v>
      </c>
      <c r="D28">
        <f>IF(D27&lt;'Sistema Francés'!$C$6,(D27+1),IF(D27='Sistema Francés'!$C$6,("Total"),("")))</f>
        <v>24</v>
      </c>
      <c r="E28" s="24">
        <f>IF(B27="",(""),(IF(A28&lt;&gt;"Total",CUMPRINC('Sistema Francés'!$C$4,'Sistema Francés'!$C$6,'Sistema Francés'!$C$7,1,D28,0),(""))))</f>
        <v>-1.5048349851809061E-36</v>
      </c>
      <c r="H28" s="24"/>
      <c r="J28">
        <f>IF(J27&lt;'Sistema Francés'!$C$6,(J27+1),IF(J27='Sistema Francés'!$C$6,("Total"),("")))</f>
        <v>24</v>
      </c>
      <c r="K28" s="24">
        <f>IF(J28="",(""),(IF(J28&lt;&gt;"Total",IPMT('Sistema Francés'!$C$4,J28,'Sistema Francés'!$C$5,'Sistema Francés'!$C$7,0),(""))))</f>
        <v>-8000</v>
      </c>
    </row>
    <row r="29" spans="1:11" x14ac:dyDescent="0.25">
      <c r="A29">
        <f>IF(A28&lt;'Sistema Francés'!$C$6,(A28+1),IF(A28='Sistema Francés'!$C$6,("Total"),("")))</f>
        <v>25</v>
      </c>
      <c r="B29" s="24">
        <f>IF(B28="",(""),(IF(A29&lt;&gt;"Total",(PPMT('Sistema Francés'!$C$4,A29,'Sistema Francés'!$C$6,'Sistema Francés'!$C$7,)),(""))))</f>
        <v>-1.2038688877232184E-36</v>
      </c>
      <c r="D29">
        <f>IF(D28&lt;'Sistema Francés'!$C$6,(D28+1),IF(D28='Sistema Francés'!$C$6,("Total"),("")))</f>
        <v>25</v>
      </c>
      <c r="E29" s="24">
        <f>IF(B28="",(""),(IF(A29&lt;&gt;"Total",CUMPRINC('Sistema Francés'!$C$4,'Sistema Francés'!$C$6,'Sistema Francés'!$C$7,1,D29,0),(""))))</f>
        <v>-2.7087038729041126E-36</v>
      </c>
      <c r="H29" s="24"/>
      <c r="J29">
        <f>IF(J28&lt;'Sistema Francés'!$C$6,(J28+1),IF(J28='Sistema Francés'!$C$6,("Total"),("")))</f>
        <v>25</v>
      </c>
      <c r="K29" s="24">
        <f>IF(J29="",(""),(IF(J29&lt;&gt;"Total",IPMT('Sistema Francés'!$C$4,J29,'Sistema Francés'!$C$5,'Sistema Francés'!$C$7,0),(""))))</f>
        <v>-8000</v>
      </c>
    </row>
    <row r="30" spans="1:11" x14ac:dyDescent="0.25">
      <c r="A30">
        <f>IF(A29&lt;'Sistema Francés'!$C$6,(A29+1),IF(A29='Sistema Francés'!$C$6,("Total"),("")))</f>
        <v>26</v>
      </c>
      <c r="B30" s="24">
        <f>IF(B29="",(""),(IF(A30&lt;&gt;"Total",(PPMT('Sistema Francés'!$C$4,A30,'Sistema Francés'!$C$6,'Sistema Francés'!$C$7,)),(""))))</f>
        <v>-2.1669639979018074E-36</v>
      </c>
      <c r="D30">
        <f>IF(D29&lt;'Sistema Francés'!$C$6,(D29+1),IF(D29='Sistema Francés'!$C$6,("Total"),("")))</f>
        <v>26</v>
      </c>
      <c r="E30" s="24">
        <f>IF(B29="",(""),(IF(A30&lt;&gt;"Total",CUMPRINC('Sistema Francés'!$C$4,'Sistema Francés'!$C$6,'Sistema Francés'!$C$7,1,D30,0),(""))))</f>
        <v>-4.875667870805938E-36</v>
      </c>
      <c r="H30" s="24"/>
      <c r="J30">
        <f>IF(J29&lt;'Sistema Francés'!$C$6,(J29+1),IF(J29='Sistema Francés'!$C$6,("Total"),("")))</f>
        <v>26</v>
      </c>
      <c r="K30" s="24">
        <f>IF(J30="",(""),(IF(J30&lt;&gt;"Total",IPMT('Sistema Francés'!$C$4,J30,'Sistema Francés'!$C$5,'Sistema Francés'!$C$7,0),(""))))</f>
        <v>-8000</v>
      </c>
    </row>
    <row r="31" spans="1:11" x14ac:dyDescent="0.25">
      <c r="A31">
        <f>IF(A30&lt;'Sistema Francés'!$C$6,(A30+1),IF(A30='Sistema Francés'!$C$6,("Total"),("")))</f>
        <v>27</v>
      </c>
      <c r="B31" s="24">
        <f>IF(B30="",(""),(IF(A31&lt;&gt;"Total",(PPMT('Sistema Francés'!$C$4,A31,'Sistema Francés'!$C$6,'Sistema Francés'!$C$7,)),(""))))</f>
        <v>-3.9005351962232247E-36</v>
      </c>
      <c r="D31">
        <f>IF(D30&lt;'Sistema Francés'!$C$6,(D30+1),IF(D30='Sistema Francés'!$C$6,("Total"),("")))</f>
        <v>27</v>
      </c>
      <c r="E31" s="24">
        <f>IF(B30="",(""),(IF(A31&lt;&gt;"Total",CUMPRINC('Sistema Francés'!$C$4,'Sistema Francés'!$C$6,'Sistema Francés'!$C$7,1,D31,0),(""))))</f>
        <v>-8.7762030670291267E-36</v>
      </c>
      <c r="H31" s="24"/>
      <c r="J31">
        <f>IF(J30&lt;'Sistema Francés'!$C$6,(J30+1),IF(J30='Sistema Francés'!$C$6,("Total"),("")))</f>
        <v>27</v>
      </c>
      <c r="K31" s="24">
        <f>IF(J31="",(""),(IF(J31&lt;&gt;"Total",IPMT('Sistema Francés'!$C$4,J31,'Sistema Francés'!$C$5,'Sistema Francés'!$C$7,0),(""))))</f>
        <v>-8000</v>
      </c>
    </row>
    <row r="32" spans="1:11" x14ac:dyDescent="0.25">
      <c r="A32">
        <f>IF(A31&lt;'Sistema Francés'!$C$6,(A31+1),IF(A31='Sistema Francés'!$C$6,("Total"),("")))</f>
        <v>28</v>
      </c>
      <c r="B32" s="24">
        <f>IF(B31="",(""),(IF(A32&lt;&gt;"Total",(PPMT('Sistema Francés'!$C$4,A32,'Sistema Francés'!$C$6,'Sistema Francés'!$C$7,)),(""))))</f>
        <v>-7.0209633532018509E-36</v>
      </c>
      <c r="D32">
        <f>IF(D31&lt;'Sistema Francés'!$C$6,(D31+1),IF(D31='Sistema Francés'!$C$6,("Total"),("")))</f>
        <v>28</v>
      </c>
      <c r="E32" s="24">
        <f>IF(B31="",(""),(IF(A32&lt;&gt;"Total",CUMPRINC('Sistema Francés'!$C$4,'Sistema Francés'!$C$6,'Sistema Francés'!$C$7,1,D32,0),(""))))</f>
        <v>-1.5797166420231034E-35</v>
      </c>
      <c r="H32" s="24"/>
      <c r="J32">
        <f>IF(J31&lt;'Sistema Francés'!$C$6,(J31+1),IF(J31='Sistema Francés'!$C$6,("Total"),("")))</f>
        <v>28</v>
      </c>
      <c r="K32" s="24">
        <f>IF(J32="",(""),(IF(J32&lt;&gt;"Total",IPMT('Sistema Francés'!$C$4,J32,'Sistema Francés'!$C$5,'Sistema Francés'!$C$7,0),(""))))</f>
        <v>-8000</v>
      </c>
    </row>
    <row r="33" spans="1:11" x14ac:dyDescent="0.25">
      <c r="A33">
        <f>IF(A32&lt;'Sistema Francés'!$C$6,(A32+1),IF(A32='Sistema Francés'!$C$6,("Total"),("")))</f>
        <v>29</v>
      </c>
      <c r="B33" s="24">
        <f>IF(B32="",(""),(IF(A33&lt;&gt;"Total",(PPMT('Sistema Francés'!$C$4,A33,'Sistema Francés'!$C$6,'Sistema Francés'!$C$7,)),(""))))</f>
        <v>-1.2637734035763236E-35</v>
      </c>
      <c r="D33">
        <f>IF(D32&lt;'Sistema Francés'!$C$6,(D32+1),IF(D32='Sistema Francés'!$C$6,("Total"),("")))</f>
        <v>29</v>
      </c>
      <c r="E33" s="24">
        <f>IF(B32="",(""),(IF(A33&lt;&gt;"Total",CUMPRINC('Sistema Francés'!$C$4,'Sistema Francés'!$C$6,'Sistema Francés'!$C$7,1,D33,0),(""))))</f>
        <v>-2.8434900455994155E-35</v>
      </c>
      <c r="H33" s="24"/>
      <c r="J33">
        <f>IF(J32&lt;'Sistema Francés'!$C$6,(J32+1),IF(J32='Sistema Francés'!$C$6,("Total"),("")))</f>
        <v>29</v>
      </c>
      <c r="K33" s="24">
        <f>IF(J33="",(""),(IF(J33&lt;&gt;"Total",IPMT('Sistema Francés'!$C$4,J33,'Sistema Francés'!$C$5,'Sistema Francés'!$C$7,0),(""))))</f>
        <v>-8000</v>
      </c>
    </row>
    <row r="34" spans="1:11" x14ac:dyDescent="0.25">
      <c r="A34">
        <f>IF(A33&lt;'Sistema Francés'!$C$6,(A33+1),IF(A33='Sistema Francés'!$C$6,("Total"),("")))</f>
        <v>30</v>
      </c>
      <c r="B34" s="24">
        <f>IF(B33="",(""),(IF(A34&lt;&gt;"Total",(PPMT('Sistema Francés'!$C$4,A34,'Sistema Francés'!$C$6,'Sistema Francés'!$C$7,)),(""))))</f>
        <v>-2.2747921264373977E-35</v>
      </c>
      <c r="D34">
        <f>IF(D33&lt;'Sistema Francés'!$C$6,(D33+1),IF(D33='Sistema Francés'!$C$6,("Total"),("")))</f>
        <v>30</v>
      </c>
      <c r="E34" s="24">
        <f>IF(B33="",(""),(IF(A34&lt;&gt;"Total",CUMPRINC('Sistema Francés'!$C$4,'Sistema Francés'!$C$6,'Sistema Francés'!$C$7,1,D34,0),(""))))</f>
        <v>-5.1182821720368319E-35</v>
      </c>
      <c r="H34" s="24"/>
      <c r="J34">
        <f>IF(J33&lt;'Sistema Francés'!$C$6,(J33+1),IF(J33='Sistema Francés'!$C$6,("Total"),("")))</f>
        <v>30</v>
      </c>
      <c r="K34" s="24">
        <f>IF(J34="",(""),(IF(J34&lt;&gt;"Total",IPMT('Sistema Francés'!$C$4,J34,'Sistema Francés'!$C$5,'Sistema Francés'!$C$7,0),(""))))</f>
        <v>-8000</v>
      </c>
    </row>
    <row r="35" spans="1:11" x14ac:dyDescent="0.25">
      <c r="A35">
        <f>IF(A34&lt;'Sistema Francés'!$C$6,(A34+1),IF(A34='Sistema Francés'!$C$6,("Total"),("")))</f>
        <v>31</v>
      </c>
      <c r="B35" s="24">
        <f>IF(B34="",(""),(IF(A35&lt;&gt;"Total",(PPMT('Sistema Francés'!$C$4,A35,'Sistema Francés'!$C$6,'Sistema Francés'!$C$7,)),(""))))</f>
        <v>-4.094625827587286E-35</v>
      </c>
      <c r="D35">
        <f>IF(D34&lt;'Sistema Francés'!$C$6,(D34+1),IF(D34='Sistema Francés'!$C$6,("Total"),("")))</f>
        <v>31</v>
      </c>
      <c r="E35" s="24">
        <f>IF(B34="",(""),(IF(A35&lt;&gt;"Total",CUMPRINC('Sistema Francés'!$C$4,'Sistema Francés'!$C$6,'Sistema Francés'!$C$7,1,D35,0),(""))))</f>
        <v>-9.2129079996240794E-35</v>
      </c>
      <c r="H35" s="24"/>
    </row>
    <row r="36" spans="1:11" x14ac:dyDescent="0.25">
      <c r="A36">
        <f>IF(A35&lt;'Sistema Francés'!$C$6,(A35+1),IF(A35='Sistema Francés'!$C$6,("Total"),("")))</f>
        <v>32</v>
      </c>
      <c r="B36" s="24">
        <f>IF(B35="",(""),(IF(A36&lt;&gt;"Total",(PPMT('Sistema Francés'!$C$4,A36,'Sistema Francés'!$C$6,'Sistema Francés'!$C$7,)),(""))))</f>
        <v>-7.3703264896571633E-35</v>
      </c>
      <c r="D36">
        <f>IF(D35&lt;'Sistema Francés'!$C$6,(D35+1),IF(D35='Sistema Francés'!$C$6,("Total"),("")))</f>
        <v>32</v>
      </c>
      <c r="E36" s="24">
        <f>IF(B35="",(""),(IF(A36&lt;&gt;"Total",CUMPRINC('Sistema Francés'!$C$4,'Sistema Francés'!$C$6,'Sistema Francés'!$C$7,1,D36,0),(""))))</f>
        <v>-1.6583234489281304E-34</v>
      </c>
      <c r="H36" s="24"/>
    </row>
    <row r="37" spans="1:11" x14ac:dyDescent="0.25">
      <c r="A37">
        <f>IF(A36&lt;'Sistema Francés'!$C$6,(A36+1),IF(A36='Sistema Francés'!$C$6,("Total"),("")))</f>
        <v>33</v>
      </c>
      <c r="B37" s="24">
        <f>IF(B36="",(""),(IF(A37&lt;&gt;"Total",(PPMT('Sistema Francés'!$C$4,A37,'Sistema Francés'!$C$6,'Sistema Francés'!$C$7,)),(""))))</f>
        <v>-1.3266587681382794E-34</v>
      </c>
      <c r="D37">
        <f>IF(D36&lt;'Sistema Francés'!$C$6,(D36+1),IF(D36='Sistema Francés'!$C$6,("Total"),("")))</f>
        <v>33</v>
      </c>
      <c r="E37" s="24">
        <f>IF(B36="",(""),(IF(A37&lt;&gt;"Total",CUMPRINC('Sistema Francés'!$C$4,'Sistema Francés'!$C$6,'Sistema Francés'!$C$7,1,D37,0),(""))))</f>
        <v>-2.9849822170663972E-34</v>
      </c>
      <c r="H37" s="24"/>
    </row>
    <row r="38" spans="1:11" x14ac:dyDescent="0.25">
      <c r="A38">
        <f>IF(A37&lt;'Sistema Francés'!$C$6,(A37+1),IF(A37='Sistema Francés'!$C$6,("Total"),("")))</f>
        <v>34</v>
      </c>
      <c r="B38" s="24">
        <f>IF(B37="",(""),(IF(A38&lt;&gt;"Total",(PPMT('Sistema Francés'!$C$4,A38,'Sistema Francés'!$C$6,'Sistema Francés'!$C$7,)),(""))))</f>
        <v>-2.3879857826489188E-34</v>
      </c>
      <c r="D38">
        <f>IF(D37&lt;'Sistema Francés'!$C$6,(D37+1),IF(D37='Sistema Francés'!$C$6,("Total"),("")))</f>
        <v>34</v>
      </c>
      <c r="E38" s="24">
        <f>IF(B37="",(""),(IF(A38&lt;&gt;"Total",CUMPRINC('Sistema Francés'!$C$4,'Sistema Francés'!$C$6,'Sistema Francés'!$C$7,1,D38,0),(""))))</f>
        <v>-5.3729679997153369E-34</v>
      </c>
      <c r="H38" s="24"/>
    </row>
    <row r="39" spans="1:11" x14ac:dyDescent="0.25">
      <c r="A39">
        <f>IF(A38&lt;'Sistema Francés'!$C$6,(A38+1),IF(A38='Sistema Francés'!$C$6,("Total"),("")))</f>
        <v>35</v>
      </c>
      <c r="B39" s="24">
        <f>IF(B38="",(""),(IF(A39&lt;&gt;"Total",(PPMT('Sistema Francés'!$C$4,A39,'Sistema Francés'!$C$6,'Sistema Francés'!$C$7,)),(""))))</f>
        <v>-4.2983744087680214E-34</v>
      </c>
      <c r="D39">
        <f>IF(D38&lt;'Sistema Francés'!$C$6,(D38+1),IF(D38='Sistema Francés'!$C$6,("Total"),("")))</f>
        <v>35</v>
      </c>
      <c r="E39" s="24">
        <f>IF(B38="",(""),(IF(A39&lt;&gt;"Total",CUMPRINC('Sistema Francés'!$C$4,'Sistema Francés'!$C$6,'Sistema Francés'!$C$7,1,D39,0),(""))))</f>
        <v>-9.6713424084833181E-34</v>
      </c>
      <c r="H39" s="24"/>
    </row>
    <row r="40" spans="1:11" x14ac:dyDescent="0.25">
      <c r="A40">
        <f>IF(A39&lt;'Sistema Francés'!$C$6,(A39+1),IF(A39='Sistema Francés'!$C$6,("Total"),("")))</f>
        <v>36</v>
      </c>
      <c r="B40" s="24">
        <f>IF(B39="",(""),(IF(A40&lt;&gt;"Total",(PPMT('Sistema Francés'!$C$4,A40,'Sistema Francés'!$C$6,'Sistema Francés'!$C$7,)),(""))))</f>
        <v>-7.7370739357824918E-34</v>
      </c>
      <c r="D40">
        <f>IF(D39&lt;'Sistema Francés'!$C$6,(D39+1),IF(D39='Sistema Francés'!$C$6,("Total"),("")))</f>
        <v>36</v>
      </c>
      <c r="E40" s="24">
        <f>IF(B39="",(""),(IF(A40&lt;&gt;"Total",CUMPRINC('Sistema Francés'!$C$4,'Sistema Francés'!$C$6,'Sistema Francés'!$C$7,1,D40,0),(""))))</f>
        <v>-1.7408416344265873E-33</v>
      </c>
      <c r="H40" s="24"/>
    </row>
    <row r="41" spans="1:11" x14ac:dyDescent="0.25">
      <c r="A41">
        <f>IF(A40&lt;'Sistema Francés'!$C$6,(A40+1),IF(A40='Sistema Francés'!$C$6,("Total"),("")))</f>
        <v>37</v>
      </c>
      <c r="B41" s="24">
        <f>IF(B40="",(""),(IF(A41&lt;&gt;"Total",(PPMT('Sistema Francés'!$C$4,A41,'Sistema Francés'!$C$6,'Sistema Francés'!$C$7,)),(""))))</f>
        <v>-1.3926733084408578E-33</v>
      </c>
      <c r="D41">
        <f>IF(D40&lt;'Sistema Francés'!$C$6,(D40+1),IF(D40='Sistema Francés'!$C$6,("Total"),("")))</f>
        <v>37</v>
      </c>
      <c r="E41" s="24">
        <f>IF(B40="",(""),(IF(A41&lt;&gt;"Total",CUMPRINC('Sistema Francés'!$C$4,'Sistema Francés'!$C$6,'Sistema Francés'!$C$7,1,D41,0),(""))))</f>
        <v>-3.1335149428674569E-33</v>
      </c>
      <c r="H41" s="24"/>
    </row>
    <row r="42" spans="1:11" x14ac:dyDescent="0.25">
      <c r="A42">
        <f>IF(A41&lt;'Sistema Francés'!$C$6,(A41+1),IF(A41='Sistema Francés'!$C$6,("Total"),("")))</f>
        <v>38</v>
      </c>
      <c r="B42" s="24">
        <f>IF(B41="",(""),(IF(A42&lt;&gt;"Total",(PPMT('Sistema Francés'!$C$4,A42,'Sistema Francés'!$C$6,'Sistema Francés'!$C$7,)),(""))))</f>
        <v>-2.5068119551935255E-33</v>
      </c>
      <c r="D42">
        <f>IF(D41&lt;'Sistema Francés'!$C$6,(D41+1),IF(D41='Sistema Francés'!$C$6,("Total"),("")))</f>
        <v>38</v>
      </c>
      <c r="E42" s="24">
        <f>IF(B41="",(""),(IF(A42&lt;&gt;"Total",CUMPRINC('Sistema Francés'!$C$4,'Sistema Francés'!$C$6,'Sistema Francés'!$C$7,1,D42,0),(""))))</f>
        <v>-5.6403268980609588E-33</v>
      </c>
      <c r="H42" s="24"/>
    </row>
    <row r="43" spans="1:11" x14ac:dyDescent="0.25">
      <c r="A43">
        <f>IF(A42&lt;'Sistema Francés'!$C$6,(A42+1),IF('Sistema Francés'!F55='Sistema Francés'!$C$6,("Total"),("")))</f>
        <v>39</v>
      </c>
      <c r="B43" s="24">
        <f>IF(B42="",(""),(IF(A43&lt;&gt;"Total",(PPMT('Sistema Francés'!$C$4,A43,'Sistema Francés'!$C$6,'Sistema Francés'!$C$7,)),(""))))</f>
        <v>-4.5122615193483765E-33</v>
      </c>
      <c r="D43">
        <f>IF(D42&lt;'Sistema Francés'!$C$6,(D42+1),IF('Sistema Francés'!H55='Sistema Francés'!$C$6,("Total"),("")))</f>
        <v>39</v>
      </c>
      <c r="E43" s="24">
        <f>IF(B42="",(""),(IF(A43&lt;&gt;"Total",CUMPRINC('Sistema Francés'!$C$4,'Sistema Francés'!$C$6,'Sistema Francés'!$C$7,1,D43,0),(""))))</f>
        <v>-1.0152588417409372E-32</v>
      </c>
    </row>
    <row r="44" spans="1:11" x14ac:dyDescent="0.25">
      <c r="A44">
        <f>IF(A43&lt;'Sistema Francés'!$C$6,(A43+1),IF('Sistema Francés'!F56='Sistema Francés'!$C$6,("Total"),("")))</f>
        <v>40</v>
      </c>
      <c r="B44" s="24">
        <f>IF(B43="",(""),(IF(A44&lt;&gt;"Total",(PPMT('Sistema Francés'!$C$4,A44,'Sistema Francés'!$C$6,'Sistema Francés'!$C$7,)),(""))))</f>
        <v>-8.1220707348270148E-33</v>
      </c>
      <c r="D44">
        <f>IF(D43&lt;'Sistema Francés'!$C$6,(D43+1),IF('Sistema Francés'!H56='Sistema Francés'!$C$6,("Total"),("")))</f>
        <v>40</v>
      </c>
      <c r="E44" s="24">
        <f>IF(B43="",(""),(IF(A44&lt;&gt;"Total",CUMPRINC('Sistema Francés'!$C$4,'Sistema Francés'!$C$6,'Sistema Francés'!$C$7,1,D44,0),(""))))</f>
        <v>-1.8274659152236309E-32</v>
      </c>
    </row>
    <row r="45" spans="1:11" x14ac:dyDescent="0.25">
      <c r="A45">
        <f>IF(A44&lt;'Sistema Francés'!$C$6,(A44+1),IF('Sistema Francés'!F57='Sistema Francés'!$C$6,("Total"),("")))</f>
        <v>41</v>
      </c>
    </row>
    <row r="46" spans="1:11" x14ac:dyDescent="0.25">
      <c r="A46">
        <f>IF(A45&lt;'Sistema Francés'!$C$6,(A45+1),IF('Sistema Francés'!F58='Sistema Francés'!$C$6,("Total"),("")))</f>
        <v>42</v>
      </c>
    </row>
  </sheetData>
  <mergeCells count="9">
    <mergeCell ref="J1:K1"/>
    <mergeCell ref="M9:N10"/>
    <mergeCell ref="D3:E3"/>
    <mergeCell ref="A3:B3"/>
    <mergeCell ref="G2:H2"/>
    <mergeCell ref="G3:H3"/>
    <mergeCell ref="J3:K3"/>
    <mergeCell ref="M2:N2"/>
    <mergeCell ref="M3:N3"/>
  </mergeCells>
  <hyperlinks>
    <hyperlink ref="J1" location="Inicio!A1" display="Volver a Inicio"/>
  </hyperlink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322"/>
  <sheetViews>
    <sheetView workbookViewId="0">
      <selection activeCell="K1" sqref="K1:L1"/>
    </sheetView>
  </sheetViews>
  <sheetFormatPr baseColWidth="10" defaultRowHeight="15" x14ac:dyDescent="0.25"/>
  <cols>
    <col min="2" max="2" width="15.5703125" customWidth="1"/>
    <col min="3" max="3" width="21" customWidth="1"/>
    <col min="4" max="4" width="6.85546875" customWidth="1"/>
    <col min="5" max="5" width="6.42578125" customWidth="1"/>
    <col min="6" max="6" width="9.5703125" customWidth="1"/>
    <col min="7" max="7" width="17.140625" customWidth="1"/>
    <col min="8" max="8" width="17.28515625" customWidth="1"/>
    <col min="9" max="9" width="14.7109375" customWidth="1"/>
    <col min="10" max="10" width="17.7109375" customWidth="1"/>
    <col min="11" max="11" width="15.85546875" customWidth="1"/>
    <col min="12" max="12" width="17" customWidth="1"/>
  </cols>
  <sheetData>
    <row r="1" spans="1:12" ht="26.25" x14ac:dyDescent="0.4">
      <c r="A1" s="41" t="s">
        <v>52</v>
      </c>
      <c r="K1" s="86" t="s">
        <v>62</v>
      </c>
      <c r="L1" s="87"/>
    </row>
    <row r="3" spans="1:12" ht="21" x14ac:dyDescent="0.35">
      <c r="B3" s="7" t="s">
        <v>0</v>
      </c>
      <c r="F3" s="20" t="s">
        <v>5</v>
      </c>
    </row>
    <row r="4" spans="1:12" x14ac:dyDescent="0.25">
      <c r="B4" s="2" t="s">
        <v>1</v>
      </c>
      <c r="C4" s="8">
        <f>Inicio!C7</f>
        <v>0.8</v>
      </c>
      <c r="F4" s="13" t="s">
        <v>6</v>
      </c>
      <c r="G4" s="14" t="s">
        <v>7</v>
      </c>
      <c r="H4" s="14" t="s">
        <v>8</v>
      </c>
      <c r="I4" s="14" t="s">
        <v>9</v>
      </c>
      <c r="J4" s="14" t="s">
        <v>10</v>
      </c>
      <c r="K4" s="14" t="s">
        <v>11</v>
      </c>
      <c r="L4" s="15" t="s">
        <v>12</v>
      </c>
    </row>
    <row r="5" spans="1:12" x14ac:dyDescent="0.25">
      <c r="B5" s="4" t="s">
        <v>2</v>
      </c>
      <c r="C5" s="9">
        <f>Inicio!C9</f>
        <v>180</v>
      </c>
      <c r="F5" s="16" t="s">
        <v>13</v>
      </c>
      <c r="G5" s="17"/>
      <c r="H5" s="17" t="s">
        <v>33</v>
      </c>
      <c r="I5" s="17" t="s">
        <v>37</v>
      </c>
      <c r="J5" s="17" t="s">
        <v>38</v>
      </c>
      <c r="K5" s="17"/>
      <c r="L5" s="18"/>
    </row>
    <row r="6" spans="1:12" x14ac:dyDescent="0.25">
      <c r="B6" s="4" t="s">
        <v>3</v>
      </c>
      <c r="C6" s="9">
        <f>Inicio!C9</f>
        <v>180</v>
      </c>
      <c r="F6">
        <f>0</f>
        <v>0</v>
      </c>
      <c r="L6" s="11">
        <f>C7</f>
        <v>10000</v>
      </c>
    </row>
    <row r="7" spans="1:12" x14ac:dyDescent="0.25">
      <c r="B7" s="5" t="s">
        <v>4</v>
      </c>
      <c r="C7" s="10">
        <f>Inicio!C10</f>
        <v>10000</v>
      </c>
      <c r="F7">
        <f t="shared" ref="F7:F38" si="0">IF(F6&lt;$C$6,(F6+1),IF(F6=$C$6,("Total"),("")))</f>
        <v>1</v>
      </c>
      <c r="G7" s="1">
        <f>IF(F7&lt;&gt;"Total",(L6),(""))</f>
        <v>10000</v>
      </c>
      <c r="H7" s="1">
        <f>IF(F7&lt;&gt;"Total",(G7*$C$4),(""))</f>
        <v>8000</v>
      </c>
      <c r="I7" s="1">
        <f>IF(F7&lt;&gt;"Total",($C$7/$C$6),(""))</f>
        <v>55.555555555555557</v>
      </c>
      <c r="J7" s="1">
        <f>IF(F7&lt;&gt;"Total",(H7+I7),(""))</f>
        <v>8055.5555555555557</v>
      </c>
      <c r="K7" s="1">
        <f>IF(F7&lt;&gt;"Total",(I7*((1+$C$4)^(1-1))),(""))</f>
        <v>55.555555555555557</v>
      </c>
      <c r="L7" s="1">
        <f>IF(K7="",(""),(IF(F7&lt;&gt;"Total",($L$6-K7),(""))))</f>
        <v>9944.4444444444453</v>
      </c>
    </row>
    <row r="8" spans="1:12" x14ac:dyDescent="0.25">
      <c r="F8">
        <f t="shared" si="0"/>
        <v>2</v>
      </c>
      <c r="G8" s="1">
        <f t="shared" ref="G8:G13" si="1">IF(G7="",(""),(IF(F8&lt;&gt;"Total",(L7),(""))))</f>
        <v>9944.4444444444453</v>
      </c>
      <c r="H8" s="1">
        <f t="shared" ref="H8:H39" si="2">IF(H7="",(""),(IF(F8&lt;&gt;"Total",(G8*$C$4),(""))))</f>
        <v>7955.5555555555566</v>
      </c>
      <c r="I8" s="1">
        <f>IF(H7="",(""),(IF(F8&lt;&gt;"Total",($C$7/$C$6),(""))))</f>
        <v>55.555555555555557</v>
      </c>
      <c r="J8" s="1">
        <f>IF(J7="",(""),(IF(F8&lt;&gt;"Total",(H8+I8),(""))))</f>
        <v>8011.1111111111122</v>
      </c>
      <c r="K8" s="1">
        <f t="shared" ref="K8:K13" si="3">IF(K7="",(""),(IF(F8&lt;&gt;"Total",(K7+I8),(""))))</f>
        <v>111.11111111111111</v>
      </c>
      <c r="L8" s="1">
        <f t="shared" ref="L8:L56" si="4">IF(K8="",(""),(IF(F8&lt;&gt;"Total",($L$6-K8),(""))))</f>
        <v>9888.8888888888887</v>
      </c>
    </row>
    <row r="9" spans="1:12" x14ac:dyDescent="0.25">
      <c r="B9" s="19" t="s">
        <v>14</v>
      </c>
      <c r="F9">
        <f t="shared" si="0"/>
        <v>3</v>
      </c>
      <c r="G9" s="1">
        <f t="shared" si="1"/>
        <v>9888.8888888888887</v>
      </c>
      <c r="H9" s="1">
        <f t="shared" si="2"/>
        <v>7911.1111111111113</v>
      </c>
      <c r="I9" s="1">
        <f t="shared" ref="I9:I56" si="5">IF(H8="",(""),(IF(F9&lt;&gt;"Total",($C$7/$C$6),(""))))</f>
        <v>55.555555555555557</v>
      </c>
      <c r="J9" s="1">
        <f t="shared" ref="J9:J56" si="6">IF(J8="",(""),(IF(F9&lt;&gt;"Total",(H9+I9),(""))))</f>
        <v>7966.666666666667</v>
      </c>
      <c r="K9" s="1">
        <f t="shared" si="3"/>
        <v>166.66666666666669</v>
      </c>
      <c r="L9" s="1">
        <f t="shared" si="4"/>
        <v>9833.3333333333339</v>
      </c>
    </row>
    <row r="10" spans="1:12" x14ac:dyDescent="0.25">
      <c r="B10" s="13" t="s">
        <v>8</v>
      </c>
      <c r="C10" s="21">
        <f>SUM(H6:H559)</f>
        <v>723999.99999999953</v>
      </c>
      <c r="F10">
        <f t="shared" si="0"/>
        <v>4</v>
      </c>
      <c r="G10" s="1">
        <f t="shared" si="1"/>
        <v>9833.3333333333339</v>
      </c>
      <c r="H10" s="1">
        <f t="shared" si="2"/>
        <v>7866.6666666666679</v>
      </c>
      <c r="I10" s="1">
        <f t="shared" si="5"/>
        <v>55.555555555555557</v>
      </c>
      <c r="J10" s="1">
        <f t="shared" si="6"/>
        <v>7922.2222222222235</v>
      </c>
      <c r="K10" s="1">
        <f t="shared" si="3"/>
        <v>222.22222222222223</v>
      </c>
      <c r="L10" s="1">
        <f t="shared" si="4"/>
        <v>9777.7777777777774</v>
      </c>
    </row>
    <row r="11" spans="1:12" x14ac:dyDescent="0.25">
      <c r="B11" s="13" t="s">
        <v>9</v>
      </c>
      <c r="C11" s="22">
        <f>SUM(I6:I559)</f>
        <v>9999.9999999999854</v>
      </c>
      <c r="F11">
        <f t="shared" si="0"/>
        <v>5</v>
      </c>
      <c r="G11" s="1">
        <f t="shared" si="1"/>
        <v>9777.7777777777774</v>
      </c>
      <c r="H11" s="1">
        <f t="shared" si="2"/>
        <v>7822.2222222222226</v>
      </c>
      <c r="I11" s="1">
        <f t="shared" si="5"/>
        <v>55.555555555555557</v>
      </c>
      <c r="J11" s="1">
        <f t="shared" si="6"/>
        <v>7877.7777777777783</v>
      </c>
      <c r="K11" s="1">
        <f t="shared" si="3"/>
        <v>277.77777777777777</v>
      </c>
      <c r="L11" s="1">
        <f t="shared" si="4"/>
        <v>9722.2222222222226</v>
      </c>
    </row>
    <row r="12" spans="1:12" x14ac:dyDescent="0.25">
      <c r="B12" s="23" t="s">
        <v>10</v>
      </c>
      <c r="C12" s="6">
        <f>SUM(J6:J559)</f>
        <v>733999.99999999953</v>
      </c>
      <c r="F12">
        <f t="shared" si="0"/>
        <v>6</v>
      </c>
      <c r="G12" s="1">
        <f t="shared" si="1"/>
        <v>9722.2222222222226</v>
      </c>
      <c r="H12" s="1">
        <f t="shared" si="2"/>
        <v>7777.7777777777783</v>
      </c>
      <c r="I12" s="1">
        <f t="shared" si="5"/>
        <v>55.555555555555557</v>
      </c>
      <c r="J12" s="1">
        <f t="shared" si="6"/>
        <v>7833.3333333333339</v>
      </c>
      <c r="K12" s="1">
        <f t="shared" si="3"/>
        <v>333.33333333333331</v>
      </c>
      <c r="L12" s="1">
        <f t="shared" si="4"/>
        <v>9666.6666666666661</v>
      </c>
    </row>
    <row r="13" spans="1:12" x14ac:dyDescent="0.25">
      <c r="F13">
        <f t="shared" si="0"/>
        <v>7</v>
      </c>
      <c r="G13" s="1">
        <f t="shared" si="1"/>
        <v>9666.6666666666661</v>
      </c>
      <c r="H13" s="1">
        <f t="shared" si="2"/>
        <v>7733.333333333333</v>
      </c>
      <c r="I13" s="1">
        <f t="shared" si="5"/>
        <v>55.555555555555557</v>
      </c>
      <c r="J13" s="1">
        <f t="shared" si="6"/>
        <v>7788.8888888888887</v>
      </c>
      <c r="K13" s="1">
        <f t="shared" si="3"/>
        <v>388.88888888888886</v>
      </c>
      <c r="L13" s="1">
        <f t="shared" si="4"/>
        <v>9611.1111111111113</v>
      </c>
    </row>
    <row r="14" spans="1:12" x14ac:dyDescent="0.25">
      <c r="F14">
        <f t="shared" si="0"/>
        <v>8</v>
      </c>
      <c r="G14" s="1">
        <f t="shared" ref="G14:G56" si="7">IF(G13="",(""),(IF(F14&lt;&gt;"Total",(L13),(""))))</f>
        <v>9611.1111111111113</v>
      </c>
      <c r="H14" s="1">
        <f t="shared" si="2"/>
        <v>7688.8888888888896</v>
      </c>
      <c r="I14" s="1">
        <f t="shared" si="5"/>
        <v>55.555555555555557</v>
      </c>
      <c r="J14" s="1">
        <f t="shared" si="6"/>
        <v>7744.4444444444453</v>
      </c>
      <c r="K14" s="1">
        <f t="shared" ref="K14:K56" si="8">IF(K13="",(""),(IF(F14&lt;&gt;"Total",(K13+I14),(""))))</f>
        <v>444.4444444444444</v>
      </c>
      <c r="L14" s="1">
        <f t="shared" si="4"/>
        <v>9555.5555555555547</v>
      </c>
    </row>
    <row r="15" spans="1:12" x14ac:dyDescent="0.25">
      <c r="F15">
        <f t="shared" si="0"/>
        <v>9</v>
      </c>
      <c r="G15" s="1">
        <f t="shared" si="7"/>
        <v>9555.5555555555547</v>
      </c>
      <c r="H15" s="1">
        <f t="shared" si="2"/>
        <v>7644.4444444444443</v>
      </c>
      <c r="I15" s="1">
        <f t="shared" si="5"/>
        <v>55.555555555555557</v>
      </c>
      <c r="J15" s="1">
        <f t="shared" si="6"/>
        <v>7700</v>
      </c>
      <c r="K15" s="1">
        <f t="shared" si="8"/>
        <v>499.99999999999994</v>
      </c>
      <c r="L15" s="1">
        <f t="shared" si="4"/>
        <v>9500</v>
      </c>
    </row>
    <row r="16" spans="1:12" x14ac:dyDescent="0.25">
      <c r="F16">
        <f t="shared" si="0"/>
        <v>10</v>
      </c>
      <c r="G16" s="1">
        <f t="shared" ref="G16:G23" si="9">IF(G15="",(""),(IF(F16&lt;&gt;"Total",(L15),(""))))</f>
        <v>9500</v>
      </c>
      <c r="H16" s="1">
        <f t="shared" si="2"/>
        <v>7600</v>
      </c>
      <c r="I16" s="1">
        <f t="shared" si="5"/>
        <v>55.555555555555557</v>
      </c>
      <c r="J16" s="1">
        <f t="shared" si="6"/>
        <v>7655.5555555555557</v>
      </c>
      <c r="K16" s="1">
        <f t="shared" ref="K16:K23" si="10">IF(K15="",(""),(IF(F16&lt;&gt;"Total",(K15+I16),(""))))</f>
        <v>555.55555555555554</v>
      </c>
      <c r="L16" s="1">
        <f t="shared" si="4"/>
        <v>9444.4444444444453</v>
      </c>
    </row>
    <row r="17" spans="6:12" x14ac:dyDescent="0.25">
      <c r="F17">
        <f t="shared" si="0"/>
        <v>11</v>
      </c>
      <c r="G17" s="1">
        <f t="shared" si="9"/>
        <v>9444.4444444444453</v>
      </c>
      <c r="H17" s="1">
        <f t="shared" si="2"/>
        <v>7555.5555555555566</v>
      </c>
      <c r="I17" s="1">
        <f t="shared" si="5"/>
        <v>55.555555555555557</v>
      </c>
      <c r="J17" s="1">
        <f t="shared" si="6"/>
        <v>7611.1111111111122</v>
      </c>
      <c r="K17" s="1">
        <f t="shared" si="10"/>
        <v>611.11111111111109</v>
      </c>
      <c r="L17" s="1">
        <f t="shared" si="4"/>
        <v>9388.8888888888887</v>
      </c>
    </row>
    <row r="18" spans="6:12" x14ac:dyDescent="0.25">
      <c r="F18">
        <f t="shared" si="0"/>
        <v>12</v>
      </c>
      <c r="G18" s="1">
        <f t="shared" si="9"/>
        <v>9388.8888888888887</v>
      </c>
      <c r="H18" s="1">
        <f t="shared" si="2"/>
        <v>7511.1111111111113</v>
      </c>
      <c r="I18" s="1">
        <f t="shared" si="5"/>
        <v>55.555555555555557</v>
      </c>
      <c r="J18" s="1">
        <f t="shared" si="6"/>
        <v>7566.666666666667</v>
      </c>
      <c r="K18" s="1">
        <f t="shared" si="10"/>
        <v>666.66666666666663</v>
      </c>
      <c r="L18" s="1">
        <f t="shared" si="4"/>
        <v>9333.3333333333339</v>
      </c>
    </row>
    <row r="19" spans="6:12" x14ac:dyDescent="0.25">
      <c r="F19">
        <f t="shared" si="0"/>
        <v>13</v>
      </c>
      <c r="G19" s="1">
        <f t="shared" si="9"/>
        <v>9333.3333333333339</v>
      </c>
      <c r="H19" s="1">
        <f t="shared" si="2"/>
        <v>7466.6666666666679</v>
      </c>
      <c r="I19" s="1">
        <f t="shared" si="5"/>
        <v>55.555555555555557</v>
      </c>
      <c r="J19" s="1">
        <f t="shared" si="6"/>
        <v>7522.2222222222235</v>
      </c>
      <c r="K19" s="1">
        <f t="shared" si="10"/>
        <v>722.22222222222217</v>
      </c>
      <c r="L19" s="1">
        <f t="shared" si="4"/>
        <v>9277.7777777777774</v>
      </c>
    </row>
    <row r="20" spans="6:12" x14ac:dyDescent="0.25">
      <c r="F20">
        <f t="shared" si="0"/>
        <v>14</v>
      </c>
      <c r="G20" s="1">
        <f t="shared" si="9"/>
        <v>9277.7777777777774</v>
      </c>
      <c r="H20" s="1">
        <f t="shared" si="2"/>
        <v>7422.2222222222226</v>
      </c>
      <c r="I20" s="1">
        <f t="shared" si="5"/>
        <v>55.555555555555557</v>
      </c>
      <c r="J20" s="1">
        <f t="shared" si="6"/>
        <v>7477.7777777777783</v>
      </c>
      <c r="K20" s="1">
        <f t="shared" si="10"/>
        <v>777.77777777777771</v>
      </c>
      <c r="L20" s="1">
        <f t="shared" si="4"/>
        <v>9222.2222222222226</v>
      </c>
    </row>
    <row r="21" spans="6:12" x14ac:dyDescent="0.25">
      <c r="F21">
        <f t="shared" si="0"/>
        <v>15</v>
      </c>
      <c r="G21" s="1">
        <f t="shared" si="9"/>
        <v>9222.2222222222226</v>
      </c>
      <c r="H21" s="1">
        <f t="shared" si="2"/>
        <v>7377.7777777777783</v>
      </c>
      <c r="I21" s="1">
        <f t="shared" si="5"/>
        <v>55.555555555555557</v>
      </c>
      <c r="J21" s="1">
        <f t="shared" si="6"/>
        <v>7433.3333333333339</v>
      </c>
      <c r="K21" s="1">
        <f t="shared" si="10"/>
        <v>833.33333333333326</v>
      </c>
      <c r="L21" s="1">
        <f t="shared" si="4"/>
        <v>9166.6666666666661</v>
      </c>
    </row>
    <row r="22" spans="6:12" x14ac:dyDescent="0.25">
      <c r="F22">
        <f t="shared" si="0"/>
        <v>16</v>
      </c>
      <c r="G22" s="1">
        <f t="shared" si="9"/>
        <v>9166.6666666666661</v>
      </c>
      <c r="H22" s="1">
        <f t="shared" si="2"/>
        <v>7333.333333333333</v>
      </c>
      <c r="I22" s="1">
        <f t="shared" si="5"/>
        <v>55.555555555555557</v>
      </c>
      <c r="J22" s="1">
        <f t="shared" si="6"/>
        <v>7388.8888888888887</v>
      </c>
      <c r="K22" s="1">
        <f t="shared" si="10"/>
        <v>888.8888888888888</v>
      </c>
      <c r="L22" s="1">
        <f t="shared" si="4"/>
        <v>9111.1111111111113</v>
      </c>
    </row>
    <row r="23" spans="6:12" x14ac:dyDescent="0.25">
      <c r="F23">
        <f t="shared" si="0"/>
        <v>17</v>
      </c>
      <c r="G23" s="1">
        <f t="shared" si="9"/>
        <v>9111.1111111111113</v>
      </c>
      <c r="H23" s="1">
        <f t="shared" si="2"/>
        <v>7288.8888888888896</v>
      </c>
      <c r="I23" s="1">
        <f t="shared" si="5"/>
        <v>55.555555555555557</v>
      </c>
      <c r="J23" s="1">
        <f t="shared" si="6"/>
        <v>7344.4444444444453</v>
      </c>
      <c r="K23" s="1">
        <f t="shared" si="10"/>
        <v>944.44444444444434</v>
      </c>
      <c r="L23" s="1">
        <f t="shared" si="4"/>
        <v>9055.5555555555547</v>
      </c>
    </row>
    <row r="24" spans="6:12" x14ac:dyDescent="0.25">
      <c r="F24">
        <f t="shared" si="0"/>
        <v>18</v>
      </c>
      <c r="G24" s="1">
        <f t="shared" si="7"/>
        <v>9055.5555555555547</v>
      </c>
      <c r="H24" s="1">
        <f t="shared" si="2"/>
        <v>7244.4444444444443</v>
      </c>
      <c r="I24" s="1">
        <f t="shared" si="5"/>
        <v>55.555555555555557</v>
      </c>
      <c r="J24" s="1">
        <f t="shared" si="6"/>
        <v>7300</v>
      </c>
      <c r="K24" s="1">
        <f t="shared" si="8"/>
        <v>999.99999999999989</v>
      </c>
      <c r="L24" s="1">
        <f t="shared" si="4"/>
        <v>9000</v>
      </c>
    </row>
    <row r="25" spans="6:12" x14ac:dyDescent="0.25">
      <c r="F25">
        <f t="shared" si="0"/>
        <v>19</v>
      </c>
      <c r="G25" s="1">
        <f t="shared" si="7"/>
        <v>9000</v>
      </c>
      <c r="H25" s="1">
        <f t="shared" si="2"/>
        <v>7200</v>
      </c>
      <c r="I25" s="1">
        <f t="shared" si="5"/>
        <v>55.555555555555557</v>
      </c>
      <c r="J25" s="1">
        <f t="shared" si="6"/>
        <v>7255.5555555555557</v>
      </c>
      <c r="K25" s="1">
        <f t="shared" si="8"/>
        <v>1055.5555555555554</v>
      </c>
      <c r="L25" s="1">
        <f t="shared" si="4"/>
        <v>8944.4444444444453</v>
      </c>
    </row>
    <row r="26" spans="6:12" x14ac:dyDescent="0.25">
      <c r="F26">
        <f t="shared" si="0"/>
        <v>20</v>
      </c>
      <c r="G26" s="1">
        <f t="shared" si="7"/>
        <v>8944.4444444444453</v>
      </c>
      <c r="H26" s="1">
        <f t="shared" si="2"/>
        <v>7155.5555555555566</v>
      </c>
      <c r="I26" s="1">
        <f t="shared" si="5"/>
        <v>55.555555555555557</v>
      </c>
      <c r="J26" s="1">
        <f t="shared" si="6"/>
        <v>7211.1111111111122</v>
      </c>
      <c r="K26" s="1">
        <f t="shared" si="8"/>
        <v>1111.1111111111111</v>
      </c>
      <c r="L26" s="1">
        <f t="shared" si="4"/>
        <v>8888.8888888888887</v>
      </c>
    </row>
    <row r="27" spans="6:12" x14ac:dyDescent="0.25">
      <c r="F27">
        <f t="shared" si="0"/>
        <v>21</v>
      </c>
      <c r="G27" s="1">
        <f t="shared" si="7"/>
        <v>8888.8888888888887</v>
      </c>
      <c r="H27" s="1">
        <f t="shared" si="2"/>
        <v>7111.1111111111113</v>
      </c>
      <c r="I27" s="1">
        <f t="shared" si="5"/>
        <v>55.555555555555557</v>
      </c>
      <c r="J27" s="1">
        <f t="shared" si="6"/>
        <v>7166.666666666667</v>
      </c>
      <c r="K27" s="1">
        <f t="shared" si="8"/>
        <v>1166.6666666666667</v>
      </c>
      <c r="L27" s="1">
        <f t="shared" si="4"/>
        <v>8833.3333333333339</v>
      </c>
    </row>
    <row r="28" spans="6:12" x14ac:dyDescent="0.25">
      <c r="F28">
        <f t="shared" si="0"/>
        <v>22</v>
      </c>
      <c r="G28" s="1">
        <f t="shared" si="7"/>
        <v>8833.3333333333339</v>
      </c>
      <c r="H28" s="1">
        <f t="shared" si="2"/>
        <v>7066.6666666666679</v>
      </c>
      <c r="I28" s="1">
        <f t="shared" si="5"/>
        <v>55.555555555555557</v>
      </c>
      <c r="J28" s="1">
        <f t="shared" si="6"/>
        <v>7122.2222222222235</v>
      </c>
      <c r="K28" s="1">
        <f t="shared" si="8"/>
        <v>1222.2222222222224</v>
      </c>
      <c r="L28" s="1">
        <f t="shared" si="4"/>
        <v>8777.7777777777774</v>
      </c>
    </row>
    <row r="29" spans="6:12" x14ac:dyDescent="0.25">
      <c r="F29">
        <f t="shared" si="0"/>
        <v>23</v>
      </c>
      <c r="G29" s="1">
        <f t="shared" si="7"/>
        <v>8777.7777777777774</v>
      </c>
      <c r="H29" s="1">
        <f t="shared" si="2"/>
        <v>7022.2222222222226</v>
      </c>
      <c r="I29" s="1">
        <f t="shared" si="5"/>
        <v>55.555555555555557</v>
      </c>
      <c r="J29" s="1">
        <f t="shared" si="6"/>
        <v>7077.7777777777783</v>
      </c>
      <c r="K29" s="1">
        <f t="shared" si="8"/>
        <v>1277.7777777777781</v>
      </c>
      <c r="L29" s="1">
        <f t="shared" si="4"/>
        <v>8722.2222222222226</v>
      </c>
    </row>
    <row r="30" spans="6:12" x14ac:dyDescent="0.25">
      <c r="F30">
        <f t="shared" si="0"/>
        <v>24</v>
      </c>
      <c r="G30" s="1">
        <f t="shared" si="7"/>
        <v>8722.2222222222226</v>
      </c>
      <c r="H30" s="1">
        <f t="shared" si="2"/>
        <v>6977.7777777777783</v>
      </c>
      <c r="I30" s="1">
        <f t="shared" si="5"/>
        <v>55.555555555555557</v>
      </c>
      <c r="J30" s="1">
        <f t="shared" si="6"/>
        <v>7033.3333333333339</v>
      </c>
      <c r="K30" s="1">
        <f t="shared" si="8"/>
        <v>1333.3333333333337</v>
      </c>
      <c r="L30" s="1">
        <f t="shared" si="4"/>
        <v>8666.6666666666661</v>
      </c>
    </row>
    <row r="31" spans="6:12" x14ac:dyDescent="0.25">
      <c r="F31">
        <f t="shared" si="0"/>
        <v>25</v>
      </c>
      <c r="G31" s="1">
        <f t="shared" si="7"/>
        <v>8666.6666666666661</v>
      </c>
      <c r="H31" s="1">
        <f t="shared" si="2"/>
        <v>6933.333333333333</v>
      </c>
      <c r="I31" s="1">
        <f t="shared" si="5"/>
        <v>55.555555555555557</v>
      </c>
      <c r="J31" s="1">
        <f t="shared" si="6"/>
        <v>6988.8888888888887</v>
      </c>
      <c r="K31" s="1">
        <f t="shared" si="8"/>
        <v>1388.8888888888894</v>
      </c>
      <c r="L31" s="1">
        <f t="shared" si="4"/>
        <v>8611.1111111111113</v>
      </c>
    </row>
    <row r="32" spans="6:12" x14ac:dyDescent="0.25">
      <c r="F32">
        <f t="shared" si="0"/>
        <v>26</v>
      </c>
      <c r="G32" s="1">
        <f t="shared" si="7"/>
        <v>8611.1111111111113</v>
      </c>
      <c r="H32" s="1">
        <f t="shared" si="2"/>
        <v>6888.8888888888896</v>
      </c>
      <c r="I32" s="1">
        <f t="shared" si="5"/>
        <v>55.555555555555557</v>
      </c>
      <c r="J32" s="1">
        <f t="shared" si="6"/>
        <v>6944.4444444444453</v>
      </c>
      <c r="K32" s="1">
        <f t="shared" si="8"/>
        <v>1444.444444444445</v>
      </c>
      <c r="L32" s="1">
        <f t="shared" si="4"/>
        <v>8555.5555555555547</v>
      </c>
    </row>
    <row r="33" spans="6:12" x14ac:dyDescent="0.25">
      <c r="F33">
        <f t="shared" si="0"/>
        <v>27</v>
      </c>
      <c r="G33" s="1">
        <f t="shared" si="7"/>
        <v>8555.5555555555547</v>
      </c>
      <c r="H33" s="1">
        <f t="shared" si="2"/>
        <v>6844.4444444444443</v>
      </c>
      <c r="I33" s="1">
        <f t="shared" si="5"/>
        <v>55.555555555555557</v>
      </c>
      <c r="J33" s="1">
        <f t="shared" si="6"/>
        <v>6900</v>
      </c>
      <c r="K33" s="1">
        <f t="shared" si="8"/>
        <v>1500.0000000000007</v>
      </c>
      <c r="L33" s="1">
        <f t="shared" si="4"/>
        <v>8500</v>
      </c>
    </row>
    <row r="34" spans="6:12" x14ac:dyDescent="0.25">
      <c r="F34">
        <f t="shared" si="0"/>
        <v>28</v>
      </c>
      <c r="G34" s="1">
        <f t="shared" si="7"/>
        <v>8500</v>
      </c>
      <c r="H34" s="1">
        <f t="shared" si="2"/>
        <v>6800</v>
      </c>
      <c r="I34" s="1">
        <f t="shared" si="5"/>
        <v>55.555555555555557</v>
      </c>
      <c r="J34" s="1">
        <f t="shared" si="6"/>
        <v>6855.5555555555557</v>
      </c>
      <c r="K34" s="1">
        <f t="shared" si="8"/>
        <v>1555.5555555555563</v>
      </c>
      <c r="L34" s="1">
        <f t="shared" si="4"/>
        <v>8444.4444444444434</v>
      </c>
    </row>
    <row r="35" spans="6:12" x14ac:dyDescent="0.25">
      <c r="F35">
        <f t="shared" si="0"/>
        <v>29</v>
      </c>
      <c r="G35" s="1">
        <f t="shared" si="7"/>
        <v>8444.4444444444434</v>
      </c>
      <c r="H35" s="1">
        <f t="shared" si="2"/>
        <v>6755.5555555555547</v>
      </c>
      <c r="I35" s="1">
        <f t="shared" si="5"/>
        <v>55.555555555555557</v>
      </c>
      <c r="J35" s="1">
        <f t="shared" si="6"/>
        <v>6811.1111111111104</v>
      </c>
      <c r="K35" s="1">
        <f t="shared" si="8"/>
        <v>1611.111111111112</v>
      </c>
      <c r="L35" s="1">
        <f t="shared" si="4"/>
        <v>8388.8888888888887</v>
      </c>
    </row>
    <row r="36" spans="6:12" x14ac:dyDescent="0.25">
      <c r="F36">
        <f t="shared" si="0"/>
        <v>30</v>
      </c>
      <c r="G36" s="1">
        <f t="shared" si="7"/>
        <v>8388.8888888888887</v>
      </c>
      <c r="H36" s="1">
        <f t="shared" si="2"/>
        <v>6711.1111111111113</v>
      </c>
      <c r="I36" s="1">
        <f t="shared" si="5"/>
        <v>55.555555555555557</v>
      </c>
      <c r="J36" s="1">
        <f t="shared" si="6"/>
        <v>6766.666666666667</v>
      </c>
      <c r="K36" s="1">
        <f t="shared" si="8"/>
        <v>1666.6666666666677</v>
      </c>
      <c r="L36" s="1">
        <f t="shared" si="4"/>
        <v>8333.3333333333321</v>
      </c>
    </row>
    <row r="37" spans="6:12" x14ac:dyDescent="0.25">
      <c r="F37">
        <f t="shared" si="0"/>
        <v>31</v>
      </c>
      <c r="G37" s="1">
        <f t="shared" si="7"/>
        <v>8333.3333333333321</v>
      </c>
      <c r="H37" s="1">
        <f t="shared" si="2"/>
        <v>6666.6666666666661</v>
      </c>
      <c r="I37" s="1">
        <f t="shared" si="5"/>
        <v>55.555555555555557</v>
      </c>
      <c r="J37" s="1">
        <f t="shared" si="6"/>
        <v>6722.2222222222217</v>
      </c>
      <c r="K37" s="1">
        <f t="shared" si="8"/>
        <v>1722.2222222222233</v>
      </c>
      <c r="L37" s="1">
        <f t="shared" si="4"/>
        <v>8277.7777777777774</v>
      </c>
    </row>
    <row r="38" spans="6:12" x14ac:dyDescent="0.25">
      <c r="F38">
        <f t="shared" si="0"/>
        <v>32</v>
      </c>
      <c r="G38" s="1">
        <f t="shared" si="7"/>
        <v>8277.7777777777774</v>
      </c>
      <c r="H38" s="1">
        <f t="shared" si="2"/>
        <v>6622.2222222222226</v>
      </c>
      <c r="I38" s="1">
        <f t="shared" si="5"/>
        <v>55.555555555555557</v>
      </c>
      <c r="J38" s="1">
        <f t="shared" si="6"/>
        <v>6677.7777777777783</v>
      </c>
      <c r="K38" s="1">
        <f t="shared" si="8"/>
        <v>1777.777777777779</v>
      </c>
      <c r="L38" s="1">
        <f t="shared" si="4"/>
        <v>8222.2222222222208</v>
      </c>
    </row>
    <row r="39" spans="6:12" x14ac:dyDescent="0.25">
      <c r="F39">
        <f t="shared" ref="F39:F102" si="11">IF(F38&lt;$C$6,(F38+1),IF(F38=$C$6,("Total"),("")))</f>
        <v>33</v>
      </c>
      <c r="G39" s="1">
        <f t="shared" si="7"/>
        <v>8222.2222222222208</v>
      </c>
      <c r="H39" s="1">
        <f t="shared" si="2"/>
        <v>6577.7777777777774</v>
      </c>
      <c r="I39" s="1">
        <f t="shared" si="5"/>
        <v>55.555555555555557</v>
      </c>
      <c r="J39" s="1">
        <f t="shared" si="6"/>
        <v>6633.333333333333</v>
      </c>
      <c r="K39" s="1">
        <f t="shared" si="8"/>
        <v>1833.3333333333346</v>
      </c>
      <c r="L39" s="1">
        <f t="shared" si="4"/>
        <v>8166.6666666666652</v>
      </c>
    </row>
    <row r="40" spans="6:12" x14ac:dyDescent="0.25">
      <c r="F40">
        <f t="shared" si="11"/>
        <v>34</v>
      </c>
      <c r="G40" s="1">
        <f t="shared" si="7"/>
        <v>8166.6666666666652</v>
      </c>
      <c r="H40" s="1">
        <f t="shared" ref="H40:H56" si="12">IF(H39="",(""),(IF(F40&lt;&gt;"Total",(G40*$C$4),(""))))</f>
        <v>6533.3333333333321</v>
      </c>
      <c r="I40" s="1">
        <f t="shared" si="5"/>
        <v>55.555555555555557</v>
      </c>
      <c r="J40" s="1">
        <f t="shared" si="6"/>
        <v>6588.8888888888878</v>
      </c>
      <c r="K40" s="1">
        <f t="shared" si="8"/>
        <v>1888.8888888888903</v>
      </c>
      <c r="L40" s="1">
        <f t="shared" si="4"/>
        <v>8111.1111111111095</v>
      </c>
    </row>
    <row r="41" spans="6:12" x14ac:dyDescent="0.25">
      <c r="F41">
        <f t="shared" si="11"/>
        <v>35</v>
      </c>
      <c r="G41" s="1">
        <f t="shared" si="7"/>
        <v>8111.1111111111095</v>
      </c>
      <c r="H41" s="1">
        <f t="shared" si="12"/>
        <v>6488.8888888888878</v>
      </c>
      <c r="I41" s="1">
        <f t="shared" si="5"/>
        <v>55.555555555555557</v>
      </c>
      <c r="J41" s="1">
        <f t="shared" si="6"/>
        <v>6544.4444444444434</v>
      </c>
      <c r="K41" s="1">
        <f t="shared" si="8"/>
        <v>1944.4444444444459</v>
      </c>
      <c r="L41" s="1">
        <f t="shared" si="4"/>
        <v>8055.5555555555538</v>
      </c>
    </row>
    <row r="42" spans="6:12" x14ac:dyDescent="0.25">
      <c r="F42">
        <f t="shared" si="11"/>
        <v>36</v>
      </c>
      <c r="G42" s="1">
        <f t="shared" si="7"/>
        <v>8055.5555555555538</v>
      </c>
      <c r="H42" s="1">
        <f t="shared" si="12"/>
        <v>6444.4444444444434</v>
      </c>
      <c r="I42" s="1">
        <f t="shared" si="5"/>
        <v>55.555555555555557</v>
      </c>
      <c r="J42" s="1">
        <f t="shared" si="6"/>
        <v>6499.9999999999991</v>
      </c>
      <c r="K42" s="1">
        <f t="shared" si="8"/>
        <v>2000.0000000000016</v>
      </c>
      <c r="L42" s="1">
        <f t="shared" si="4"/>
        <v>7999.9999999999982</v>
      </c>
    </row>
    <row r="43" spans="6:12" x14ac:dyDescent="0.25">
      <c r="F43">
        <f t="shared" si="11"/>
        <v>37</v>
      </c>
      <c r="G43" s="1">
        <f t="shared" si="7"/>
        <v>7999.9999999999982</v>
      </c>
      <c r="H43" s="1">
        <f t="shared" si="12"/>
        <v>6399.9999999999991</v>
      </c>
      <c r="I43" s="1">
        <f t="shared" si="5"/>
        <v>55.555555555555557</v>
      </c>
      <c r="J43" s="1">
        <f t="shared" si="6"/>
        <v>6455.5555555555547</v>
      </c>
      <c r="K43" s="1">
        <f t="shared" si="8"/>
        <v>2055.555555555557</v>
      </c>
      <c r="L43" s="1">
        <f t="shared" si="4"/>
        <v>7944.4444444444434</v>
      </c>
    </row>
    <row r="44" spans="6:12" x14ac:dyDescent="0.25">
      <c r="F44">
        <f t="shared" si="11"/>
        <v>38</v>
      </c>
      <c r="G44" s="1">
        <f t="shared" si="7"/>
        <v>7944.4444444444434</v>
      </c>
      <c r="H44" s="1">
        <f t="shared" si="12"/>
        <v>6355.5555555555547</v>
      </c>
      <c r="I44" s="1">
        <f t="shared" si="5"/>
        <v>55.555555555555557</v>
      </c>
      <c r="J44" s="1">
        <f t="shared" si="6"/>
        <v>6411.1111111111104</v>
      </c>
      <c r="K44" s="1">
        <f t="shared" si="8"/>
        <v>2111.1111111111127</v>
      </c>
      <c r="L44" s="1">
        <f t="shared" si="4"/>
        <v>7888.8888888888869</v>
      </c>
    </row>
    <row r="45" spans="6:12" x14ac:dyDescent="0.25">
      <c r="F45">
        <f t="shared" si="11"/>
        <v>39</v>
      </c>
      <c r="G45" s="1">
        <f t="shared" si="7"/>
        <v>7888.8888888888869</v>
      </c>
      <c r="H45" s="1">
        <f t="shared" si="12"/>
        <v>6311.1111111111095</v>
      </c>
      <c r="I45" s="1">
        <f t="shared" si="5"/>
        <v>55.555555555555557</v>
      </c>
      <c r="J45" s="1">
        <f t="shared" si="6"/>
        <v>6366.6666666666652</v>
      </c>
      <c r="K45" s="1">
        <f t="shared" si="8"/>
        <v>2166.6666666666683</v>
      </c>
      <c r="L45" s="1">
        <f t="shared" si="4"/>
        <v>7833.3333333333321</v>
      </c>
    </row>
    <row r="46" spans="6:12" x14ac:dyDescent="0.25">
      <c r="F46">
        <f t="shared" si="11"/>
        <v>40</v>
      </c>
      <c r="G46" s="1">
        <f t="shared" si="7"/>
        <v>7833.3333333333321</v>
      </c>
      <c r="H46" s="1">
        <f t="shared" si="12"/>
        <v>6266.6666666666661</v>
      </c>
      <c r="I46" s="1">
        <f t="shared" si="5"/>
        <v>55.555555555555557</v>
      </c>
      <c r="J46" s="1">
        <f t="shared" si="6"/>
        <v>6322.2222222222217</v>
      </c>
      <c r="K46" s="1">
        <f t="shared" si="8"/>
        <v>2222.222222222224</v>
      </c>
      <c r="L46" s="1">
        <f t="shared" si="4"/>
        <v>7777.7777777777756</v>
      </c>
    </row>
    <row r="47" spans="6:12" x14ac:dyDescent="0.25">
      <c r="F47">
        <f t="shared" si="11"/>
        <v>41</v>
      </c>
      <c r="G47" s="1">
        <f t="shared" si="7"/>
        <v>7777.7777777777756</v>
      </c>
      <c r="H47" s="1">
        <f t="shared" si="12"/>
        <v>6222.2222222222208</v>
      </c>
      <c r="I47" s="1">
        <f t="shared" si="5"/>
        <v>55.555555555555557</v>
      </c>
      <c r="J47" s="1">
        <f t="shared" si="6"/>
        <v>6277.7777777777765</v>
      </c>
      <c r="K47" s="1">
        <f t="shared" si="8"/>
        <v>2277.7777777777796</v>
      </c>
      <c r="L47" s="1">
        <f t="shared" si="4"/>
        <v>7722.2222222222208</v>
      </c>
    </row>
    <row r="48" spans="6:12" x14ac:dyDescent="0.25">
      <c r="F48">
        <f t="shared" si="11"/>
        <v>42</v>
      </c>
      <c r="G48" s="1">
        <f t="shared" si="7"/>
        <v>7722.2222222222208</v>
      </c>
      <c r="H48" s="1">
        <f t="shared" si="12"/>
        <v>6177.7777777777774</v>
      </c>
      <c r="I48" s="1">
        <f t="shared" si="5"/>
        <v>55.555555555555557</v>
      </c>
      <c r="J48" s="1">
        <f t="shared" si="6"/>
        <v>6233.333333333333</v>
      </c>
      <c r="K48" s="1">
        <f t="shared" si="8"/>
        <v>2333.3333333333353</v>
      </c>
      <c r="L48" s="1">
        <f t="shared" si="4"/>
        <v>7666.6666666666642</v>
      </c>
    </row>
    <row r="49" spans="6:12" x14ac:dyDescent="0.25">
      <c r="F49">
        <f t="shared" si="11"/>
        <v>43</v>
      </c>
      <c r="G49" s="1">
        <f t="shared" si="7"/>
        <v>7666.6666666666642</v>
      </c>
      <c r="H49" s="1">
        <f t="shared" si="12"/>
        <v>6133.3333333333321</v>
      </c>
      <c r="I49" s="1">
        <f t="shared" si="5"/>
        <v>55.555555555555557</v>
      </c>
      <c r="J49" s="1">
        <f t="shared" si="6"/>
        <v>6188.8888888888878</v>
      </c>
      <c r="K49" s="1">
        <f t="shared" si="8"/>
        <v>2388.888888888891</v>
      </c>
      <c r="L49" s="1">
        <f t="shared" si="4"/>
        <v>7611.1111111111095</v>
      </c>
    </row>
    <row r="50" spans="6:12" x14ac:dyDescent="0.25">
      <c r="F50">
        <f t="shared" si="11"/>
        <v>44</v>
      </c>
      <c r="G50" s="1">
        <f t="shared" si="7"/>
        <v>7611.1111111111095</v>
      </c>
      <c r="H50" s="1">
        <f t="shared" si="12"/>
        <v>6088.8888888888878</v>
      </c>
      <c r="I50" s="1">
        <f t="shared" si="5"/>
        <v>55.555555555555557</v>
      </c>
      <c r="J50" s="1">
        <f t="shared" si="6"/>
        <v>6144.4444444444434</v>
      </c>
      <c r="K50" s="1">
        <f t="shared" si="8"/>
        <v>2444.4444444444466</v>
      </c>
      <c r="L50" s="1">
        <f t="shared" si="4"/>
        <v>7555.5555555555529</v>
      </c>
    </row>
    <row r="51" spans="6:12" x14ac:dyDescent="0.25">
      <c r="F51">
        <f t="shared" si="11"/>
        <v>45</v>
      </c>
      <c r="G51" s="1">
        <f t="shared" si="7"/>
        <v>7555.5555555555529</v>
      </c>
      <c r="H51" s="1">
        <f t="shared" si="12"/>
        <v>6044.4444444444425</v>
      </c>
      <c r="I51" s="1">
        <f t="shared" si="5"/>
        <v>55.555555555555557</v>
      </c>
      <c r="J51" s="1">
        <f t="shared" si="6"/>
        <v>6099.9999999999982</v>
      </c>
      <c r="K51" s="1">
        <f t="shared" si="8"/>
        <v>2500.0000000000023</v>
      </c>
      <c r="L51" s="1">
        <f t="shared" si="4"/>
        <v>7499.9999999999982</v>
      </c>
    </row>
    <row r="52" spans="6:12" x14ac:dyDescent="0.25">
      <c r="F52">
        <f t="shared" si="11"/>
        <v>46</v>
      </c>
      <c r="G52" s="1">
        <f t="shared" si="7"/>
        <v>7499.9999999999982</v>
      </c>
      <c r="H52" s="1">
        <f t="shared" si="12"/>
        <v>5999.9999999999991</v>
      </c>
      <c r="I52" s="1">
        <f t="shared" si="5"/>
        <v>55.555555555555557</v>
      </c>
      <c r="J52" s="1">
        <f t="shared" si="6"/>
        <v>6055.5555555555547</v>
      </c>
      <c r="K52" s="1">
        <f t="shared" si="8"/>
        <v>2555.5555555555579</v>
      </c>
      <c r="L52" s="1">
        <f t="shared" si="4"/>
        <v>7444.4444444444416</v>
      </c>
    </row>
    <row r="53" spans="6:12" x14ac:dyDescent="0.25">
      <c r="F53">
        <f t="shared" si="11"/>
        <v>47</v>
      </c>
      <c r="G53" s="1">
        <f t="shared" si="7"/>
        <v>7444.4444444444416</v>
      </c>
      <c r="H53" s="1">
        <f t="shared" si="12"/>
        <v>5955.5555555555538</v>
      </c>
      <c r="I53" s="1">
        <f t="shared" si="5"/>
        <v>55.555555555555557</v>
      </c>
      <c r="J53" s="1">
        <f t="shared" si="6"/>
        <v>6011.1111111111095</v>
      </c>
      <c r="K53" s="1">
        <f t="shared" si="8"/>
        <v>2611.1111111111136</v>
      </c>
      <c r="L53" s="1">
        <f t="shared" si="4"/>
        <v>7388.8888888888869</v>
      </c>
    </row>
    <row r="54" spans="6:12" x14ac:dyDescent="0.25">
      <c r="F54">
        <f t="shared" si="11"/>
        <v>48</v>
      </c>
      <c r="G54" s="1">
        <f t="shared" si="7"/>
        <v>7388.8888888888869</v>
      </c>
      <c r="H54" s="1">
        <f t="shared" si="12"/>
        <v>5911.1111111111095</v>
      </c>
      <c r="I54" s="1">
        <f t="shared" si="5"/>
        <v>55.555555555555557</v>
      </c>
      <c r="J54" s="1">
        <f t="shared" si="6"/>
        <v>5966.6666666666652</v>
      </c>
      <c r="K54" s="1">
        <f t="shared" si="8"/>
        <v>2666.6666666666692</v>
      </c>
      <c r="L54" s="1">
        <f t="shared" si="4"/>
        <v>7333.3333333333303</v>
      </c>
    </row>
    <row r="55" spans="6:12" x14ac:dyDescent="0.25">
      <c r="F55">
        <f t="shared" si="11"/>
        <v>49</v>
      </c>
      <c r="G55" s="1">
        <f t="shared" si="7"/>
        <v>7333.3333333333303</v>
      </c>
      <c r="H55" s="1">
        <f t="shared" si="12"/>
        <v>5866.6666666666642</v>
      </c>
      <c r="I55" s="1">
        <f t="shared" si="5"/>
        <v>55.555555555555557</v>
      </c>
      <c r="J55" s="1">
        <f t="shared" si="6"/>
        <v>5922.2222222222199</v>
      </c>
      <c r="K55" s="1">
        <f t="shared" si="8"/>
        <v>2722.2222222222249</v>
      </c>
      <c r="L55" s="1">
        <f t="shared" si="4"/>
        <v>7277.7777777777756</v>
      </c>
    </row>
    <row r="56" spans="6:12" x14ac:dyDescent="0.25">
      <c r="F56">
        <f t="shared" si="11"/>
        <v>50</v>
      </c>
      <c r="G56" s="1">
        <f t="shared" si="7"/>
        <v>7277.7777777777756</v>
      </c>
      <c r="H56" s="1">
        <f t="shared" si="12"/>
        <v>5822.2222222222208</v>
      </c>
      <c r="I56" s="1">
        <f t="shared" si="5"/>
        <v>55.555555555555557</v>
      </c>
      <c r="J56" s="1">
        <f t="shared" si="6"/>
        <v>5877.7777777777765</v>
      </c>
      <c r="K56" s="1">
        <f t="shared" si="8"/>
        <v>2777.7777777777806</v>
      </c>
      <c r="L56" s="1">
        <f t="shared" si="4"/>
        <v>7222.222222222219</v>
      </c>
    </row>
    <row r="57" spans="6:12" x14ac:dyDescent="0.25">
      <c r="F57">
        <f t="shared" si="11"/>
        <v>51</v>
      </c>
      <c r="G57" s="1">
        <f t="shared" ref="G57:G120" si="13">IF(G56="",(""),(IF(F57&lt;&gt;"Total",(L56),(""))))</f>
        <v>7222.222222222219</v>
      </c>
      <c r="H57" s="1">
        <f t="shared" ref="H57:H120" si="14">IF(H56="",(""),(IF(F57&lt;&gt;"Total",(G57*$C$4),(""))))</f>
        <v>5777.7777777777756</v>
      </c>
      <c r="I57" s="1">
        <f t="shared" ref="I57:I120" si="15">IF(H56="",(""),(IF(F57&lt;&gt;"Total",($C$7/$C$6),(""))))</f>
        <v>55.555555555555557</v>
      </c>
      <c r="J57" s="1">
        <f t="shared" ref="J57:J120" si="16">IF(J56="",(""),(IF(F57&lt;&gt;"Total",(H57+I57),(""))))</f>
        <v>5833.3333333333312</v>
      </c>
      <c r="K57" s="1">
        <f t="shared" ref="K57:K120" si="17">IF(K56="",(""),(IF(F57&lt;&gt;"Total",(K56+I57),(""))))</f>
        <v>2833.3333333333362</v>
      </c>
      <c r="L57" s="1">
        <f t="shared" ref="L57:L120" si="18">IF(K57="",(""),(IF(F57&lt;&gt;"Total",($L$6-K57),(""))))</f>
        <v>7166.6666666666642</v>
      </c>
    </row>
    <row r="58" spans="6:12" x14ac:dyDescent="0.25">
      <c r="F58">
        <f t="shared" si="11"/>
        <v>52</v>
      </c>
      <c r="G58" s="1">
        <f t="shared" si="13"/>
        <v>7166.6666666666642</v>
      </c>
      <c r="H58" s="1">
        <f t="shared" si="14"/>
        <v>5733.3333333333321</v>
      </c>
      <c r="I58" s="1">
        <f t="shared" si="15"/>
        <v>55.555555555555557</v>
      </c>
      <c r="J58" s="1">
        <f t="shared" si="16"/>
        <v>5788.8888888888878</v>
      </c>
      <c r="K58" s="1">
        <f t="shared" si="17"/>
        <v>2888.8888888888919</v>
      </c>
      <c r="L58" s="1">
        <f t="shared" si="18"/>
        <v>7111.1111111111077</v>
      </c>
    </row>
    <row r="59" spans="6:12" x14ac:dyDescent="0.25">
      <c r="F59">
        <f t="shared" si="11"/>
        <v>53</v>
      </c>
      <c r="G59" s="1">
        <f t="shared" si="13"/>
        <v>7111.1111111111077</v>
      </c>
      <c r="H59" s="1">
        <f t="shared" si="14"/>
        <v>5688.8888888888869</v>
      </c>
      <c r="I59" s="1">
        <f t="shared" si="15"/>
        <v>55.555555555555557</v>
      </c>
      <c r="J59" s="1">
        <f t="shared" si="16"/>
        <v>5744.4444444444425</v>
      </c>
      <c r="K59" s="1">
        <f t="shared" si="17"/>
        <v>2944.4444444444475</v>
      </c>
      <c r="L59" s="1">
        <f t="shared" si="18"/>
        <v>7055.5555555555529</v>
      </c>
    </row>
    <row r="60" spans="6:12" x14ac:dyDescent="0.25">
      <c r="F60">
        <f t="shared" si="11"/>
        <v>54</v>
      </c>
      <c r="G60" s="1">
        <f t="shared" si="13"/>
        <v>7055.5555555555529</v>
      </c>
      <c r="H60" s="1">
        <f t="shared" si="14"/>
        <v>5644.4444444444425</v>
      </c>
      <c r="I60" s="1">
        <f t="shared" si="15"/>
        <v>55.555555555555557</v>
      </c>
      <c r="J60" s="1">
        <f t="shared" si="16"/>
        <v>5699.9999999999982</v>
      </c>
      <c r="K60" s="1">
        <f t="shared" si="17"/>
        <v>3000.0000000000032</v>
      </c>
      <c r="L60" s="1">
        <f t="shared" si="18"/>
        <v>6999.9999999999964</v>
      </c>
    </row>
    <row r="61" spans="6:12" x14ac:dyDescent="0.25">
      <c r="F61">
        <f t="shared" si="11"/>
        <v>55</v>
      </c>
      <c r="G61" s="1">
        <f t="shared" si="13"/>
        <v>6999.9999999999964</v>
      </c>
      <c r="H61" s="1">
        <f t="shared" si="14"/>
        <v>5599.9999999999973</v>
      </c>
      <c r="I61" s="1">
        <f t="shared" si="15"/>
        <v>55.555555555555557</v>
      </c>
      <c r="J61" s="1">
        <f t="shared" si="16"/>
        <v>5655.5555555555529</v>
      </c>
      <c r="K61" s="1">
        <f t="shared" si="17"/>
        <v>3055.5555555555588</v>
      </c>
      <c r="L61" s="1">
        <f t="shared" si="18"/>
        <v>6944.4444444444416</v>
      </c>
    </row>
    <row r="62" spans="6:12" x14ac:dyDescent="0.25">
      <c r="F62">
        <f t="shared" si="11"/>
        <v>56</v>
      </c>
      <c r="G62" s="1">
        <f t="shared" si="13"/>
        <v>6944.4444444444416</v>
      </c>
      <c r="H62" s="1">
        <f t="shared" si="14"/>
        <v>5555.5555555555538</v>
      </c>
      <c r="I62" s="1">
        <f t="shared" si="15"/>
        <v>55.555555555555557</v>
      </c>
      <c r="J62" s="1">
        <f t="shared" si="16"/>
        <v>5611.1111111111095</v>
      </c>
      <c r="K62" s="1">
        <f t="shared" si="17"/>
        <v>3111.1111111111145</v>
      </c>
      <c r="L62" s="1">
        <f t="shared" si="18"/>
        <v>6888.888888888885</v>
      </c>
    </row>
    <row r="63" spans="6:12" x14ac:dyDescent="0.25">
      <c r="F63">
        <f t="shared" si="11"/>
        <v>57</v>
      </c>
      <c r="G63" s="1">
        <f t="shared" si="13"/>
        <v>6888.888888888885</v>
      </c>
      <c r="H63" s="1">
        <f t="shared" si="14"/>
        <v>5511.1111111111086</v>
      </c>
      <c r="I63" s="1">
        <f t="shared" si="15"/>
        <v>55.555555555555557</v>
      </c>
      <c r="J63" s="1">
        <f t="shared" si="16"/>
        <v>5566.6666666666642</v>
      </c>
      <c r="K63" s="1">
        <f t="shared" si="17"/>
        <v>3166.6666666666702</v>
      </c>
      <c r="L63" s="1">
        <f t="shared" si="18"/>
        <v>6833.3333333333303</v>
      </c>
    </row>
    <row r="64" spans="6:12" x14ac:dyDescent="0.25">
      <c r="F64">
        <f t="shared" si="11"/>
        <v>58</v>
      </c>
      <c r="G64" s="1">
        <f t="shared" si="13"/>
        <v>6833.3333333333303</v>
      </c>
      <c r="H64" s="1">
        <f t="shared" si="14"/>
        <v>5466.6666666666642</v>
      </c>
      <c r="I64" s="1">
        <f t="shared" si="15"/>
        <v>55.555555555555557</v>
      </c>
      <c r="J64" s="1">
        <f t="shared" si="16"/>
        <v>5522.2222222222199</v>
      </c>
      <c r="K64" s="1">
        <f t="shared" si="17"/>
        <v>3222.2222222222258</v>
      </c>
      <c r="L64" s="1">
        <f t="shared" si="18"/>
        <v>6777.7777777777737</v>
      </c>
    </row>
    <row r="65" spans="6:12" x14ac:dyDescent="0.25">
      <c r="F65">
        <f t="shared" si="11"/>
        <v>59</v>
      </c>
      <c r="G65" s="1">
        <f t="shared" si="13"/>
        <v>6777.7777777777737</v>
      </c>
      <c r="H65" s="1">
        <f t="shared" si="14"/>
        <v>5422.222222222219</v>
      </c>
      <c r="I65" s="1">
        <f t="shared" si="15"/>
        <v>55.555555555555557</v>
      </c>
      <c r="J65" s="1">
        <f t="shared" si="16"/>
        <v>5477.7777777777746</v>
      </c>
      <c r="K65" s="1">
        <f t="shared" si="17"/>
        <v>3277.7777777777815</v>
      </c>
      <c r="L65" s="1">
        <f t="shared" si="18"/>
        <v>6722.222222222219</v>
      </c>
    </row>
    <row r="66" spans="6:12" x14ac:dyDescent="0.25">
      <c r="F66">
        <f t="shared" si="11"/>
        <v>60</v>
      </c>
      <c r="G66" s="1">
        <f t="shared" si="13"/>
        <v>6722.222222222219</v>
      </c>
      <c r="H66" s="1">
        <f t="shared" si="14"/>
        <v>5377.7777777777756</v>
      </c>
      <c r="I66" s="1">
        <f t="shared" si="15"/>
        <v>55.555555555555557</v>
      </c>
      <c r="J66" s="1">
        <f t="shared" si="16"/>
        <v>5433.3333333333312</v>
      </c>
      <c r="K66" s="1">
        <f t="shared" si="17"/>
        <v>3333.3333333333371</v>
      </c>
      <c r="L66" s="1">
        <f t="shared" si="18"/>
        <v>6666.6666666666624</v>
      </c>
    </row>
    <row r="67" spans="6:12" x14ac:dyDescent="0.25">
      <c r="F67">
        <f t="shared" si="11"/>
        <v>61</v>
      </c>
      <c r="G67" s="1">
        <f t="shared" si="13"/>
        <v>6666.6666666666624</v>
      </c>
      <c r="H67" s="1">
        <f t="shared" si="14"/>
        <v>5333.3333333333303</v>
      </c>
      <c r="I67" s="1">
        <f t="shared" si="15"/>
        <v>55.555555555555557</v>
      </c>
      <c r="J67" s="1">
        <f t="shared" si="16"/>
        <v>5388.888888888886</v>
      </c>
      <c r="K67" s="1">
        <f t="shared" si="17"/>
        <v>3388.8888888888928</v>
      </c>
      <c r="L67" s="1">
        <f t="shared" si="18"/>
        <v>6611.1111111111077</v>
      </c>
    </row>
    <row r="68" spans="6:12" x14ac:dyDescent="0.25">
      <c r="F68">
        <f t="shared" si="11"/>
        <v>62</v>
      </c>
      <c r="G68" s="1">
        <f t="shared" si="13"/>
        <v>6611.1111111111077</v>
      </c>
      <c r="H68" s="1">
        <f t="shared" si="14"/>
        <v>5288.8888888888869</v>
      </c>
      <c r="I68" s="1">
        <f t="shared" si="15"/>
        <v>55.555555555555557</v>
      </c>
      <c r="J68" s="1">
        <f t="shared" si="16"/>
        <v>5344.4444444444425</v>
      </c>
      <c r="K68" s="1">
        <f t="shared" si="17"/>
        <v>3444.4444444444484</v>
      </c>
      <c r="L68" s="1">
        <f t="shared" si="18"/>
        <v>6555.5555555555511</v>
      </c>
    </row>
    <row r="69" spans="6:12" x14ac:dyDescent="0.25">
      <c r="F69">
        <f t="shared" si="11"/>
        <v>63</v>
      </c>
      <c r="G69" s="1">
        <f t="shared" si="13"/>
        <v>6555.5555555555511</v>
      </c>
      <c r="H69" s="1">
        <f t="shared" si="14"/>
        <v>5244.4444444444416</v>
      </c>
      <c r="I69" s="1">
        <f t="shared" si="15"/>
        <v>55.555555555555557</v>
      </c>
      <c r="J69" s="1">
        <f t="shared" si="16"/>
        <v>5299.9999999999973</v>
      </c>
      <c r="K69" s="1">
        <f t="shared" si="17"/>
        <v>3500.0000000000041</v>
      </c>
      <c r="L69" s="1">
        <f t="shared" si="18"/>
        <v>6499.9999999999964</v>
      </c>
    </row>
    <row r="70" spans="6:12" x14ac:dyDescent="0.25">
      <c r="F70">
        <f t="shared" si="11"/>
        <v>64</v>
      </c>
      <c r="G70" s="1">
        <f t="shared" si="13"/>
        <v>6499.9999999999964</v>
      </c>
      <c r="H70" s="1">
        <f t="shared" si="14"/>
        <v>5199.9999999999973</v>
      </c>
      <c r="I70" s="1">
        <f t="shared" si="15"/>
        <v>55.555555555555557</v>
      </c>
      <c r="J70" s="1">
        <f t="shared" si="16"/>
        <v>5255.5555555555529</v>
      </c>
      <c r="K70" s="1">
        <f t="shared" si="17"/>
        <v>3555.5555555555597</v>
      </c>
      <c r="L70" s="1">
        <f t="shared" si="18"/>
        <v>6444.4444444444398</v>
      </c>
    </row>
    <row r="71" spans="6:12" x14ac:dyDescent="0.25">
      <c r="F71">
        <f t="shared" si="11"/>
        <v>65</v>
      </c>
      <c r="G71" s="1">
        <f t="shared" si="13"/>
        <v>6444.4444444444398</v>
      </c>
      <c r="H71" s="1">
        <f t="shared" si="14"/>
        <v>5155.555555555552</v>
      </c>
      <c r="I71" s="1">
        <f t="shared" si="15"/>
        <v>55.555555555555557</v>
      </c>
      <c r="J71" s="1">
        <f t="shared" si="16"/>
        <v>5211.1111111111077</v>
      </c>
      <c r="K71" s="1">
        <f t="shared" si="17"/>
        <v>3611.1111111111154</v>
      </c>
      <c r="L71" s="1">
        <f t="shared" si="18"/>
        <v>6388.888888888885</v>
      </c>
    </row>
    <row r="72" spans="6:12" x14ac:dyDescent="0.25">
      <c r="F72">
        <f t="shared" si="11"/>
        <v>66</v>
      </c>
      <c r="G72" s="1">
        <f t="shared" si="13"/>
        <v>6388.888888888885</v>
      </c>
      <c r="H72" s="1">
        <f t="shared" si="14"/>
        <v>5111.1111111111086</v>
      </c>
      <c r="I72" s="1">
        <f t="shared" si="15"/>
        <v>55.555555555555557</v>
      </c>
      <c r="J72" s="1">
        <f t="shared" si="16"/>
        <v>5166.6666666666642</v>
      </c>
      <c r="K72" s="1">
        <f t="shared" si="17"/>
        <v>3666.6666666666711</v>
      </c>
      <c r="L72" s="1">
        <f t="shared" si="18"/>
        <v>6333.3333333333285</v>
      </c>
    </row>
    <row r="73" spans="6:12" x14ac:dyDescent="0.25">
      <c r="F73">
        <f t="shared" si="11"/>
        <v>67</v>
      </c>
      <c r="G73" s="1">
        <f t="shared" si="13"/>
        <v>6333.3333333333285</v>
      </c>
      <c r="H73" s="1">
        <f t="shared" si="14"/>
        <v>5066.6666666666633</v>
      </c>
      <c r="I73" s="1">
        <f t="shared" si="15"/>
        <v>55.555555555555557</v>
      </c>
      <c r="J73" s="1">
        <f t="shared" si="16"/>
        <v>5122.222222222219</v>
      </c>
      <c r="K73" s="1">
        <f t="shared" si="17"/>
        <v>3722.2222222222267</v>
      </c>
      <c r="L73" s="1">
        <f t="shared" si="18"/>
        <v>6277.7777777777737</v>
      </c>
    </row>
    <row r="74" spans="6:12" x14ac:dyDescent="0.25">
      <c r="F74">
        <f t="shared" si="11"/>
        <v>68</v>
      </c>
      <c r="G74" s="1">
        <f t="shared" si="13"/>
        <v>6277.7777777777737</v>
      </c>
      <c r="H74" s="1">
        <f t="shared" si="14"/>
        <v>5022.222222222219</v>
      </c>
      <c r="I74" s="1">
        <f t="shared" si="15"/>
        <v>55.555555555555557</v>
      </c>
      <c r="J74" s="1">
        <f t="shared" si="16"/>
        <v>5077.7777777777746</v>
      </c>
      <c r="K74" s="1">
        <f t="shared" si="17"/>
        <v>3777.7777777777824</v>
      </c>
      <c r="L74" s="1">
        <f t="shared" si="18"/>
        <v>6222.2222222222172</v>
      </c>
    </row>
    <row r="75" spans="6:12" x14ac:dyDescent="0.25">
      <c r="F75">
        <f t="shared" si="11"/>
        <v>69</v>
      </c>
      <c r="G75" s="1">
        <f t="shared" si="13"/>
        <v>6222.2222222222172</v>
      </c>
      <c r="H75" s="1">
        <f t="shared" si="14"/>
        <v>4977.7777777777737</v>
      </c>
      <c r="I75" s="1">
        <f t="shared" si="15"/>
        <v>55.555555555555557</v>
      </c>
      <c r="J75" s="1">
        <f t="shared" si="16"/>
        <v>5033.3333333333294</v>
      </c>
      <c r="K75" s="1">
        <f t="shared" si="17"/>
        <v>3833.333333333338</v>
      </c>
      <c r="L75" s="1">
        <f t="shared" si="18"/>
        <v>6166.6666666666624</v>
      </c>
    </row>
    <row r="76" spans="6:12" x14ac:dyDescent="0.25">
      <c r="F76">
        <f t="shared" si="11"/>
        <v>70</v>
      </c>
      <c r="G76" s="1">
        <f t="shared" si="13"/>
        <v>6166.6666666666624</v>
      </c>
      <c r="H76" s="1">
        <f t="shared" si="14"/>
        <v>4933.3333333333303</v>
      </c>
      <c r="I76" s="1">
        <f t="shared" si="15"/>
        <v>55.555555555555557</v>
      </c>
      <c r="J76" s="1">
        <f t="shared" si="16"/>
        <v>4988.888888888886</v>
      </c>
      <c r="K76" s="1">
        <f t="shared" si="17"/>
        <v>3888.8888888888937</v>
      </c>
      <c r="L76" s="1">
        <f t="shared" si="18"/>
        <v>6111.1111111111059</v>
      </c>
    </row>
    <row r="77" spans="6:12" x14ac:dyDescent="0.25">
      <c r="F77">
        <f t="shared" si="11"/>
        <v>71</v>
      </c>
      <c r="G77" s="1">
        <f t="shared" si="13"/>
        <v>6111.1111111111059</v>
      </c>
      <c r="H77" s="1">
        <f t="shared" si="14"/>
        <v>4888.888888888885</v>
      </c>
      <c r="I77" s="1">
        <f t="shared" si="15"/>
        <v>55.555555555555557</v>
      </c>
      <c r="J77" s="1">
        <f t="shared" si="16"/>
        <v>4944.4444444444407</v>
      </c>
      <c r="K77" s="1">
        <f t="shared" si="17"/>
        <v>3944.4444444444493</v>
      </c>
      <c r="L77" s="1">
        <f t="shared" si="18"/>
        <v>6055.5555555555511</v>
      </c>
    </row>
    <row r="78" spans="6:12" x14ac:dyDescent="0.25">
      <c r="F78">
        <f t="shared" si="11"/>
        <v>72</v>
      </c>
      <c r="G78" s="1">
        <f t="shared" si="13"/>
        <v>6055.5555555555511</v>
      </c>
      <c r="H78" s="1">
        <f t="shared" si="14"/>
        <v>4844.4444444444407</v>
      </c>
      <c r="I78" s="1">
        <f t="shared" si="15"/>
        <v>55.555555555555557</v>
      </c>
      <c r="J78" s="1">
        <f t="shared" si="16"/>
        <v>4899.9999999999964</v>
      </c>
      <c r="K78" s="1">
        <f t="shared" si="17"/>
        <v>4000.000000000005</v>
      </c>
      <c r="L78" s="1">
        <f t="shared" si="18"/>
        <v>5999.9999999999945</v>
      </c>
    </row>
    <row r="79" spans="6:12" x14ac:dyDescent="0.25">
      <c r="F79">
        <f t="shared" si="11"/>
        <v>73</v>
      </c>
      <c r="G79" s="1">
        <f t="shared" si="13"/>
        <v>5999.9999999999945</v>
      </c>
      <c r="H79" s="1">
        <f t="shared" si="14"/>
        <v>4799.9999999999955</v>
      </c>
      <c r="I79" s="1">
        <f t="shared" si="15"/>
        <v>55.555555555555557</v>
      </c>
      <c r="J79" s="1">
        <f t="shared" si="16"/>
        <v>4855.5555555555511</v>
      </c>
      <c r="K79" s="1">
        <f t="shared" si="17"/>
        <v>4055.5555555555607</v>
      </c>
      <c r="L79" s="1">
        <f t="shared" si="18"/>
        <v>5944.4444444444398</v>
      </c>
    </row>
    <row r="80" spans="6:12" x14ac:dyDescent="0.25">
      <c r="F80">
        <f t="shared" si="11"/>
        <v>74</v>
      </c>
      <c r="G80" s="1">
        <f t="shared" si="13"/>
        <v>5944.4444444444398</v>
      </c>
      <c r="H80" s="1">
        <f t="shared" si="14"/>
        <v>4755.555555555552</v>
      </c>
      <c r="I80" s="1">
        <f t="shared" si="15"/>
        <v>55.555555555555557</v>
      </c>
      <c r="J80" s="1">
        <f t="shared" si="16"/>
        <v>4811.1111111111077</v>
      </c>
      <c r="K80" s="1">
        <f t="shared" si="17"/>
        <v>4111.1111111111159</v>
      </c>
      <c r="L80" s="1">
        <f t="shared" si="18"/>
        <v>5888.8888888888841</v>
      </c>
    </row>
    <row r="81" spans="6:12" x14ac:dyDescent="0.25">
      <c r="F81">
        <f t="shared" si="11"/>
        <v>75</v>
      </c>
      <c r="G81" s="1">
        <f t="shared" si="13"/>
        <v>5888.8888888888841</v>
      </c>
      <c r="H81" s="1">
        <f t="shared" si="14"/>
        <v>4711.1111111111077</v>
      </c>
      <c r="I81" s="1">
        <f t="shared" si="15"/>
        <v>55.555555555555557</v>
      </c>
      <c r="J81" s="1">
        <f t="shared" si="16"/>
        <v>4766.6666666666633</v>
      </c>
      <c r="K81" s="1">
        <f t="shared" si="17"/>
        <v>4166.6666666666715</v>
      </c>
      <c r="L81" s="1">
        <f t="shared" si="18"/>
        <v>5833.3333333333285</v>
      </c>
    </row>
    <row r="82" spans="6:12" x14ac:dyDescent="0.25">
      <c r="F82">
        <f t="shared" si="11"/>
        <v>76</v>
      </c>
      <c r="G82" s="1">
        <f t="shared" si="13"/>
        <v>5833.3333333333285</v>
      </c>
      <c r="H82" s="1">
        <f t="shared" si="14"/>
        <v>4666.6666666666633</v>
      </c>
      <c r="I82" s="1">
        <f t="shared" si="15"/>
        <v>55.555555555555557</v>
      </c>
      <c r="J82" s="1">
        <f t="shared" si="16"/>
        <v>4722.222222222219</v>
      </c>
      <c r="K82" s="1">
        <f t="shared" si="17"/>
        <v>4222.2222222222272</v>
      </c>
      <c r="L82" s="1">
        <f t="shared" si="18"/>
        <v>5777.7777777777728</v>
      </c>
    </row>
    <row r="83" spans="6:12" x14ac:dyDescent="0.25">
      <c r="F83">
        <f t="shared" si="11"/>
        <v>77</v>
      </c>
      <c r="G83" s="1">
        <f t="shared" si="13"/>
        <v>5777.7777777777728</v>
      </c>
      <c r="H83" s="1">
        <f t="shared" si="14"/>
        <v>4622.2222222222181</v>
      </c>
      <c r="I83" s="1">
        <f t="shared" si="15"/>
        <v>55.555555555555557</v>
      </c>
      <c r="J83" s="1">
        <f t="shared" si="16"/>
        <v>4677.7777777777737</v>
      </c>
      <c r="K83" s="1">
        <f t="shared" si="17"/>
        <v>4277.7777777777828</v>
      </c>
      <c r="L83" s="1">
        <f t="shared" si="18"/>
        <v>5722.2222222222172</v>
      </c>
    </row>
    <row r="84" spans="6:12" x14ac:dyDescent="0.25">
      <c r="F84">
        <f t="shared" si="11"/>
        <v>78</v>
      </c>
      <c r="G84" s="1">
        <f t="shared" si="13"/>
        <v>5722.2222222222172</v>
      </c>
      <c r="H84" s="1">
        <f t="shared" si="14"/>
        <v>4577.7777777777737</v>
      </c>
      <c r="I84" s="1">
        <f t="shared" si="15"/>
        <v>55.555555555555557</v>
      </c>
      <c r="J84" s="1">
        <f t="shared" si="16"/>
        <v>4633.3333333333294</v>
      </c>
      <c r="K84" s="1">
        <f t="shared" si="17"/>
        <v>4333.3333333333385</v>
      </c>
      <c r="L84" s="1">
        <f t="shared" si="18"/>
        <v>5666.6666666666615</v>
      </c>
    </row>
    <row r="85" spans="6:12" x14ac:dyDescent="0.25">
      <c r="F85">
        <f t="shared" si="11"/>
        <v>79</v>
      </c>
      <c r="G85" s="1">
        <f t="shared" si="13"/>
        <v>5666.6666666666615</v>
      </c>
      <c r="H85" s="1">
        <f t="shared" si="14"/>
        <v>4533.3333333333294</v>
      </c>
      <c r="I85" s="1">
        <f t="shared" si="15"/>
        <v>55.555555555555557</v>
      </c>
      <c r="J85" s="1">
        <f t="shared" si="16"/>
        <v>4588.888888888885</v>
      </c>
      <c r="K85" s="1">
        <f t="shared" si="17"/>
        <v>4388.8888888888941</v>
      </c>
      <c r="L85" s="1">
        <f t="shared" si="18"/>
        <v>5611.1111111111059</v>
      </c>
    </row>
    <row r="86" spans="6:12" x14ac:dyDescent="0.25">
      <c r="F86">
        <f t="shared" si="11"/>
        <v>80</v>
      </c>
      <c r="G86" s="1">
        <f t="shared" si="13"/>
        <v>5611.1111111111059</v>
      </c>
      <c r="H86" s="1">
        <f t="shared" si="14"/>
        <v>4488.888888888885</v>
      </c>
      <c r="I86" s="1">
        <f t="shared" si="15"/>
        <v>55.555555555555557</v>
      </c>
      <c r="J86" s="1">
        <f t="shared" si="16"/>
        <v>4544.4444444444407</v>
      </c>
      <c r="K86" s="1">
        <f t="shared" si="17"/>
        <v>4444.4444444444498</v>
      </c>
      <c r="L86" s="1">
        <f t="shared" si="18"/>
        <v>5555.5555555555502</v>
      </c>
    </row>
    <row r="87" spans="6:12" x14ac:dyDescent="0.25">
      <c r="F87">
        <f t="shared" si="11"/>
        <v>81</v>
      </c>
      <c r="G87" s="1">
        <f t="shared" si="13"/>
        <v>5555.5555555555502</v>
      </c>
      <c r="H87" s="1">
        <f t="shared" si="14"/>
        <v>4444.4444444444407</v>
      </c>
      <c r="I87" s="1">
        <f t="shared" si="15"/>
        <v>55.555555555555557</v>
      </c>
      <c r="J87" s="1">
        <f t="shared" si="16"/>
        <v>4499.9999999999964</v>
      </c>
      <c r="K87" s="1">
        <f t="shared" si="17"/>
        <v>4500.0000000000055</v>
      </c>
      <c r="L87" s="1">
        <f t="shared" si="18"/>
        <v>5499.9999999999945</v>
      </c>
    </row>
    <row r="88" spans="6:12" x14ac:dyDescent="0.25">
      <c r="F88">
        <f t="shared" si="11"/>
        <v>82</v>
      </c>
      <c r="G88" s="1">
        <f t="shared" si="13"/>
        <v>5499.9999999999945</v>
      </c>
      <c r="H88" s="1">
        <f t="shared" si="14"/>
        <v>4399.9999999999955</v>
      </c>
      <c r="I88" s="1">
        <f t="shared" si="15"/>
        <v>55.555555555555557</v>
      </c>
      <c r="J88" s="1">
        <f t="shared" si="16"/>
        <v>4455.5555555555511</v>
      </c>
      <c r="K88" s="1">
        <f t="shared" si="17"/>
        <v>4555.5555555555611</v>
      </c>
      <c r="L88" s="1">
        <f t="shared" si="18"/>
        <v>5444.4444444444389</v>
      </c>
    </row>
    <row r="89" spans="6:12" x14ac:dyDescent="0.25">
      <c r="F89">
        <f t="shared" si="11"/>
        <v>83</v>
      </c>
      <c r="G89" s="1">
        <f t="shared" si="13"/>
        <v>5444.4444444444389</v>
      </c>
      <c r="H89" s="1">
        <f t="shared" si="14"/>
        <v>4355.5555555555511</v>
      </c>
      <c r="I89" s="1">
        <f t="shared" si="15"/>
        <v>55.555555555555557</v>
      </c>
      <c r="J89" s="1">
        <f t="shared" si="16"/>
        <v>4411.1111111111068</v>
      </c>
      <c r="K89" s="1">
        <f t="shared" si="17"/>
        <v>4611.1111111111168</v>
      </c>
      <c r="L89" s="1">
        <f t="shared" si="18"/>
        <v>5388.8888888888832</v>
      </c>
    </row>
    <row r="90" spans="6:12" x14ac:dyDescent="0.25">
      <c r="F90">
        <f t="shared" si="11"/>
        <v>84</v>
      </c>
      <c r="G90" s="1">
        <f t="shared" si="13"/>
        <v>5388.8888888888832</v>
      </c>
      <c r="H90" s="1">
        <f t="shared" si="14"/>
        <v>4311.1111111111068</v>
      </c>
      <c r="I90" s="1">
        <f t="shared" si="15"/>
        <v>55.555555555555557</v>
      </c>
      <c r="J90" s="1">
        <f t="shared" si="16"/>
        <v>4366.6666666666624</v>
      </c>
      <c r="K90" s="1">
        <f t="shared" si="17"/>
        <v>4666.6666666666724</v>
      </c>
      <c r="L90" s="1">
        <f t="shared" si="18"/>
        <v>5333.3333333333276</v>
      </c>
    </row>
    <row r="91" spans="6:12" x14ac:dyDescent="0.25">
      <c r="F91">
        <f t="shared" si="11"/>
        <v>85</v>
      </c>
      <c r="G91" s="1">
        <f t="shared" si="13"/>
        <v>5333.3333333333276</v>
      </c>
      <c r="H91" s="1">
        <f t="shared" si="14"/>
        <v>4266.6666666666624</v>
      </c>
      <c r="I91" s="1">
        <f t="shared" si="15"/>
        <v>55.555555555555557</v>
      </c>
      <c r="J91" s="1">
        <f t="shared" si="16"/>
        <v>4322.2222222222181</v>
      </c>
      <c r="K91" s="1">
        <f t="shared" si="17"/>
        <v>4722.2222222222281</v>
      </c>
      <c r="L91" s="1">
        <f t="shared" si="18"/>
        <v>5277.7777777777719</v>
      </c>
    </row>
    <row r="92" spans="6:12" x14ac:dyDescent="0.25">
      <c r="F92">
        <f t="shared" si="11"/>
        <v>86</v>
      </c>
      <c r="G92" s="1">
        <f t="shared" si="13"/>
        <v>5277.7777777777719</v>
      </c>
      <c r="H92" s="1">
        <f t="shared" si="14"/>
        <v>4222.2222222222181</v>
      </c>
      <c r="I92" s="1">
        <f t="shared" si="15"/>
        <v>55.555555555555557</v>
      </c>
      <c r="J92" s="1">
        <f t="shared" si="16"/>
        <v>4277.7777777777737</v>
      </c>
      <c r="K92" s="1">
        <f t="shared" si="17"/>
        <v>4777.7777777777837</v>
      </c>
      <c r="L92" s="1">
        <f t="shared" si="18"/>
        <v>5222.2222222222163</v>
      </c>
    </row>
    <row r="93" spans="6:12" x14ac:dyDescent="0.25">
      <c r="F93">
        <f t="shared" si="11"/>
        <v>87</v>
      </c>
      <c r="G93" s="1">
        <f t="shared" si="13"/>
        <v>5222.2222222222163</v>
      </c>
      <c r="H93" s="1">
        <f t="shared" si="14"/>
        <v>4177.7777777777728</v>
      </c>
      <c r="I93" s="1">
        <f t="shared" si="15"/>
        <v>55.555555555555557</v>
      </c>
      <c r="J93" s="1">
        <f t="shared" si="16"/>
        <v>4233.3333333333285</v>
      </c>
      <c r="K93" s="1">
        <f t="shared" si="17"/>
        <v>4833.3333333333394</v>
      </c>
      <c r="L93" s="1">
        <f t="shared" si="18"/>
        <v>5166.6666666666606</v>
      </c>
    </row>
    <row r="94" spans="6:12" x14ac:dyDescent="0.25">
      <c r="F94">
        <f t="shared" si="11"/>
        <v>88</v>
      </c>
      <c r="G94" s="1">
        <f t="shared" si="13"/>
        <v>5166.6666666666606</v>
      </c>
      <c r="H94" s="1">
        <f t="shared" si="14"/>
        <v>4133.3333333333285</v>
      </c>
      <c r="I94" s="1">
        <f t="shared" si="15"/>
        <v>55.555555555555557</v>
      </c>
      <c r="J94" s="1">
        <f t="shared" si="16"/>
        <v>4188.8888888888841</v>
      </c>
      <c r="K94" s="1">
        <f t="shared" si="17"/>
        <v>4888.8888888888951</v>
      </c>
      <c r="L94" s="1">
        <f t="shared" si="18"/>
        <v>5111.1111111111049</v>
      </c>
    </row>
    <row r="95" spans="6:12" x14ac:dyDescent="0.25">
      <c r="F95">
        <f t="shared" si="11"/>
        <v>89</v>
      </c>
      <c r="G95" s="1">
        <f t="shared" si="13"/>
        <v>5111.1111111111049</v>
      </c>
      <c r="H95" s="1">
        <f t="shared" si="14"/>
        <v>4088.8888888888841</v>
      </c>
      <c r="I95" s="1">
        <f t="shared" si="15"/>
        <v>55.555555555555557</v>
      </c>
      <c r="J95" s="1">
        <f t="shared" si="16"/>
        <v>4144.4444444444398</v>
      </c>
      <c r="K95" s="1">
        <f t="shared" si="17"/>
        <v>4944.4444444444507</v>
      </c>
      <c r="L95" s="1">
        <f t="shared" si="18"/>
        <v>5055.5555555555493</v>
      </c>
    </row>
    <row r="96" spans="6:12" x14ac:dyDescent="0.25">
      <c r="F96">
        <f t="shared" si="11"/>
        <v>90</v>
      </c>
      <c r="G96" s="1">
        <f t="shared" si="13"/>
        <v>5055.5555555555493</v>
      </c>
      <c r="H96" s="1">
        <f t="shared" si="14"/>
        <v>4044.4444444444398</v>
      </c>
      <c r="I96" s="1">
        <f t="shared" si="15"/>
        <v>55.555555555555557</v>
      </c>
      <c r="J96" s="1">
        <f t="shared" si="16"/>
        <v>4099.9999999999955</v>
      </c>
      <c r="K96" s="1">
        <f t="shared" si="17"/>
        <v>5000.0000000000064</v>
      </c>
      <c r="L96" s="1">
        <f t="shared" si="18"/>
        <v>4999.9999999999936</v>
      </c>
    </row>
    <row r="97" spans="6:12" x14ac:dyDescent="0.25">
      <c r="F97">
        <f t="shared" si="11"/>
        <v>91</v>
      </c>
      <c r="G97" s="1">
        <f t="shared" si="13"/>
        <v>4999.9999999999936</v>
      </c>
      <c r="H97" s="1">
        <f t="shared" si="14"/>
        <v>3999.999999999995</v>
      </c>
      <c r="I97" s="1">
        <f t="shared" si="15"/>
        <v>55.555555555555557</v>
      </c>
      <c r="J97" s="1">
        <f t="shared" si="16"/>
        <v>4055.5555555555507</v>
      </c>
      <c r="K97" s="1">
        <f t="shared" si="17"/>
        <v>5055.555555555562</v>
      </c>
      <c r="L97" s="1">
        <f t="shared" si="18"/>
        <v>4944.444444444438</v>
      </c>
    </row>
    <row r="98" spans="6:12" x14ac:dyDescent="0.25">
      <c r="F98">
        <f t="shared" si="11"/>
        <v>92</v>
      </c>
      <c r="G98" s="1">
        <f t="shared" si="13"/>
        <v>4944.444444444438</v>
      </c>
      <c r="H98" s="1">
        <f t="shared" si="14"/>
        <v>3955.5555555555507</v>
      </c>
      <c r="I98" s="1">
        <f t="shared" si="15"/>
        <v>55.555555555555557</v>
      </c>
      <c r="J98" s="1">
        <f t="shared" si="16"/>
        <v>4011.1111111111063</v>
      </c>
      <c r="K98" s="1">
        <f t="shared" si="17"/>
        <v>5111.1111111111177</v>
      </c>
      <c r="L98" s="1">
        <f t="shared" si="18"/>
        <v>4888.8888888888823</v>
      </c>
    </row>
    <row r="99" spans="6:12" x14ac:dyDescent="0.25">
      <c r="F99">
        <f t="shared" si="11"/>
        <v>93</v>
      </c>
      <c r="G99" s="1">
        <f t="shared" si="13"/>
        <v>4888.8888888888823</v>
      </c>
      <c r="H99" s="1">
        <f t="shared" si="14"/>
        <v>3911.1111111111059</v>
      </c>
      <c r="I99" s="1">
        <f t="shared" si="15"/>
        <v>55.555555555555557</v>
      </c>
      <c r="J99" s="1">
        <f t="shared" si="16"/>
        <v>3966.6666666666615</v>
      </c>
      <c r="K99" s="1">
        <f t="shared" si="17"/>
        <v>5166.6666666666733</v>
      </c>
      <c r="L99" s="1">
        <f t="shared" si="18"/>
        <v>4833.3333333333267</v>
      </c>
    </row>
    <row r="100" spans="6:12" x14ac:dyDescent="0.25">
      <c r="F100">
        <f t="shared" si="11"/>
        <v>94</v>
      </c>
      <c r="G100" s="1">
        <f t="shared" si="13"/>
        <v>4833.3333333333267</v>
      </c>
      <c r="H100" s="1">
        <f t="shared" si="14"/>
        <v>3866.6666666666615</v>
      </c>
      <c r="I100" s="1">
        <f t="shared" si="15"/>
        <v>55.555555555555557</v>
      </c>
      <c r="J100" s="1">
        <f t="shared" si="16"/>
        <v>3922.2222222222172</v>
      </c>
      <c r="K100" s="1">
        <f t="shared" si="17"/>
        <v>5222.222222222229</v>
      </c>
      <c r="L100" s="1">
        <f t="shared" si="18"/>
        <v>4777.777777777771</v>
      </c>
    </row>
    <row r="101" spans="6:12" x14ac:dyDescent="0.25">
      <c r="F101">
        <f t="shared" si="11"/>
        <v>95</v>
      </c>
      <c r="G101" s="1">
        <f t="shared" si="13"/>
        <v>4777.777777777771</v>
      </c>
      <c r="H101" s="1">
        <f t="shared" si="14"/>
        <v>3822.2222222222172</v>
      </c>
      <c r="I101" s="1">
        <f t="shared" si="15"/>
        <v>55.555555555555557</v>
      </c>
      <c r="J101" s="1">
        <f t="shared" si="16"/>
        <v>3877.7777777777728</v>
      </c>
      <c r="K101" s="1">
        <f t="shared" si="17"/>
        <v>5277.7777777777846</v>
      </c>
      <c r="L101" s="1">
        <f t="shared" si="18"/>
        <v>4722.2222222222154</v>
      </c>
    </row>
    <row r="102" spans="6:12" x14ac:dyDescent="0.25">
      <c r="F102">
        <f t="shared" si="11"/>
        <v>96</v>
      </c>
      <c r="G102" s="1">
        <f t="shared" si="13"/>
        <v>4722.2222222222154</v>
      </c>
      <c r="H102" s="1">
        <f t="shared" si="14"/>
        <v>3777.7777777777724</v>
      </c>
      <c r="I102" s="1">
        <f t="shared" si="15"/>
        <v>55.555555555555557</v>
      </c>
      <c r="J102" s="1">
        <f t="shared" si="16"/>
        <v>3833.333333333328</v>
      </c>
      <c r="K102" s="1">
        <f t="shared" si="17"/>
        <v>5333.3333333333403</v>
      </c>
      <c r="L102" s="1">
        <f t="shared" si="18"/>
        <v>4666.6666666666597</v>
      </c>
    </row>
    <row r="103" spans="6:12" x14ac:dyDescent="0.25">
      <c r="F103">
        <f t="shared" ref="F103:F166" si="19">IF(F102&lt;$C$6,(F102+1),IF(F102=$C$6,("Total"),("")))</f>
        <v>97</v>
      </c>
      <c r="G103" s="1">
        <f t="shared" si="13"/>
        <v>4666.6666666666597</v>
      </c>
      <c r="H103" s="1">
        <f t="shared" si="14"/>
        <v>3733.333333333328</v>
      </c>
      <c r="I103" s="1">
        <f t="shared" si="15"/>
        <v>55.555555555555557</v>
      </c>
      <c r="J103" s="1">
        <f t="shared" si="16"/>
        <v>3788.8888888888837</v>
      </c>
      <c r="K103" s="1">
        <f t="shared" si="17"/>
        <v>5388.888888888896</v>
      </c>
      <c r="L103" s="1">
        <f t="shared" si="18"/>
        <v>4611.111111111104</v>
      </c>
    </row>
    <row r="104" spans="6:12" x14ac:dyDescent="0.25">
      <c r="F104">
        <f t="shared" si="19"/>
        <v>98</v>
      </c>
      <c r="G104" s="1">
        <f t="shared" si="13"/>
        <v>4611.111111111104</v>
      </c>
      <c r="H104" s="1">
        <f t="shared" si="14"/>
        <v>3688.8888888888832</v>
      </c>
      <c r="I104" s="1">
        <f t="shared" si="15"/>
        <v>55.555555555555557</v>
      </c>
      <c r="J104" s="1">
        <f t="shared" si="16"/>
        <v>3744.4444444444389</v>
      </c>
      <c r="K104" s="1">
        <f t="shared" si="17"/>
        <v>5444.4444444444516</v>
      </c>
      <c r="L104" s="1">
        <f t="shared" si="18"/>
        <v>4555.5555555555484</v>
      </c>
    </row>
    <row r="105" spans="6:12" x14ac:dyDescent="0.25">
      <c r="F105">
        <f t="shared" si="19"/>
        <v>99</v>
      </c>
      <c r="G105" s="1">
        <f t="shared" si="13"/>
        <v>4555.5555555555484</v>
      </c>
      <c r="H105" s="1">
        <f t="shared" si="14"/>
        <v>3644.4444444444389</v>
      </c>
      <c r="I105" s="1">
        <f t="shared" si="15"/>
        <v>55.555555555555557</v>
      </c>
      <c r="J105" s="1">
        <f t="shared" si="16"/>
        <v>3699.9999999999945</v>
      </c>
      <c r="K105" s="1">
        <f t="shared" si="17"/>
        <v>5500.0000000000073</v>
      </c>
      <c r="L105" s="1">
        <f t="shared" si="18"/>
        <v>4499.9999999999927</v>
      </c>
    </row>
    <row r="106" spans="6:12" x14ac:dyDescent="0.25">
      <c r="F106">
        <f t="shared" si="19"/>
        <v>100</v>
      </c>
      <c r="G106" s="1">
        <f t="shared" si="13"/>
        <v>4499.9999999999927</v>
      </c>
      <c r="H106" s="1">
        <f t="shared" si="14"/>
        <v>3599.9999999999945</v>
      </c>
      <c r="I106" s="1">
        <f t="shared" si="15"/>
        <v>55.555555555555557</v>
      </c>
      <c r="J106" s="1">
        <f t="shared" si="16"/>
        <v>3655.5555555555502</v>
      </c>
      <c r="K106" s="1">
        <f t="shared" si="17"/>
        <v>5555.5555555555629</v>
      </c>
      <c r="L106" s="1">
        <f t="shared" si="18"/>
        <v>4444.4444444444371</v>
      </c>
    </row>
    <row r="107" spans="6:12" x14ac:dyDescent="0.25">
      <c r="F107">
        <f t="shared" si="19"/>
        <v>101</v>
      </c>
      <c r="G107" s="1">
        <f t="shared" si="13"/>
        <v>4444.4444444444371</v>
      </c>
      <c r="H107" s="1">
        <f t="shared" si="14"/>
        <v>3555.5555555555497</v>
      </c>
      <c r="I107" s="1">
        <f t="shared" si="15"/>
        <v>55.555555555555557</v>
      </c>
      <c r="J107" s="1">
        <f t="shared" si="16"/>
        <v>3611.1111111111054</v>
      </c>
      <c r="K107" s="1">
        <f t="shared" si="17"/>
        <v>5611.1111111111186</v>
      </c>
      <c r="L107" s="1">
        <f t="shared" si="18"/>
        <v>4388.8888888888814</v>
      </c>
    </row>
    <row r="108" spans="6:12" x14ac:dyDescent="0.25">
      <c r="F108">
        <f t="shared" si="19"/>
        <v>102</v>
      </c>
      <c r="G108" s="1">
        <f t="shared" si="13"/>
        <v>4388.8888888888814</v>
      </c>
      <c r="H108" s="1">
        <f t="shared" si="14"/>
        <v>3511.1111111111054</v>
      </c>
      <c r="I108" s="1">
        <f t="shared" si="15"/>
        <v>55.555555555555557</v>
      </c>
      <c r="J108" s="1">
        <f t="shared" si="16"/>
        <v>3566.6666666666611</v>
      </c>
      <c r="K108" s="1">
        <f t="shared" si="17"/>
        <v>5666.6666666666742</v>
      </c>
      <c r="L108" s="1">
        <f t="shared" si="18"/>
        <v>4333.3333333333258</v>
      </c>
    </row>
    <row r="109" spans="6:12" x14ac:dyDescent="0.25">
      <c r="F109">
        <f t="shared" si="19"/>
        <v>103</v>
      </c>
      <c r="G109" s="1">
        <f t="shared" si="13"/>
        <v>4333.3333333333258</v>
      </c>
      <c r="H109" s="1">
        <f t="shared" si="14"/>
        <v>3466.6666666666606</v>
      </c>
      <c r="I109" s="1">
        <f t="shared" si="15"/>
        <v>55.555555555555557</v>
      </c>
      <c r="J109" s="1">
        <f t="shared" si="16"/>
        <v>3522.2222222222163</v>
      </c>
      <c r="K109" s="1">
        <f t="shared" si="17"/>
        <v>5722.2222222222299</v>
      </c>
      <c r="L109" s="1">
        <f t="shared" si="18"/>
        <v>4277.7777777777701</v>
      </c>
    </row>
    <row r="110" spans="6:12" x14ac:dyDescent="0.25">
      <c r="F110">
        <f t="shared" si="19"/>
        <v>104</v>
      </c>
      <c r="G110" s="1">
        <f t="shared" si="13"/>
        <v>4277.7777777777701</v>
      </c>
      <c r="H110" s="1">
        <f t="shared" si="14"/>
        <v>3422.2222222222163</v>
      </c>
      <c r="I110" s="1">
        <f t="shared" si="15"/>
        <v>55.555555555555557</v>
      </c>
      <c r="J110" s="1">
        <f t="shared" si="16"/>
        <v>3477.7777777777719</v>
      </c>
      <c r="K110" s="1">
        <f t="shared" si="17"/>
        <v>5777.7777777777856</v>
      </c>
      <c r="L110" s="1">
        <f t="shared" si="18"/>
        <v>4222.2222222222144</v>
      </c>
    </row>
    <row r="111" spans="6:12" x14ac:dyDescent="0.25">
      <c r="F111">
        <f t="shared" si="19"/>
        <v>105</v>
      </c>
      <c r="G111" s="1">
        <f t="shared" si="13"/>
        <v>4222.2222222222144</v>
      </c>
      <c r="H111" s="1">
        <f t="shared" si="14"/>
        <v>3377.7777777777719</v>
      </c>
      <c r="I111" s="1">
        <f t="shared" si="15"/>
        <v>55.555555555555557</v>
      </c>
      <c r="J111" s="1">
        <f t="shared" si="16"/>
        <v>3433.3333333333276</v>
      </c>
      <c r="K111" s="1">
        <f t="shared" si="17"/>
        <v>5833.3333333333412</v>
      </c>
      <c r="L111" s="1">
        <f t="shared" si="18"/>
        <v>4166.6666666666588</v>
      </c>
    </row>
    <row r="112" spans="6:12" x14ac:dyDescent="0.25">
      <c r="F112">
        <f t="shared" si="19"/>
        <v>106</v>
      </c>
      <c r="G112" s="1">
        <f t="shared" si="13"/>
        <v>4166.6666666666588</v>
      </c>
      <c r="H112" s="1">
        <f t="shared" si="14"/>
        <v>3333.3333333333271</v>
      </c>
      <c r="I112" s="1">
        <f t="shared" si="15"/>
        <v>55.555555555555557</v>
      </c>
      <c r="J112" s="1">
        <f t="shared" si="16"/>
        <v>3388.8888888888828</v>
      </c>
      <c r="K112" s="1">
        <f t="shared" si="17"/>
        <v>5888.8888888888969</v>
      </c>
      <c r="L112" s="1">
        <f t="shared" si="18"/>
        <v>4111.1111111111031</v>
      </c>
    </row>
    <row r="113" spans="6:12" x14ac:dyDescent="0.25">
      <c r="F113">
        <f t="shared" si="19"/>
        <v>107</v>
      </c>
      <c r="G113" s="1">
        <f t="shared" si="13"/>
        <v>4111.1111111111031</v>
      </c>
      <c r="H113" s="1">
        <f t="shared" si="14"/>
        <v>3288.8888888888828</v>
      </c>
      <c r="I113" s="1">
        <f t="shared" si="15"/>
        <v>55.555555555555557</v>
      </c>
      <c r="J113" s="1">
        <f t="shared" si="16"/>
        <v>3344.4444444444384</v>
      </c>
      <c r="K113" s="1">
        <f t="shared" si="17"/>
        <v>5944.4444444444525</v>
      </c>
      <c r="L113" s="1">
        <f t="shared" si="18"/>
        <v>4055.5555555555475</v>
      </c>
    </row>
    <row r="114" spans="6:12" x14ac:dyDescent="0.25">
      <c r="F114">
        <f t="shared" si="19"/>
        <v>108</v>
      </c>
      <c r="G114" s="1">
        <f t="shared" si="13"/>
        <v>4055.5555555555475</v>
      </c>
      <c r="H114" s="1">
        <f t="shared" si="14"/>
        <v>3244.444444444438</v>
      </c>
      <c r="I114" s="1">
        <f t="shared" si="15"/>
        <v>55.555555555555557</v>
      </c>
      <c r="J114" s="1">
        <f t="shared" si="16"/>
        <v>3299.9999999999936</v>
      </c>
      <c r="K114" s="1">
        <f t="shared" si="17"/>
        <v>6000.0000000000082</v>
      </c>
      <c r="L114" s="1">
        <f t="shared" si="18"/>
        <v>3999.9999999999918</v>
      </c>
    </row>
    <row r="115" spans="6:12" x14ac:dyDescent="0.25">
      <c r="F115">
        <f t="shared" si="19"/>
        <v>109</v>
      </c>
      <c r="G115" s="1">
        <f t="shared" si="13"/>
        <v>3999.9999999999918</v>
      </c>
      <c r="H115" s="1">
        <f t="shared" si="14"/>
        <v>3199.9999999999936</v>
      </c>
      <c r="I115" s="1">
        <f t="shared" si="15"/>
        <v>55.555555555555557</v>
      </c>
      <c r="J115" s="1">
        <f t="shared" si="16"/>
        <v>3255.5555555555493</v>
      </c>
      <c r="K115" s="1">
        <f t="shared" si="17"/>
        <v>6055.5555555555638</v>
      </c>
      <c r="L115" s="1">
        <f t="shared" si="18"/>
        <v>3944.4444444444362</v>
      </c>
    </row>
    <row r="116" spans="6:12" x14ac:dyDescent="0.25">
      <c r="F116">
        <f t="shared" si="19"/>
        <v>110</v>
      </c>
      <c r="G116" s="1">
        <f t="shared" si="13"/>
        <v>3944.4444444444362</v>
      </c>
      <c r="H116" s="1">
        <f t="shared" si="14"/>
        <v>3155.5555555555493</v>
      </c>
      <c r="I116" s="1">
        <f t="shared" si="15"/>
        <v>55.555555555555557</v>
      </c>
      <c r="J116" s="1">
        <f t="shared" si="16"/>
        <v>3211.1111111111049</v>
      </c>
      <c r="K116" s="1">
        <f t="shared" si="17"/>
        <v>6111.1111111111195</v>
      </c>
      <c r="L116" s="1">
        <f t="shared" si="18"/>
        <v>3888.8888888888805</v>
      </c>
    </row>
    <row r="117" spans="6:12" x14ac:dyDescent="0.25">
      <c r="F117">
        <f t="shared" si="19"/>
        <v>111</v>
      </c>
      <c r="G117" s="1">
        <f t="shared" si="13"/>
        <v>3888.8888888888805</v>
      </c>
      <c r="H117" s="1">
        <f t="shared" si="14"/>
        <v>3111.1111111111045</v>
      </c>
      <c r="I117" s="1">
        <f t="shared" si="15"/>
        <v>55.555555555555557</v>
      </c>
      <c r="J117" s="1">
        <f t="shared" si="16"/>
        <v>3166.6666666666601</v>
      </c>
      <c r="K117" s="1">
        <f t="shared" si="17"/>
        <v>6166.6666666666752</v>
      </c>
      <c r="L117" s="1">
        <f t="shared" si="18"/>
        <v>3833.3333333333248</v>
      </c>
    </row>
    <row r="118" spans="6:12" x14ac:dyDescent="0.25">
      <c r="F118">
        <f t="shared" si="19"/>
        <v>112</v>
      </c>
      <c r="G118" s="1">
        <f t="shared" si="13"/>
        <v>3833.3333333333248</v>
      </c>
      <c r="H118" s="1">
        <f t="shared" si="14"/>
        <v>3066.6666666666601</v>
      </c>
      <c r="I118" s="1">
        <f t="shared" si="15"/>
        <v>55.555555555555557</v>
      </c>
      <c r="J118" s="1">
        <f t="shared" si="16"/>
        <v>3122.2222222222158</v>
      </c>
      <c r="K118" s="1">
        <f t="shared" si="17"/>
        <v>6222.2222222222308</v>
      </c>
      <c r="L118" s="1">
        <f t="shared" si="18"/>
        <v>3777.7777777777692</v>
      </c>
    </row>
    <row r="119" spans="6:12" x14ac:dyDescent="0.25">
      <c r="F119">
        <f t="shared" si="19"/>
        <v>113</v>
      </c>
      <c r="G119" s="1">
        <f t="shared" si="13"/>
        <v>3777.7777777777692</v>
      </c>
      <c r="H119" s="1">
        <f t="shared" si="14"/>
        <v>3022.2222222222154</v>
      </c>
      <c r="I119" s="1">
        <f t="shared" si="15"/>
        <v>55.555555555555557</v>
      </c>
      <c r="J119" s="1">
        <f t="shared" si="16"/>
        <v>3077.777777777771</v>
      </c>
      <c r="K119" s="1">
        <f t="shared" si="17"/>
        <v>6277.7777777777865</v>
      </c>
      <c r="L119" s="1">
        <f t="shared" si="18"/>
        <v>3722.2222222222135</v>
      </c>
    </row>
    <row r="120" spans="6:12" x14ac:dyDescent="0.25">
      <c r="F120">
        <f t="shared" si="19"/>
        <v>114</v>
      </c>
      <c r="G120" s="1">
        <f t="shared" si="13"/>
        <v>3722.2222222222135</v>
      </c>
      <c r="H120" s="1">
        <f t="shared" si="14"/>
        <v>2977.777777777771</v>
      </c>
      <c r="I120" s="1">
        <f t="shared" si="15"/>
        <v>55.555555555555557</v>
      </c>
      <c r="J120" s="1">
        <f t="shared" si="16"/>
        <v>3033.3333333333267</v>
      </c>
      <c r="K120" s="1">
        <f t="shared" si="17"/>
        <v>6333.3333333333421</v>
      </c>
      <c r="L120" s="1">
        <f t="shared" si="18"/>
        <v>3666.6666666666579</v>
      </c>
    </row>
    <row r="121" spans="6:12" x14ac:dyDescent="0.25">
      <c r="F121">
        <f t="shared" si="19"/>
        <v>115</v>
      </c>
      <c r="G121" s="1">
        <f t="shared" ref="G121:G184" si="20">IF(G120="",(""),(IF(F121&lt;&gt;"Total",(L120),(""))))</f>
        <v>3666.6666666666579</v>
      </c>
      <c r="H121" s="1">
        <f t="shared" ref="H121:H184" si="21">IF(H120="",(""),(IF(F121&lt;&gt;"Total",(G121*$C$4),(""))))</f>
        <v>2933.3333333333267</v>
      </c>
      <c r="I121" s="1">
        <f t="shared" ref="I121:I184" si="22">IF(H120="",(""),(IF(F121&lt;&gt;"Total",($C$7/$C$6),(""))))</f>
        <v>55.555555555555557</v>
      </c>
      <c r="J121" s="1">
        <f t="shared" ref="J121:J184" si="23">IF(J120="",(""),(IF(F121&lt;&gt;"Total",(H121+I121),(""))))</f>
        <v>2988.8888888888823</v>
      </c>
      <c r="K121" s="1">
        <f t="shared" ref="K121:K184" si="24">IF(K120="",(""),(IF(F121&lt;&gt;"Total",(K120+I121),(""))))</f>
        <v>6388.8888888888978</v>
      </c>
      <c r="L121" s="1">
        <f t="shared" ref="L121:L184" si="25">IF(K121="",(""),(IF(F121&lt;&gt;"Total",($L$6-K121),(""))))</f>
        <v>3611.1111111111022</v>
      </c>
    </row>
    <row r="122" spans="6:12" x14ac:dyDescent="0.25">
      <c r="F122">
        <f t="shared" si="19"/>
        <v>116</v>
      </c>
      <c r="G122" s="1">
        <f t="shared" si="20"/>
        <v>3611.1111111111022</v>
      </c>
      <c r="H122" s="1">
        <f t="shared" si="21"/>
        <v>2888.8888888888819</v>
      </c>
      <c r="I122" s="1">
        <f t="shared" si="22"/>
        <v>55.555555555555557</v>
      </c>
      <c r="J122" s="1">
        <f t="shared" si="23"/>
        <v>2944.4444444444375</v>
      </c>
      <c r="K122" s="1">
        <f t="shared" si="24"/>
        <v>6444.4444444444534</v>
      </c>
      <c r="L122" s="1">
        <f t="shared" si="25"/>
        <v>3555.5555555555466</v>
      </c>
    </row>
    <row r="123" spans="6:12" x14ac:dyDescent="0.25">
      <c r="F123">
        <f t="shared" si="19"/>
        <v>117</v>
      </c>
      <c r="G123" s="1">
        <f t="shared" si="20"/>
        <v>3555.5555555555466</v>
      </c>
      <c r="H123" s="1">
        <f t="shared" si="21"/>
        <v>2844.4444444444375</v>
      </c>
      <c r="I123" s="1">
        <f t="shared" si="22"/>
        <v>55.555555555555557</v>
      </c>
      <c r="J123" s="1">
        <f t="shared" si="23"/>
        <v>2899.9999999999932</v>
      </c>
      <c r="K123" s="1">
        <f t="shared" si="24"/>
        <v>6500.0000000000091</v>
      </c>
      <c r="L123" s="1">
        <f t="shared" si="25"/>
        <v>3499.9999999999909</v>
      </c>
    </row>
    <row r="124" spans="6:12" x14ac:dyDescent="0.25">
      <c r="F124">
        <f t="shared" si="19"/>
        <v>118</v>
      </c>
      <c r="G124" s="1">
        <f t="shared" si="20"/>
        <v>3499.9999999999909</v>
      </c>
      <c r="H124" s="1">
        <f t="shared" si="21"/>
        <v>2799.9999999999927</v>
      </c>
      <c r="I124" s="1">
        <f t="shared" si="22"/>
        <v>55.555555555555557</v>
      </c>
      <c r="J124" s="1">
        <f t="shared" si="23"/>
        <v>2855.5555555555484</v>
      </c>
      <c r="K124" s="1">
        <f t="shared" si="24"/>
        <v>6555.5555555555648</v>
      </c>
      <c r="L124" s="1">
        <f t="shared" si="25"/>
        <v>3444.4444444444352</v>
      </c>
    </row>
    <row r="125" spans="6:12" x14ac:dyDescent="0.25">
      <c r="F125">
        <f t="shared" si="19"/>
        <v>119</v>
      </c>
      <c r="G125" s="1">
        <f t="shared" si="20"/>
        <v>3444.4444444444352</v>
      </c>
      <c r="H125" s="1">
        <f t="shared" si="21"/>
        <v>2755.5555555555484</v>
      </c>
      <c r="I125" s="1">
        <f t="shared" si="22"/>
        <v>55.555555555555557</v>
      </c>
      <c r="J125" s="1">
        <f t="shared" si="23"/>
        <v>2811.111111111104</v>
      </c>
      <c r="K125" s="1">
        <f t="shared" si="24"/>
        <v>6611.1111111111204</v>
      </c>
      <c r="L125" s="1">
        <f t="shared" si="25"/>
        <v>3388.8888888888796</v>
      </c>
    </row>
    <row r="126" spans="6:12" x14ac:dyDescent="0.25">
      <c r="F126">
        <f t="shared" si="19"/>
        <v>120</v>
      </c>
      <c r="G126" s="1">
        <f t="shared" si="20"/>
        <v>3388.8888888888796</v>
      </c>
      <c r="H126" s="1">
        <f t="shared" si="21"/>
        <v>2711.111111111104</v>
      </c>
      <c r="I126" s="1">
        <f t="shared" si="22"/>
        <v>55.555555555555557</v>
      </c>
      <c r="J126" s="1">
        <f t="shared" si="23"/>
        <v>2766.6666666666597</v>
      </c>
      <c r="K126" s="1">
        <f t="shared" si="24"/>
        <v>6666.6666666666761</v>
      </c>
      <c r="L126" s="1">
        <f t="shared" si="25"/>
        <v>3333.3333333333239</v>
      </c>
    </row>
    <row r="127" spans="6:12" x14ac:dyDescent="0.25">
      <c r="F127">
        <f t="shared" si="19"/>
        <v>121</v>
      </c>
      <c r="G127" s="1">
        <f t="shared" si="20"/>
        <v>3333.3333333333239</v>
      </c>
      <c r="H127" s="1">
        <f t="shared" si="21"/>
        <v>2666.6666666666592</v>
      </c>
      <c r="I127" s="1">
        <f t="shared" si="22"/>
        <v>55.555555555555557</v>
      </c>
      <c r="J127" s="1">
        <f t="shared" si="23"/>
        <v>2722.2222222222149</v>
      </c>
      <c r="K127" s="1">
        <f t="shared" si="24"/>
        <v>6722.2222222222317</v>
      </c>
      <c r="L127" s="1">
        <f t="shared" si="25"/>
        <v>3277.7777777777683</v>
      </c>
    </row>
    <row r="128" spans="6:12" x14ac:dyDescent="0.25">
      <c r="F128">
        <f t="shared" si="19"/>
        <v>122</v>
      </c>
      <c r="G128" s="1">
        <f t="shared" si="20"/>
        <v>3277.7777777777683</v>
      </c>
      <c r="H128" s="1">
        <f t="shared" si="21"/>
        <v>2622.2222222222149</v>
      </c>
      <c r="I128" s="1">
        <f t="shared" si="22"/>
        <v>55.555555555555557</v>
      </c>
      <c r="J128" s="1">
        <f t="shared" si="23"/>
        <v>2677.7777777777706</v>
      </c>
      <c r="K128" s="1">
        <f t="shared" si="24"/>
        <v>6777.7777777777874</v>
      </c>
      <c r="L128" s="1">
        <f t="shared" si="25"/>
        <v>3222.2222222222126</v>
      </c>
    </row>
    <row r="129" spans="6:12" x14ac:dyDescent="0.25">
      <c r="F129">
        <f t="shared" si="19"/>
        <v>123</v>
      </c>
      <c r="G129" s="1">
        <f t="shared" si="20"/>
        <v>3222.2222222222126</v>
      </c>
      <c r="H129" s="1">
        <f t="shared" si="21"/>
        <v>2577.7777777777701</v>
      </c>
      <c r="I129" s="1">
        <f t="shared" si="22"/>
        <v>55.555555555555557</v>
      </c>
      <c r="J129" s="1">
        <f t="shared" si="23"/>
        <v>2633.3333333333258</v>
      </c>
      <c r="K129" s="1">
        <f t="shared" si="24"/>
        <v>6833.333333333343</v>
      </c>
      <c r="L129" s="1">
        <f t="shared" si="25"/>
        <v>3166.666666666657</v>
      </c>
    </row>
    <row r="130" spans="6:12" x14ac:dyDescent="0.25">
      <c r="F130">
        <f t="shared" si="19"/>
        <v>124</v>
      </c>
      <c r="G130" s="1">
        <f t="shared" si="20"/>
        <v>3166.666666666657</v>
      </c>
      <c r="H130" s="1">
        <f t="shared" si="21"/>
        <v>2533.3333333333258</v>
      </c>
      <c r="I130" s="1">
        <f t="shared" si="22"/>
        <v>55.555555555555557</v>
      </c>
      <c r="J130" s="1">
        <f t="shared" si="23"/>
        <v>2588.8888888888814</v>
      </c>
      <c r="K130" s="1">
        <f t="shared" si="24"/>
        <v>6888.8888888888987</v>
      </c>
      <c r="L130" s="1">
        <f t="shared" si="25"/>
        <v>3111.1111111111013</v>
      </c>
    </row>
    <row r="131" spans="6:12" x14ac:dyDescent="0.25">
      <c r="F131">
        <f t="shared" si="19"/>
        <v>125</v>
      </c>
      <c r="G131" s="1">
        <f t="shared" si="20"/>
        <v>3111.1111111111013</v>
      </c>
      <c r="H131" s="1">
        <f t="shared" si="21"/>
        <v>2488.8888888888814</v>
      </c>
      <c r="I131" s="1">
        <f t="shared" si="22"/>
        <v>55.555555555555557</v>
      </c>
      <c r="J131" s="1">
        <f t="shared" si="23"/>
        <v>2544.4444444444371</v>
      </c>
      <c r="K131" s="1">
        <f t="shared" si="24"/>
        <v>6944.4444444444543</v>
      </c>
      <c r="L131" s="1">
        <f t="shared" si="25"/>
        <v>3055.5555555555457</v>
      </c>
    </row>
    <row r="132" spans="6:12" x14ac:dyDescent="0.25">
      <c r="F132">
        <f t="shared" si="19"/>
        <v>126</v>
      </c>
      <c r="G132" s="1">
        <f t="shared" si="20"/>
        <v>3055.5555555555457</v>
      </c>
      <c r="H132" s="1">
        <f t="shared" si="21"/>
        <v>2444.4444444444366</v>
      </c>
      <c r="I132" s="1">
        <f t="shared" si="22"/>
        <v>55.555555555555557</v>
      </c>
      <c r="J132" s="1">
        <f t="shared" si="23"/>
        <v>2499.9999999999923</v>
      </c>
      <c r="K132" s="1">
        <f t="shared" si="24"/>
        <v>7000.00000000001</v>
      </c>
      <c r="L132" s="1">
        <f t="shared" si="25"/>
        <v>2999.99999999999</v>
      </c>
    </row>
    <row r="133" spans="6:12" x14ac:dyDescent="0.25">
      <c r="F133">
        <f t="shared" si="19"/>
        <v>127</v>
      </c>
      <c r="G133" s="1">
        <f t="shared" si="20"/>
        <v>2999.99999999999</v>
      </c>
      <c r="H133" s="1">
        <f t="shared" si="21"/>
        <v>2399.9999999999923</v>
      </c>
      <c r="I133" s="1">
        <f t="shared" si="22"/>
        <v>55.555555555555557</v>
      </c>
      <c r="J133" s="1">
        <f t="shared" si="23"/>
        <v>2455.5555555555479</v>
      </c>
      <c r="K133" s="1">
        <f t="shared" si="24"/>
        <v>7055.5555555555657</v>
      </c>
      <c r="L133" s="1">
        <f t="shared" si="25"/>
        <v>2944.4444444444343</v>
      </c>
    </row>
    <row r="134" spans="6:12" x14ac:dyDescent="0.25">
      <c r="F134">
        <f t="shared" si="19"/>
        <v>128</v>
      </c>
      <c r="G134" s="1">
        <f t="shared" si="20"/>
        <v>2944.4444444444343</v>
      </c>
      <c r="H134" s="1">
        <f t="shared" si="21"/>
        <v>2355.5555555555475</v>
      </c>
      <c r="I134" s="1">
        <f t="shared" si="22"/>
        <v>55.555555555555557</v>
      </c>
      <c r="J134" s="1">
        <f t="shared" si="23"/>
        <v>2411.1111111111031</v>
      </c>
      <c r="K134" s="1">
        <f t="shared" si="24"/>
        <v>7111.1111111111213</v>
      </c>
      <c r="L134" s="1">
        <f t="shared" si="25"/>
        <v>2888.8888888888787</v>
      </c>
    </row>
    <row r="135" spans="6:12" x14ac:dyDescent="0.25">
      <c r="F135">
        <f t="shared" si="19"/>
        <v>129</v>
      </c>
      <c r="G135" s="1">
        <f t="shared" si="20"/>
        <v>2888.8888888888787</v>
      </c>
      <c r="H135" s="1">
        <f t="shared" si="21"/>
        <v>2311.1111111111031</v>
      </c>
      <c r="I135" s="1">
        <f t="shared" si="22"/>
        <v>55.555555555555557</v>
      </c>
      <c r="J135" s="1">
        <f t="shared" si="23"/>
        <v>2366.6666666666588</v>
      </c>
      <c r="K135" s="1">
        <f t="shared" si="24"/>
        <v>7166.666666666677</v>
      </c>
      <c r="L135" s="1">
        <f t="shared" si="25"/>
        <v>2833.333333333323</v>
      </c>
    </row>
    <row r="136" spans="6:12" x14ac:dyDescent="0.25">
      <c r="F136">
        <f t="shared" si="19"/>
        <v>130</v>
      </c>
      <c r="G136" s="1">
        <f t="shared" si="20"/>
        <v>2833.333333333323</v>
      </c>
      <c r="H136" s="1">
        <f t="shared" si="21"/>
        <v>2266.6666666666583</v>
      </c>
      <c r="I136" s="1">
        <f t="shared" si="22"/>
        <v>55.555555555555557</v>
      </c>
      <c r="J136" s="1">
        <f t="shared" si="23"/>
        <v>2322.222222222214</v>
      </c>
      <c r="K136" s="1">
        <f t="shared" si="24"/>
        <v>7222.2222222222326</v>
      </c>
      <c r="L136" s="1">
        <f t="shared" si="25"/>
        <v>2777.7777777777674</v>
      </c>
    </row>
    <row r="137" spans="6:12" x14ac:dyDescent="0.25">
      <c r="F137">
        <f t="shared" si="19"/>
        <v>131</v>
      </c>
      <c r="G137" s="1">
        <f t="shared" si="20"/>
        <v>2777.7777777777674</v>
      </c>
      <c r="H137" s="1">
        <f t="shared" si="21"/>
        <v>2222.222222222214</v>
      </c>
      <c r="I137" s="1">
        <f t="shared" si="22"/>
        <v>55.555555555555557</v>
      </c>
      <c r="J137" s="1">
        <f t="shared" si="23"/>
        <v>2277.7777777777696</v>
      </c>
      <c r="K137" s="1">
        <f t="shared" si="24"/>
        <v>7277.7777777777883</v>
      </c>
      <c r="L137" s="1">
        <f t="shared" si="25"/>
        <v>2722.2222222222117</v>
      </c>
    </row>
    <row r="138" spans="6:12" x14ac:dyDescent="0.25">
      <c r="F138">
        <f t="shared" si="19"/>
        <v>132</v>
      </c>
      <c r="G138" s="1">
        <f t="shared" si="20"/>
        <v>2722.2222222222117</v>
      </c>
      <c r="H138" s="1">
        <f t="shared" si="21"/>
        <v>2177.7777777777696</v>
      </c>
      <c r="I138" s="1">
        <f t="shared" si="22"/>
        <v>55.555555555555557</v>
      </c>
      <c r="J138" s="1">
        <f t="shared" si="23"/>
        <v>2233.3333333333253</v>
      </c>
      <c r="K138" s="1">
        <f t="shared" si="24"/>
        <v>7333.3333333333439</v>
      </c>
      <c r="L138" s="1">
        <f t="shared" si="25"/>
        <v>2666.6666666666561</v>
      </c>
    </row>
    <row r="139" spans="6:12" x14ac:dyDescent="0.25">
      <c r="F139">
        <f t="shared" si="19"/>
        <v>133</v>
      </c>
      <c r="G139" s="1">
        <f t="shared" si="20"/>
        <v>2666.6666666666561</v>
      </c>
      <c r="H139" s="1">
        <f t="shared" si="21"/>
        <v>2133.3333333333248</v>
      </c>
      <c r="I139" s="1">
        <f t="shared" si="22"/>
        <v>55.555555555555557</v>
      </c>
      <c r="J139" s="1">
        <f t="shared" si="23"/>
        <v>2188.8888888888805</v>
      </c>
      <c r="K139" s="1">
        <f t="shared" si="24"/>
        <v>7388.8888888888996</v>
      </c>
      <c r="L139" s="1">
        <f t="shared" si="25"/>
        <v>2611.1111111111004</v>
      </c>
    </row>
    <row r="140" spans="6:12" x14ac:dyDescent="0.25">
      <c r="F140">
        <f t="shared" si="19"/>
        <v>134</v>
      </c>
      <c r="G140" s="1">
        <f t="shared" si="20"/>
        <v>2611.1111111111004</v>
      </c>
      <c r="H140" s="1">
        <f t="shared" si="21"/>
        <v>2088.8888888888805</v>
      </c>
      <c r="I140" s="1">
        <f t="shared" si="22"/>
        <v>55.555555555555557</v>
      </c>
      <c r="J140" s="1">
        <f t="shared" si="23"/>
        <v>2144.4444444444362</v>
      </c>
      <c r="K140" s="1">
        <f t="shared" si="24"/>
        <v>7444.4444444444553</v>
      </c>
      <c r="L140" s="1">
        <f t="shared" si="25"/>
        <v>2555.5555555555447</v>
      </c>
    </row>
    <row r="141" spans="6:12" x14ac:dyDescent="0.25">
      <c r="F141">
        <f t="shared" si="19"/>
        <v>135</v>
      </c>
      <c r="G141" s="1">
        <f t="shared" si="20"/>
        <v>2555.5555555555447</v>
      </c>
      <c r="H141" s="1">
        <f t="shared" si="21"/>
        <v>2044.4444444444359</v>
      </c>
      <c r="I141" s="1">
        <f t="shared" si="22"/>
        <v>55.555555555555557</v>
      </c>
      <c r="J141" s="1">
        <f t="shared" si="23"/>
        <v>2099.9999999999914</v>
      </c>
      <c r="K141" s="1">
        <f t="shared" si="24"/>
        <v>7500.0000000000109</v>
      </c>
      <c r="L141" s="1">
        <f t="shared" si="25"/>
        <v>2499.9999999999891</v>
      </c>
    </row>
    <row r="142" spans="6:12" x14ac:dyDescent="0.25">
      <c r="F142">
        <f t="shared" si="19"/>
        <v>136</v>
      </c>
      <c r="G142" s="1">
        <f t="shared" si="20"/>
        <v>2499.9999999999891</v>
      </c>
      <c r="H142" s="1">
        <f t="shared" si="21"/>
        <v>1999.9999999999914</v>
      </c>
      <c r="I142" s="1">
        <f t="shared" si="22"/>
        <v>55.555555555555557</v>
      </c>
      <c r="J142" s="1">
        <f t="shared" si="23"/>
        <v>2055.555555555547</v>
      </c>
      <c r="K142" s="1">
        <f t="shared" si="24"/>
        <v>7555.5555555555666</v>
      </c>
      <c r="L142" s="1">
        <f t="shared" si="25"/>
        <v>2444.4444444444334</v>
      </c>
    </row>
    <row r="143" spans="6:12" x14ac:dyDescent="0.25">
      <c r="F143">
        <f t="shared" si="19"/>
        <v>137</v>
      </c>
      <c r="G143" s="1">
        <f t="shared" si="20"/>
        <v>2444.4444444444334</v>
      </c>
      <c r="H143" s="1">
        <f t="shared" si="21"/>
        <v>1955.5555555555468</v>
      </c>
      <c r="I143" s="1">
        <f t="shared" si="22"/>
        <v>55.555555555555557</v>
      </c>
      <c r="J143" s="1">
        <f t="shared" si="23"/>
        <v>2011.1111111111024</v>
      </c>
      <c r="K143" s="1">
        <f t="shared" si="24"/>
        <v>7611.1111111111222</v>
      </c>
      <c r="L143" s="1">
        <f t="shared" si="25"/>
        <v>2388.8888888888778</v>
      </c>
    </row>
    <row r="144" spans="6:12" x14ac:dyDescent="0.25">
      <c r="F144">
        <f t="shared" si="19"/>
        <v>138</v>
      </c>
      <c r="G144" s="1">
        <f t="shared" si="20"/>
        <v>2388.8888888888778</v>
      </c>
      <c r="H144" s="1">
        <f t="shared" si="21"/>
        <v>1911.1111111111022</v>
      </c>
      <c r="I144" s="1">
        <f t="shared" si="22"/>
        <v>55.555555555555557</v>
      </c>
      <c r="J144" s="1">
        <f t="shared" si="23"/>
        <v>1966.6666666666579</v>
      </c>
      <c r="K144" s="1">
        <f t="shared" si="24"/>
        <v>7666.6666666666779</v>
      </c>
      <c r="L144" s="1">
        <f t="shared" si="25"/>
        <v>2333.3333333333221</v>
      </c>
    </row>
    <row r="145" spans="6:12" x14ac:dyDescent="0.25">
      <c r="F145">
        <f t="shared" si="19"/>
        <v>139</v>
      </c>
      <c r="G145" s="1">
        <f t="shared" si="20"/>
        <v>2333.3333333333221</v>
      </c>
      <c r="H145" s="1">
        <f t="shared" si="21"/>
        <v>1866.6666666666579</v>
      </c>
      <c r="I145" s="1">
        <f t="shared" si="22"/>
        <v>55.555555555555557</v>
      </c>
      <c r="J145" s="1">
        <f t="shared" si="23"/>
        <v>1922.2222222222135</v>
      </c>
      <c r="K145" s="1">
        <f t="shared" si="24"/>
        <v>7722.2222222222335</v>
      </c>
      <c r="L145" s="1">
        <f t="shared" si="25"/>
        <v>2277.7777777777665</v>
      </c>
    </row>
    <row r="146" spans="6:12" x14ac:dyDescent="0.25">
      <c r="F146">
        <f t="shared" si="19"/>
        <v>140</v>
      </c>
      <c r="G146" s="1">
        <f t="shared" si="20"/>
        <v>2277.7777777777665</v>
      </c>
      <c r="H146" s="1">
        <f t="shared" si="21"/>
        <v>1822.2222222222133</v>
      </c>
      <c r="I146" s="1">
        <f t="shared" si="22"/>
        <v>55.555555555555557</v>
      </c>
      <c r="J146" s="1">
        <f t="shared" si="23"/>
        <v>1877.777777777769</v>
      </c>
      <c r="K146" s="1">
        <f t="shared" si="24"/>
        <v>7777.7777777777892</v>
      </c>
      <c r="L146" s="1">
        <f t="shared" si="25"/>
        <v>2222.2222222222108</v>
      </c>
    </row>
    <row r="147" spans="6:12" x14ac:dyDescent="0.25">
      <c r="F147">
        <f t="shared" si="19"/>
        <v>141</v>
      </c>
      <c r="G147" s="1">
        <f t="shared" si="20"/>
        <v>2222.2222222222108</v>
      </c>
      <c r="H147" s="1">
        <f t="shared" si="21"/>
        <v>1777.7777777777687</v>
      </c>
      <c r="I147" s="1">
        <f t="shared" si="22"/>
        <v>55.555555555555557</v>
      </c>
      <c r="J147" s="1">
        <f t="shared" si="23"/>
        <v>1833.3333333333244</v>
      </c>
      <c r="K147" s="1">
        <f t="shared" si="24"/>
        <v>7833.3333333333449</v>
      </c>
      <c r="L147" s="1">
        <f t="shared" si="25"/>
        <v>2166.6666666666551</v>
      </c>
    </row>
    <row r="148" spans="6:12" x14ac:dyDescent="0.25">
      <c r="F148">
        <f t="shared" si="19"/>
        <v>142</v>
      </c>
      <c r="G148" s="1">
        <f t="shared" si="20"/>
        <v>2166.6666666666551</v>
      </c>
      <c r="H148" s="1">
        <f t="shared" si="21"/>
        <v>1733.3333333333242</v>
      </c>
      <c r="I148" s="1">
        <f t="shared" si="22"/>
        <v>55.555555555555557</v>
      </c>
      <c r="J148" s="1">
        <f t="shared" si="23"/>
        <v>1788.8888888888798</v>
      </c>
      <c r="K148" s="1">
        <f t="shared" si="24"/>
        <v>7888.8888888889005</v>
      </c>
      <c r="L148" s="1">
        <f t="shared" si="25"/>
        <v>2111.1111111110995</v>
      </c>
    </row>
    <row r="149" spans="6:12" x14ac:dyDescent="0.25">
      <c r="F149">
        <f t="shared" si="19"/>
        <v>143</v>
      </c>
      <c r="G149" s="1">
        <f t="shared" si="20"/>
        <v>2111.1111111110995</v>
      </c>
      <c r="H149" s="1">
        <f t="shared" si="21"/>
        <v>1688.8888888888796</v>
      </c>
      <c r="I149" s="1">
        <f t="shared" si="22"/>
        <v>55.555555555555557</v>
      </c>
      <c r="J149" s="1">
        <f t="shared" si="23"/>
        <v>1744.4444444444352</v>
      </c>
      <c r="K149" s="1">
        <f t="shared" si="24"/>
        <v>7944.4444444444562</v>
      </c>
      <c r="L149" s="1">
        <f t="shared" si="25"/>
        <v>2055.5555555555438</v>
      </c>
    </row>
    <row r="150" spans="6:12" x14ac:dyDescent="0.25">
      <c r="F150">
        <f t="shared" si="19"/>
        <v>144</v>
      </c>
      <c r="G150" s="1">
        <f t="shared" si="20"/>
        <v>2055.5555555555438</v>
      </c>
      <c r="H150" s="1">
        <f t="shared" si="21"/>
        <v>1644.4444444444352</v>
      </c>
      <c r="I150" s="1">
        <f t="shared" si="22"/>
        <v>55.555555555555557</v>
      </c>
      <c r="J150" s="1">
        <f t="shared" si="23"/>
        <v>1699.9999999999909</v>
      </c>
      <c r="K150" s="1">
        <f t="shared" si="24"/>
        <v>8000.0000000000118</v>
      </c>
      <c r="L150" s="1">
        <f t="shared" si="25"/>
        <v>1999.9999999999882</v>
      </c>
    </row>
    <row r="151" spans="6:12" x14ac:dyDescent="0.25">
      <c r="F151">
        <f t="shared" si="19"/>
        <v>145</v>
      </c>
      <c r="G151" s="1">
        <f t="shared" si="20"/>
        <v>1999.9999999999882</v>
      </c>
      <c r="H151" s="1">
        <f t="shared" si="21"/>
        <v>1599.9999999999907</v>
      </c>
      <c r="I151" s="1">
        <f t="shared" si="22"/>
        <v>55.555555555555557</v>
      </c>
      <c r="J151" s="1">
        <f t="shared" si="23"/>
        <v>1655.5555555555463</v>
      </c>
      <c r="K151" s="1">
        <f t="shared" si="24"/>
        <v>8055.5555555555675</v>
      </c>
      <c r="L151" s="1">
        <f t="shared" si="25"/>
        <v>1944.4444444444325</v>
      </c>
    </row>
    <row r="152" spans="6:12" x14ac:dyDescent="0.25">
      <c r="F152">
        <f t="shared" si="19"/>
        <v>146</v>
      </c>
      <c r="G152" s="1">
        <f t="shared" si="20"/>
        <v>1944.4444444444325</v>
      </c>
      <c r="H152" s="1">
        <f t="shared" si="21"/>
        <v>1555.5555555555461</v>
      </c>
      <c r="I152" s="1">
        <f t="shared" si="22"/>
        <v>55.555555555555557</v>
      </c>
      <c r="J152" s="1">
        <f t="shared" si="23"/>
        <v>1611.1111111111018</v>
      </c>
      <c r="K152" s="1">
        <f t="shared" si="24"/>
        <v>8111.1111111111231</v>
      </c>
      <c r="L152" s="1">
        <f t="shared" si="25"/>
        <v>1888.8888888888769</v>
      </c>
    </row>
    <row r="153" spans="6:12" x14ac:dyDescent="0.25">
      <c r="F153">
        <f t="shared" si="19"/>
        <v>147</v>
      </c>
      <c r="G153" s="1">
        <f t="shared" si="20"/>
        <v>1888.8888888888769</v>
      </c>
      <c r="H153" s="1">
        <f t="shared" si="21"/>
        <v>1511.1111111111015</v>
      </c>
      <c r="I153" s="1">
        <f t="shared" si="22"/>
        <v>55.555555555555557</v>
      </c>
      <c r="J153" s="1">
        <f t="shared" si="23"/>
        <v>1566.6666666666572</v>
      </c>
      <c r="K153" s="1">
        <f t="shared" si="24"/>
        <v>8166.6666666666788</v>
      </c>
      <c r="L153" s="1">
        <f t="shared" si="25"/>
        <v>1833.3333333333212</v>
      </c>
    </row>
    <row r="154" spans="6:12" x14ac:dyDescent="0.25">
      <c r="F154">
        <f t="shared" si="19"/>
        <v>148</v>
      </c>
      <c r="G154" s="1">
        <f t="shared" si="20"/>
        <v>1833.3333333333212</v>
      </c>
      <c r="H154" s="1">
        <f t="shared" si="21"/>
        <v>1466.666666666657</v>
      </c>
      <c r="I154" s="1">
        <f t="shared" si="22"/>
        <v>55.555555555555557</v>
      </c>
      <c r="J154" s="1">
        <f t="shared" si="23"/>
        <v>1522.2222222222126</v>
      </c>
      <c r="K154" s="1">
        <f t="shared" si="24"/>
        <v>8222.2222222222335</v>
      </c>
      <c r="L154" s="1">
        <f t="shared" si="25"/>
        <v>1777.7777777777665</v>
      </c>
    </row>
    <row r="155" spans="6:12" x14ac:dyDescent="0.25">
      <c r="F155">
        <f t="shared" si="19"/>
        <v>149</v>
      </c>
      <c r="G155" s="1">
        <f t="shared" si="20"/>
        <v>1777.7777777777665</v>
      </c>
      <c r="H155" s="1">
        <f t="shared" si="21"/>
        <v>1422.2222222222133</v>
      </c>
      <c r="I155" s="1">
        <f t="shared" si="22"/>
        <v>55.555555555555557</v>
      </c>
      <c r="J155" s="1">
        <f t="shared" si="23"/>
        <v>1477.777777777769</v>
      </c>
      <c r="K155" s="1">
        <f t="shared" si="24"/>
        <v>8277.7777777777883</v>
      </c>
      <c r="L155" s="1">
        <f t="shared" si="25"/>
        <v>1722.2222222222117</v>
      </c>
    </row>
    <row r="156" spans="6:12" x14ac:dyDescent="0.25">
      <c r="F156">
        <f t="shared" si="19"/>
        <v>150</v>
      </c>
      <c r="G156" s="1">
        <f t="shared" si="20"/>
        <v>1722.2222222222117</v>
      </c>
      <c r="H156" s="1">
        <f t="shared" si="21"/>
        <v>1377.7777777777694</v>
      </c>
      <c r="I156" s="1">
        <f t="shared" si="22"/>
        <v>55.555555555555557</v>
      </c>
      <c r="J156" s="1">
        <f t="shared" si="23"/>
        <v>1433.3333333333251</v>
      </c>
      <c r="K156" s="1">
        <f t="shared" si="24"/>
        <v>8333.333333333343</v>
      </c>
      <c r="L156" s="1">
        <f t="shared" si="25"/>
        <v>1666.666666666657</v>
      </c>
    </row>
    <row r="157" spans="6:12" x14ac:dyDescent="0.25">
      <c r="F157">
        <f t="shared" si="19"/>
        <v>151</v>
      </c>
      <c r="G157" s="1">
        <f t="shared" si="20"/>
        <v>1666.666666666657</v>
      </c>
      <c r="H157" s="1">
        <f t="shared" si="21"/>
        <v>1333.3333333333258</v>
      </c>
      <c r="I157" s="1">
        <f t="shared" si="22"/>
        <v>55.555555555555557</v>
      </c>
      <c r="J157" s="1">
        <f t="shared" si="23"/>
        <v>1388.8888888888814</v>
      </c>
      <c r="K157" s="1">
        <f t="shared" si="24"/>
        <v>8388.8888888888978</v>
      </c>
      <c r="L157" s="1">
        <f t="shared" si="25"/>
        <v>1611.1111111111022</v>
      </c>
    </row>
    <row r="158" spans="6:12" x14ac:dyDescent="0.25">
      <c r="F158">
        <f t="shared" si="19"/>
        <v>152</v>
      </c>
      <c r="G158" s="1">
        <f t="shared" si="20"/>
        <v>1611.1111111111022</v>
      </c>
      <c r="H158" s="1">
        <f t="shared" si="21"/>
        <v>1288.8888888888819</v>
      </c>
      <c r="I158" s="1">
        <f t="shared" si="22"/>
        <v>55.555555555555557</v>
      </c>
      <c r="J158" s="1">
        <f t="shared" si="23"/>
        <v>1344.4444444444375</v>
      </c>
      <c r="K158" s="1">
        <f t="shared" si="24"/>
        <v>8444.4444444444525</v>
      </c>
      <c r="L158" s="1">
        <f t="shared" si="25"/>
        <v>1555.5555555555475</v>
      </c>
    </row>
    <row r="159" spans="6:12" x14ac:dyDescent="0.25">
      <c r="F159">
        <f t="shared" si="19"/>
        <v>153</v>
      </c>
      <c r="G159" s="1">
        <f t="shared" si="20"/>
        <v>1555.5555555555475</v>
      </c>
      <c r="H159" s="1">
        <f t="shared" si="21"/>
        <v>1244.444444444438</v>
      </c>
      <c r="I159" s="1">
        <f t="shared" si="22"/>
        <v>55.555555555555557</v>
      </c>
      <c r="J159" s="1">
        <f t="shared" si="23"/>
        <v>1299.9999999999936</v>
      </c>
      <c r="K159" s="1">
        <f t="shared" si="24"/>
        <v>8500.0000000000073</v>
      </c>
      <c r="L159" s="1">
        <f t="shared" si="25"/>
        <v>1499.9999999999927</v>
      </c>
    </row>
    <row r="160" spans="6:12" x14ac:dyDescent="0.25">
      <c r="F160">
        <f t="shared" si="19"/>
        <v>154</v>
      </c>
      <c r="G160" s="1">
        <f t="shared" si="20"/>
        <v>1499.9999999999927</v>
      </c>
      <c r="H160" s="1">
        <f t="shared" si="21"/>
        <v>1199.9999999999943</v>
      </c>
      <c r="I160" s="1">
        <f t="shared" si="22"/>
        <v>55.555555555555557</v>
      </c>
      <c r="J160" s="1">
        <f t="shared" si="23"/>
        <v>1255.55555555555</v>
      </c>
      <c r="K160" s="1">
        <f t="shared" si="24"/>
        <v>8555.555555555562</v>
      </c>
      <c r="L160" s="1">
        <f t="shared" si="25"/>
        <v>1444.444444444438</v>
      </c>
    </row>
    <row r="161" spans="6:12" x14ac:dyDescent="0.25">
      <c r="F161">
        <f t="shared" si="19"/>
        <v>155</v>
      </c>
      <c r="G161" s="1">
        <f t="shared" si="20"/>
        <v>1444.444444444438</v>
      </c>
      <c r="H161" s="1">
        <f t="shared" si="21"/>
        <v>1155.5555555555504</v>
      </c>
      <c r="I161" s="1">
        <f t="shared" si="22"/>
        <v>55.555555555555557</v>
      </c>
      <c r="J161" s="1">
        <f t="shared" si="23"/>
        <v>1211.1111111111061</v>
      </c>
      <c r="K161" s="1">
        <f t="shared" si="24"/>
        <v>8611.1111111111168</v>
      </c>
      <c r="L161" s="1">
        <f t="shared" si="25"/>
        <v>1388.8888888888832</v>
      </c>
    </row>
    <row r="162" spans="6:12" x14ac:dyDescent="0.25">
      <c r="F162">
        <f t="shared" si="19"/>
        <v>156</v>
      </c>
      <c r="G162" s="1">
        <f t="shared" si="20"/>
        <v>1388.8888888888832</v>
      </c>
      <c r="H162" s="1">
        <f t="shared" si="21"/>
        <v>1111.1111111111065</v>
      </c>
      <c r="I162" s="1">
        <f t="shared" si="22"/>
        <v>55.555555555555557</v>
      </c>
      <c r="J162" s="1">
        <f t="shared" si="23"/>
        <v>1166.6666666666622</v>
      </c>
      <c r="K162" s="1">
        <f t="shared" si="24"/>
        <v>8666.6666666666715</v>
      </c>
      <c r="L162" s="1">
        <f t="shared" si="25"/>
        <v>1333.3333333333285</v>
      </c>
    </row>
    <row r="163" spans="6:12" x14ac:dyDescent="0.25">
      <c r="F163">
        <f t="shared" si="19"/>
        <v>157</v>
      </c>
      <c r="G163" s="1">
        <f t="shared" si="20"/>
        <v>1333.3333333333285</v>
      </c>
      <c r="H163" s="1">
        <f t="shared" si="21"/>
        <v>1066.6666666666629</v>
      </c>
      <c r="I163" s="1">
        <f t="shared" si="22"/>
        <v>55.555555555555557</v>
      </c>
      <c r="J163" s="1">
        <f t="shared" si="23"/>
        <v>1122.2222222222185</v>
      </c>
      <c r="K163" s="1">
        <f t="shared" si="24"/>
        <v>8722.2222222222263</v>
      </c>
      <c r="L163" s="1">
        <f t="shared" si="25"/>
        <v>1277.7777777777737</v>
      </c>
    </row>
    <row r="164" spans="6:12" x14ac:dyDescent="0.25">
      <c r="F164">
        <f t="shared" si="19"/>
        <v>158</v>
      </c>
      <c r="G164" s="1">
        <f t="shared" si="20"/>
        <v>1277.7777777777737</v>
      </c>
      <c r="H164" s="1">
        <f t="shared" si="21"/>
        <v>1022.222222222219</v>
      </c>
      <c r="I164" s="1">
        <f t="shared" si="22"/>
        <v>55.555555555555557</v>
      </c>
      <c r="J164" s="1">
        <f t="shared" si="23"/>
        <v>1077.7777777777746</v>
      </c>
      <c r="K164" s="1">
        <f t="shared" si="24"/>
        <v>8777.777777777781</v>
      </c>
      <c r="L164" s="1">
        <f t="shared" si="25"/>
        <v>1222.222222222219</v>
      </c>
    </row>
    <row r="165" spans="6:12" x14ac:dyDescent="0.25">
      <c r="F165">
        <f t="shared" si="19"/>
        <v>159</v>
      </c>
      <c r="G165" s="1">
        <f t="shared" si="20"/>
        <v>1222.222222222219</v>
      </c>
      <c r="H165" s="1">
        <f t="shared" si="21"/>
        <v>977.77777777777521</v>
      </c>
      <c r="I165" s="1">
        <f t="shared" si="22"/>
        <v>55.555555555555557</v>
      </c>
      <c r="J165" s="1">
        <f t="shared" si="23"/>
        <v>1033.3333333333308</v>
      </c>
      <c r="K165" s="1">
        <f t="shared" si="24"/>
        <v>8833.3333333333358</v>
      </c>
      <c r="L165" s="1">
        <f t="shared" si="25"/>
        <v>1166.6666666666642</v>
      </c>
    </row>
    <row r="166" spans="6:12" x14ac:dyDescent="0.25">
      <c r="F166">
        <f t="shared" si="19"/>
        <v>160</v>
      </c>
      <c r="G166" s="1">
        <f t="shared" si="20"/>
        <v>1166.6666666666642</v>
      </c>
      <c r="H166" s="1">
        <f t="shared" si="21"/>
        <v>933.33333333333144</v>
      </c>
      <c r="I166" s="1">
        <f t="shared" si="22"/>
        <v>55.555555555555557</v>
      </c>
      <c r="J166" s="1">
        <f t="shared" si="23"/>
        <v>988.88888888888698</v>
      </c>
      <c r="K166" s="1">
        <f t="shared" si="24"/>
        <v>8888.8888888888905</v>
      </c>
      <c r="L166" s="1">
        <f t="shared" si="25"/>
        <v>1111.1111111111095</v>
      </c>
    </row>
    <row r="167" spans="6:12" x14ac:dyDescent="0.25">
      <c r="F167">
        <f t="shared" ref="F167:F230" si="26">IF(F166&lt;$C$6,(F166+1),IF(F166=$C$6,("Total"),("")))</f>
        <v>161</v>
      </c>
      <c r="G167" s="1">
        <f t="shared" si="20"/>
        <v>1111.1111111111095</v>
      </c>
      <c r="H167" s="1">
        <f t="shared" si="21"/>
        <v>888.88888888888766</v>
      </c>
      <c r="I167" s="1">
        <f t="shared" si="22"/>
        <v>55.555555555555557</v>
      </c>
      <c r="J167" s="1">
        <f t="shared" si="23"/>
        <v>944.44444444444321</v>
      </c>
      <c r="K167" s="1">
        <f t="shared" si="24"/>
        <v>8944.4444444444453</v>
      </c>
      <c r="L167" s="1">
        <f t="shared" si="25"/>
        <v>1055.5555555555547</v>
      </c>
    </row>
    <row r="168" spans="6:12" x14ac:dyDescent="0.25">
      <c r="F168">
        <f t="shared" si="26"/>
        <v>162</v>
      </c>
      <c r="G168" s="1">
        <f t="shared" si="20"/>
        <v>1055.5555555555547</v>
      </c>
      <c r="H168" s="1">
        <f t="shared" si="21"/>
        <v>844.44444444444389</v>
      </c>
      <c r="I168" s="1">
        <f t="shared" si="22"/>
        <v>55.555555555555557</v>
      </c>
      <c r="J168" s="1">
        <f t="shared" si="23"/>
        <v>899.99999999999943</v>
      </c>
      <c r="K168" s="1">
        <f t="shared" si="24"/>
        <v>9000</v>
      </c>
      <c r="L168" s="1">
        <f t="shared" si="25"/>
        <v>1000</v>
      </c>
    </row>
    <row r="169" spans="6:12" x14ac:dyDescent="0.25">
      <c r="F169">
        <f t="shared" si="26"/>
        <v>163</v>
      </c>
      <c r="G169" s="1">
        <f t="shared" si="20"/>
        <v>1000</v>
      </c>
      <c r="H169" s="1">
        <f t="shared" si="21"/>
        <v>800</v>
      </c>
      <c r="I169" s="1">
        <f t="shared" si="22"/>
        <v>55.555555555555557</v>
      </c>
      <c r="J169" s="1">
        <f t="shared" si="23"/>
        <v>855.55555555555554</v>
      </c>
      <c r="K169" s="1">
        <f t="shared" si="24"/>
        <v>9055.5555555555547</v>
      </c>
      <c r="L169" s="1">
        <f t="shared" si="25"/>
        <v>944.44444444444525</v>
      </c>
    </row>
    <row r="170" spans="6:12" x14ac:dyDescent="0.25">
      <c r="F170">
        <f t="shared" si="26"/>
        <v>164</v>
      </c>
      <c r="G170" s="1">
        <f t="shared" si="20"/>
        <v>944.44444444444525</v>
      </c>
      <c r="H170" s="1">
        <f t="shared" si="21"/>
        <v>755.55555555555623</v>
      </c>
      <c r="I170" s="1">
        <f t="shared" si="22"/>
        <v>55.555555555555557</v>
      </c>
      <c r="J170" s="1">
        <f t="shared" si="23"/>
        <v>811.11111111111177</v>
      </c>
      <c r="K170" s="1">
        <f t="shared" si="24"/>
        <v>9111.1111111111095</v>
      </c>
      <c r="L170" s="1">
        <f t="shared" si="25"/>
        <v>888.88888888889051</v>
      </c>
    </row>
    <row r="171" spans="6:12" x14ac:dyDescent="0.25">
      <c r="F171">
        <f t="shared" si="26"/>
        <v>165</v>
      </c>
      <c r="G171" s="1">
        <f t="shared" si="20"/>
        <v>888.88888888889051</v>
      </c>
      <c r="H171" s="1">
        <f t="shared" si="21"/>
        <v>711.11111111111245</v>
      </c>
      <c r="I171" s="1">
        <f t="shared" si="22"/>
        <v>55.555555555555557</v>
      </c>
      <c r="J171" s="1">
        <f t="shared" si="23"/>
        <v>766.66666666666799</v>
      </c>
      <c r="K171" s="1">
        <f t="shared" si="24"/>
        <v>9166.6666666666642</v>
      </c>
      <c r="L171" s="1">
        <f t="shared" si="25"/>
        <v>833.33333333333576</v>
      </c>
    </row>
    <row r="172" spans="6:12" x14ac:dyDescent="0.25">
      <c r="F172">
        <f t="shared" si="26"/>
        <v>166</v>
      </c>
      <c r="G172" s="1">
        <f t="shared" si="20"/>
        <v>833.33333333333576</v>
      </c>
      <c r="H172" s="1">
        <f t="shared" si="21"/>
        <v>666.66666666666868</v>
      </c>
      <c r="I172" s="1">
        <f t="shared" si="22"/>
        <v>55.555555555555557</v>
      </c>
      <c r="J172" s="1">
        <f t="shared" si="23"/>
        <v>722.22222222222422</v>
      </c>
      <c r="K172" s="1">
        <f t="shared" si="24"/>
        <v>9222.222222222219</v>
      </c>
      <c r="L172" s="1">
        <f t="shared" si="25"/>
        <v>777.77777777778101</v>
      </c>
    </row>
    <row r="173" spans="6:12" x14ac:dyDescent="0.25">
      <c r="F173">
        <f t="shared" si="26"/>
        <v>167</v>
      </c>
      <c r="G173" s="1">
        <f t="shared" si="20"/>
        <v>777.77777777778101</v>
      </c>
      <c r="H173" s="1">
        <f t="shared" si="21"/>
        <v>622.2222222222249</v>
      </c>
      <c r="I173" s="1">
        <f t="shared" si="22"/>
        <v>55.555555555555557</v>
      </c>
      <c r="J173" s="1">
        <f t="shared" si="23"/>
        <v>677.77777777778044</v>
      </c>
      <c r="K173" s="1">
        <f t="shared" si="24"/>
        <v>9277.7777777777737</v>
      </c>
      <c r="L173" s="1">
        <f t="shared" si="25"/>
        <v>722.22222222222626</v>
      </c>
    </row>
    <row r="174" spans="6:12" x14ac:dyDescent="0.25">
      <c r="F174">
        <f t="shared" si="26"/>
        <v>168</v>
      </c>
      <c r="G174" s="1">
        <f t="shared" si="20"/>
        <v>722.22222222222626</v>
      </c>
      <c r="H174" s="1">
        <f t="shared" si="21"/>
        <v>577.77777777778101</v>
      </c>
      <c r="I174" s="1">
        <f t="shared" si="22"/>
        <v>55.555555555555557</v>
      </c>
      <c r="J174" s="1">
        <f t="shared" si="23"/>
        <v>633.33333333333655</v>
      </c>
      <c r="K174" s="1">
        <f t="shared" si="24"/>
        <v>9333.3333333333285</v>
      </c>
      <c r="L174" s="1">
        <f t="shared" si="25"/>
        <v>666.66666666667152</v>
      </c>
    </row>
    <row r="175" spans="6:12" x14ac:dyDescent="0.25">
      <c r="F175">
        <f t="shared" si="26"/>
        <v>169</v>
      </c>
      <c r="G175" s="1">
        <f t="shared" si="20"/>
        <v>666.66666666667152</v>
      </c>
      <c r="H175" s="1">
        <f t="shared" si="21"/>
        <v>533.33333333333724</v>
      </c>
      <c r="I175" s="1">
        <f t="shared" si="22"/>
        <v>55.555555555555557</v>
      </c>
      <c r="J175" s="1">
        <f t="shared" si="23"/>
        <v>588.88888888889278</v>
      </c>
      <c r="K175" s="1">
        <f t="shared" si="24"/>
        <v>9388.8888888888832</v>
      </c>
      <c r="L175" s="1">
        <f t="shared" si="25"/>
        <v>611.11111111111677</v>
      </c>
    </row>
    <row r="176" spans="6:12" x14ac:dyDescent="0.25">
      <c r="F176">
        <f t="shared" si="26"/>
        <v>170</v>
      </c>
      <c r="G176" s="1">
        <f t="shared" si="20"/>
        <v>611.11111111111677</v>
      </c>
      <c r="H176" s="1">
        <f t="shared" si="21"/>
        <v>488.88888888889346</v>
      </c>
      <c r="I176" s="1">
        <f t="shared" si="22"/>
        <v>55.555555555555557</v>
      </c>
      <c r="J176" s="1">
        <f t="shared" si="23"/>
        <v>544.444444444449</v>
      </c>
      <c r="K176" s="1">
        <f t="shared" si="24"/>
        <v>9444.444444444438</v>
      </c>
      <c r="L176" s="1">
        <f t="shared" si="25"/>
        <v>555.55555555556202</v>
      </c>
    </row>
    <row r="177" spans="6:12" x14ac:dyDescent="0.25">
      <c r="F177">
        <f t="shared" si="26"/>
        <v>171</v>
      </c>
      <c r="G177" s="1">
        <f t="shared" si="20"/>
        <v>555.55555555556202</v>
      </c>
      <c r="H177" s="1">
        <f t="shared" si="21"/>
        <v>444.44444444444963</v>
      </c>
      <c r="I177" s="1">
        <f t="shared" si="22"/>
        <v>55.555555555555557</v>
      </c>
      <c r="J177" s="1">
        <f t="shared" si="23"/>
        <v>500.00000000000517</v>
      </c>
      <c r="K177" s="1">
        <f t="shared" si="24"/>
        <v>9499.9999999999927</v>
      </c>
      <c r="L177" s="1">
        <f t="shared" si="25"/>
        <v>500.00000000000728</v>
      </c>
    </row>
    <row r="178" spans="6:12" x14ac:dyDescent="0.25">
      <c r="F178">
        <f t="shared" si="26"/>
        <v>172</v>
      </c>
      <c r="G178" s="1">
        <f t="shared" si="20"/>
        <v>500.00000000000728</v>
      </c>
      <c r="H178" s="1">
        <f t="shared" si="21"/>
        <v>400.00000000000585</v>
      </c>
      <c r="I178" s="1">
        <f t="shared" si="22"/>
        <v>55.555555555555557</v>
      </c>
      <c r="J178" s="1">
        <f t="shared" si="23"/>
        <v>455.5555555555614</v>
      </c>
      <c r="K178" s="1">
        <f t="shared" si="24"/>
        <v>9555.5555555555475</v>
      </c>
      <c r="L178" s="1">
        <f t="shared" si="25"/>
        <v>444.44444444445253</v>
      </c>
    </row>
    <row r="179" spans="6:12" x14ac:dyDescent="0.25">
      <c r="F179">
        <f t="shared" si="26"/>
        <v>173</v>
      </c>
      <c r="G179" s="1">
        <f t="shared" si="20"/>
        <v>444.44444444445253</v>
      </c>
      <c r="H179" s="1">
        <f t="shared" si="21"/>
        <v>355.55555555556202</v>
      </c>
      <c r="I179" s="1">
        <f t="shared" si="22"/>
        <v>55.555555555555557</v>
      </c>
      <c r="J179" s="1">
        <f t="shared" si="23"/>
        <v>411.11111111111757</v>
      </c>
      <c r="K179" s="1">
        <f t="shared" si="24"/>
        <v>9611.1111111111022</v>
      </c>
      <c r="L179" s="1">
        <f t="shared" si="25"/>
        <v>388.88888888889778</v>
      </c>
    </row>
    <row r="180" spans="6:12" x14ac:dyDescent="0.25">
      <c r="F180">
        <f t="shared" si="26"/>
        <v>174</v>
      </c>
      <c r="G180" s="1">
        <f t="shared" si="20"/>
        <v>388.88888888889778</v>
      </c>
      <c r="H180" s="1">
        <f t="shared" si="21"/>
        <v>311.11111111111825</v>
      </c>
      <c r="I180" s="1">
        <f t="shared" si="22"/>
        <v>55.555555555555557</v>
      </c>
      <c r="J180" s="1">
        <f t="shared" si="23"/>
        <v>366.66666666667379</v>
      </c>
      <c r="K180" s="1">
        <f t="shared" si="24"/>
        <v>9666.666666666657</v>
      </c>
      <c r="L180" s="1">
        <f t="shared" si="25"/>
        <v>333.33333333334303</v>
      </c>
    </row>
    <row r="181" spans="6:12" x14ac:dyDescent="0.25">
      <c r="F181">
        <f t="shared" si="26"/>
        <v>175</v>
      </c>
      <c r="G181" s="1">
        <f t="shared" si="20"/>
        <v>333.33333333334303</v>
      </c>
      <c r="H181" s="1">
        <f t="shared" si="21"/>
        <v>266.66666666667442</v>
      </c>
      <c r="I181" s="1">
        <f t="shared" si="22"/>
        <v>55.555555555555557</v>
      </c>
      <c r="J181" s="1">
        <f t="shared" si="23"/>
        <v>322.22222222222996</v>
      </c>
      <c r="K181" s="1">
        <f t="shared" si="24"/>
        <v>9722.2222222222117</v>
      </c>
      <c r="L181" s="1">
        <f t="shared" si="25"/>
        <v>277.77777777778829</v>
      </c>
    </row>
    <row r="182" spans="6:12" x14ac:dyDescent="0.25">
      <c r="F182">
        <f t="shared" si="26"/>
        <v>176</v>
      </c>
      <c r="G182" s="1">
        <f t="shared" si="20"/>
        <v>277.77777777778829</v>
      </c>
      <c r="H182" s="1">
        <f t="shared" si="21"/>
        <v>222.22222222223064</v>
      </c>
      <c r="I182" s="1">
        <f t="shared" si="22"/>
        <v>55.555555555555557</v>
      </c>
      <c r="J182" s="1">
        <f t="shared" si="23"/>
        <v>277.77777777778618</v>
      </c>
      <c r="K182" s="1">
        <f t="shared" si="24"/>
        <v>9777.7777777777665</v>
      </c>
      <c r="L182" s="1">
        <f t="shared" si="25"/>
        <v>222.22222222223354</v>
      </c>
    </row>
    <row r="183" spans="6:12" x14ac:dyDescent="0.25">
      <c r="F183">
        <f t="shared" si="26"/>
        <v>177</v>
      </c>
      <c r="G183" s="1">
        <f t="shared" si="20"/>
        <v>222.22222222223354</v>
      </c>
      <c r="H183" s="1">
        <f t="shared" si="21"/>
        <v>177.77777777778684</v>
      </c>
      <c r="I183" s="1">
        <f t="shared" si="22"/>
        <v>55.555555555555557</v>
      </c>
      <c r="J183" s="1">
        <f t="shared" si="23"/>
        <v>233.33333333334241</v>
      </c>
      <c r="K183" s="1">
        <f t="shared" si="24"/>
        <v>9833.3333333333212</v>
      </c>
      <c r="L183" s="1">
        <f t="shared" si="25"/>
        <v>166.66666666667879</v>
      </c>
    </row>
    <row r="184" spans="6:12" x14ac:dyDescent="0.25">
      <c r="F184">
        <f t="shared" si="26"/>
        <v>178</v>
      </c>
      <c r="G184" s="1">
        <f t="shared" si="20"/>
        <v>166.66666666667879</v>
      </c>
      <c r="H184" s="1">
        <f t="shared" si="21"/>
        <v>133.33333333334303</v>
      </c>
      <c r="I184" s="1">
        <f t="shared" si="22"/>
        <v>55.555555555555557</v>
      </c>
      <c r="J184" s="1">
        <f t="shared" si="23"/>
        <v>188.88888888889858</v>
      </c>
      <c r="K184" s="1">
        <f t="shared" si="24"/>
        <v>9888.888888888876</v>
      </c>
      <c r="L184" s="1">
        <f t="shared" si="25"/>
        <v>111.11111111112405</v>
      </c>
    </row>
    <row r="185" spans="6:12" x14ac:dyDescent="0.25">
      <c r="F185">
        <f t="shared" si="26"/>
        <v>179</v>
      </c>
      <c r="G185" s="1">
        <f t="shared" ref="G185:G248" si="27">IF(G184="",(""),(IF(F185&lt;&gt;"Total",(L184),(""))))</f>
        <v>111.11111111112405</v>
      </c>
      <c r="H185" s="1">
        <f t="shared" ref="H185:H248" si="28">IF(H184="",(""),(IF(F185&lt;&gt;"Total",(G185*$C$4),(""))))</f>
        <v>88.888888888899245</v>
      </c>
      <c r="I185" s="1">
        <f t="shared" ref="I185:I248" si="29">IF(H184="",(""),(IF(F185&lt;&gt;"Total",($C$7/$C$6),(""))))</f>
        <v>55.555555555555557</v>
      </c>
      <c r="J185" s="1">
        <f t="shared" ref="J185:J248" si="30">IF(J184="",(""),(IF(F185&lt;&gt;"Total",(H185+I185),(""))))</f>
        <v>144.4444444444548</v>
      </c>
      <c r="K185" s="1">
        <f t="shared" ref="K185:K248" si="31">IF(K184="",(""),(IF(F185&lt;&gt;"Total",(K184+I185),(""))))</f>
        <v>9944.4444444444307</v>
      </c>
      <c r="L185" s="1">
        <f t="shared" ref="L185:L248" si="32">IF(K185="",(""),(IF(F185&lt;&gt;"Total",($L$6-K185),(""))))</f>
        <v>55.555555555569299</v>
      </c>
    </row>
    <row r="186" spans="6:12" x14ac:dyDescent="0.25">
      <c r="F186">
        <f t="shared" si="26"/>
        <v>180</v>
      </c>
      <c r="G186" s="1">
        <f t="shared" si="27"/>
        <v>55.555555555569299</v>
      </c>
      <c r="H186" s="1">
        <f t="shared" si="28"/>
        <v>44.444444444455442</v>
      </c>
      <c r="I186" s="1">
        <f t="shared" si="29"/>
        <v>55.555555555555557</v>
      </c>
      <c r="J186" s="1">
        <f t="shared" si="30"/>
        <v>100.000000000011</v>
      </c>
      <c r="K186" s="1">
        <f t="shared" si="31"/>
        <v>9999.9999999999854</v>
      </c>
      <c r="L186" s="1">
        <f t="shared" si="32"/>
        <v>1.4551915228366852E-11</v>
      </c>
    </row>
    <row r="187" spans="6:12" x14ac:dyDescent="0.25">
      <c r="F187" t="str">
        <f t="shared" si="26"/>
        <v>Total</v>
      </c>
      <c r="G187" s="1" t="str">
        <f t="shared" si="27"/>
        <v/>
      </c>
      <c r="H187" s="1" t="str">
        <f t="shared" si="28"/>
        <v/>
      </c>
      <c r="I187" s="1" t="str">
        <f t="shared" si="29"/>
        <v/>
      </c>
      <c r="J187" s="1" t="str">
        <f t="shared" si="30"/>
        <v/>
      </c>
      <c r="K187" s="1" t="str">
        <f t="shared" si="31"/>
        <v/>
      </c>
      <c r="L187" s="1" t="str">
        <f t="shared" si="32"/>
        <v/>
      </c>
    </row>
    <row r="188" spans="6:12" x14ac:dyDescent="0.25">
      <c r="F188" t="str">
        <f t="shared" si="26"/>
        <v/>
      </c>
      <c r="G188" s="1" t="str">
        <f t="shared" si="27"/>
        <v/>
      </c>
      <c r="H188" s="1" t="str">
        <f t="shared" si="28"/>
        <v/>
      </c>
      <c r="I188" s="1" t="str">
        <f t="shared" si="29"/>
        <v/>
      </c>
      <c r="J188" s="1" t="str">
        <f t="shared" si="30"/>
        <v/>
      </c>
      <c r="K188" s="1" t="str">
        <f t="shared" si="31"/>
        <v/>
      </c>
      <c r="L188" s="1" t="str">
        <f t="shared" si="32"/>
        <v/>
      </c>
    </row>
    <row r="189" spans="6:12" x14ac:dyDescent="0.25">
      <c r="F189" t="str">
        <f t="shared" si="26"/>
        <v/>
      </c>
      <c r="G189" s="1" t="str">
        <f t="shared" si="27"/>
        <v/>
      </c>
      <c r="H189" s="1" t="str">
        <f t="shared" si="28"/>
        <v/>
      </c>
      <c r="I189" s="1" t="str">
        <f t="shared" si="29"/>
        <v/>
      </c>
      <c r="J189" s="1" t="str">
        <f t="shared" si="30"/>
        <v/>
      </c>
      <c r="K189" s="1" t="str">
        <f t="shared" si="31"/>
        <v/>
      </c>
      <c r="L189" s="1" t="str">
        <f t="shared" si="32"/>
        <v/>
      </c>
    </row>
    <row r="190" spans="6:12" x14ac:dyDescent="0.25">
      <c r="F190" t="str">
        <f t="shared" si="26"/>
        <v/>
      </c>
      <c r="G190" s="1" t="str">
        <f t="shared" si="27"/>
        <v/>
      </c>
      <c r="H190" s="1" t="str">
        <f t="shared" si="28"/>
        <v/>
      </c>
      <c r="I190" s="1" t="str">
        <f t="shared" si="29"/>
        <v/>
      </c>
      <c r="J190" s="1" t="str">
        <f t="shared" si="30"/>
        <v/>
      </c>
      <c r="K190" s="1" t="str">
        <f t="shared" si="31"/>
        <v/>
      </c>
      <c r="L190" s="1" t="str">
        <f t="shared" si="32"/>
        <v/>
      </c>
    </row>
    <row r="191" spans="6:12" x14ac:dyDescent="0.25">
      <c r="F191" t="str">
        <f t="shared" si="26"/>
        <v/>
      </c>
      <c r="G191" s="1" t="str">
        <f t="shared" si="27"/>
        <v/>
      </c>
      <c r="H191" s="1" t="str">
        <f t="shared" si="28"/>
        <v/>
      </c>
      <c r="I191" s="1" t="str">
        <f t="shared" si="29"/>
        <v/>
      </c>
      <c r="J191" s="1" t="str">
        <f t="shared" si="30"/>
        <v/>
      </c>
      <c r="K191" s="1" t="str">
        <f t="shared" si="31"/>
        <v/>
      </c>
      <c r="L191" s="1" t="str">
        <f t="shared" si="32"/>
        <v/>
      </c>
    </row>
    <row r="192" spans="6:12" x14ac:dyDescent="0.25">
      <c r="F192" t="str">
        <f t="shared" si="26"/>
        <v/>
      </c>
      <c r="G192" s="1" t="str">
        <f t="shared" si="27"/>
        <v/>
      </c>
      <c r="H192" s="1" t="str">
        <f t="shared" si="28"/>
        <v/>
      </c>
      <c r="I192" s="1" t="str">
        <f t="shared" si="29"/>
        <v/>
      </c>
      <c r="J192" s="1" t="str">
        <f t="shared" si="30"/>
        <v/>
      </c>
      <c r="K192" s="1" t="str">
        <f t="shared" si="31"/>
        <v/>
      </c>
      <c r="L192" s="1" t="str">
        <f t="shared" si="32"/>
        <v/>
      </c>
    </row>
    <row r="193" spans="6:12" x14ac:dyDescent="0.25">
      <c r="F193" t="str">
        <f t="shared" si="26"/>
        <v/>
      </c>
      <c r="G193" s="1" t="str">
        <f t="shared" si="27"/>
        <v/>
      </c>
      <c r="H193" s="1" t="str">
        <f t="shared" si="28"/>
        <v/>
      </c>
      <c r="I193" s="1" t="str">
        <f t="shared" si="29"/>
        <v/>
      </c>
      <c r="J193" s="1" t="str">
        <f t="shared" si="30"/>
        <v/>
      </c>
      <c r="K193" s="1" t="str">
        <f t="shared" si="31"/>
        <v/>
      </c>
      <c r="L193" s="1" t="str">
        <f t="shared" si="32"/>
        <v/>
      </c>
    </row>
    <row r="194" spans="6:12" x14ac:dyDescent="0.25">
      <c r="F194" t="str">
        <f t="shared" si="26"/>
        <v/>
      </c>
      <c r="G194" s="1" t="str">
        <f t="shared" si="27"/>
        <v/>
      </c>
      <c r="H194" s="1" t="str">
        <f t="shared" si="28"/>
        <v/>
      </c>
      <c r="I194" s="1" t="str">
        <f t="shared" si="29"/>
        <v/>
      </c>
      <c r="J194" s="1" t="str">
        <f t="shared" si="30"/>
        <v/>
      </c>
      <c r="K194" s="1" t="str">
        <f t="shared" si="31"/>
        <v/>
      </c>
      <c r="L194" s="1" t="str">
        <f t="shared" si="32"/>
        <v/>
      </c>
    </row>
    <row r="195" spans="6:12" x14ac:dyDescent="0.25">
      <c r="F195" t="str">
        <f t="shared" si="26"/>
        <v/>
      </c>
      <c r="G195" s="1" t="str">
        <f t="shared" si="27"/>
        <v/>
      </c>
      <c r="H195" s="1" t="str">
        <f t="shared" si="28"/>
        <v/>
      </c>
      <c r="I195" s="1" t="str">
        <f t="shared" si="29"/>
        <v/>
      </c>
      <c r="J195" s="1" t="str">
        <f t="shared" si="30"/>
        <v/>
      </c>
      <c r="K195" s="1" t="str">
        <f t="shared" si="31"/>
        <v/>
      </c>
      <c r="L195" s="1" t="str">
        <f t="shared" si="32"/>
        <v/>
      </c>
    </row>
    <row r="196" spans="6:12" x14ac:dyDescent="0.25">
      <c r="F196" t="str">
        <f t="shared" si="26"/>
        <v/>
      </c>
      <c r="G196" s="1" t="str">
        <f t="shared" si="27"/>
        <v/>
      </c>
      <c r="H196" s="1" t="str">
        <f t="shared" si="28"/>
        <v/>
      </c>
      <c r="I196" s="1" t="str">
        <f t="shared" si="29"/>
        <v/>
      </c>
      <c r="J196" s="1" t="str">
        <f t="shared" si="30"/>
        <v/>
      </c>
      <c r="K196" s="1" t="str">
        <f t="shared" si="31"/>
        <v/>
      </c>
      <c r="L196" s="1" t="str">
        <f t="shared" si="32"/>
        <v/>
      </c>
    </row>
    <row r="197" spans="6:12" x14ac:dyDescent="0.25">
      <c r="F197" t="str">
        <f t="shared" si="26"/>
        <v/>
      </c>
      <c r="G197" s="1" t="str">
        <f t="shared" si="27"/>
        <v/>
      </c>
      <c r="H197" s="1" t="str">
        <f t="shared" si="28"/>
        <v/>
      </c>
      <c r="I197" s="1" t="str">
        <f t="shared" si="29"/>
        <v/>
      </c>
      <c r="J197" s="1" t="str">
        <f t="shared" si="30"/>
        <v/>
      </c>
      <c r="K197" s="1" t="str">
        <f t="shared" si="31"/>
        <v/>
      </c>
      <c r="L197" s="1" t="str">
        <f t="shared" si="32"/>
        <v/>
      </c>
    </row>
    <row r="198" spans="6:12" x14ac:dyDescent="0.25">
      <c r="F198" t="str">
        <f t="shared" si="26"/>
        <v/>
      </c>
      <c r="G198" s="1" t="str">
        <f t="shared" si="27"/>
        <v/>
      </c>
      <c r="H198" s="1" t="str">
        <f t="shared" si="28"/>
        <v/>
      </c>
      <c r="I198" s="1" t="str">
        <f t="shared" si="29"/>
        <v/>
      </c>
      <c r="J198" s="1" t="str">
        <f t="shared" si="30"/>
        <v/>
      </c>
      <c r="K198" s="1" t="str">
        <f t="shared" si="31"/>
        <v/>
      </c>
      <c r="L198" s="1" t="str">
        <f t="shared" si="32"/>
        <v/>
      </c>
    </row>
    <row r="199" spans="6:12" x14ac:dyDescent="0.25">
      <c r="F199" t="str">
        <f t="shared" si="26"/>
        <v/>
      </c>
      <c r="G199" s="1" t="str">
        <f t="shared" si="27"/>
        <v/>
      </c>
      <c r="H199" s="1" t="str">
        <f t="shared" si="28"/>
        <v/>
      </c>
      <c r="I199" s="1" t="str">
        <f t="shared" si="29"/>
        <v/>
      </c>
      <c r="J199" s="1" t="str">
        <f t="shared" si="30"/>
        <v/>
      </c>
      <c r="K199" s="1" t="str">
        <f t="shared" si="31"/>
        <v/>
      </c>
      <c r="L199" s="1" t="str">
        <f t="shared" si="32"/>
        <v/>
      </c>
    </row>
    <row r="200" spans="6:12" x14ac:dyDescent="0.25">
      <c r="F200" t="str">
        <f t="shared" si="26"/>
        <v/>
      </c>
      <c r="G200" s="1" t="str">
        <f t="shared" si="27"/>
        <v/>
      </c>
      <c r="H200" s="1" t="str">
        <f t="shared" si="28"/>
        <v/>
      </c>
      <c r="I200" s="1" t="str">
        <f t="shared" si="29"/>
        <v/>
      </c>
      <c r="J200" s="1" t="str">
        <f t="shared" si="30"/>
        <v/>
      </c>
      <c r="K200" s="1" t="str">
        <f t="shared" si="31"/>
        <v/>
      </c>
      <c r="L200" s="1" t="str">
        <f t="shared" si="32"/>
        <v/>
      </c>
    </row>
    <row r="201" spans="6:12" x14ac:dyDescent="0.25">
      <c r="F201" t="str">
        <f t="shared" si="26"/>
        <v/>
      </c>
      <c r="G201" s="1" t="str">
        <f t="shared" si="27"/>
        <v/>
      </c>
      <c r="H201" s="1" t="str">
        <f t="shared" si="28"/>
        <v/>
      </c>
      <c r="I201" s="1" t="str">
        <f t="shared" si="29"/>
        <v/>
      </c>
      <c r="J201" s="1" t="str">
        <f t="shared" si="30"/>
        <v/>
      </c>
      <c r="K201" s="1" t="str">
        <f t="shared" si="31"/>
        <v/>
      </c>
      <c r="L201" s="1" t="str">
        <f t="shared" si="32"/>
        <v/>
      </c>
    </row>
    <row r="202" spans="6:12" x14ac:dyDescent="0.25">
      <c r="F202" t="str">
        <f t="shared" si="26"/>
        <v/>
      </c>
      <c r="G202" s="1" t="str">
        <f t="shared" si="27"/>
        <v/>
      </c>
      <c r="H202" s="1" t="str">
        <f t="shared" si="28"/>
        <v/>
      </c>
      <c r="I202" s="1" t="str">
        <f t="shared" si="29"/>
        <v/>
      </c>
      <c r="J202" s="1" t="str">
        <f t="shared" si="30"/>
        <v/>
      </c>
      <c r="K202" s="1" t="str">
        <f t="shared" si="31"/>
        <v/>
      </c>
      <c r="L202" s="1" t="str">
        <f t="shared" si="32"/>
        <v/>
      </c>
    </row>
    <row r="203" spans="6:12" x14ac:dyDescent="0.25">
      <c r="F203" t="str">
        <f t="shared" si="26"/>
        <v/>
      </c>
      <c r="G203" s="1" t="str">
        <f t="shared" si="27"/>
        <v/>
      </c>
      <c r="H203" s="1" t="str">
        <f t="shared" si="28"/>
        <v/>
      </c>
      <c r="I203" s="1" t="str">
        <f t="shared" si="29"/>
        <v/>
      </c>
      <c r="J203" s="1" t="str">
        <f t="shared" si="30"/>
        <v/>
      </c>
      <c r="K203" s="1" t="str">
        <f t="shared" si="31"/>
        <v/>
      </c>
      <c r="L203" s="1" t="str">
        <f t="shared" si="32"/>
        <v/>
      </c>
    </row>
    <row r="204" spans="6:12" x14ac:dyDescent="0.25">
      <c r="F204" t="str">
        <f t="shared" si="26"/>
        <v/>
      </c>
      <c r="G204" s="1" t="str">
        <f t="shared" si="27"/>
        <v/>
      </c>
      <c r="H204" s="1" t="str">
        <f t="shared" si="28"/>
        <v/>
      </c>
      <c r="I204" s="1" t="str">
        <f t="shared" si="29"/>
        <v/>
      </c>
      <c r="J204" s="1" t="str">
        <f t="shared" si="30"/>
        <v/>
      </c>
      <c r="K204" s="1" t="str">
        <f t="shared" si="31"/>
        <v/>
      </c>
      <c r="L204" s="1" t="str">
        <f t="shared" si="32"/>
        <v/>
      </c>
    </row>
    <row r="205" spans="6:12" x14ac:dyDescent="0.25">
      <c r="F205" t="str">
        <f t="shared" si="26"/>
        <v/>
      </c>
      <c r="G205" s="1" t="str">
        <f t="shared" si="27"/>
        <v/>
      </c>
      <c r="H205" s="1" t="str">
        <f t="shared" si="28"/>
        <v/>
      </c>
      <c r="I205" s="1" t="str">
        <f t="shared" si="29"/>
        <v/>
      </c>
      <c r="J205" s="1" t="str">
        <f t="shared" si="30"/>
        <v/>
      </c>
      <c r="K205" s="1" t="str">
        <f t="shared" si="31"/>
        <v/>
      </c>
      <c r="L205" s="1" t="str">
        <f t="shared" si="32"/>
        <v/>
      </c>
    </row>
    <row r="206" spans="6:12" x14ac:dyDescent="0.25">
      <c r="F206" t="str">
        <f t="shared" si="26"/>
        <v/>
      </c>
      <c r="G206" s="1" t="str">
        <f t="shared" si="27"/>
        <v/>
      </c>
      <c r="H206" s="1" t="str">
        <f t="shared" si="28"/>
        <v/>
      </c>
      <c r="I206" s="1" t="str">
        <f t="shared" si="29"/>
        <v/>
      </c>
      <c r="J206" s="1" t="str">
        <f t="shared" si="30"/>
        <v/>
      </c>
      <c r="K206" s="1" t="str">
        <f t="shared" si="31"/>
        <v/>
      </c>
      <c r="L206" s="1" t="str">
        <f t="shared" si="32"/>
        <v/>
      </c>
    </row>
    <row r="207" spans="6:12" x14ac:dyDescent="0.25">
      <c r="F207" t="str">
        <f t="shared" si="26"/>
        <v/>
      </c>
      <c r="G207" s="1" t="str">
        <f t="shared" si="27"/>
        <v/>
      </c>
      <c r="H207" s="1" t="str">
        <f t="shared" si="28"/>
        <v/>
      </c>
      <c r="I207" s="1" t="str">
        <f t="shared" si="29"/>
        <v/>
      </c>
      <c r="J207" s="1" t="str">
        <f t="shared" si="30"/>
        <v/>
      </c>
      <c r="K207" s="1" t="str">
        <f t="shared" si="31"/>
        <v/>
      </c>
      <c r="L207" s="1" t="str">
        <f t="shared" si="32"/>
        <v/>
      </c>
    </row>
    <row r="208" spans="6:12" x14ac:dyDescent="0.25">
      <c r="F208" t="str">
        <f t="shared" si="26"/>
        <v/>
      </c>
      <c r="G208" s="1" t="str">
        <f t="shared" si="27"/>
        <v/>
      </c>
      <c r="H208" s="1" t="str">
        <f t="shared" si="28"/>
        <v/>
      </c>
      <c r="I208" s="1" t="str">
        <f t="shared" si="29"/>
        <v/>
      </c>
      <c r="J208" s="1" t="str">
        <f t="shared" si="30"/>
        <v/>
      </c>
      <c r="K208" s="1" t="str">
        <f t="shared" si="31"/>
        <v/>
      </c>
      <c r="L208" s="1" t="str">
        <f t="shared" si="32"/>
        <v/>
      </c>
    </row>
    <row r="209" spans="6:12" x14ac:dyDescent="0.25">
      <c r="F209" t="str">
        <f t="shared" si="26"/>
        <v/>
      </c>
      <c r="G209" s="1" t="str">
        <f t="shared" si="27"/>
        <v/>
      </c>
      <c r="H209" s="1" t="str">
        <f t="shared" si="28"/>
        <v/>
      </c>
      <c r="I209" s="1" t="str">
        <f t="shared" si="29"/>
        <v/>
      </c>
      <c r="J209" s="1" t="str">
        <f t="shared" si="30"/>
        <v/>
      </c>
      <c r="K209" s="1" t="str">
        <f t="shared" si="31"/>
        <v/>
      </c>
      <c r="L209" s="1" t="str">
        <f t="shared" si="32"/>
        <v/>
      </c>
    </row>
    <row r="210" spans="6:12" x14ac:dyDescent="0.25">
      <c r="F210" t="str">
        <f t="shared" si="26"/>
        <v/>
      </c>
      <c r="G210" s="1" t="str">
        <f t="shared" si="27"/>
        <v/>
      </c>
      <c r="H210" s="1" t="str">
        <f t="shared" si="28"/>
        <v/>
      </c>
      <c r="I210" s="1" t="str">
        <f t="shared" si="29"/>
        <v/>
      </c>
      <c r="J210" s="1" t="str">
        <f t="shared" si="30"/>
        <v/>
      </c>
      <c r="K210" s="1" t="str">
        <f t="shared" si="31"/>
        <v/>
      </c>
      <c r="L210" s="1" t="str">
        <f t="shared" si="32"/>
        <v/>
      </c>
    </row>
    <row r="211" spans="6:12" x14ac:dyDescent="0.25">
      <c r="F211" t="str">
        <f t="shared" si="26"/>
        <v/>
      </c>
      <c r="G211" s="1" t="str">
        <f t="shared" si="27"/>
        <v/>
      </c>
      <c r="H211" s="1" t="str">
        <f t="shared" si="28"/>
        <v/>
      </c>
      <c r="I211" s="1" t="str">
        <f t="shared" si="29"/>
        <v/>
      </c>
      <c r="J211" s="1" t="str">
        <f t="shared" si="30"/>
        <v/>
      </c>
      <c r="K211" s="1" t="str">
        <f t="shared" si="31"/>
        <v/>
      </c>
      <c r="L211" s="1" t="str">
        <f t="shared" si="32"/>
        <v/>
      </c>
    </row>
    <row r="212" spans="6:12" x14ac:dyDescent="0.25">
      <c r="F212" t="str">
        <f t="shared" si="26"/>
        <v/>
      </c>
      <c r="G212" s="1" t="str">
        <f t="shared" si="27"/>
        <v/>
      </c>
      <c r="H212" s="1" t="str">
        <f t="shared" si="28"/>
        <v/>
      </c>
      <c r="I212" s="1" t="str">
        <f t="shared" si="29"/>
        <v/>
      </c>
      <c r="J212" s="1" t="str">
        <f t="shared" si="30"/>
        <v/>
      </c>
      <c r="K212" s="1" t="str">
        <f t="shared" si="31"/>
        <v/>
      </c>
      <c r="L212" s="1" t="str">
        <f t="shared" si="32"/>
        <v/>
      </c>
    </row>
    <row r="213" spans="6:12" x14ac:dyDescent="0.25">
      <c r="F213" t="str">
        <f t="shared" si="26"/>
        <v/>
      </c>
      <c r="G213" s="1" t="str">
        <f t="shared" si="27"/>
        <v/>
      </c>
      <c r="H213" s="1" t="str">
        <f t="shared" si="28"/>
        <v/>
      </c>
      <c r="I213" s="1" t="str">
        <f t="shared" si="29"/>
        <v/>
      </c>
      <c r="J213" s="1" t="str">
        <f t="shared" si="30"/>
        <v/>
      </c>
      <c r="K213" s="1" t="str">
        <f t="shared" si="31"/>
        <v/>
      </c>
      <c r="L213" s="1" t="str">
        <f t="shared" si="32"/>
        <v/>
      </c>
    </row>
    <row r="214" spans="6:12" x14ac:dyDescent="0.25">
      <c r="F214" t="str">
        <f t="shared" si="26"/>
        <v/>
      </c>
      <c r="G214" s="1" t="str">
        <f t="shared" si="27"/>
        <v/>
      </c>
      <c r="H214" s="1" t="str">
        <f t="shared" si="28"/>
        <v/>
      </c>
      <c r="I214" s="1" t="str">
        <f t="shared" si="29"/>
        <v/>
      </c>
      <c r="J214" s="1" t="str">
        <f t="shared" si="30"/>
        <v/>
      </c>
      <c r="K214" s="1" t="str">
        <f t="shared" si="31"/>
        <v/>
      </c>
      <c r="L214" s="1" t="str">
        <f t="shared" si="32"/>
        <v/>
      </c>
    </row>
    <row r="215" spans="6:12" x14ac:dyDescent="0.25">
      <c r="F215" t="str">
        <f t="shared" si="26"/>
        <v/>
      </c>
      <c r="G215" s="1" t="str">
        <f t="shared" si="27"/>
        <v/>
      </c>
      <c r="H215" s="1" t="str">
        <f t="shared" si="28"/>
        <v/>
      </c>
      <c r="I215" s="1" t="str">
        <f t="shared" si="29"/>
        <v/>
      </c>
      <c r="J215" s="1" t="str">
        <f t="shared" si="30"/>
        <v/>
      </c>
      <c r="K215" s="1" t="str">
        <f t="shared" si="31"/>
        <v/>
      </c>
      <c r="L215" s="1" t="str">
        <f t="shared" si="32"/>
        <v/>
      </c>
    </row>
    <row r="216" spans="6:12" x14ac:dyDescent="0.25">
      <c r="F216" t="str">
        <f t="shared" si="26"/>
        <v/>
      </c>
      <c r="G216" s="1" t="str">
        <f t="shared" si="27"/>
        <v/>
      </c>
      <c r="H216" s="1" t="str">
        <f t="shared" si="28"/>
        <v/>
      </c>
      <c r="I216" s="1" t="str">
        <f t="shared" si="29"/>
        <v/>
      </c>
      <c r="J216" s="1" t="str">
        <f t="shared" si="30"/>
        <v/>
      </c>
      <c r="K216" s="1" t="str">
        <f t="shared" si="31"/>
        <v/>
      </c>
      <c r="L216" s="1" t="str">
        <f t="shared" si="32"/>
        <v/>
      </c>
    </row>
    <row r="217" spans="6:12" x14ac:dyDescent="0.25">
      <c r="F217" t="str">
        <f t="shared" si="26"/>
        <v/>
      </c>
      <c r="G217" s="1" t="str">
        <f t="shared" si="27"/>
        <v/>
      </c>
      <c r="H217" s="1" t="str">
        <f t="shared" si="28"/>
        <v/>
      </c>
      <c r="I217" s="1" t="str">
        <f t="shared" si="29"/>
        <v/>
      </c>
      <c r="J217" s="1" t="str">
        <f t="shared" si="30"/>
        <v/>
      </c>
      <c r="K217" s="1" t="str">
        <f t="shared" si="31"/>
        <v/>
      </c>
      <c r="L217" s="1" t="str">
        <f t="shared" si="32"/>
        <v/>
      </c>
    </row>
    <row r="218" spans="6:12" x14ac:dyDescent="0.25">
      <c r="F218" t="str">
        <f t="shared" si="26"/>
        <v/>
      </c>
      <c r="G218" s="1" t="str">
        <f t="shared" si="27"/>
        <v/>
      </c>
      <c r="H218" s="1" t="str">
        <f t="shared" si="28"/>
        <v/>
      </c>
      <c r="I218" s="1" t="str">
        <f t="shared" si="29"/>
        <v/>
      </c>
      <c r="J218" s="1" t="str">
        <f t="shared" si="30"/>
        <v/>
      </c>
      <c r="K218" s="1" t="str">
        <f t="shared" si="31"/>
        <v/>
      </c>
      <c r="L218" s="1" t="str">
        <f t="shared" si="32"/>
        <v/>
      </c>
    </row>
    <row r="219" spans="6:12" x14ac:dyDescent="0.25">
      <c r="F219" t="str">
        <f t="shared" si="26"/>
        <v/>
      </c>
      <c r="G219" s="1" t="str">
        <f t="shared" si="27"/>
        <v/>
      </c>
      <c r="H219" s="1" t="str">
        <f t="shared" si="28"/>
        <v/>
      </c>
      <c r="I219" s="1" t="str">
        <f t="shared" si="29"/>
        <v/>
      </c>
      <c r="J219" s="1" t="str">
        <f t="shared" si="30"/>
        <v/>
      </c>
      <c r="K219" s="1" t="str">
        <f t="shared" si="31"/>
        <v/>
      </c>
      <c r="L219" s="1" t="str">
        <f t="shared" si="32"/>
        <v/>
      </c>
    </row>
    <row r="220" spans="6:12" x14ac:dyDescent="0.25">
      <c r="F220" t="str">
        <f t="shared" si="26"/>
        <v/>
      </c>
      <c r="G220" s="1" t="str">
        <f t="shared" si="27"/>
        <v/>
      </c>
      <c r="H220" s="1" t="str">
        <f t="shared" si="28"/>
        <v/>
      </c>
      <c r="I220" s="1" t="str">
        <f t="shared" si="29"/>
        <v/>
      </c>
      <c r="J220" s="1" t="str">
        <f t="shared" si="30"/>
        <v/>
      </c>
      <c r="K220" s="1" t="str">
        <f t="shared" si="31"/>
        <v/>
      </c>
      <c r="L220" s="1" t="str">
        <f t="shared" si="32"/>
        <v/>
      </c>
    </row>
    <row r="221" spans="6:12" x14ac:dyDescent="0.25">
      <c r="F221" t="str">
        <f t="shared" si="26"/>
        <v/>
      </c>
      <c r="G221" s="1" t="str">
        <f t="shared" si="27"/>
        <v/>
      </c>
      <c r="H221" s="1" t="str">
        <f t="shared" si="28"/>
        <v/>
      </c>
      <c r="I221" s="1" t="str">
        <f t="shared" si="29"/>
        <v/>
      </c>
      <c r="J221" s="1" t="str">
        <f t="shared" si="30"/>
        <v/>
      </c>
      <c r="K221" s="1" t="str">
        <f t="shared" si="31"/>
        <v/>
      </c>
      <c r="L221" s="1" t="str">
        <f t="shared" si="32"/>
        <v/>
      </c>
    </row>
    <row r="222" spans="6:12" x14ac:dyDescent="0.25">
      <c r="F222" t="str">
        <f t="shared" si="26"/>
        <v/>
      </c>
      <c r="G222" s="1" t="str">
        <f t="shared" si="27"/>
        <v/>
      </c>
      <c r="H222" s="1" t="str">
        <f t="shared" si="28"/>
        <v/>
      </c>
      <c r="I222" s="1" t="str">
        <f t="shared" si="29"/>
        <v/>
      </c>
      <c r="J222" s="1" t="str">
        <f t="shared" si="30"/>
        <v/>
      </c>
      <c r="K222" s="1" t="str">
        <f t="shared" si="31"/>
        <v/>
      </c>
      <c r="L222" s="1" t="str">
        <f t="shared" si="32"/>
        <v/>
      </c>
    </row>
    <row r="223" spans="6:12" x14ac:dyDescent="0.25">
      <c r="F223" t="str">
        <f t="shared" si="26"/>
        <v/>
      </c>
      <c r="G223" s="1" t="str">
        <f t="shared" si="27"/>
        <v/>
      </c>
      <c r="H223" s="1" t="str">
        <f t="shared" si="28"/>
        <v/>
      </c>
      <c r="I223" s="1" t="str">
        <f t="shared" si="29"/>
        <v/>
      </c>
      <c r="J223" s="1" t="str">
        <f t="shared" si="30"/>
        <v/>
      </c>
      <c r="K223" s="1" t="str">
        <f t="shared" si="31"/>
        <v/>
      </c>
      <c r="L223" s="1" t="str">
        <f t="shared" si="32"/>
        <v/>
      </c>
    </row>
    <row r="224" spans="6:12" x14ac:dyDescent="0.25">
      <c r="F224" t="str">
        <f t="shared" si="26"/>
        <v/>
      </c>
      <c r="G224" s="1" t="str">
        <f t="shared" si="27"/>
        <v/>
      </c>
      <c r="H224" s="1" t="str">
        <f t="shared" si="28"/>
        <v/>
      </c>
      <c r="I224" s="1" t="str">
        <f t="shared" si="29"/>
        <v/>
      </c>
      <c r="J224" s="1" t="str">
        <f t="shared" si="30"/>
        <v/>
      </c>
      <c r="K224" s="1" t="str">
        <f t="shared" si="31"/>
        <v/>
      </c>
      <c r="L224" s="1" t="str">
        <f t="shared" si="32"/>
        <v/>
      </c>
    </row>
    <row r="225" spans="6:12" x14ac:dyDescent="0.25">
      <c r="F225" t="str">
        <f t="shared" si="26"/>
        <v/>
      </c>
      <c r="G225" s="1" t="str">
        <f t="shared" si="27"/>
        <v/>
      </c>
      <c r="H225" s="1" t="str">
        <f t="shared" si="28"/>
        <v/>
      </c>
      <c r="I225" s="1" t="str">
        <f t="shared" si="29"/>
        <v/>
      </c>
      <c r="J225" s="1" t="str">
        <f t="shared" si="30"/>
        <v/>
      </c>
      <c r="K225" s="1" t="str">
        <f t="shared" si="31"/>
        <v/>
      </c>
      <c r="L225" s="1" t="str">
        <f t="shared" si="32"/>
        <v/>
      </c>
    </row>
    <row r="226" spans="6:12" x14ac:dyDescent="0.25">
      <c r="F226" t="str">
        <f t="shared" si="26"/>
        <v/>
      </c>
      <c r="G226" s="1" t="str">
        <f t="shared" si="27"/>
        <v/>
      </c>
      <c r="H226" s="1" t="str">
        <f t="shared" si="28"/>
        <v/>
      </c>
      <c r="I226" s="1" t="str">
        <f t="shared" si="29"/>
        <v/>
      </c>
      <c r="J226" s="1" t="str">
        <f t="shared" si="30"/>
        <v/>
      </c>
      <c r="K226" s="1" t="str">
        <f t="shared" si="31"/>
        <v/>
      </c>
      <c r="L226" s="1" t="str">
        <f t="shared" si="32"/>
        <v/>
      </c>
    </row>
    <row r="227" spans="6:12" x14ac:dyDescent="0.25">
      <c r="F227" t="str">
        <f t="shared" si="26"/>
        <v/>
      </c>
      <c r="G227" s="1" t="str">
        <f t="shared" si="27"/>
        <v/>
      </c>
      <c r="H227" s="1" t="str">
        <f t="shared" si="28"/>
        <v/>
      </c>
      <c r="I227" s="1" t="str">
        <f t="shared" si="29"/>
        <v/>
      </c>
      <c r="J227" s="1" t="str">
        <f t="shared" si="30"/>
        <v/>
      </c>
      <c r="K227" s="1" t="str">
        <f t="shared" si="31"/>
        <v/>
      </c>
      <c r="L227" s="1" t="str">
        <f t="shared" si="32"/>
        <v/>
      </c>
    </row>
    <row r="228" spans="6:12" x14ac:dyDescent="0.25">
      <c r="F228" t="str">
        <f t="shared" si="26"/>
        <v/>
      </c>
      <c r="G228" s="1" t="str">
        <f t="shared" si="27"/>
        <v/>
      </c>
      <c r="H228" s="1" t="str">
        <f t="shared" si="28"/>
        <v/>
      </c>
      <c r="I228" s="1" t="str">
        <f t="shared" si="29"/>
        <v/>
      </c>
      <c r="J228" s="1" t="str">
        <f t="shared" si="30"/>
        <v/>
      </c>
      <c r="K228" s="1" t="str">
        <f t="shared" si="31"/>
        <v/>
      </c>
      <c r="L228" s="1" t="str">
        <f t="shared" si="32"/>
        <v/>
      </c>
    </row>
    <row r="229" spans="6:12" x14ac:dyDescent="0.25">
      <c r="F229" t="str">
        <f t="shared" si="26"/>
        <v/>
      </c>
      <c r="G229" s="1" t="str">
        <f t="shared" si="27"/>
        <v/>
      </c>
      <c r="H229" s="1" t="str">
        <f t="shared" si="28"/>
        <v/>
      </c>
      <c r="I229" s="1" t="str">
        <f t="shared" si="29"/>
        <v/>
      </c>
      <c r="J229" s="1" t="str">
        <f t="shared" si="30"/>
        <v/>
      </c>
      <c r="K229" s="1" t="str">
        <f t="shared" si="31"/>
        <v/>
      </c>
      <c r="L229" s="1" t="str">
        <f t="shared" si="32"/>
        <v/>
      </c>
    </row>
    <row r="230" spans="6:12" x14ac:dyDescent="0.25">
      <c r="F230" t="str">
        <f t="shared" si="26"/>
        <v/>
      </c>
      <c r="G230" s="1" t="str">
        <f t="shared" si="27"/>
        <v/>
      </c>
      <c r="H230" s="1" t="str">
        <f t="shared" si="28"/>
        <v/>
      </c>
      <c r="I230" s="1" t="str">
        <f t="shared" si="29"/>
        <v/>
      </c>
      <c r="J230" s="1" t="str">
        <f t="shared" si="30"/>
        <v/>
      </c>
      <c r="K230" s="1" t="str">
        <f t="shared" si="31"/>
        <v/>
      </c>
      <c r="L230" s="1" t="str">
        <f t="shared" si="32"/>
        <v/>
      </c>
    </row>
    <row r="231" spans="6:12" x14ac:dyDescent="0.25">
      <c r="F231" t="str">
        <f t="shared" ref="F231:F294" si="33">IF(F230&lt;$C$6,(F230+1),IF(F230=$C$6,("Total"),("")))</f>
        <v/>
      </c>
      <c r="G231" s="1" t="str">
        <f t="shared" si="27"/>
        <v/>
      </c>
      <c r="H231" s="1" t="str">
        <f t="shared" si="28"/>
        <v/>
      </c>
      <c r="I231" s="1" t="str">
        <f t="shared" si="29"/>
        <v/>
      </c>
      <c r="J231" s="1" t="str">
        <f t="shared" si="30"/>
        <v/>
      </c>
      <c r="K231" s="1" t="str">
        <f t="shared" si="31"/>
        <v/>
      </c>
      <c r="L231" s="1" t="str">
        <f t="shared" si="32"/>
        <v/>
      </c>
    </row>
    <row r="232" spans="6:12" x14ac:dyDescent="0.25">
      <c r="F232" t="str">
        <f t="shared" si="33"/>
        <v/>
      </c>
      <c r="G232" s="1" t="str">
        <f t="shared" si="27"/>
        <v/>
      </c>
      <c r="H232" s="1" t="str">
        <f t="shared" si="28"/>
        <v/>
      </c>
      <c r="I232" s="1" t="str">
        <f t="shared" si="29"/>
        <v/>
      </c>
      <c r="J232" s="1" t="str">
        <f t="shared" si="30"/>
        <v/>
      </c>
      <c r="K232" s="1" t="str">
        <f t="shared" si="31"/>
        <v/>
      </c>
      <c r="L232" s="1" t="str">
        <f t="shared" si="32"/>
        <v/>
      </c>
    </row>
    <row r="233" spans="6:12" x14ac:dyDescent="0.25">
      <c r="F233" t="str">
        <f t="shared" si="33"/>
        <v/>
      </c>
      <c r="G233" s="1" t="str">
        <f t="shared" si="27"/>
        <v/>
      </c>
      <c r="H233" s="1" t="str">
        <f t="shared" si="28"/>
        <v/>
      </c>
      <c r="I233" s="1" t="str">
        <f t="shared" si="29"/>
        <v/>
      </c>
      <c r="J233" s="1" t="str">
        <f t="shared" si="30"/>
        <v/>
      </c>
      <c r="K233" s="1" t="str">
        <f t="shared" si="31"/>
        <v/>
      </c>
      <c r="L233" s="1" t="str">
        <f t="shared" si="32"/>
        <v/>
      </c>
    </row>
    <row r="234" spans="6:12" x14ac:dyDescent="0.25">
      <c r="F234" t="str">
        <f t="shared" si="33"/>
        <v/>
      </c>
      <c r="G234" s="1" t="str">
        <f t="shared" si="27"/>
        <v/>
      </c>
      <c r="H234" s="1" t="str">
        <f t="shared" si="28"/>
        <v/>
      </c>
      <c r="I234" s="1" t="str">
        <f t="shared" si="29"/>
        <v/>
      </c>
      <c r="J234" s="1" t="str">
        <f t="shared" si="30"/>
        <v/>
      </c>
      <c r="K234" s="1" t="str">
        <f t="shared" si="31"/>
        <v/>
      </c>
      <c r="L234" s="1" t="str">
        <f t="shared" si="32"/>
        <v/>
      </c>
    </row>
    <row r="235" spans="6:12" x14ac:dyDescent="0.25">
      <c r="F235" t="str">
        <f t="shared" si="33"/>
        <v/>
      </c>
      <c r="G235" s="1" t="str">
        <f t="shared" si="27"/>
        <v/>
      </c>
      <c r="H235" s="1" t="str">
        <f t="shared" si="28"/>
        <v/>
      </c>
      <c r="I235" s="1" t="str">
        <f t="shared" si="29"/>
        <v/>
      </c>
      <c r="J235" s="1" t="str">
        <f t="shared" si="30"/>
        <v/>
      </c>
      <c r="K235" s="1" t="str">
        <f t="shared" si="31"/>
        <v/>
      </c>
      <c r="L235" s="1" t="str">
        <f t="shared" si="32"/>
        <v/>
      </c>
    </row>
    <row r="236" spans="6:12" x14ac:dyDescent="0.25">
      <c r="F236" t="str">
        <f t="shared" si="33"/>
        <v/>
      </c>
      <c r="G236" s="1" t="str">
        <f t="shared" si="27"/>
        <v/>
      </c>
      <c r="H236" s="1" t="str">
        <f t="shared" si="28"/>
        <v/>
      </c>
      <c r="I236" s="1" t="str">
        <f t="shared" si="29"/>
        <v/>
      </c>
      <c r="J236" s="1" t="str">
        <f t="shared" si="30"/>
        <v/>
      </c>
      <c r="K236" s="1" t="str">
        <f t="shared" si="31"/>
        <v/>
      </c>
      <c r="L236" s="1" t="str">
        <f t="shared" si="32"/>
        <v/>
      </c>
    </row>
    <row r="237" spans="6:12" x14ac:dyDescent="0.25">
      <c r="F237" t="str">
        <f t="shared" si="33"/>
        <v/>
      </c>
      <c r="G237" s="1" t="str">
        <f t="shared" si="27"/>
        <v/>
      </c>
      <c r="H237" s="1" t="str">
        <f t="shared" si="28"/>
        <v/>
      </c>
      <c r="I237" s="1" t="str">
        <f t="shared" si="29"/>
        <v/>
      </c>
      <c r="J237" s="1" t="str">
        <f t="shared" si="30"/>
        <v/>
      </c>
      <c r="K237" s="1" t="str">
        <f t="shared" si="31"/>
        <v/>
      </c>
      <c r="L237" s="1" t="str">
        <f t="shared" si="32"/>
        <v/>
      </c>
    </row>
    <row r="238" spans="6:12" x14ac:dyDescent="0.25">
      <c r="F238" t="str">
        <f t="shared" si="33"/>
        <v/>
      </c>
      <c r="G238" s="1" t="str">
        <f t="shared" si="27"/>
        <v/>
      </c>
      <c r="H238" s="1" t="str">
        <f t="shared" si="28"/>
        <v/>
      </c>
      <c r="I238" s="1" t="str">
        <f t="shared" si="29"/>
        <v/>
      </c>
      <c r="J238" s="1" t="str">
        <f t="shared" si="30"/>
        <v/>
      </c>
      <c r="K238" s="1" t="str">
        <f t="shared" si="31"/>
        <v/>
      </c>
      <c r="L238" s="1" t="str">
        <f t="shared" si="32"/>
        <v/>
      </c>
    </row>
    <row r="239" spans="6:12" x14ac:dyDescent="0.25">
      <c r="F239" t="str">
        <f t="shared" si="33"/>
        <v/>
      </c>
      <c r="G239" s="1" t="str">
        <f t="shared" si="27"/>
        <v/>
      </c>
      <c r="H239" s="1" t="str">
        <f t="shared" si="28"/>
        <v/>
      </c>
      <c r="I239" s="1" t="str">
        <f t="shared" si="29"/>
        <v/>
      </c>
      <c r="J239" s="1" t="str">
        <f t="shared" si="30"/>
        <v/>
      </c>
      <c r="K239" s="1" t="str">
        <f t="shared" si="31"/>
        <v/>
      </c>
      <c r="L239" s="1" t="str">
        <f t="shared" si="32"/>
        <v/>
      </c>
    </row>
    <row r="240" spans="6:12" x14ac:dyDescent="0.25">
      <c r="F240" t="str">
        <f t="shared" si="33"/>
        <v/>
      </c>
      <c r="G240" s="1" t="str">
        <f t="shared" si="27"/>
        <v/>
      </c>
      <c r="H240" s="1" t="str">
        <f t="shared" si="28"/>
        <v/>
      </c>
      <c r="I240" s="1" t="str">
        <f t="shared" si="29"/>
        <v/>
      </c>
      <c r="J240" s="1" t="str">
        <f t="shared" si="30"/>
        <v/>
      </c>
      <c r="K240" s="1" t="str">
        <f t="shared" si="31"/>
        <v/>
      </c>
      <c r="L240" s="1" t="str">
        <f t="shared" si="32"/>
        <v/>
      </c>
    </row>
    <row r="241" spans="6:12" x14ac:dyDescent="0.25">
      <c r="F241" t="str">
        <f t="shared" si="33"/>
        <v/>
      </c>
      <c r="G241" s="1" t="str">
        <f t="shared" si="27"/>
        <v/>
      </c>
      <c r="H241" s="1" t="str">
        <f t="shared" si="28"/>
        <v/>
      </c>
      <c r="I241" s="1" t="str">
        <f t="shared" si="29"/>
        <v/>
      </c>
      <c r="J241" s="1" t="str">
        <f t="shared" si="30"/>
        <v/>
      </c>
      <c r="K241" s="1" t="str">
        <f t="shared" si="31"/>
        <v/>
      </c>
      <c r="L241" s="1" t="str">
        <f t="shared" si="32"/>
        <v/>
      </c>
    </row>
    <row r="242" spans="6:12" x14ac:dyDescent="0.25">
      <c r="F242" t="str">
        <f t="shared" si="33"/>
        <v/>
      </c>
      <c r="G242" s="1" t="str">
        <f t="shared" si="27"/>
        <v/>
      </c>
      <c r="H242" s="1" t="str">
        <f t="shared" si="28"/>
        <v/>
      </c>
      <c r="I242" s="1" t="str">
        <f t="shared" si="29"/>
        <v/>
      </c>
      <c r="J242" s="1" t="str">
        <f t="shared" si="30"/>
        <v/>
      </c>
      <c r="K242" s="1" t="str">
        <f t="shared" si="31"/>
        <v/>
      </c>
      <c r="L242" s="1" t="str">
        <f t="shared" si="32"/>
        <v/>
      </c>
    </row>
    <row r="243" spans="6:12" x14ac:dyDescent="0.25">
      <c r="F243" t="str">
        <f t="shared" si="33"/>
        <v/>
      </c>
      <c r="G243" s="1" t="str">
        <f t="shared" si="27"/>
        <v/>
      </c>
      <c r="H243" s="1" t="str">
        <f t="shared" si="28"/>
        <v/>
      </c>
      <c r="I243" s="1" t="str">
        <f t="shared" si="29"/>
        <v/>
      </c>
      <c r="J243" s="1" t="str">
        <f t="shared" si="30"/>
        <v/>
      </c>
      <c r="K243" s="1" t="str">
        <f t="shared" si="31"/>
        <v/>
      </c>
      <c r="L243" s="1" t="str">
        <f t="shared" si="32"/>
        <v/>
      </c>
    </row>
    <row r="244" spans="6:12" x14ac:dyDescent="0.25">
      <c r="F244" t="str">
        <f t="shared" si="33"/>
        <v/>
      </c>
      <c r="G244" s="1" t="str">
        <f t="shared" si="27"/>
        <v/>
      </c>
      <c r="H244" s="1" t="str">
        <f t="shared" si="28"/>
        <v/>
      </c>
      <c r="I244" s="1" t="str">
        <f t="shared" si="29"/>
        <v/>
      </c>
      <c r="J244" s="1" t="str">
        <f t="shared" si="30"/>
        <v/>
      </c>
      <c r="K244" s="1" t="str">
        <f t="shared" si="31"/>
        <v/>
      </c>
      <c r="L244" s="1" t="str">
        <f t="shared" si="32"/>
        <v/>
      </c>
    </row>
    <row r="245" spans="6:12" x14ac:dyDescent="0.25">
      <c r="F245" t="str">
        <f t="shared" si="33"/>
        <v/>
      </c>
      <c r="G245" s="1" t="str">
        <f t="shared" si="27"/>
        <v/>
      </c>
      <c r="H245" s="1" t="str">
        <f t="shared" si="28"/>
        <v/>
      </c>
      <c r="I245" s="1" t="str">
        <f t="shared" si="29"/>
        <v/>
      </c>
      <c r="J245" s="1" t="str">
        <f t="shared" si="30"/>
        <v/>
      </c>
      <c r="K245" s="1" t="str">
        <f t="shared" si="31"/>
        <v/>
      </c>
      <c r="L245" s="1" t="str">
        <f t="shared" si="32"/>
        <v/>
      </c>
    </row>
    <row r="246" spans="6:12" x14ac:dyDescent="0.25">
      <c r="F246" t="str">
        <f t="shared" si="33"/>
        <v/>
      </c>
      <c r="G246" s="1" t="str">
        <f t="shared" si="27"/>
        <v/>
      </c>
      <c r="H246" s="1" t="str">
        <f t="shared" si="28"/>
        <v/>
      </c>
      <c r="I246" s="1" t="str">
        <f t="shared" si="29"/>
        <v/>
      </c>
      <c r="J246" s="1" t="str">
        <f t="shared" si="30"/>
        <v/>
      </c>
      <c r="K246" s="1" t="str">
        <f t="shared" si="31"/>
        <v/>
      </c>
      <c r="L246" s="1" t="str">
        <f t="shared" si="32"/>
        <v/>
      </c>
    </row>
    <row r="247" spans="6:12" x14ac:dyDescent="0.25">
      <c r="F247" t="str">
        <f t="shared" si="33"/>
        <v/>
      </c>
      <c r="G247" s="1" t="str">
        <f t="shared" si="27"/>
        <v/>
      </c>
      <c r="H247" s="1" t="str">
        <f t="shared" si="28"/>
        <v/>
      </c>
      <c r="I247" s="1" t="str">
        <f t="shared" si="29"/>
        <v/>
      </c>
      <c r="J247" s="1" t="str">
        <f t="shared" si="30"/>
        <v/>
      </c>
      <c r="K247" s="1" t="str">
        <f t="shared" si="31"/>
        <v/>
      </c>
      <c r="L247" s="1" t="str">
        <f t="shared" si="32"/>
        <v/>
      </c>
    </row>
    <row r="248" spans="6:12" x14ac:dyDescent="0.25">
      <c r="F248" t="str">
        <f t="shared" si="33"/>
        <v/>
      </c>
      <c r="G248" s="1" t="str">
        <f t="shared" si="27"/>
        <v/>
      </c>
      <c r="H248" s="1" t="str">
        <f t="shared" si="28"/>
        <v/>
      </c>
      <c r="I248" s="1" t="str">
        <f t="shared" si="29"/>
        <v/>
      </c>
      <c r="J248" s="1" t="str">
        <f t="shared" si="30"/>
        <v/>
      </c>
      <c r="K248" s="1" t="str">
        <f t="shared" si="31"/>
        <v/>
      </c>
      <c r="L248" s="1" t="str">
        <f t="shared" si="32"/>
        <v/>
      </c>
    </row>
    <row r="249" spans="6:12" x14ac:dyDescent="0.25">
      <c r="F249" t="str">
        <f t="shared" si="33"/>
        <v/>
      </c>
      <c r="G249" s="1" t="str">
        <f t="shared" ref="G249:G312" si="34">IF(G248="",(""),(IF(F249&lt;&gt;"Total",(L248),(""))))</f>
        <v/>
      </c>
      <c r="H249" s="1" t="str">
        <f t="shared" ref="H249:H312" si="35">IF(H248="",(""),(IF(F249&lt;&gt;"Total",(G249*$C$4),(""))))</f>
        <v/>
      </c>
      <c r="I249" s="1" t="str">
        <f t="shared" ref="I249:I312" si="36">IF(H248="",(""),(IF(F249&lt;&gt;"Total",($C$7/$C$6),(""))))</f>
        <v/>
      </c>
      <c r="J249" s="1" t="str">
        <f t="shared" ref="J249:J312" si="37">IF(J248="",(""),(IF(F249&lt;&gt;"Total",(H249+I249),(""))))</f>
        <v/>
      </c>
      <c r="K249" s="1" t="str">
        <f t="shared" ref="K249:K312" si="38">IF(K248="",(""),(IF(F249&lt;&gt;"Total",(K248+I249),(""))))</f>
        <v/>
      </c>
      <c r="L249" s="1" t="str">
        <f t="shared" ref="L249:L312" si="39">IF(K249="",(""),(IF(F249&lt;&gt;"Total",($L$6-K249),(""))))</f>
        <v/>
      </c>
    </row>
    <row r="250" spans="6:12" x14ac:dyDescent="0.25">
      <c r="F250" t="str">
        <f t="shared" si="33"/>
        <v/>
      </c>
      <c r="G250" s="1" t="str">
        <f t="shared" si="34"/>
        <v/>
      </c>
      <c r="H250" s="1" t="str">
        <f t="shared" si="35"/>
        <v/>
      </c>
      <c r="I250" s="1" t="str">
        <f t="shared" si="36"/>
        <v/>
      </c>
      <c r="J250" s="1" t="str">
        <f t="shared" si="37"/>
        <v/>
      </c>
      <c r="K250" s="1" t="str">
        <f t="shared" si="38"/>
        <v/>
      </c>
      <c r="L250" s="1" t="str">
        <f t="shared" si="39"/>
        <v/>
      </c>
    </row>
    <row r="251" spans="6:12" x14ac:dyDescent="0.25">
      <c r="F251" t="str">
        <f t="shared" si="33"/>
        <v/>
      </c>
      <c r="G251" s="1" t="str">
        <f t="shared" si="34"/>
        <v/>
      </c>
      <c r="H251" s="1" t="str">
        <f t="shared" si="35"/>
        <v/>
      </c>
      <c r="I251" s="1" t="str">
        <f t="shared" si="36"/>
        <v/>
      </c>
      <c r="J251" s="1" t="str">
        <f t="shared" si="37"/>
        <v/>
      </c>
      <c r="K251" s="1" t="str">
        <f t="shared" si="38"/>
        <v/>
      </c>
      <c r="L251" s="1" t="str">
        <f t="shared" si="39"/>
        <v/>
      </c>
    </row>
    <row r="252" spans="6:12" x14ac:dyDescent="0.25">
      <c r="F252" t="str">
        <f t="shared" si="33"/>
        <v/>
      </c>
      <c r="G252" s="1" t="str">
        <f t="shared" si="34"/>
        <v/>
      </c>
      <c r="H252" s="1" t="str">
        <f t="shared" si="35"/>
        <v/>
      </c>
      <c r="I252" s="1" t="str">
        <f t="shared" si="36"/>
        <v/>
      </c>
      <c r="J252" s="1" t="str">
        <f t="shared" si="37"/>
        <v/>
      </c>
      <c r="K252" s="1" t="str">
        <f t="shared" si="38"/>
        <v/>
      </c>
      <c r="L252" s="1" t="str">
        <f t="shared" si="39"/>
        <v/>
      </c>
    </row>
    <row r="253" spans="6:12" x14ac:dyDescent="0.25">
      <c r="F253" t="str">
        <f t="shared" si="33"/>
        <v/>
      </c>
      <c r="G253" s="1" t="str">
        <f t="shared" si="34"/>
        <v/>
      </c>
      <c r="H253" s="1" t="str">
        <f t="shared" si="35"/>
        <v/>
      </c>
      <c r="I253" s="1" t="str">
        <f t="shared" si="36"/>
        <v/>
      </c>
      <c r="J253" s="1" t="str">
        <f t="shared" si="37"/>
        <v/>
      </c>
      <c r="K253" s="1" t="str">
        <f t="shared" si="38"/>
        <v/>
      </c>
      <c r="L253" s="1" t="str">
        <f t="shared" si="39"/>
        <v/>
      </c>
    </row>
    <row r="254" spans="6:12" x14ac:dyDescent="0.25">
      <c r="F254" t="str">
        <f t="shared" si="33"/>
        <v/>
      </c>
      <c r="G254" s="1" t="str">
        <f t="shared" si="34"/>
        <v/>
      </c>
      <c r="H254" s="1" t="str">
        <f t="shared" si="35"/>
        <v/>
      </c>
      <c r="I254" s="1" t="str">
        <f t="shared" si="36"/>
        <v/>
      </c>
      <c r="J254" s="1" t="str">
        <f t="shared" si="37"/>
        <v/>
      </c>
      <c r="K254" s="1" t="str">
        <f t="shared" si="38"/>
        <v/>
      </c>
      <c r="L254" s="1" t="str">
        <f t="shared" si="39"/>
        <v/>
      </c>
    </row>
    <row r="255" spans="6:12" x14ac:dyDescent="0.25">
      <c r="F255" t="str">
        <f t="shared" si="33"/>
        <v/>
      </c>
      <c r="G255" s="1" t="str">
        <f t="shared" si="34"/>
        <v/>
      </c>
      <c r="H255" s="1" t="str">
        <f t="shared" si="35"/>
        <v/>
      </c>
      <c r="I255" s="1" t="str">
        <f t="shared" si="36"/>
        <v/>
      </c>
      <c r="J255" s="1" t="str">
        <f t="shared" si="37"/>
        <v/>
      </c>
      <c r="K255" s="1" t="str">
        <f t="shared" si="38"/>
        <v/>
      </c>
      <c r="L255" s="1" t="str">
        <f t="shared" si="39"/>
        <v/>
      </c>
    </row>
    <row r="256" spans="6:12" x14ac:dyDescent="0.25">
      <c r="F256" t="str">
        <f t="shared" si="33"/>
        <v/>
      </c>
      <c r="G256" s="1" t="str">
        <f t="shared" si="34"/>
        <v/>
      </c>
      <c r="H256" s="1" t="str">
        <f t="shared" si="35"/>
        <v/>
      </c>
      <c r="I256" s="1" t="str">
        <f t="shared" si="36"/>
        <v/>
      </c>
      <c r="J256" s="1" t="str">
        <f t="shared" si="37"/>
        <v/>
      </c>
      <c r="K256" s="1" t="str">
        <f t="shared" si="38"/>
        <v/>
      </c>
      <c r="L256" s="1" t="str">
        <f t="shared" si="39"/>
        <v/>
      </c>
    </row>
    <row r="257" spans="6:12" x14ac:dyDescent="0.25">
      <c r="F257" t="str">
        <f t="shared" si="33"/>
        <v/>
      </c>
      <c r="G257" s="1" t="str">
        <f t="shared" si="34"/>
        <v/>
      </c>
      <c r="H257" s="1" t="str">
        <f t="shared" si="35"/>
        <v/>
      </c>
      <c r="I257" s="1" t="str">
        <f t="shared" si="36"/>
        <v/>
      </c>
      <c r="J257" s="1" t="str">
        <f t="shared" si="37"/>
        <v/>
      </c>
      <c r="K257" s="1" t="str">
        <f t="shared" si="38"/>
        <v/>
      </c>
      <c r="L257" s="1" t="str">
        <f t="shared" si="39"/>
        <v/>
      </c>
    </row>
    <row r="258" spans="6:12" x14ac:dyDescent="0.25">
      <c r="F258" t="str">
        <f t="shared" si="33"/>
        <v/>
      </c>
      <c r="G258" s="1" t="str">
        <f t="shared" si="34"/>
        <v/>
      </c>
      <c r="H258" s="1" t="str">
        <f t="shared" si="35"/>
        <v/>
      </c>
      <c r="I258" s="1" t="str">
        <f t="shared" si="36"/>
        <v/>
      </c>
      <c r="J258" s="1" t="str">
        <f t="shared" si="37"/>
        <v/>
      </c>
      <c r="K258" s="1" t="str">
        <f t="shared" si="38"/>
        <v/>
      </c>
      <c r="L258" s="1" t="str">
        <f t="shared" si="39"/>
        <v/>
      </c>
    </row>
    <row r="259" spans="6:12" x14ac:dyDescent="0.25">
      <c r="F259" t="str">
        <f t="shared" si="33"/>
        <v/>
      </c>
      <c r="G259" s="1" t="str">
        <f t="shared" si="34"/>
        <v/>
      </c>
      <c r="H259" s="1" t="str">
        <f t="shared" si="35"/>
        <v/>
      </c>
      <c r="I259" s="1" t="str">
        <f t="shared" si="36"/>
        <v/>
      </c>
      <c r="J259" s="1" t="str">
        <f t="shared" si="37"/>
        <v/>
      </c>
      <c r="K259" s="1" t="str">
        <f t="shared" si="38"/>
        <v/>
      </c>
      <c r="L259" s="1" t="str">
        <f t="shared" si="39"/>
        <v/>
      </c>
    </row>
    <row r="260" spans="6:12" x14ac:dyDescent="0.25">
      <c r="F260" t="str">
        <f t="shared" si="33"/>
        <v/>
      </c>
      <c r="G260" s="1" t="str">
        <f t="shared" si="34"/>
        <v/>
      </c>
      <c r="H260" s="1" t="str">
        <f t="shared" si="35"/>
        <v/>
      </c>
      <c r="I260" s="1" t="str">
        <f t="shared" si="36"/>
        <v/>
      </c>
      <c r="J260" s="1" t="str">
        <f t="shared" si="37"/>
        <v/>
      </c>
      <c r="K260" s="1" t="str">
        <f t="shared" si="38"/>
        <v/>
      </c>
      <c r="L260" s="1" t="str">
        <f t="shared" si="39"/>
        <v/>
      </c>
    </row>
    <row r="261" spans="6:12" x14ac:dyDescent="0.25">
      <c r="F261" t="str">
        <f t="shared" si="33"/>
        <v/>
      </c>
      <c r="G261" s="1" t="str">
        <f t="shared" si="34"/>
        <v/>
      </c>
      <c r="H261" s="1" t="str">
        <f t="shared" si="35"/>
        <v/>
      </c>
      <c r="I261" s="1" t="str">
        <f t="shared" si="36"/>
        <v/>
      </c>
      <c r="J261" s="1" t="str">
        <f t="shared" si="37"/>
        <v/>
      </c>
      <c r="K261" s="1" t="str">
        <f t="shared" si="38"/>
        <v/>
      </c>
      <c r="L261" s="1" t="str">
        <f t="shared" si="39"/>
        <v/>
      </c>
    </row>
    <row r="262" spans="6:12" x14ac:dyDescent="0.25">
      <c r="F262" t="str">
        <f t="shared" si="33"/>
        <v/>
      </c>
      <c r="G262" s="1" t="str">
        <f t="shared" si="34"/>
        <v/>
      </c>
      <c r="H262" s="1" t="str">
        <f t="shared" si="35"/>
        <v/>
      </c>
      <c r="I262" s="1" t="str">
        <f t="shared" si="36"/>
        <v/>
      </c>
      <c r="J262" s="1" t="str">
        <f t="shared" si="37"/>
        <v/>
      </c>
      <c r="K262" s="1" t="str">
        <f t="shared" si="38"/>
        <v/>
      </c>
      <c r="L262" s="1" t="str">
        <f t="shared" si="39"/>
        <v/>
      </c>
    </row>
    <row r="263" spans="6:12" x14ac:dyDescent="0.25">
      <c r="F263" t="str">
        <f t="shared" si="33"/>
        <v/>
      </c>
      <c r="G263" s="1" t="str">
        <f t="shared" si="34"/>
        <v/>
      </c>
      <c r="H263" s="1" t="str">
        <f t="shared" si="35"/>
        <v/>
      </c>
      <c r="I263" s="1" t="str">
        <f t="shared" si="36"/>
        <v/>
      </c>
      <c r="J263" s="1" t="str">
        <f t="shared" si="37"/>
        <v/>
      </c>
      <c r="K263" s="1" t="str">
        <f t="shared" si="38"/>
        <v/>
      </c>
      <c r="L263" s="1" t="str">
        <f t="shared" si="39"/>
        <v/>
      </c>
    </row>
    <row r="264" spans="6:12" x14ac:dyDescent="0.25">
      <c r="F264" t="str">
        <f t="shared" si="33"/>
        <v/>
      </c>
      <c r="G264" s="1" t="str">
        <f t="shared" si="34"/>
        <v/>
      </c>
      <c r="H264" s="1" t="str">
        <f t="shared" si="35"/>
        <v/>
      </c>
      <c r="I264" s="1" t="str">
        <f t="shared" si="36"/>
        <v/>
      </c>
      <c r="J264" s="1" t="str">
        <f t="shared" si="37"/>
        <v/>
      </c>
      <c r="K264" s="1" t="str">
        <f t="shared" si="38"/>
        <v/>
      </c>
      <c r="L264" s="1" t="str">
        <f t="shared" si="39"/>
        <v/>
      </c>
    </row>
    <row r="265" spans="6:12" x14ac:dyDescent="0.25">
      <c r="F265" t="str">
        <f t="shared" si="33"/>
        <v/>
      </c>
      <c r="G265" s="1" t="str">
        <f t="shared" si="34"/>
        <v/>
      </c>
      <c r="H265" s="1" t="str">
        <f t="shared" si="35"/>
        <v/>
      </c>
      <c r="I265" s="1" t="str">
        <f t="shared" si="36"/>
        <v/>
      </c>
      <c r="J265" s="1" t="str">
        <f t="shared" si="37"/>
        <v/>
      </c>
      <c r="K265" s="1" t="str">
        <f t="shared" si="38"/>
        <v/>
      </c>
      <c r="L265" s="1" t="str">
        <f t="shared" si="39"/>
        <v/>
      </c>
    </row>
    <row r="266" spans="6:12" x14ac:dyDescent="0.25">
      <c r="F266" t="str">
        <f t="shared" si="33"/>
        <v/>
      </c>
      <c r="G266" s="1" t="str">
        <f t="shared" si="34"/>
        <v/>
      </c>
      <c r="H266" s="1" t="str">
        <f t="shared" si="35"/>
        <v/>
      </c>
      <c r="I266" s="1" t="str">
        <f t="shared" si="36"/>
        <v/>
      </c>
      <c r="J266" s="1" t="str">
        <f t="shared" si="37"/>
        <v/>
      </c>
      <c r="K266" s="1" t="str">
        <f t="shared" si="38"/>
        <v/>
      </c>
      <c r="L266" s="1" t="str">
        <f t="shared" si="39"/>
        <v/>
      </c>
    </row>
    <row r="267" spans="6:12" x14ac:dyDescent="0.25">
      <c r="F267" t="str">
        <f t="shared" si="33"/>
        <v/>
      </c>
      <c r="G267" s="1" t="str">
        <f t="shared" si="34"/>
        <v/>
      </c>
      <c r="H267" s="1" t="str">
        <f t="shared" si="35"/>
        <v/>
      </c>
      <c r="I267" s="1" t="str">
        <f t="shared" si="36"/>
        <v/>
      </c>
      <c r="J267" s="1" t="str">
        <f t="shared" si="37"/>
        <v/>
      </c>
      <c r="K267" s="1" t="str">
        <f t="shared" si="38"/>
        <v/>
      </c>
      <c r="L267" s="1" t="str">
        <f t="shared" si="39"/>
        <v/>
      </c>
    </row>
    <row r="268" spans="6:12" x14ac:dyDescent="0.25">
      <c r="F268" t="str">
        <f t="shared" si="33"/>
        <v/>
      </c>
      <c r="G268" s="1" t="str">
        <f t="shared" si="34"/>
        <v/>
      </c>
      <c r="H268" s="1" t="str">
        <f t="shared" si="35"/>
        <v/>
      </c>
      <c r="I268" s="1" t="str">
        <f t="shared" si="36"/>
        <v/>
      </c>
      <c r="J268" s="1" t="str">
        <f t="shared" si="37"/>
        <v/>
      </c>
      <c r="K268" s="1" t="str">
        <f t="shared" si="38"/>
        <v/>
      </c>
      <c r="L268" s="1" t="str">
        <f t="shared" si="39"/>
        <v/>
      </c>
    </row>
    <row r="269" spans="6:12" x14ac:dyDescent="0.25">
      <c r="F269" t="str">
        <f t="shared" si="33"/>
        <v/>
      </c>
      <c r="G269" s="1" t="str">
        <f t="shared" si="34"/>
        <v/>
      </c>
      <c r="H269" s="1" t="str">
        <f t="shared" si="35"/>
        <v/>
      </c>
      <c r="I269" s="1" t="str">
        <f t="shared" si="36"/>
        <v/>
      </c>
      <c r="J269" s="1" t="str">
        <f t="shared" si="37"/>
        <v/>
      </c>
      <c r="K269" s="1" t="str">
        <f t="shared" si="38"/>
        <v/>
      </c>
      <c r="L269" s="1" t="str">
        <f t="shared" si="39"/>
        <v/>
      </c>
    </row>
    <row r="270" spans="6:12" x14ac:dyDescent="0.25">
      <c r="F270" t="str">
        <f t="shared" si="33"/>
        <v/>
      </c>
      <c r="G270" s="1" t="str">
        <f t="shared" si="34"/>
        <v/>
      </c>
      <c r="H270" s="1" t="str">
        <f t="shared" si="35"/>
        <v/>
      </c>
      <c r="I270" s="1" t="str">
        <f t="shared" si="36"/>
        <v/>
      </c>
      <c r="J270" s="1" t="str">
        <f t="shared" si="37"/>
        <v/>
      </c>
      <c r="K270" s="1" t="str">
        <f t="shared" si="38"/>
        <v/>
      </c>
      <c r="L270" s="1" t="str">
        <f t="shared" si="39"/>
        <v/>
      </c>
    </row>
    <row r="271" spans="6:12" x14ac:dyDescent="0.25">
      <c r="F271" t="str">
        <f t="shared" si="33"/>
        <v/>
      </c>
      <c r="G271" s="1" t="str">
        <f t="shared" si="34"/>
        <v/>
      </c>
      <c r="H271" s="1" t="str">
        <f t="shared" si="35"/>
        <v/>
      </c>
      <c r="I271" s="1" t="str">
        <f t="shared" si="36"/>
        <v/>
      </c>
      <c r="J271" s="1" t="str">
        <f t="shared" si="37"/>
        <v/>
      </c>
      <c r="K271" s="1" t="str">
        <f t="shared" si="38"/>
        <v/>
      </c>
      <c r="L271" s="1" t="str">
        <f t="shared" si="39"/>
        <v/>
      </c>
    </row>
    <row r="272" spans="6:12" x14ac:dyDescent="0.25">
      <c r="F272" t="str">
        <f t="shared" si="33"/>
        <v/>
      </c>
      <c r="G272" s="1" t="str">
        <f t="shared" si="34"/>
        <v/>
      </c>
      <c r="H272" s="1" t="str">
        <f t="shared" si="35"/>
        <v/>
      </c>
      <c r="I272" s="1" t="str">
        <f t="shared" si="36"/>
        <v/>
      </c>
      <c r="J272" s="1" t="str">
        <f t="shared" si="37"/>
        <v/>
      </c>
      <c r="K272" s="1" t="str">
        <f t="shared" si="38"/>
        <v/>
      </c>
      <c r="L272" s="1" t="str">
        <f t="shared" si="39"/>
        <v/>
      </c>
    </row>
    <row r="273" spans="6:12" x14ac:dyDescent="0.25">
      <c r="F273" t="str">
        <f t="shared" si="33"/>
        <v/>
      </c>
      <c r="G273" s="1" t="str">
        <f t="shared" si="34"/>
        <v/>
      </c>
      <c r="H273" s="1" t="str">
        <f t="shared" si="35"/>
        <v/>
      </c>
      <c r="I273" s="1" t="str">
        <f t="shared" si="36"/>
        <v/>
      </c>
      <c r="J273" s="1" t="str">
        <f t="shared" si="37"/>
        <v/>
      </c>
      <c r="K273" s="1" t="str">
        <f t="shared" si="38"/>
        <v/>
      </c>
      <c r="L273" s="1" t="str">
        <f t="shared" si="39"/>
        <v/>
      </c>
    </row>
    <row r="274" spans="6:12" x14ac:dyDescent="0.25">
      <c r="F274" t="str">
        <f t="shared" si="33"/>
        <v/>
      </c>
      <c r="G274" s="1" t="str">
        <f t="shared" si="34"/>
        <v/>
      </c>
      <c r="H274" s="1" t="str">
        <f t="shared" si="35"/>
        <v/>
      </c>
      <c r="I274" s="1" t="str">
        <f t="shared" si="36"/>
        <v/>
      </c>
      <c r="J274" s="1" t="str">
        <f t="shared" si="37"/>
        <v/>
      </c>
      <c r="K274" s="1" t="str">
        <f t="shared" si="38"/>
        <v/>
      </c>
      <c r="L274" s="1" t="str">
        <f t="shared" si="39"/>
        <v/>
      </c>
    </row>
    <row r="275" spans="6:12" x14ac:dyDescent="0.25">
      <c r="F275" t="str">
        <f t="shared" si="33"/>
        <v/>
      </c>
      <c r="G275" s="1" t="str">
        <f t="shared" si="34"/>
        <v/>
      </c>
      <c r="H275" s="1" t="str">
        <f t="shared" si="35"/>
        <v/>
      </c>
      <c r="I275" s="1" t="str">
        <f t="shared" si="36"/>
        <v/>
      </c>
      <c r="J275" s="1" t="str">
        <f t="shared" si="37"/>
        <v/>
      </c>
      <c r="K275" s="1" t="str">
        <f t="shared" si="38"/>
        <v/>
      </c>
      <c r="L275" s="1" t="str">
        <f t="shared" si="39"/>
        <v/>
      </c>
    </row>
    <row r="276" spans="6:12" x14ac:dyDescent="0.25">
      <c r="F276" t="str">
        <f t="shared" si="33"/>
        <v/>
      </c>
      <c r="G276" s="1" t="str">
        <f t="shared" si="34"/>
        <v/>
      </c>
      <c r="H276" s="1" t="str">
        <f t="shared" si="35"/>
        <v/>
      </c>
      <c r="I276" s="1" t="str">
        <f t="shared" si="36"/>
        <v/>
      </c>
      <c r="J276" s="1" t="str">
        <f t="shared" si="37"/>
        <v/>
      </c>
      <c r="K276" s="1" t="str">
        <f t="shared" si="38"/>
        <v/>
      </c>
      <c r="L276" s="1" t="str">
        <f t="shared" si="39"/>
        <v/>
      </c>
    </row>
    <row r="277" spans="6:12" x14ac:dyDescent="0.25">
      <c r="F277" t="str">
        <f t="shared" si="33"/>
        <v/>
      </c>
      <c r="G277" s="1" t="str">
        <f t="shared" si="34"/>
        <v/>
      </c>
      <c r="H277" s="1" t="str">
        <f t="shared" si="35"/>
        <v/>
      </c>
      <c r="I277" s="1" t="str">
        <f t="shared" si="36"/>
        <v/>
      </c>
      <c r="J277" s="1" t="str">
        <f t="shared" si="37"/>
        <v/>
      </c>
      <c r="K277" s="1" t="str">
        <f t="shared" si="38"/>
        <v/>
      </c>
      <c r="L277" s="1" t="str">
        <f t="shared" si="39"/>
        <v/>
      </c>
    </row>
    <row r="278" spans="6:12" x14ac:dyDescent="0.25">
      <c r="F278" t="str">
        <f t="shared" si="33"/>
        <v/>
      </c>
      <c r="G278" s="1" t="str">
        <f t="shared" si="34"/>
        <v/>
      </c>
      <c r="H278" s="1" t="str">
        <f t="shared" si="35"/>
        <v/>
      </c>
      <c r="I278" s="1" t="str">
        <f t="shared" si="36"/>
        <v/>
      </c>
      <c r="J278" s="1" t="str">
        <f t="shared" si="37"/>
        <v/>
      </c>
      <c r="K278" s="1" t="str">
        <f t="shared" si="38"/>
        <v/>
      </c>
      <c r="L278" s="1" t="str">
        <f t="shared" si="39"/>
        <v/>
      </c>
    </row>
    <row r="279" spans="6:12" x14ac:dyDescent="0.25">
      <c r="F279" t="str">
        <f t="shared" si="33"/>
        <v/>
      </c>
      <c r="G279" s="1" t="str">
        <f t="shared" si="34"/>
        <v/>
      </c>
      <c r="H279" s="1" t="str">
        <f t="shared" si="35"/>
        <v/>
      </c>
      <c r="I279" s="1" t="str">
        <f t="shared" si="36"/>
        <v/>
      </c>
      <c r="J279" s="1" t="str">
        <f t="shared" si="37"/>
        <v/>
      </c>
      <c r="K279" s="1" t="str">
        <f t="shared" si="38"/>
        <v/>
      </c>
      <c r="L279" s="1" t="str">
        <f t="shared" si="39"/>
        <v/>
      </c>
    </row>
    <row r="280" spans="6:12" x14ac:dyDescent="0.25">
      <c r="F280" t="str">
        <f t="shared" si="33"/>
        <v/>
      </c>
      <c r="G280" s="1" t="str">
        <f t="shared" si="34"/>
        <v/>
      </c>
      <c r="H280" s="1" t="str">
        <f t="shared" si="35"/>
        <v/>
      </c>
      <c r="I280" s="1" t="str">
        <f t="shared" si="36"/>
        <v/>
      </c>
      <c r="J280" s="1" t="str">
        <f t="shared" si="37"/>
        <v/>
      </c>
      <c r="K280" s="1" t="str">
        <f t="shared" si="38"/>
        <v/>
      </c>
      <c r="L280" s="1" t="str">
        <f t="shared" si="39"/>
        <v/>
      </c>
    </row>
    <row r="281" spans="6:12" x14ac:dyDescent="0.25">
      <c r="F281" t="str">
        <f t="shared" si="33"/>
        <v/>
      </c>
      <c r="G281" s="1" t="str">
        <f t="shared" si="34"/>
        <v/>
      </c>
      <c r="H281" s="1" t="str">
        <f t="shared" si="35"/>
        <v/>
      </c>
      <c r="I281" s="1" t="str">
        <f t="shared" si="36"/>
        <v/>
      </c>
      <c r="J281" s="1" t="str">
        <f t="shared" si="37"/>
        <v/>
      </c>
      <c r="K281" s="1" t="str">
        <f t="shared" si="38"/>
        <v/>
      </c>
      <c r="L281" s="1" t="str">
        <f t="shared" si="39"/>
        <v/>
      </c>
    </row>
    <row r="282" spans="6:12" x14ac:dyDescent="0.25">
      <c r="F282" t="str">
        <f t="shared" si="33"/>
        <v/>
      </c>
      <c r="G282" s="1" t="str">
        <f t="shared" si="34"/>
        <v/>
      </c>
      <c r="H282" s="1" t="str">
        <f t="shared" si="35"/>
        <v/>
      </c>
      <c r="I282" s="1" t="str">
        <f t="shared" si="36"/>
        <v/>
      </c>
      <c r="J282" s="1" t="str">
        <f t="shared" si="37"/>
        <v/>
      </c>
      <c r="K282" s="1" t="str">
        <f t="shared" si="38"/>
        <v/>
      </c>
      <c r="L282" s="1" t="str">
        <f t="shared" si="39"/>
        <v/>
      </c>
    </row>
    <row r="283" spans="6:12" x14ac:dyDescent="0.25">
      <c r="F283" t="str">
        <f t="shared" si="33"/>
        <v/>
      </c>
      <c r="G283" s="1" t="str">
        <f t="shared" si="34"/>
        <v/>
      </c>
      <c r="H283" s="1" t="str">
        <f t="shared" si="35"/>
        <v/>
      </c>
      <c r="I283" s="1" t="str">
        <f t="shared" si="36"/>
        <v/>
      </c>
      <c r="J283" s="1" t="str">
        <f t="shared" si="37"/>
        <v/>
      </c>
      <c r="K283" s="1" t="str">
        <f t="shared" si="38"/>
        <v/>
      </c>
      <c r="L283" s="1" t="str">
        <f t="shared" si="39"/>
        <v/>
      </c>
    </row>
    <row r="284" spans="6:12" x14ac:dyDescent="0.25">
      <c r="F284" t="str">
        <f t="shared" si="33"/>
        <v/>
      </c>
      <c r="G284" s="1" t="str">
        <f t="shared" si="34"/>
        <v/>
      </c>
      <c r="H284" s="1" t="str">
        <f t="shared" si="35"/>
        <v/>
      </c>
      <c r="I284" s="1" t="str">
        <f t="shared" si="36"/>
        <v/>
      </c>
      <c r="J284" s="1" t="str">
        <f t="shared" si="37"/>
        <v/>
      </c>
      <c r="K284" s="1" t="str">
        <f t="shared" si="38"/>
        <v/>
      </c>
      <c r="L284" s="1" t="str">
        <f t="shared" si="39"/>
        <v/>
      </c>
    </row>
    <row r="285" spans="6:12" x14ac:dyDescent="0.25">
      <c r="F285" t="str">
        <f t="shared" si="33"/>
        <v/>
      </c>
      <c r="G285" s="1" t="str">
        <f t="shared" si="34"/>
        <v/>
      </c>
      <c r="H285" s="1" t="str">
        <f t="shared" si="35"/>
        <v/>
      </c>
      <c r="I285" s="1" t="str">
        <f t="shared" si="36"/>
        <v/>
      </c>
      <c r="J285" s="1" t="str">
        <f t="shared" si="37"/>
        <v/>
      </c>
      <c r="K285" s="1" t="str">
        <f t="shared" si="38"/>
        <v/>
      </c>
      <c r="L285" s="1" t="str">
        <f t="shared" si="39"/>
        <v/>
      </c>
    </row>
    <row r="286" spans="6:12" x14ac:dyDescent="0.25">
      <c r="F286" t="str">
        <f t="shared" si="33"/>
        <v/>
      </c>
      <c r="G286" s="1" t="str">
        <f t="shared" si="34"/>
        <v/>
      </c>
      <c r="H286" s="1" t="str">
        <f t="shared" si="35"/>
        <v/>
      </c>
      <c r="I286" s="1" t="str">
        <f t="shared" si="36"/>
        <v/>
      </c>
      <c r="J286" s="1" t="str">
        <f t="shared" si="37"/>
        <v/>
      </c>
      <c r="K286" s="1" t="str">
        <f t="shared" si="38"/>
        <v/>
      </c>
      <c r="L286" s="1" t="str">
        <f t="shared" si="39"/>
        <v/>
      </c>
    </row>
    <row r="287" spans="6:12" x14ac:dyDescent="0.25">
      <c r="F287" t="str">
        <f t="shared" si="33"/>
        <v/>
      </c>
      <c r="G287" s="1" t="str">
        <f t="shared" si="34"/>
        <v/>
      </c>
      <c r="H287" s="1" t="str">
        <f t="shared" si="35"/>
        <v/>
      </c>
      <c r="I287" s="1" t="str">
        <f t="shared" si="36"/>
        <v/>
      </c>
      <c r="J287" s="1" t="str">
        <f t="shared" si="37"/>
        <v/>
      </c>
      <c r="K287" s="1" t="str">
        <f t="shared" si="38"/>
        <v/>
      </c>
      <c r="L287" s="1" t="str">
        <f t="shared" si="39"/>
        <v/>
      </c>
    </row>
    <row r="288" spans="6:12" x14ac:dyDescent="0.25">
      <c r="F288" t="str">
        <f t="shared" si="33"/>
        <v/>
      </c>
      <c r="G288" s="1" t="str">
        <f t="shared" si="34"/>
        <v/>
      </c>
      <c r="H288" s="1" t="str">
        <f t="shared" si="35"/>
        <v/>
      </c>
      <c r="I288" s="1" t="str">
        <f t="shared" si="36"/>
        <v/>
      </c>
      <c r="J288" s="1" t="str">
        <f t="shared" si="37"/>
        <v/>
      </c>
      <c r="K288" s="1" t="str">
        <f t="shared" si="38"/>
        <v/>
      </c>
      <c r="L288" s="1" t="str">
        <f t="shared" si="39"/>
        <v/>
      </c>
    </row>
    <row r="289" spans="6:12" x14ac:dyDescent="0.25">
      <c r="F289" t="str">
        <f t="shared" si="33"/>
        <v/>
      </c>
      <c r="G289" s="1" t="str">
        <f t="shared" si="34"/>
        <v/>
      </c>
      <c r="H289" s="1" t="str">
        <f t="shared" si="35"/>
        <v/>
      </c>
      <c r="I289" s="1" t="str">
        <f t="shared" si="36"/>
        <v/>
      </c>
      <c r="J289" s="1" t="str">
        <f t="shared" si="37"/>
        <v/>
      </c>
      <c r="K289" s="1" t="str">
        <f t="shared" si="38"/>
        <v/>
      </c>
      <c r="L289" s="1" t="str">
        <f t="shared" si="39"/>
        <v/>
      </c>
    </row>
    <row r="290" spans="6:12" x14ac:dyDescent="0.25">
      <c r="F290" t="str">
        <f t="shared" si="33"/>
        <v/>
      </c>
      <c r="G290" s="1" t="str">
        <f t="shared" si="34"/>
        <v/>
      </c>
      <c r="H290" s="1" t="str">
        <f t="shared" si="35"/>
        <v/>
      </c>
      <c r="I290" s="1" t="str">
        <f t="shared" si="36"/>
        <v/>
      </c>
      <c r="J290" s="1" t="str">
        <f t="shared" si="37"/>
        <v/>
      </c>
      <c r="K290" s="1" t="str">
        <f t="shared" si="38"/>
        <v/>
      </c>
      <c r="L290" s="1" t="str">
        <f t="shared" si="39"/>
        <v/>
      </c>
    </row>
    <row r="291" spans="6:12" x14ac:dyDescent="0.25">
      <c r="F291" t="str">
        <f t="shared" si="33"/>
        <v/>
      </c>
      <c r="G291" s="1" t="str">
        <f t="shared" si="34"/>
        <v/>
      </c>
      <c r="H291" s="1" t="str">
        <f t="shared" si="35"/>
        <v/>
      </c>
      <c r="I291" s="1" t="str">
        <f t="shared" si="36"/>
        <v/>
      </c>
      <c r="J291" s="1" t="str">
        <f t="shared" si="37"/>
        <v/>
      </c>
      <c r="K291" s="1" t="str">
        <f t="shared" si="38"/>
        <v/>
      </c>
      <c r="L291" s="1" t="str">
        <f t="shared" si="39"/>
        <v/>
      </c>
    </row>
    <row r="292" spans="6:12" x14ac:dyDescent="0.25">
      <c r="F292" t="str">
        <f t="shared" si="33"/>
        <v/>
      </c>
      <c r="G292" s="1" t="str">
        <f t="shared" si="34"/>
        <v/>
      </c>
      <c r="H292" s="1" t="str">
        <f t="shared" si="35"/>
        <v/>
      </c>
      <c r="I292" s="1" t="str">
        <f t="shared" si="36"/>
        <v/>
      </c>
      <c r="J292" s="1" t="str">
        <f t="shared" si="37"/>
        <v/>
      </c>
      <c r="K292" s="1" t="str">
        <f t="shared" si="38"/>
        <v/>
      </c>
      <c r="L292" s="1" t="str">
        <f t="shared" si="39"/>
        <v/>
      </c>
    </row>
    <row r="293" spans="6:12" x14ac:dyDescent="0.25">
      <c r="F293" t="str">
        <f t="shared" si="33"/>
        <v/>
      </c>
      <c r="G293" s="1" t="str">
        <f t="shared" si="34"/>
        <v/>
      </c>
      <c r="H293" s="1" t="str">
        <f t="shared" si="35"/>
        <v/>
      </c>
      <c r="I293" s="1" t="str">
        <f t="shared" si="36"/>
        <v/>
      </c>
      <c r="J293" s="1" t="str">
        <f t="shared" si="37"/>
        <v/>
      </c>
      <c r="K293" s="1" t="str">
        <f t="shared" si="38"/>
        <v/>
      </c>
      <c r="L293" s="1" t="str">
        <f t="shared" si="39"/>
        <v/>
      </c>
    </row>
    <row r="294" spans="6:12" x14ac:dyDescent="0.25">
      <c r="F294" t="str">
        <f t="shared" si="33"/>
        <v/>
      </c>
      <c r="G294" s="1" t="str">
        <f t="shared" si="34"/>
        <v/>
      </c>
      <c r="H294" s="1" t="str">
        <f t="shared" si="35"/>
        <v/>
      </c>
      <c r="I294" s="1" t="str">
        <f t="shared" si="36"/>
        <v/>
      </c>
      <c r="J294" s="1" t="str">
        <f t="shared" si="37"/>
        <v/>
      </c>
      <c r="K294" s="1" t="str">
        <f t="shared" si="38"/>
        <v/>
      </c>
      <c r="L294" s="1" t="str">
        <f t="shared" si="39"/>
        <v/>
      </c>
    </row>
    <row r="295" spans="6:12" x14ac:dyDescent="0.25">
      <c r="F295" t="str">
        <f t="shared" ref="F295:F322" si="40">IF(F294&lt;$C$6,(F294+1),IF(F294=$C$6,("Total"),("")))</f>
        <v/>
      </c>
      <c r="G295" s="1" t="str">
        <f t="shared" si="34"/>
        <v/>
      </c>
      <c r="H295" s="1" t="str">
        <f t="shared" si="35"/>
        <v/>
      </c>
      <c r="I295" s="1" t="str">
        <f t="shared" si="36"/>
        <v/>
      </c>
      <c r="J295" s="1" t="str">
        <f t="shared" si="37"/>
        <v/>
      </c>
      <c r="K295" s="1" t="str">
        <f t="shared" si="38"/>
        <v/>
      </c>
      <c r="L295" s="1" t="str">
        <f t="shared" si="39"/>
        <v/>
      </c>
    </row>
    <row r="296" spans="6:12" x14ac:dyDescent="0.25">
      <c r="F296" t="str">
        <f t="shared" si="40"/>
        <v/>
      </c>
      <c r="G296" s="1" t="str">
        <f t="shared" si="34"/>
        <v/>
      </c>
      <c r="H296" s="1" t="str">
        <f t="shared" si="35"/>
        <v/>
      </c>
      <c r="I296" s="1" t="str">
        <f t="shared" si="36"/>
        <v/>
      </c>
      <c r="J296" s="1" t="str">
        <f t="shared" si="37"/>
        <v/>
      </c>
      <c r="K296" s="1" t="str">
        <f t="shared" si="38"/>
        <v/>
      </c>
      <c r="L296" s="1" t="str">
        <f t="shared" si="39"/>
        <v/>
      </c>
    </row>
    <row r="297" spans="6:12" x14ac:dyDescent="0.25">
      <c r="F297" t="str">
        <f t="shared" si="40"/>
        <v/>
      </c>
      <c r="G297" s="1" t="str">
        <f t="shared" si="34"/>
        <v/>
      </c>
      <c r="H297" s="1" t="str">
        <f t="shared" si="35"/>
        <v/>
      </c>
      <c r="I297" s="1" t="str">
        <f t="shared" si="36"/>
        <v/>
      </c>
      <c r="J297" s="1" t="str">
        <f t="shared" si="37"/>
        <v/>
      </c>
      <c r="K297" s="1" t="str">
        <f t="shared" si="38"/>
        <v/>
      </c>
      <c r="L297" s="1" t="str">
        <f t="shared" si="39"/>
        <v/>
      </c>
    </row>
    <row r="298" spans="6:12" x14ac:dyDescent="0.25">
      <c r="F298" t="str">
        <f t="shared" si="40"/>
        <v/>
      </c>
      <c r="G298" s="1" t="str">
        <f t="shared" si="34"/>
        <v/>
      </c>
      <c r="H298" s="1" t="str">
        <f t="shared" si="35"/>
        <v/>
      </c>
      <c r="I298" s="1" t="str">
        <f t="shared" si="36"/>
        <v/>
      </c>
      <c r="J298" s="1" t="str">
        <f t="shared" si="37"/>
        <v/>
      </c>
      <c r="K298" s="1" t="str">
        <f t="shared" si="38"/>
        <v/>
      </c>
      <c r="L298" s="1" t="str">
        <f t="shared" si="39"/>
        <v/>
      </c>
    </row>
    <row r="299" spans="6:12" x14ac:dyDescent="0.25">
      <c r="F299" t="str">
        <f t="shared" si="40"/>
        <v/>
      </c>
      <c r="G299" s="1" t="str">
        <f t="shared" si="34"/>
        <v/>
      </c>
      <c r="H299" s="1" t="str">
        <f t="shared" si="35"/>
        <v/>
      </c>
      <c r="I299" s="1" t="str">
        <f t="shared" si="36"/>
        <v/>
      </c>
      <c r="J299" s="1" t="str">
        <f t="shared" si="37"/>
        <v/>
      </c>
      <c r="K299" s="1" t="str">
        <f t="shared" si="38"/>
        <v/>
      </c>
      <c r="L299" s="1" t="str">
        <f t="shared" si="39"/>
        <v/>
      </c>
    </row>
    <row r="300" spans="6:12" x14ac:dyDescent="0.25">
      <c r="F300" t="str">
        <f t="shared" si="40"/>
        <v/>
      </c>
      <c r="G300" s="1" t="str">
        <f t="shared" si="34"/>
        <v/>
      </c>
      <c r="H300" s="1" t="str">
        <f t="shared" si="35"/>
        <v/>
      </c>
      <c r="I300" s="1" t="str">
        <f t="shared" si="36"/>
        <v/>
      </c>
      <c r="J300" s="1" t="str">
        <f t="shared" si="37"/>
        <v/>
      </c>
      <c r="K300" s="1" t="str">
        <f t="shared" si="38"/>
        <v/>
      </c>
      <c r="L300" s="1" t="str">
        <f t="shared" si="39"/>
        <v/>
      </c>
    </row>
    <row r="301" spans="6:12" x14ac:dyDescent="0.25">
      <c r="F301" t="str">
        <f t="shared" si="40"/>
        <v/>
      </c>
      <c r="G301" s="1" t="str">
        <f t="shared" si="34"/>
        <v/>
      </c>
      <c r="H301" s="1" t="str">
        <f t="shared" si="35"/>
        <v/>
      </c>
      <c r="I301" s="1" t="str">
        <f t="shared" si="36"/>
        <v/>
      </c>
      <c r="J301" s="1" t="str">
        <f t="shared" si="37"/>
        <v/>
      </c>
      <c r="K301" s="1" t="str">
        <f t="shared" si="38"/>
        <v/>
      </c>
      <c r="L301" s="1" t="str">
        <f t="shared" si="39"/>
        <v/>
      </c>
    </row>
    <row r="302" spans="6:12" x14ac:dyDescent="0.25">
      <c r="F302" t="str">
        <f t="shared" si="40"/>
        <v/>
      </c>
      <c r="G302" s="1" t="str">
        <f t="shared" si="34"/>
        <v/>
      </c>
      <c r="H302" s="1" t="str">
        <f t="shared" si="35"/>
        <v/>
      </c>
      <c r="I302" s="1" t="str">
        <f t="shared" si="36"/>
        <v/>
      </c>
      <c r="J302" s="1" t="str">
        <f t="shared" si="37"/>
        <v/>
      </c>
      <c r="K302" s="1" t="str">
        <f t="shared" si="38"/>
        <v/>
      </c>
      <c r="L302" s="1" t="str">
        <f t="shared" si="39"/>
        <v/>
      </c>
    </row>
    <row r="303" spans="6:12" x14ac:dyDescent="0.25">
      <c r="F303" t="str">
        <f t="shared" si="40"/>
        <v/>
      </c>
      <c r="G303" s="1" t="str">
        <f t="shared" si="34"/>
        <v/>
      </c>
      <c r="H303" s="1" t="str">
        <f t="shared" si="35"/>
        <v/>
      </c>
      <c r="I303" s="1" t="str">
        <f t="shared" si="36"/>
        <v/>
      </c>
      <c r="J303" s="1" t="str">
        <f t="shared" si="37"/>
        <v/>
      </c>
      <c r="K303" s="1" t="str">
        <f t="shared" si="38"/>
        <v/>
      </c>
      <c r="L303" s="1" t="str">
        <f t="shared" si="39"/>
        <v/>
      </c>
    </row>
    <row r="304" spans="6:12" x14ac:dyDescent="0.25">
      <c r="F304" t="str">
        <f t="shared" si="40"/>
        <v/>
      </c>
      <c r="G304" s="1" t="str">
        <f t="shared" si="34"/>
        <v/>
      </c>
      <c r="H304" s="1" t="str">
        <f t="shared" si="35"/>
        <v/>
      </c>
      <c r="I304" s="1" t="str">
        <f t="shared" si="36"/>
        <v/>
      </c>
      <c r="J304" s="1" t="str">
        <f t="shared" si="37"/>
        <v/>
      </c>
      <c r="K304" s="1" t="str">
        <f t="shared" si="38"/>
        <v/>
      </c>
      <c r="L304" s="1" t="str">
        <f t="shared" si="39"/>
        <v/>
      </c>
    </row>
    <row r="305" spans="6:12" x14ac:dyDescent="0.25">
      <c r="F305" t="str">
        <f t="shared" si="40"/>
        <v/>
      </c>
      <c r="G305" s="1" t="str">
        <f t="shared" si="34"/>
        <v/>
      </c>
      <c r="H305" s="1" t="str">
        <f t="shared" si="35"/>
        <v/>
      </c>
      <c r="I305" s="1" t="str">
        <f t="shared" si="36"/>
        <v/>
      </c>
      <c r="J305" s="1" t="str">
        <f t="shared" si="37"/>
        <v/>
      </c>
      <c r="K305" s="1" t="str">
        <f t="shared" si="38"/>
        <v/>
      </c>
      <c r="L305" s="1" t="str">
        <f t="shared" si="39"/>
        <v/>
      </c>
    </row>
    <row r="306" spans="6:12" x14ac:dyDescent="0.25">
      <c r="F306" t="str">
        <f t="shared" si="40"/>
        <v/>
      </c>
      <c r="G306" s="1" t="str">
        <f t="shared" si="34"/>
        <v/>
      </c>
      <c r="H306" s="1" t="str">
        <f t="shared" si="35"/>
        <v/>
      </c>
      <c r="I306" s="1" t="str">
        <f t="shared" si="36"/>
        <v/>
      </c>
      <c r="J306" s="1" t="str">
        <f t="shared" si="37"/>
        <v/>
      </c>
      <c r="K306" s="1" t="str">
        <f t="shared" si="38"/>
        <v/>
      </c>
      <c r="L306" s="1" t="str">
        <f t="shared" si="39"/>
        <v/>
      </c>
    </row>
    <row r="307" spans="6:12" x14ac:dyDescent="0.25">
      <c r="F307" t="str">
        <f t="shared" si="40"/>
        <v/>
      </c>
      <c r="G307" s="1" t="str">
        <f t="shared" si="34"/>
        <v/>
      </c>
      <c r="H307" s="1" t="str">
        <f t="shared" si="35"/>
        <v/>
      </c>
      <c r="I307" s="1" t="str">
        <f t="shared" si="36"/>
        <v/>
      </c>
      <c r="J307" s="1" t="str">
        <f t="shared" si="37"/>
        <v/>
      </c>
      <c r="K307" s="1" t="str">
        <f t="shared" si="38"/>
        <v/>
      </c>
      <c r="L307" s="1" t="str">
        <f t="shared" si="39"/>
        <v/>
      </c>
    </row>
    <row r="308" spans="6:12" x14ac:dyDescent="0.25">
      <c r="F308" t="str">
        <f t="shared" si="40"/>
        <v/>
      </c>
      <c r="G308" s="1" t="str">
        <f t="shared" si="34"/>
        <v/>
      </c>
      <c r="H308" s="1" t="str">
        <f t="shared" si="35"/>
        <v/>
      </c>
      <c r="I308" s="1" t="str">
        <f t="shared" si="36"/>
        <v/>
      </c>
      <c r="J308" s="1" t="str">
        <f t="shared" si="37"/>
        <v/>
      </c>
      <c r="K308" s="1" t="str">
        <f t="shared" si="38"/>
        <v/>
      </c>
      <c r="L308" s="1" t="str">
        <f t="shared" si="39"/>
        <v/>
      </c>
    </row>
    <row r="309" spans="6:12" x14ac:dyDescent="0.25">
      <c r="F309" t="str">
        <f t="shared" si="40"/>
        <v/>
      </c>
      <c r="G309" s="1" t="str">
        <f t="shared" si="34"/>
        <v/>
      </c>
      <c r="H309" s="1" t="str">
        <f t="shared" si="35"/>
        <v/>
      </c>
      <c r="I309" s="1" t="str">
        <f t="shared" si="36"/>
        <v/>
      </c>
      <c r="J309" s="1" t="str">
        <f t="shared" si="37"/>
        <v/>
      </c>
      <c r="K309" s="1" t="str">
        <f t="shared" si="38"/>
        <v/>
      </c>
      <c r="L309" s="1" t="str">
        <f t="shared" si="39"/>
        <v/>
      </c>
    </row>
    <row r="310" spans="6:12" x14ac:dyDescent="0.25">
      <c r="F310" t="str">
        <f t="shared" si="40"/>
        <v/>
      </c>
      <c r="G310" s="1" t="str">
        <f t="shared" si="34"/>
        <v/>
      </c>
      <c r="H310" s="1" t="str">
        <f t="shared" si="35"/>
        <v/>
      </c>
      <c r="I310" s="1" t="str">
        <f t="shared" si="36"/>
        <v/>
      </c>
      <c r="J310" s="1" t="str">
        <f t="shared" si="37"/>
        <v/>
      </c>
      <c r="K310" s="1" t="str">
        <f t="shared" si="38"/>
        <v/>
      </c>
      <c r="L310" s="1" t="str">
        <f t="shared" si="39"/>
        <v/>
      </c>
    </row>
    <row r="311" spans="6:12" x14ac:dyDescent="0.25">
      <c r="F311" t="str">
        <f t="shared" si="40"/>
        <v/>
      </c>
      <c r="G311" s="1" t="str">
        <f t="shared" si="34"/>
        <v/>
      </c>
      <c r="H311" s="1" t="str">
        <f t="shared" si="35"/>
        <v/>
      </c>
      <c r="I311" s="1" t="str">
        <f t="shared" si="36"/>
        <v/>
      </c>
      <c r="J311" s="1" t="str">
        <f t="shared" si="37"/>
        <v/>
      </c>
      <c r="K311" s="1" t="str">
        <f t="shared" si="38"/>
        <v/>
      </c>
      <c r="L311" s="1" t="str">
        <f t="shared" si="39"/>
        <v/>
      </c>
    </row>
    <row r="312" spans="6:12" x14ac:dyDescent="0.25">
      <c r="F312" t="str">
        <f t="shared" si="40"/>
        <v/>
      </c>
      <c r="G312" s="1" t="str">
        <f t="shared" si="34"/>
        <v/>
      </c>
      <c r="H312" s="1" t="str">
        <f t="shared" si="35"/>
        <v/>
      </c>
      <c r="I312" s="1" t="str">
        <f t="shared" si="36"/>
        <v/>
      </c>
      <c r="J312" s="1" t="str">
        <f t="shared" si="37"/>
        <v/>
      </c>
      <c r="K312" s="1" t="str">
        <f t="shared" si="38"/>
        <v/>
      </c>
      <c r="L312" s="1" t="str">
        <f t="shared" si="39"/>
        <v/>
      </c>
    </row>
    <row r="313" spans="6:12" x14ac:dyDescent="0.25">
      <c r="F313" t="str">
        <f t="shared" si="40"/>
        <v/>
      </c>
      <c r="G313" s="1" t="str">
        <f t="shared" ref="G313:G322" si="41">IF(G312="",(""),(IF(F313&lt;&gt;"Total",(L312),(""))))</f>
        <v/>
      </c>
      <c r="H313" s="1" t="str">
        <f t="shared" ref="H313:H322" si="42">IF(H312="",(""),(IF(F313&lt;&gt;"Total",(G313*$C$4),(""))))</f>
        <v/>
      </c>
      <c r="I313" s="1" t="str">
        <f t="shared" ref="I313:I322" si="43">IF(H312="",(""),(IF(F313&lt;&gt;"Total",($C$7/$C$6),(""))))</f>
        <v/>
      </c>
      <c r="J313" s="1" t="str">
        <f t="shared" ref="J313:J322" si="44">IF(J312="",(""),(IF(F313&lt;&gt;"Total",(H313+I313),(""))))</f>
        <v/>
      </c>
      <c r="K313" s="1" t="str">
        <f t="shared" ref="K313:K322" si="45">IF(K312="",(""),(IF(F313&lt;&gt;"Total",(K312+I313),(""))))</f>
        <v/>
      </c>
      <c r="L313" s="1" t="str">
        <f t="shared" ref="L313:L322" si="46">IF(K313="",(""),(IF(F313&lt;&gt;"Total",($L$6-K313),(""))))</f>
        <v/>
      </c>
    </row>
    <row r="314" spans="6:12" x14ac:dyDescent="0.25">
      <c r="F314" t="str">
        <f t="shared" si="40"/>
        <v/>
      </c>
      <c r="G314" s="1" t="str">
        <f t="shared" si="41"/>
        <v/>
      </c>
      <c r="H314" s="1" t="str">
        <f t="shared" si="42"/>
        <v/>
      </c>
      <c r="I314" s="1" t="str">
        <f t="shared" si="43"/>
        <v/>
      </c>
      <c r="J314" s="1" t="str">
        <f t="shared" si="44"/>
        <v/>
      </c>
      <c r="K314" s="1" t="str">
        <f t="shared" si="45"/>
        <v/>
      </c>
      <c r="L314" s="1" t="str">
        <f t="shared" si="46"/>
        <v/>
      </c>
    </row>
    <row r="315" spans="6:12" x14ac:dyDescent="0.25">
      <c r="F315" t="str">
        <f t="shared" si="40"/>
        <v/>
      </c>
      <c r="G315" s="1" t="str">
        <f t="shared" si="41"/>
        <v/>
      </c>
      <c r="H315" s="1" t="str">
        <f t="shared" si="42"/>
        <v/>
      </c>
      <c r="I315" s="1" t="str">
        <f t="shared" si="43"/>
        <v/>
      </c>
      <c r="J315" s="1" t="str">
        <f t="shared" si="44"/>
        <v/>
      </c>
      <c r="K315" s="1" t="str">
        <f t="shared" si="45"/>
        <v/>
      </c>
      <c r="L315" s="1" t="str">
        <f t="shared" si="46"/>
        <v/>
      </c>
    </row>
    <row r="316" spans="6:12" x14ac:dyDescent="0.25">
      <c r="F316" t="str">
        <f t="shared" si="40"/>
        <v/>
      </c>
      <c r="G316" s="1" t="str">
        <f t="shared" si="41"/>
        <v/>
      </c>
      <c r="H316" s="1" t="str">
        <f t="shared" si="42"/>
        <v/>
      </c>
      <c r="I316" s="1" t="str">
        <f t="shared" si="43"/>
        <v/>
      </c>
      <c r="J316" s="1" t="str">
        <f t="shared" si="44"/>
        <v/>
      </c>
      <c r="K316" s="1" t="str">
        <f t="shared" si="45"/>
        <v/>
      </c>
      <c r="L316" s="1" t="str">
        <f t="shared" si="46"/>
        <v/>
      </c>
    </row>
    <row r="317" spans="6:12" x14ac:dyDescent="0.25">
      <c r="F317" t="str">
        <f t="shared" si="40"/>
        <v/>
      </c>
      <c r="G317" s="1" t="str">
        <f t="shared" si="41"/>
        <v/>
      </c>
      <c r="H317" s="1" t="str">
        <f t="shared" si="42"/>
        <v/>
      </c>
      <c r="I317" s="1" t="str">
        <f t="shared" si="43"/>
        <v/>
      </c>
      <c r="J317" s="1" t="str">
        <f t="shared" si="44"/>
        <v/>
      </c>
      <c r="K317" s="1" t="str">
        <f t="shared" si="45"/>
        <v/>
      </c>
      <c r="L317" s="1" t="str">
        <f t="shared" si="46"/>
        <v/>
      </c>
    </row>
    <row r="318" spans="6:12" x14ac:dyDescent="0.25">
      <c r="F318" t="str">
        <f t="shared" si="40"/>
        <v/>
      </c>
      <c r="G318" s="1" t="str">
        <f t="shared" si="41"/>
        <v/>
      </c>
      <c r="H318" s="1" t="str">
        <f t="shared" si="42"/>
        <v/>
      </c>
      <c r="I318" s="1" t="str">
        <f t="shared" si="43"/>
        <v/>
      </c>
      <c r="J318" s="1" t="str">
        <f t="shared" si="44"/>
        <v/>
      </c>
      <c r="K318" s="1" t="str">
        <f t="shared" si="45"/>
        <v/>
      </c>
      <c r="L318" s="1" t="str">
        <f t="shared" si="46"/>
        <v/>
      </c>
    </row>
    <row r="319" spans="6:12" x14ac:dyDescent="0.25">
      <c r="F319" t="str">
        <f t="shared" si="40"/>
        <v/>
      </c>
      <c r="G319" s="1" t="str">
        <f t="shared" si="41"/>
        <v/>
      </c>
      <c r="H319" s="1" t="str">
        <f t="shared" si="42"/>
        <v/>
      </c>
      <c r="I319" s="1" t="str">
        <f t="shared" si="43"/>
        <v/>
      </c>
      <c r="J319" s="1" t="str">
        <f t="shared" si="44"/>
        <v/>
      </c>
      <c r="K319" s="1" t="str">
        <f t="shared" si="45"/>
        <v/>
      </c>
      <c r="L319" s="1" t="str">
        <f t="shared" si="46"/>
        <v/>
      </c>
    </row>
    <row r="320" spans="6:12" x14ac:dyDescent="0.25">
      <c r="F320" t="str">
        <f t="shared" si="40"/>
        <v/>
      </c>
      <c r="G320" s="1" t="str">
        <f t="shared" si="41"/>
        <v/>
      </c>
      <c r="H320" s="1" t="str">
        <f t="shared" si="42"/>
        <v/>
      </c>
      <c r="I320" s="1" t="str">
        <f t="shared" si="43"/>
        <v/>
      </c>
      <c r="J320" s="1" t="str">
        <f t="shared" si="44"/>
        <v/>
      </c>
      <c r="K320" s="1" t="str">
        <f t="shared" si="45"/>
        <v/>
      </c>
      <c r="L320" s="1" t="str">
        <f t="shared" si="46"/>
        <v/>
      </c>
    </row>
    <row r="321" spans="6:12" x14ac:dyDescent="0.25">
      <c r="F321" t="str">
        <f t="shared" si="40"/>
        <v/>
      </c>
      <c r="G321" s="1" t="str">
        <f t="shared" si="41"/>
        <v/>
      </c>
      <c r="H321" s="1" t="str">
        <f t="shared" si="42"/>
        <v/>
      </c>
      <c r="I321" s="1" t="str">
        <f t="shared" si="43"/>
        <v/>
      </c>
      <c r="J321" s="1" t="str">
        <f t="shared" si="44"/>
        <v/>
      </c>
      <c r="K321" s="1" t="str">
        <f t="shared" si="45"/>
        <v/>
      </c>
      <c r="L321" s="1" t="str">
        <f t="shared" si="46"/>
        <v/>
      </c>
    </row>
    <row r="322" spans="6:12" x14ac:dyDescent="0.25">
      <c r="F322" t="str">
        <f t="shared" si="40"/>
        <v/>
      </c>
      <c r="G322" s="1" t="str">
        <f t="shared" si="41"/>
        <v/>
      </c>
      <c r="H322" s="1" t="str">
        <f t="shared" si="42"/>
        <v/>
      </c>
      <c r="I322" s="1" t="str">
        <f t="shared" si="43"/>
        <v/>
      </c>
      <c r="J322" s="1" t="str">
        <f t="shared" si="44"/>
        <v/>
      </c>
      <c r="K322" s="1" t="str">
        <f t="shared" si="45"/>
        <v/>
      </c>
      <c r="L322" s="1" t="str">
        <f t="shared" si="46"/>
        <v/>
      </c>
    </row>
  </sheetData>
  <mergeCells count="1">
    <mergeCell ref="K1:L1"/>
  </mergeCells>
  <hyperlinks>
    <hyperlink ref="K1" location="Inicio!A1" display="Volver a Inicio"/>
  </hyperlink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433"/>
  <sheetViews>
    <sheetView workbookViewId="0">
      <selection activeCell="K1" sqref="K1:L1"/>
    </sheetView>
  </sheetViews>
  <sheetFormatPr baseColWidth="10" defaultRowHeight="15" x14ac:dyDescent="0.25"/>
  <cols>
    <col min="1" max="1" width="9.7109375" customWidth="1"/>
    <col min="2" max="2" width="17.85546875" customWidth="1"/>
    <col min="3" max="3" width="19.140625" customWidth="1"/>
    <col min="4" max="4" width="6.28515625" customWidth="1"/>
    <col min="5" max="5" width="4" customWidth="1"/>
    <col min="7" max="7" width="18.85546875" customWidth="1"/>
    <col min="8" max="8" width="17.42578125" customWidth="1"/>
    <col min="9" max="9" width="18" customWidth="1"/>
    <col min="10" max="10" width="16.7109375" customWidth="1"/>
    <col min="11" max="11" width="16.42578125" customWidth="1"/>
    <col min="12" max="12" width="18.85546875" customWidth="1"/>
  </cols>
  <sheetData>
    <row r="1" spans="1:12" ht="26.25" x14ac:dyDescent="0.4">
      <c r="A1" s="41" t="s">
        <v>53</v>
      </c>
      <c r="K1" s="86" t="s">
        <v>62</v>
      </c>
      <c r="L1" s="87"/>
    </row>
    <row r="3" spans="1:12" ht="21" x14ac:dyDescent="0.35">
      <c r="B3" s="7" t="s">
        <v>0</v>
      </c>
      <c r="F3" s="20" t="s">
        <v>5</v>
      </c>
    </row>
    <row r="4" spans="1:12" x14ac:dyDescent="0.25">
      <c r="B4" s="2" t="s">
        <v>1</v>
      </c>
      <c r="C4" s="8">
        <f>Inicio!C7</f>
        <v>0.8</v>
      </c>
      <c r="F4" s="13" t="s">
        <v>6</v>
      </c>
      <c r="G4" s="14" t="s">
        <v>7</v>
      </c>
      <c r="H4" s="14" t="s">
        <v>8</v>
      </c>
      <c r="I4" s="14" t="s">
        <v>9</v>
      </c>
      <c r="J4" s="14" t="s">
        <v>10</v>
      </c>
      <c r="K4" s="14" t="s">
        <v>11</v>
      </c>
      <c r="L4" s="15" t="s">
        <v>12</v>
      </c>
    </row>
    <row r="5" spans="1:12" x14ac:dyDescent="0.25">
      <c r="B5" s="4" t="s">
        <v>2</v>
      </c>
      <c r="C5" s="9">
        <f>Inicio!C9</f>
        <v>180</v>
      </c>
      <c r="F5" s="16" t="s">
        <v>13</v>
      </c>
      <c r="G5" s="17"/>
      <c r="H5" s="17" t="s">
        <v>33</v>
      </c>
      <c r="I5" s="17" t="s">
        <v>37</v>
      </c>
      <c r="J5" s="17" t="s">
        <v>38</v>
      </c>
      <c r="K5" s="17"/>
      <c r="L5" s="18"/>
    </row>
    <row r="6" spans="1:12" x14ac:dyDescent="0.25">
      <c r="B6" s="4" t="s">
        <v>3</v>
      </c>
      <c r="C6" s="9">
        <f>Inicio!C9</f>
        <v>180</v>
      </c>
      <c r="F6">
        <f>0</f>
        <v>0</v>
      </c>
      <c r="L6" s="11">
        <f>C7</f>
        <v>10000</v>
      </c>
    </row>
    <row r="7" spans="1:12" x14ac:dyDescent="0.25">
      <c r="B7" s="5" t="s">
        <v>4</v>
      </c>
      <c r="C7" s="10">
        <f>Inicio!C10</f>
        <v>10000</v>
      </c>
      <c r="F7">
        <f t="shared" ref="F7:F38" si="0">IF(F6&lt;$C$6,(F6+1),IF(F6=$C$6,("Total"),("")))</f>
        <v>1</v>
      </c>
      <c r="G7" s="1">
        <f>IF(F7&lt;&gt;"Total",(L6),(""))</f>
        <v>10000</v>
      </c>
      <c r="H7" s="1">
        <f>IF(F7&lt;&gt;"Total",($C$7*$C$4),(""))</f>
        <v>8000</v>
      </c>
      <c r="I7" s="1">
        <f>IF(F7=$C$6,($C$7),(0))</f>
        <v>0</v>
      </c>
      <c r="J7" s="1">
        <f>IF(F7&lt;&gt;"Total",(H7+I7),(""))</f>
        <v>8000</v>
      </c>
      <c r="K7" s="1">
        <f>IF(F7&lt;&gt;"Total",(I7*((1+$C$4)^(1-1))),(""))</f>
        <v>0</v>
      </c>
      <c r="L7" s="1">
        <f>IF(K7="",(""),(IF(F7&lt;&gt;"Total",($L$6-K7),(""))))</f>
        <v>10000</v>
      </c>
    </row>
    <row r="8" spans="1:12" x14ac:dyDescent="0.25">
      <c r="F8">
        <f t="shared" si="0"/>
        <v>2</v>
      </c>
      <c r="G8" s="1">
        <f t="shared" ref="G8:G13" si="1">IF(G7="",(""),(IF(F8&lt;&gt;"Total",(L7),(""))))</f>
        <v>10000</v>
      </c>
      <c r="H8" s="1">
        <f>IF(H7="",(""),(IF(F8&lt;&gt;"Total",($C$7*$C$4),(""))))</f>
        <v>8000</v>
      </c>
      <c r="I8" s="1">
        <f>IF(G7="",(""),(IF(F8&lt;&gt;"Total",(IF(F8=$C$6,($C$7),(0))))))</f>
        <v>0</v>
      </c>
      <c r="J8" s="1">
        <f>IF(J7="",(""),(IF(F8&lt;&gt;"Total",(H8+I8),(""))))</f>
        <v>8000</v>
      </c>
      <c r="K8" s="1">
        <f t="shared" ref="K8:K13" si="2">IF(K7="",(""),(IF(F8&lt;&gt;"Total",(K7+I8),(""))))</f>
        <v>0</v>
      </c>
      <c r="L8" s="1">
        <f t="shared" ref="L8:L53" si="3">IF(K8="",(""),(IF(F8&lt;&gt;"Total",($L$6-K8),(""))))</f>
        <v>10000</v>
      </c>
    </row>
    <row r="9" spans="1:12" x14ac:dyDescent="0.25">
      <c r="B9" s="19" t="s">
        <v>14</v>
      </c>
      <c r="F9">
        <f t="shared" si="0"/>
        <v>3</v>
      </c>
      <c r="G9" s="1">
        <f t="shared" si="1"/>
        <v>10000</v>
      </c>
      <c r="H9" s="1">
        <f t="shared" ref="H9:H53" si="4">IF(H8="",(""),(IF(F9&lt;&gt;"Total",($C$7*$C$4),(""))))</f>
        <v>8000</v>
      </c>
      <c r="I9" s="1">
        <f t="shared" ref="I9:I53" si="5">IF(G8="",(""),(IF(F9&lt;&gt;"Total",(IF(F9=$C$6,($C$7),(0))))))</f>
        <v>0</v>
      </c>
      <c r="J9" s="1">
        <f t="shared" ref="J9:J53" si="6">IF(J8="",(""),(IF(F9&lt;&gt;"Total",(H9+I9),(""))))</f>
        <v>8000</v>
      </c>
      <c r="K9" s="1">
        <f t="shared" si="2"/>
        <v>0</v>
      </c>
      <c r="L9" s="1">
        <f t="shared" si="3"/>
        <v>10000</v>
      </c>
    </row>
    <row r="10" spans="1:12" x14ac:dyDescent="0.25">
      <c r="B10" s="13" t="s">
        <v>8</v>
      </c>
      <c r="C10" s="21">
        <f>SUM(H6:H559)</f>
        <v>1440000</v>
      </c>
      <c r="F10">
        <f t="shared" si="0"/>
        <v>4</v>
      </c>
      <c r="G10" s="1">
        <f t="shared" si="1"/>
        <v>10000</v>
      </c>
      <c r="H10" s="1">
        <f t="shared" si="4"/>
        <v>8000</v>
      </c>
      <c r="I10" s="1">
        <f t="shared" si="5"/>
        <v>0</v>
      </c>
      <c r="J10" s="1">
        <f t="shared" si="6"/>
        <v>8000</v>
      </c>
      <c r="K10" s="1">
        <f t="shared" si="2"/>
        <v>0</v>
      </c>
      <c r="L10" s="1">
        <f t="shared" si="3"/>
        <v>10000</v>
      </c>
    </row>
    <row r="11" spans="1:12" x14ac:dyDescent="0.25">
      <c r="B11" s="13" t="s">
        <v>9</v>
      </c>
      <c r="C11" s="22">
        <f>SUM(I6:I559)</f>
        <v>10000</v>
      </c>
      <c r="F11">
        <f t="shared" si="0"/>
        <v>5</v>
      </c>
      <c r="G11" s="1">
        <f t="shared" si="1"/>
        <v>10000</v>
      </c>
      <c r="H11" s="1">
        <f t="shared" si="4"/>
        <v>8000</v>
      </c>
      <c r="I11" s="1">
        <f t="shared" si="5"/>
        <v>0</v>
      </c>
      <c r="J11" s="1">
        <f t="shared" si="6"/>
        <v>8000</v>
      </c>
      <c r="K11" s="1">
        <f t="shared" si="2"/>
        <v>0</v>
      </c>
      <c r="L11" s="1">
        <f t="shared" si="3"/>
        <v>10000</v>
      </c>
    </row>
    <row r="12" spans="1:12" x14ac:dyDescent="0.25">
      <c r="B12" s="23" t="s">
        <v>10</v>
      </c>
      <c r="C12" s="6">
        <f>SUM(J6:J559)</f>
        <v>1450000</v>
      </c>
      <c r="F12">
        <f t="shared" si="0"/>
        <v>6</v>
      </c>
      <c r="G12" s="1">
        <f t="shared" si="1"/>
        <v>10000</v>
      </c>
      <c r="H12" s="1">
        <f t="shared" si="4"/>
        <v>8000</v>
      </c>
      <c r="I12" s="1">
        <f t="shared" si="5"/>
        <v>0</v>
      </c>
      <c r="J12" s="1">
        <f t="shared" si="6"/>
        <v>8000</v>
      </c>
      <c r="K12" s="1">
        <f t="shared" si="2"/>
        <v>0</v>
      </c>
      <c r="L12" s="1">
        <f t="shared" si="3"/>
        <v>10000</v>
      </c>
    </row>
    <row r="13" spans="1:12" x14ac:dyDescent="0.25">
      <c r="C13" s="11"/>
      <c r="F13">
        <f t="shared" si="0"/>
        <v>7</v>
      </c>
      <c r="G13" s="1">
        <f t="shared" si="1"/>
        <v>10000</v>
      </c>
      <c r="H13" s="1">
        <f t="shared" si="4"/>
        <v>8000</v>
      </c>
      <c r="I13" s="1">
        <f t="shared" si="5"/>
        <v>0</v>
      </c>
      <c r="J13" s="1">
        <f t="shared" si="6"/>
        <v>8000</v>
      </c>
      <c r="K13" s="1">
        <f t="shared" si="2"/>
        <v>0</v>
      </c>
      <c r="L13" s="1">
        <f t="shared" si="3"/>
        <v>10000</v>
      </c>
    </row>
    <row r="14" spans="1:12" x14ac:dyDescent="0.25">
      <c r="B14" s="23" t="s">
        <v>32</v>
      </c>
      <c r="C14" s="40">
        <f>C7*C4</f>
        <v>8000</v>
      </c>
      <c r="F14">
        <f t="shared" si="0"/>
        <v>8</v>
      </c>
      <c r="G14" s="1">
        <f t="shared" ref="G14:G53" si="7">IF(G13="",(""),(IF(F14&lt;&gt;"Total",(L13),(""))))</f>
        <v>10000</v>
      </c>
      <c r="H14" s="1">
        <f t="shared" si="4"/>
        <v>8000</v>
      </c>
      <c r="I14" s="1">
        <f t="shared" si="5"/>
        <v>0</v>
      </c>
      <c r="J14" s="1">
        <f t="shared" si="6"/>
        <v>8000</v>
      </c>
      <c r="K14" s="1">
        <f t="shared" ref="K14:K53" si="8">IF(K13="",(""),(IF(F14&lt;&gt;"Total",(K13+I14),(""))))</f>
        <v>0</v>
      </c>
      <c r="L14" s="1">
        <f t="shared" si="3"/>
        <v>10000</v>
      </c>
    </row>
    <row r="15" spans="1:12" x14ac:dyDescent="0.25">
      <c r="F15">
        <f t="shared" si="0"/>
        <v>9</v>
      </c>
      <c r="G15" s="1">
        <f t="shared" si="7"/>
        <v>10000</v>
      </c>
      <c r="H15" s="1">
        <f t="shared" si="4"/>
        <v>8000</v>
      </c>
      <c r="I15" s="1">
        <f t="shared" si="5"/>
        <v>0</v>
      </c>
      <c r="J15" s="1">
        <f t="shared" si="6"/>
        <v>8000</v>
      </c>
      <c r="K15" s="1">
        <f t="shared" si="8"/>
        <v>0</v>
      </c>
      <c r="L15" s="1">
        <f t="shared" si="3"/>
        <v>10000</v>
      </c>
    </row>
    <row r="16" spans="1:12" x14ac:dyDescent="0.25">
      <c r="B16" s="38" t="s">
        <v>31</v>
      </c>
      <c r="C16" s="3"/>
      <c r="F16">
        <f t="shared" si="0"/>
        <v>10</v>
      </c>
      <c r="G16" s="1">
        <f t="shared" ref="G16:G23" si="9">IF(G15="",(""),(IF(F16&lt;&gt;"Total",(L15),(""))))</f>
        <v>10000</v>
      </c>
      <c r="H16" s="1">
        <f t="shared" si="4"/>
        <v>8000</v>
      </c>
      <c r="I16" s="1">
        <f t="shared" si="5"/>
        <v>0</v>
      </c>
      <c r="J16" s="1">
        <f t="shared" si="6"/>
        <v>8000</v>
      </c>
      <c r="K16" s="1">
        <f t="shared" ref="K16:K23" si="10">IF(K15="",(""),(IF(F16&lt;&gt;"Total",(K15+I16),(""))))</f>
        <v>0</v>
      </c>
      <c r="L16" s="1">
        <f t="shared" si="3"/>
        <v>10000</v>
      </c>
    </row>
    <row r="17" spans="2:12" x14ac:dyDescent="0.25">
      <c r="B17" s="39">
        <f>C17+C14</f>
        <v>7999</v>
      </c>
      <c r="C17" s="6">
        <f>(C7*C4/((1+C4)^C6)-1)</f>
        <v>-1</v>
      </c>
      <c r="F17">
        <f t="shared" si="0"/>
        <v>11</v>
      </c>
      <c r="G17" s="1">
        <f t="shared" si="9"/>
        <v>10000</v>
      </c>
      <c r="H17" s="1">
        <f t="shared" si="4"/>
        <v>8000</v>
      </c>
      <c r="I17" s="1">
        <f t="shared" si="5"/>
        <v>0</v>
      </c>
      <c r="J17" s="1">
        <f t="shared" si="6"/>
        <v>8000</v>
      </c>
      <c r="K17" s="1">
        <f t="shared" si="10"/>
        <v>0</v>
      </c>
      <c r="L17" s="1">
        <f t="shared" si="3"/>
        <v>10000</v>
      </c>
    </row>
    <row r="18" spans="2:12" x14ac:dyDescent="0.25">
      <c r="F18">
        <f t="shared" si="0"/>
        <v>12</v>
      </c>
      <c r="G18" s="1">
        <f t="shared" si="9"/>
        <v>10000</v>
      </c>
      <c r="H18" s="1">
        <f t="shared" si="4"/>
        <v>8000</v>
      </c>
      <c r="I18" s="1">
        <f t="shared" si="5"/>
        <v>0</v>
      </c>
      <c r="J18" s="1">
        <f t="shared" si="6"/>
        <v>8000</v>
      </c>
      <c r="K18" s="1">
        <f t="shared" si="10"/>
        <v>0</v>
      </c>
      <c r="L18" s="1">
        <f t="shared" si="3"/>
        <v>10000</v>
      </c>
    </row>
    <row r="19" spans="2:12" x14ac:dyDescent="0.25">
      <c r="B19" s="32" t="s">
        <v>30</v>
      </c>
      <c r="C19" s="71"/>
      <c r="F19">
        <f t="shared" si="0"/>
        <v>13</v>
      </c>
      <c r="G19" s="1">
        <f t="shared" si="9"/>
        <v>10000</v>
      </c>
      <c r="H19" s="1">
        <f t="shared" si="4"/>
        <v>8000</v>
      </c>
      <c r="I19" s="1">
        <f t="shared" si="5"/>
        <v>0</v>
      </c>
      <c r="J19" s="1">
        <f t="shared" si="6"/>
        <v>8000</v>
      </c>
      <c r="K19" s="1">
        <f t="shared" si="10"/>
        <v>0</v>
      </c>
      <c r="L19" s="1">
        <f t="shared" si="3"/>
        <v>10000</v>
      </c>
    </row>
    <row r="20" spans="2:12" x14ac:dyDescent="0.25">
      <c r="B20" s="37" t="e">
        <f>RATE(C6,-B17,C7,,0)</f>
        <v>#NUM!</v>
      </c>
      <c r="C20" s="12"/>
      <c r="F20">
        <f t="shared" si="0"/>
        <v>14</v>
      </c>
      <c r="G20" s="1">
        <f t="shared" si="9"/>
        <v>10000</v>
      </c>
      <c r="H20" s="1">
        <f t="shared" si="4"/>
        <v>8000</v>
      </c>
      <c r="I20" s="1">
        <f t="shared" si="5"/>
        <v>0</v>
      </c>
      <c r="J20" s="1">
        <f t="shared" si="6"/>
        <v>8000</v>
      </c>
      <c r="K20" s="1">
        <f t="shared" si="10"/>
        <v>0</v>
      </c>
      <c r="L20" s="1">
        <f t="shared" si="3"/>
        <v>10000</v>
      </c>
    </row>
    <row r="21" spans="2:12" x14ac:dyDescent="0.25">
      <c r="F21">
        <f t="shared" si="0"/>
        <v>15</v>
      </c>
      <c r="G21" s="1">
        <f t="shared" si="9"/>
        <v>10000</v>
      </c>
      <c r="H21" s="1">
        <f t="shared" si="4"/>
        <v>8000</v>
      </c>
      <c r="I21" s="1">
        <f t="shared" si="5"/>
        <v>0</v>
      </c>
      <c r="J21" s="1">
        <f t="shared" si="6"/>
        <v>8000</v>
      </c>
      <c r="K21" s="1">
        <f t="shared" si="10"/>
        <v>0</v>
      </c>
      <c r="L21" s="1">
        <f t="shared" si="3"/>
        <v>10000</v>
      </c>
    </row>
    <row r="22" spans="2:12" x14ac:dyDescent="0.25">
      <c r="F22">
        <f t="shared" si="0"/>
        <v>16</v>
      </c>
      <c r="G22" s="1">
        <f t="shared" si="9"/>
        <v>10000</v>
      </c>
      <c r="H22" s="1">
        <f t="shared" si="4"/>
        <v>8000</v>
      </c>
      <c r="I22" s="1">
        <f t="shared" si="5"/>
        <v>0</v>
      </c>
      <c r="J22" s="1">
        <f t="shared" si="6"/>
        <v>8000</v>
      </c>
      <c r="K22" s="1">
        <f t="shared" si="10"/>
        <v>0</v>
      </c>
      <c r="L22" s="1">
        <f t="shared" si="3"/>
        <v>10000</v>
      </c>
    </row>
    <row r="23" spans="2:12" x14ac:dyDescent="0.25">
      <c r="F23">
        <f t="shared" si="0"/>
        <v>17</v>
      </c>
      <c r="G23" s="1">
        <f t="shared" si="9"/>
        <v>10000</v>
      </c>
      <c r="H23" s="1">
        <f t="shared" si="4"/>
        <v>8000</v>
      </c>
      <c r="I23" s="1">
        <f t="shared" si="5"/>
        <v>0</v>
      </c>
      <c r="J23" s="1">
        <f t="shared" si="6"/>
        <v>8000</v>
      </c>
      <c r="K23" s="1">
        <f t="shared" si="10"/>
        <v>0</v>
      </c>
      <c r="L23" s="1">
        <f t="shared" si="3"/>
        <v>10000</v>
      </c>
    </row>
    <row r="24" spans="2:12" x14ac:dyDescent="0.25">
      <c r="F24">
        <f t="shared" si="0"/>
        <v>18</v>
      </c>
      <c r="G24" s="1">
        <f t="shared" si="7"/>
        <v>10000</v>
      </c>
      <c r="H24" s="1">
        <f t="shared" si="4"/>
        <v>8000</v>
      </c>
      <c r="I24" s="1">
        <f t="shared" si="5"/>
        <v>0</v>
      </c>
      <c r="J24" s="1">
        <f t="shared" si="6"/>
        <v>8000</v>
      </c>
      <c r="K24" s="1">
        <f t="shared" si="8"/>
        <v>0</v>
      </c>
      <c r="L24" s="1">
        <f t="shared" si="3"/>
        <v>10000</v>
      </c>
    </row>
    <row r="25" spans="2:12" x14ac:dyDescent="0.25">
      <c r="F25">
        <f t="shared" si="0"/>
        <v>19</v>
      </c>
      <c r="G25" s="1">
        <f t="shared" si="7"/>
        <v>10000</v>
      </c>
      <c r="H25" s="1">
        <f t="shared" si="4"/>
        <v>8000</v>
      </c>
      <c r="I25" s="1">
        <f t="shared" si="5"/>
        <v>0</v>
      </c>
      <c r="J25" s="1">
        <f t="shared" si="6"/>
        <v>8000</v>
      </c>
      <c r="K25" s="1">
        <f t="shared" si="8"/>
        <v>0</v>
      </c>
      <c r="L25" s="1">
        <f t="shared" si="3"/>
        <v>10000</v>
      </c>
    </row>
    <row r="26" spans="2:12" x14ac:dyDescent="0.25">
      <c r="F26">
        <f t="shared" si="0"/>
        <v>20</v>
      </c>
      <c r="G26" s="1">
        <f t="shared" si="7"/>
        <v>10000</v>
      </c>
      <c r="H26" s="1">
        <f t="shared" si="4"/>
        <v>8000</v>
      </c>
      <c r="I26" s="1">
        <f t="shared" si="5"/>
        <v>0</v>
      </c>
      <c r="J26" s="1">
        <f t="shared" si="6"/>
        <v>8000</v>
      </c>
      <c r="K26" s="1">
        <f t="shared" si="8"/>
        <v>0</v>
      </c>
      <c r="L26" s="1">
        <f t="shared" si="3"/>
        <v>10000</v>
      </c>
    </row>
    <row r="27" spans="2:12" x14ac:dyDescent="0.25">
      <c r="F27">
        <f t="shared" si="0"/>
        <v>21</v>
      </c>
      <c r="G27" s="1">
        <f t="shared" si="7"/>
        <v>10000</v>
      </c>
      <c r="H27" s="1">
        <f t="shared" si="4"/>
        <v>8000</v>
      </c>
      <c r="I27" s="1">
        <f t="shared" si="5"/>
        <v>0</v>
      </c>
      <c r="J27" s="1">
        <f t="shared" si="6"/>
        <v>8000</v>
      </c>
      <c r="K27" s="1">
        <f t="shared" si="8"/>
        <v>0</v>
      </c>
      <c r="L27" s="1">
        <f t="shared" si="3"/>
        <v>10000</v>
      </c>
    </row>
    <row r="28" spans="2:12" x14ac:dyDescent="0.25">
      <c r="F28">
        <f t="shared" si="0"/>
        <v>22</v>
      </c>
      <c r="G28" s="1">
        <f t="shared" si="7"/>
        <v>10000</v>
      </c>
      <c r="H28" s="1">
        <f t="shared" si="4"/>
        <v>8000</v>
      </c>
      <c r="I28" s="1">
        <f t="shared" si="5"/>
        <v>0</v>
      </c>
      <c r="J28" s="1">
        <f t="shared" si="6"/>
        <v>8000</v>
      </c>
      <c r="K28" s="1">
        <f t="shared" si="8"/>
        <v>0</v>
      </c>
      <c r="L28" s="1">
        <f t="shared" si="3"/>
        <v>10000</v>
      </c>
    </row>
    <row r="29" spans="2:12" x14ac:dyDescent="0.25">
      <c r="F29">
        <f t="shared" si="0"/>
        <v>23</v>
      </c>
      <c r="G29" s="1">
        <f t="shared" si="7"/>
        <v>10000</v>
      </c>
      <c r="H29" s="1">
        <f t="shared" si="4"/>
        <v>8000</v>
      </c>
      <c r="I29" s="1">
        <f t="shared" si="5"/>
        <v>0</v>
      </c>
      <c r="J29" s="1">
        <f t="shared" si="6"/>
        <v>8000</v>
      </c>
      <c r="K29" s="1">
        <f t="shared" si="8"/>
        <v>0</v>
      </c>
      <c r="L29" s="1">
        <f t="shared" si="3"/>
        <v>10000</v>
      </c>
    </row>
    <row r="30" spans="2:12" x14ac:dyDescent="0.25">
      <c r="F30">
        <f t="shared" si="0"/>
        <v>24</v>
      </c>
      <c r="G30" s="1">
        <f t="shared" si="7"/>
        <v>10000</v>
      </c>
      <c r="H30" s="1">
        <f t="shared" si="4"/>
        <v>8000</v>
      </c>
      <c r="I30" s="1">
        <f t="shared" si="5"/>
        <v>0</v>
      </c>
      <c r="J30" s="1">
        <f t="shared" si="6"/>
        <v>8000</v>
      </c>
      <c r="K30" s="1">
        <f t="shared" si="8"/>
        <v>0</v>
      </c>
      <c r="L30" s="1">
        <f t="shared" si="3"/>
        <v>10000</v>
      </c>
    </row>
    <row r="31" spans="2:12" x14ac:dyDescent="0.25">
      <c r="F31">
        <f t="shared" si="0"/>
        <v>25</v>
      </c>
      <c r="G31" s="1">
        <f t="shared" si="7"/>
        <v>10000</v>
      </c>
      <c r="H31" s="1">
        <f t="shared" si="4"/>
        <v>8000</v>
      </c>
      <c r="I31" s="1">
        <f t="shared" si="5"/>
        <v>0</v>
      </c>
      <c r="J31" s="1">
        <f t="shared" si="6"/>
        <v>8000</v>
      </c>
      <c r="K31" s="1">
        <f t="shared" si="8"/>
        <v>0</v>
      </c>
      <c r="L31" s="1">
        <f t="shared" si="3"/>
        <v>10000</v>
      </c>
    </row>
    <row r="32" spans="2:12" x14ac:dyDescent="0.25">
      <c r="F32">
        <f t="shared" si="0"/>
        <v>26</v>
      </c>
      <c r="G32" s="1">
        <f t="shared" si="7"/>
        <v>10000</v>
      </c>
      <c r="H32" s="1">
        <f t="shared" si="4"/>
        <v>8000</v>
      </c>
      <c r="I32" s="1">
        <f t="shared" si="5"/>
        <v>0</v>
      </c>
      <c r="J32" s="1">
        <f t="shared" si="6"/>
        <v>8000</v>
      </c>
      <c r="K32" s="1">
        <f t="shared" si="8"/>
        <v>0</v>
      </c>
      <c r="L32" s="1">
        <f t="shared" si="3"/>
        <v>10000</v>
      </c>
    </row>
    <row r="33" spans="6:12" x14ac:dyDescent="0.25">
      <c r="F33">
        <f t="shared" si="0"/>
        <v>27</v>
      </c>
      <c r="G33" s="1">
        <f t="shared" si="7"/>
        <v>10000</v>
      </c>
      <c r="H33" s="1">
        <f t="shared" si="4"/>
        <v>8000</v>
      </c>
      <c r="I33" s="1">
        <f t="shared" si="5"/>
        <v>0</v>
      </c>
      <c r="J33" s="1">
        <f t="shared" si="6"/>
        <v>8000</v>
      </c>
      <c r="K33" s="1">
        <f t="shared" si="8"/>
        <v>0</v>
      </c>
      <c r="L33" s="1">
        <f t="shared" si="3"/>
        <v>10000</v>
      </c>
    </row>
    <row r="34" spans="6:12" x14ac:dyDescent="0.25">
      <c r="F34">
        <f t="shared" si="0"/>
        <v>28</v>
      </c>
      <c r="G34" s="1">
        <f t="shared" si="7"/>
        <v>10000</v>
      </c>
      <c r="H34" s="1">
        <f t="shared" si="4"/>
        <v>8000</v>
      </c>
      <c r="I34" s="1">
        <f t="shared" si="5"/>
        <v>0</v>
      </c>
      <c r="J34" s="1">
        <f t="shared" si="6"/>
        <v>8000</v>
      </c>
      <c r="K34" s="1">
        <f t="shared" si="8"/>
        <v>0</v>
      </c>
      <c r="L34" s="1">
        <f t="shared" si="3"/>
        <v>10000</v>
      </c>
    </row>
    <row r="35" spans="6:12" x14ac:dyDescent="0.25">
      <c r="F35">
        <f t="shared" si="0"/>
        <v>29</v>
      </c>
      <c r="G35" s="1">
        <f t="shared" si="7"/>
        <v>10000</v>
      </c>
      <c r="H35" s="1">
        <f t="shared" si="4"/>
        <v>8000</v>
      </c>
      <c r="I35" s="1">
        <f t="shared" si="5"/>
        <v>0</v>
      </c>
      <c r="J35" s="1">
        <f t="shared" si="6"/>
        <v>8000</v>
      </c>
      <c r="K35" s="1">
        <f t="shared" si="8"/>
        <v>0</v>
      </c>
      <c r="L35" s="1">
        <f t="shared" si="3"/>
        <v>10000</v>
      </c>
    </row>
    <row r="36" spans="6:12" x14ac:dyDescent="0.25">
      <c r="F36">
        <f t="shared" si="0"/>
        <v>30</v>
      </c>
      <c r="G36" s="1">
        <f t="shared" si="7"/>
        <v>10000</v>
      </c>
      <c r="H36" s="1">
        <f t="shared" si="4"/>
        <v>8000</v>
      </c>
      <c r="I36" s="1">
        <f t="shared" si="5"/>
        <v>0</v>
      </c>
      <c r="J36" s="1">
        <f t="shared" si="6"/>
        <v>8000</v>
      </c>
      <c r="K36" s="1">
        <f t="shared" si="8"/>
        <v>0</v>
      </c>
      <c r="L36" s="1">
        <f t="shared" si="3"/>
        <v>10000</v>
      </c>
    </row>
    <row r="37" spans="6:12" x14ac:dyDescent="0.25">
      <c r="F37">
        <f t="shared" si="0"/>
        <v>31</v>
      </c>
      <c r="G37" s="1">
        <f t="shared" si="7"/>
        <v>10000</v>
      </c>
      <c r="H37" s="1">
        <f t="shared" si="4"/>
        <v>8000</v>
      </c>
      <c r="I37" s="1">
        <f t="shared" si="5"/>
        <v>0</v>
      </c>
      <c r="J37" s="1">
        <f t="shared" si="6"/>
        <v>8000</v>
      </c>
      <c r="K37" s="1">
        <f t="shared" si="8"/>
        <v>0</v>
      </c>
      <c r="L37" s="1">
        <f t="shared" si="3"/>
        <v>10000</v>
      </c>
    </row>
    <row r="38" spans="6:12" x14ac:dyDescent="0.25">
      <c r="F38">
        <f t="shared" si="0"/>
        <v>32</v>
      </c>
      <c r="G38" s="1">
        <f t="shared" si="7"/>
        <v>10000</v>
      </c>
      <c r="H38" s="1">
        <f t="shared" si="4"/>
        <v>8000</v>
      </c>
      <c r="I38" s="1">
        <f t="shared" si="5"/>
        <v>0</v>
      </c>
      <c r="J38" s="1">
        <f t="shared" si="6"/>
        <v>8000</v>
      </c>
      <c r="K38" s="1">
        <f t="shared" si="8"/>
        <v>0</v>
      </c>
      <c r="L38" s="1">
        <f t="shared" si="3"/>
        <v>10000</v>
      </c>
    </row>
    <row r="39" spans="6:12" x14ac:dyDescent="0.25">
      <c r="F39">
        <f t="shared" ref="F39:F102" si="11">IF(F38&lt;$C$6,(F38+1),IF(F38=$C$6,("Total"),("")))</f>
        <v>33</v>
      </c>
      <c r="G39" s="1">
        <f t="shared" si="7"/>
        <v>10000</v>
      </c>
      <c r="H39" s="1">
        <f t="shared" si="4"/>
        <v>8000</v>
      </c>
      <c r="I39" s="1">
        <f t="shared" si="5"/>
        <v>0</v>
      </c>
      <c r="J39" s="1">
        <f t="shared" si="6"/>
        <v>8000</v>
      </c>
      <c r="K39" s="1">
        <f t="shared" si="8"/>
        <v>0</v>
      </c>
      <c r="L39" s="1">
        <f t="shared" si="3"/>
        <v>10000</v>
      </c>
    </row>
    <row r="40" spans="6:12" x14ac:dyDescent="0.25">
      <c r="F40">
        <f t="shared" si="11"/>
        <v>34</v>
      </c>
      <c r="G40" s="1">
        <f t="shared" si="7"/>
        <v>10000</v>
      </c>
      <c r="H40" s="1">
        <f t="shared" si="4"/>
        <v>8000</v>
      </c>
      <c r="I40" s="1">
        <f t="shared" si="5"/>
        <v>0</v>
      </c>
      <c r="J40" s="1">
        <f t="shared" si="6"/>
        <v>8000</v>
      </c>
      <c r="K40" s="1">
        <f t="shared" si="8"/>
        <v>0</v>
      </c>
      <c r="L40" s="1">
        <f t="shared" si="3"/>
        <v>10000</v>
      </c>
    </row>
    <row r="41" spans="6:12" x14ac:dyDescent="0.25">
      <c r="F41">
        <f t="shared" si="11"/>
        <v>35</v>
      </c>
      <c r="G41" s="1">
        <f t="shared" si="7"/>
        <v>10000</v>
      </c>
      <c r="H41" s="1">
        <f t="shared" si="4"/>
        <v>8000</v>
      </c>
      <c r="I41" s="1">
        <f t="shared" si="5"/>
        <v>0</v>
      </c>
      <c r="J41" s="1">
        <f t="shared" si="6"/>
        <v>8000</v>
      </c>
      <c r="K41" s="1">
        <f t="shared" si="8"/>
        <v>0</v>
      </c>
      <c r="L41" s="1">
        <f t="shared" si="3"/>
        <v>10000</v>
      </c>
    </row>
    <row r="42" spans="6:12" x14ac:dyDescent="0.25">
      <c r="F42">
        <f t="shared" si="11"/>
        <v>36</v>
      </c>
      <c r="G42" s="1">
        <f t="shared" si="7"/>
        <v>10000</v>
      </c>
      <c r="H42" s="1">
        <f t="shared" si="4"/>
        <v>8000</v>
      </c>
      <c r="I42" s="1">
        <f t="shared" si="5"/>
        <v>0</v>
      </c>
      <c r="J42" s="1">
        <f t="shared" si="6"/>
        <v>8000</v>
      </c>
      <c r="K42" s="1">
        <f t="shared" si="8"/>
        <v>0</v>
      </c>
      <c r="L42" s="1">
        <f t="shared" si="3"/>
        <v>10000</v>
      </c>
    </row>
    <row r="43" spans="6:12" x14ac:dyDescent="0.25">
      <c r="F43">
        <f t="shared" si="11"/>
        <v>37</v>
      </c>
      <c r="G43" s="1">
        <f t="shared" si="7"/>
        <v>10000</v>
      </c>
      <c r="H43" s="1">
        <f t="shared" si="4"/>
        <v>8000</v>
      </c>
      <c r="I43" s="1">
        <f t="shared" si="5"/>
        <v>0</v>
      </c>
      <c r="J43" s="1">
        <f t="shared" si="6"/>
        <v>8000</v>
      </c>
      <c r="K43" s="1">
        <f t="shared" si="8"/>
        <v>0</v>
      </c>
      <c r="L43" s="1">
        <f t="shared" si="3"/>
        <v>10000</v>
      </c>
    </row>
    <row r="44" spans="6:12" x14ac:dyDescent="0.25">
      <c r="F44">
        <f t="shared" si="11"/>
        <v>38</v>
      </c>
      <c r="G44" s="1">
        <f t="shared" si="7"/>
        <v>10000</v>
      </c>
      <c r="H44" s="1">
        <f t="shared" si="4"/>
        <v>8000</v>
      </c>
      <c r="I44" s="1">
        <f t="shared" si="5"/>
        <v>0</v>
      </c>
      <c r="J44" s="1">
        <f t="shared" si="6"/>
        <v>8000</v>
      </c>
      <c r="K44" s="1">
        <f t="shared" si="8"/>
        <v>0</v>
      </c>
      <c r="L44" s="1">
        <f t="shared" si="3"/>
        <v>10000</v>
      </c>
    </row>
    <row r="45" spans="6:12" x14ac:dyDescent="0.25">
      <c r="F45">
        <f t="shared" si="11"/>
        <v>39</v>
      </c>
      <c r="G45" s="1">
        <f t="shared" si="7"/>
        <v>10000</v>
      </c>
      <c r="H45" s="1">
        <f t="shared" si="4"/>
        <v>8000</v>
      </c>
      <c r="I45" s="1">
        <f t="shared" si="5"/>
        <v>0</v>
      </c>
      <c r="J45" s="1">
        <f t="shared" si="6"/>
        <v>8000</v>
      </c>
      <c r="K45" s="1">
        <f t="shared" si="8"/>
        <v>0</v>
      </c>
      <c r="L45" s="1">
        <f t="shared" si="3"/>
        <v>10000</v>
      </c>
    </row>
    <row r="46" spans="6:12" x14ac:dyDescent="0.25">
      <c r="F46">
        <f t="shared" si="11"/>
        <v>40</v>
      </c>
      <c r="G46" s="1">
        <f t="shared" si="7"/>
        <v>10000</v>
      </c>
      <c r="H46" s="1">
        <f t="shared" si="4"/>
        <v>8000</v>
      </c>
      <c r="I46" s="1">
        <f t="shared" si="5"/>
        <v>0</v>
      </c>
      <c r="J46" s="1">
        <f t="shared" si="6"/>
        <v>8000</v>
      </c>
      <c r="K46" s="1">
        <f t="shared" si="8"/>
        <v>0</v>
      </c>
      <c r="L46" s="1">
        <f t="shared" si="3"/>
        <v>10000</v>
      </c>
    </row>
    <row r="47" spans="6:12" x14ac:dyDescent="0.25">
      <c r="F47">
        <f t="shared" si="11"/>
        <v>41</v>
      </c>
      <c r="G47" s="1">
        <f t="shared" si="7"/>
        <v>10000</v>
      </c>
      <c r="H47" s="1">
        <f t="shared" si="4"/>
        <v>8000</v>
      </c>
      <c r="I47" s="1">
        <f t="shared" si="5"/>
        <v>0</v>
      </c>
      <c r="J47" s="1">
        <f t="shared" si="6"/>
        <v>8000</v>
      </c>
      <c r="K47" s="1">
        <f t="shared" si="8"/>
        <v>0</v>
      </c>
      <c r="L47" s="1">
        <f t="shared" si="3"/>
        <v>10000</v>
      </c>
    </row>
    <row r="48" spans="6:12" x14ac:dyDescent="0.25">
      <c r="F48">
        <f t="shared" si="11"/>
        <v>42</v>
      </c>
      <c r="G48" s="1">
        <f t="shared" si="7"/>
        <v>10000</v>
      </c>
      <c r="H48" s="1">
        <f t="shared" si="4"/>
        <v>8000</v>
      </c>
      <c r="I48" s="1">
        <f t="shared" si="5"/>
        <v>0</v>
      </c>
      <c r="J48" s="1">
        <f t="shared" si="6"/>
        <v>8000</v>
      </c>
      <c r="K48" s="1">
        <f t="shared" si="8"/>
        <v>0</v>
      </c>
      <c r="L48" s="1">
        <f t="shared" si="3"/>
        <v>10000</v>
      </c>
    </row>
    <row r="49" spans="6:12" x14ac:dyDescent="0.25">
      <c r="F49">
        <f t="shared" si="11"/>
        <v>43</v>
      </c>
      <c r="G49" s="1">
        <f t="shared" si="7"/>
        <v>10000</v>
      </c>
      <c r="H49" s="1">
        <f t="shared" si="4"/>
        <v>8000</v>
      </c>
      <c r="I49" s="1">
        <f t="shared" si="5"/>
        <v>0</v>
      </c>
      <c r="J49" s="1">
        <f t="shared" si="6"/>
        <v>8000</v>
      </c>
      <c r="K49" s="1">
        <f t="shared" si="8"/>
        <v>0</v>
      </c>
      <c r="L49" s="1">
        <f t="shared" si="3"/>
        <v>10000</v>
      </c>
    </row>
    <row r="50" spans="6:12" x14ac:dyDescent="0.25">
      <c r="F50">
        <f t="shared" si="11"/>
        <v>44</v>
      </c>
      <c r="G50" s="1">
        <f t="shared" si="7"/>
        <v>10000</v>
      </c>
      <c r="H50" s="1">
        <f t="shared" si="4"/>
        <v>8000</v>
      </c>
      <c r="I50" s="1">
        <f t="shared" si="5"/>
        <v>0</v>
      </c>
      <c r="J50" s="1">
        <f t="shared" si="6"/>
        <v>8000</v>
      </c>
      <c r="K50" s="1">
        <f t="shared" si="8"/>
        <v>0</v>
      </c>
      <c r="L50" s="1">
        <f t="shared" si="3"/>
        <v>10000</v>
      </c>
    </row>
    <row r="51" spans="6:12" x14ac:dyDescent="0.25">
      <c r="F51">
        <f t="shared" si="11"/>
        <v>45</v>
      </c>
      <c r="G51" s="1">
        <f t="shared" si="7"/>
        <v>10000</v>
      </c>
      <c r="H51" s="1">
        <f t="shared" si="4"/>
        <v>8000</v>
      </c>
      <c r="I51" s="1">
        <f t="shared" si="5"/>
        <v>0</v>
      </c>
      <c r="J51" s="1">
        <f t="shared" si="6"/>
        <v>8000</v>
      </c>
      <c r="K51" s="1">
        <f t="shared" si="8"/>
        <v>0</v>
      </c>
      <c r="L51" s="1">
        <f t="shared" si="3"/>
        <v>10000</v>
      </c>
    </row>
    <row r="52" spans="6:12" x14ac:dyDescent="0.25">
      <c r="F52">
        <f t="shared" si="11"/>
        <v>46</v>
      </c>
      <c r="G52" s="1">
        <f t="shared" si="7"/>
        <v>10000</v>
      </c>
      <c r="H52" s="1">
        <f t="shared" si="4"/>
        <v>8000</v>
      </c>
      <c r="I52" s="1">
        <f t="shared" si="5"/>
        <v>0</v>
      </c>
      <c r="J52" s="1">
        <f t="shared" si="6"/>
        <v>8000</v>
      </c>
      <c r="K52" s="1">
        <f t="shared" si="8"/>
        <v>0</v>
      </c>
      <c r="L52" s="1">
        <f t="shared" si="3"/>
        <v>10000</v>
      </c>
    </row>
    <row r="53" spans="6:12" x14ac:dyDescent="0.25">
      <c r="F53">
        <f t="shared" si="11"/>
        <v>47</v>
      </c>
      <c r="G53" s="1">
        <f t="shared" si="7"/>
        <v>10000</v>
      </c>
      <c r="H53" s="1">
        <f t="shared" si="4"/>
        <v>8000</v>
      </c>
      <c r="I53" s="1">
        <f t="shared" si="5"/>
        <v>0</v>
      </c>
      <c r="J53" s="1">
        <f t="shared" si="6"/>
        <v>8000</v>
      </c>
      <c r="K53" s="1">
        <f t="shared" si="8"/>
        <v>0</v>
      </c>
      <c r="L53" s="1">
        <f t="shared" si="3"/>
        <v>10000</v>
      </c>
    </row>
    <row r="54" spans="6:12" x14ac:dyDescent="0.25">
      <c r="F54">
        <f t="shared" si="11"/>
        <v>48</v>
      </c>
      <c r="G54" s="1">
        <f t="shared" ref="G54:G117" si="12">IF(G53="",(""),(IF(F54&lt;&gt;"Total",(L53),(""))))</f>
        <v>10000</v>
      </c>
      <c r="H54" s="1">
        <f t="shared" ref="H54:H117" si="13">IF(H53="",(""),(IF(F54&lt;&gt;"Total",($C$7*$C$4),(""))))</f>
        <v>8000</v>
      </c>
      <c r="I54" s="1">
        <f t="shared" ref="I54:I117" si="14">IF(G53="",(""),(IF(F54&lt;&gt;"Total",(IF(F54=$C$6,($C$7),(0))))))</f>
        <v>0</v>
      </c>
      <c r="J54" s="1">
        <f t="shared" ref="J54:J117" si="15">IF(J53="",(""),(IF(F54&lt;&gt;"Total",(H54+I54),(""))))</f>
        <v>8000</v>
      </c>
      <c r="K54" s="1">
        <f t="shared" ref="K54:K117" si="16">IF(K53="",(""),(IF(F54&lt;&gt;"Total",(K53+I54),(""))))</f>
        <v>0</v>
      </c>
      <c r="L54" s="1">
        <f t="shared" ref="L54:L117" si="17">IF(K54="",(""),(IF(F54&lt;&gt;"Total",($L$6-K54),(""))))</f>
        <v>10000</v>
      </c>
    </row>
    <row r="55" spans="6:12" x14ac:dyDescent="0.25">
      <c r="F55">
        <f t="shared" si="11"/>
        <v>49</v>
      </c>
      <c r="G55" s="1">
        <f t="shared" si="12"/>
        <v>10000</v>
      </c>
      <c r="H55" s="1">
        <f t="shared" si="13"/>
        <v>8000</v>
      </c>
      <c r="I55" s="1">
        <f t="shared" si="14"/>
        <v>0</v>
      </c>
      <c r="J55" s="1">
        <f t="shared" si="15"/>
        <v>8000</v>
      </c>
      <c r="K55" s="1">
        <f t="shared" si="16"/>
        <v>0</v>
      </c>
      <c r="L55" s="1">
        <f t="shared" si="17"/>
        <v>10000</v>
      </c>
    </row>
    <row r="56" spans="6:12" x14ac:dyDescent="0.25">
      <c r="F56">
        <f t="shared" si="11"/>
        <v>50</v>
      </c>
      <c r="G56" s="1">
        <f t="shared" si="12"/>
        <v>10000</v>
      </c>
      <c r="H56" s="1">
        <f t="shared" si="13"/>
        <v>8000</v>
      </c>
      <c r="I56" s="1">
        <f t="shared" si="14"/>
        <v>0</v>
      </c>
      <c r="J56" s="1">
        <f t="shared" si="15"/>
        <v>8000</v>
      </c>
      <c r="K56" s="1">
        <f t="shared" si="16"/>
        <v>0</v>
      </c>
      <c r="L56" s="1">
        <f t="shared" si="17"/>
        <v>10000</v>
      </c>
    </row>
    <row r="57" spans="6:12" x14ac:dyDescent="0.25">
      <c r="F57">
        <f t="shared" si="11"/>
        <v>51</v>
      </c>
      <c r="G57" s="1">
        <f t="shared" si="12"/>
        <v>10000</v>
      </c>
      <c r="H57" s="1">
        <f t="shared" si="13"/>
        <v>8000</v>
      </c>
      <c r="I57" s="1">
        <f t="shared" si="14"/>
        <v>0</v>
      </c>
      <c r="J57" s="1">
        <f t="shared" si="15"/>
        <v>8000</v>
      </c>
      <c r="K57" s="1">
        <f t="shared" si="16"/>
        <v>0</v>
      </c>
      <c r="L57" s="1">
        <f t="shared" si="17"/>
        <v>10000</v>
      </c>
    </row>
    <row r="58" spans="6:12" x14ac:dyDescent="0.25">
      <c r="F58">
        <f t="shared" si="11"/>
        <v>52</v>
      </c>
      <c r="G58" s="1">
        <f t="shared" si="12"/>
        <v>10000</v>
      </c>
      <c r="H58" s="1">
        <f t="shared" si="13"/>
        <v>8000</v>
      </c>
      <c r="I58" s="1">
        <f t="shared" si="14"/>
        <v>0</v>
      </c>
      <c r="J58" s="1">
        <f t="shared" si="15"/>
        <v>8000</v>
      </c>
      <c r="K58" s="1">
        <f t="shared" si="16"/>
        <v>0</v>
      </c>
      <c r="L58" s="1">
        <f t="shared" si="17"/>
        <v>10000</v>
      </c>
    </row>
    <row r="59" spans="6:12" x14ac:dyDescent="0.25">
      <c r="F59">
        <f t="shared" si="11"/>
        <v>53</v>
      </c>
      <c r="G59" s="1">
        <f t="shared" si="12"/>
        <v>10000</v>
      </c>
      <c r="H59" s="1">
        <f t="shared" si="13"/>
        <v>8000</v>
      </c>
      <c r="I59" s="1">
        <f t="shared" si="14"/>
        <v>0</v>
      </c>
      <c r="J59" s="1">
        <f t="shared" si="15"/>
        <v>8000</v>
      </c>
      <c r="K59" s="1">
        <f t="shared" si="16"/>
        <v>0</v>
      </c>
      <c r="L59" s="1">
        <f t="shared" si="17"/>
        <v>10000</v>
      </c>
    </row>
    <row r="60" spans="6:12" x14ac:dyDescent="0.25">
      <c r="F60">
        <f t="shared" si="11"/>
        <v>54</v>
      </c>
      <c r="G60" s="1">
        <f t="shared" si="12"/>
        <v>10000</v>
      </c>
      <c r="H60" s="1">
        <f t="shared" si="13"/>
        <v>8000</v>
      </c>
      <c r="I60" s="1">
        <f t="shared" si="14"/>
        <v>0</v>
      </c>
      <c r="J60" s="1">
        <f t="shared" si="15"/>
        <v>8000</v>
      </c>
      <c r="K60" s="1">
        <f t="shared" si="16"/>
        <v>0</v>
      </c>
      <c r="L60" s="1">
        <f t="shared" si="17"/>
        <v>10000</v>
      </c>
    </row>
    <row r="61" spans="6:12" x14ac:dyDescent="0.25">
      <c r="F61">
        <f t="shared" si="11"/>
        <v>55</v>
      </c>
      <c r="G61" s="1">
        <f t="shared" si="12"/>
        <v>10000</v>
      </c>
      <c r="H61" s="1">
        <f t="shared" si="13"/>
        <v>8000</v>
      </c>
      <c r="I61" s="1">
        <f t="shared" si="14"/>
        <v>0</v>
      </c>
      <c r="J61" s="1">
        <f t="shared" si="15"/>
        <v>8000</v>
      </c>
      <c r="K61" s="1">
        <f t="shared" si="16"/>
        <v>0</v>
      </c>
      <c r="L61" s="1">
        <f t="shared" si="17"/>
        <v>10000</v>
      </c>
    </row>
    <row r="62" spans="6:12" x14ac:dyDescent="0.25">
      <c r="F62">
        <f t="shared" si="11"/>
        <v>56</v>
      </c>
      <c r="G62" s="1">
        <f t="shared" si="12"/>
        <v>10000</v>
      </c>
      <c r="H62" s="1">
        <f t="shared" si="13"/>
        <v>8000</v>
      </c>
      <c r="I62" s="1">
        <f t="shared" si="14"/>
        <v>0</v>
      </c>
      <c r="J62" s="1">
        <f t="shared" si="15"/>
        <v>8000</v>
      </c>
      <c r="K62" s="1">
        <f t="shared" si="16"/>
        <v>0</v>
      </c>
      <c r="L62" s="1">
        <f t="shared" si="17"/>
        <v>10000</v>
      </c>
    </row>
    <row r="63" spans="6:12" x14ac:dyDescent="0.25">
      <c r="F63">
        <f t="shared" si="11"/>
        <v>57</v>
      </c>
      <c r="G63" s="1">
        <f t="shared" si="12"/>
        <v>10000</v>
      </c>
      <c r="H63" s="1">
        <f t="shared" si="13"/>
        <v>8000</v>
      </c>
      <c r="I63" s="1">
        <f t="shared" si="14"/>
        <v>0</v>
      </c>
      <c r="J63" s="1">
        <f t="shared" si="15"/>
        <v>8000</v>
      </c>
      <c r="K63" s="1">
        <f t="shared" si="16"/>
        <v>0</v>
      </c>
      <c r="L63" s="1">
        <f t="shared" si="17"/>
        <v>10000</v>
      </c>
    </row>
    <row r="64" spans="6:12" x14ac:dyDescent="0.25">
      <c r="F64">
        <f t="shared" si="11"/>
        <v>58</v>
      </c>
      <c r="G64" s="1">
        <f t="shared" si="12"/>
        <v>10000</v>
      </c>
      <c r="H64" s="1">
        <f t="shared" si="13"/>
        <v>8000</v>
      </c>
      <c r="I64" s="1">
        <f t="shared" si="14"/>
        <v>0</v>
      </c>
      <c r="J64" s="1">
        <f t="shared" si="15"/>
        <v>8000</v>
      </c>
      <c r="K64" s="1">
        <f t="shared" si="16"/>
        <v>0</v>
      </c>
      <c r="L64" s="1">
        <f t="shared" si="17"/>
        <v>10000</v>
      </c>
    </row>
    <row r="65" spans="6:12" x14ac:dyDescent="0.25">
      <c r="F65">
        <f t="shared" si="11"/>
        <v>59</v>
      </c>
      <c r="G65" s="1">
        <f t="shared" si="12"/>
        <v>10000</v>
      </c>
      <c r="H65" s="1">
        <f t="shared" si="13"/>
        <v>8000</v>
      </c>
      <c r="I65" s="1">
        <f t="shared" si="14"/>
        <v>0</v>
      </c>
      <c r="J65" s="1">
        <f t="shared" si="15"/>
        <v>8000</v>
      </c>
      <c r="K65" s="1">
        <f t="shared" si="16"/>
        <v>0</v>
      </c>
      <c r="L65" s="1">
        <f t="shared" si="17"/>
        <v>10000</v>
      </c>
    </row>
    <row r="66" spans="6:12" x14ac:dyDescent="0.25">
      <c r="F66">
        <f t="shared" si="11"/>
        <v>60</v>
      </c>
      <c r="G66" s="1">
        <f t="shared" si="12"/>
        <v>10000</v>
      </c>
      <c r="H66" s="1">
        <f t="shared" si="13"/>
        <v>8000</v>
      </c>
      <c r="I66" s="1">
        <f t="shared" si="14"/>
        <v>0</v>
      </c>
      <c r="J66" s="1">
        <f t="shared" si="15"/>
        <v>8000</v>
      </c>
      <c r="K66" s="1">
        <f t="shared" si="16"/>
        <v>0</v>
      </c>
      <c r="L66" s="1">
        <f t="shared" si="17"/>
        <v>10000</v>
      </c>
    </row>
    <row r="67" spans="6:12" x14ac:dyDescent="0.25">
      <c r="F67">
        <f t="shared" si="11"/>
        <v>61</v>
      </c>
      <c r="G67" s="1">
        <f t="shared" si="12"/>
        <v>10000</v>
      </c>
      <c r="H67" s="1">
        <f t="shared" si="13"/>
        <v>8000</v>
      </c>
      <c r="I67" s="1">
        <f t="shared" si="14"/>
        <v>0</v>
      </c>
      <c r="J67" s="1">
        <f t="shared" si="15"/>
        <v>8000</v>
      </c>
      <c r="K67" s="1">
        <f t="shared" si="16"/>
        <v>0</v>
      </c>
      <c r="L67" s="1">
        <f t="shared" si="17"/>
        <v>10000</v>
      </c>
    </row>
    <row r="68" spans="6:12" x14ac:dyDescent="0.25">
      <c r="F68">
        <f t="shared" si="11"/>
        <v>62</v>
      </c>
      <c r="G68" s="1">
        <f t="shared" si="12"/>
        <v>10000</v>
      </c>
      <c r="H68" s="1">
        <f t="shared" si="13"/>
        <v>8000</v>
      </c>
      <c r="I68" s="1">
        <f t="shared" si="14"/>
        <v>0</v>
      </c>
      <c r="J68" s="1">
        <f t="shared" si="15"/>
        <v>8000</v>
      </c>
      <c r="K68" s="1">
        <f t="shared" si="16"/>
        <v>0</v>
      </c>
      <c r="L68" s="1">
        <f t="shared" si="17"/>
        <v>10000</v>
      </c>
    </row>
    <row r="69" spans="6:12" x14ac:dyDescent="0.25">
      <c r="F69">
        <f t="shared" si="11"/>
        <v>63</v>
      </c>
      <c r="G69" s="1">
        <f t="shared" si="12"/>
        <v>10000</v>
      </c>
      <c r="H69" s="1">
        <f t="shared" si="13"/>
        <v>8000</v>
      </c>
      <c r="I69" s="1">
        <f t="shared" si="14"/>
        <v>0</v>
      </c>
      <c r="J69" s="1">
        <f t="shared" si="15"/>
        <v>8000</v>
      </c>
      <c r="K69" s="1">
        <f t="shared" si="16"/>
        <v>0</v>
      </c>
      <c r="L69" s="1">
        <f t="shared" si="17"/>
        <v>10000</v>
      </c>
    </row>
    <row r="70" spans="6:12" x14ac:dyDescent="0.25">
      <c r="F70">
        <f t="shared" si="11"/>
        <v>64</v>
      </c>
      <c r="G70" s="1">
        <f t="shared" si="12"/>
        <v>10000</v>
      </c>
      <c r="H70" s="1">
        <f t="shared" si="13"/>
        <v>8000</v>
      </c>
      <c r="I70" s="1">
        <f t="shared" si="14"/>
        <v>0</v>
      </c>
      <c r="J70" s="1">
        <f t="shared" si="15"/>
        <v>8000</v>
      </c>
      <c r="K70" s="1">
        <f t="shared" si="16"/>
        <v>0</v>
      </c>
      <c r="L70" s="1">
        <f t="shared" si="17"/>
        <v>10000</v>
      </c>
    </row>
    <row r="71" spans="6:12" x14ac:dyDescent="0.25">
      <c r="F71">
        <f t="shared" si="11"/>
        <v>65</v>
      </c>
      <c r="G71" s="1">
        <f t="shared" si="12"/>
        <v>10000</v>
      </c>
      <c r="H71" s="1">
        <f t="shared" si="13"/>
        <v>8000</v>
      </c>
      <c r="I71" s="1">
        <f t="shared" si="14"/>
        <v>0</v>
      </c>
      <c r="J71" s="1">
        <f t="shared" si="15"/>
        <v>8000</v>
      </c>
      <c r="K71" s="1">
        <f t="shared" si="16"/>
        <v>0</v>
      </c>
      <c r="L71" s="1">
        <f t="shared" si="17"/>
        <v>10000</v>
      </c>
    </row>
    <row r="72" spans="6:12" x14ac:dyDescent="0.25">
      <c r="F72">
        <f t="shared" si="11"/>
        <v>66</v>
      </c>
      <c r="G72" s="1">
        <f t="shared" si="12"/>
        <v>10000</v>
      </c>
      <c r="H72" s="1">
        <f t="shared" si="13"/>
        <v>8000</v>
      </c>
      <c r="I72" s="1">
        <f t="shared" si="14"/>
        <v>0</v>
      </c>
      <c r="J72" s="1">
        <f t="shared" si="15"/>
        <v>8000</v>
      </c>
      <c r="K72" s="1">
        <f t="shared" si="16"/>
        <v>0</v>
      </c>
      <c r="L72" s="1">
        <f t="shared" si="17"/>
        <v>10000</v>
      </c>
    </row>
    <row r="73" spans="6:12" x14ac:dyDescent="0.25">
      <c r="F73">
        <f t="shared" si="11"/>
        <v>67</v>
      </c>
      <c r="G73" s="1">
        <f t="shared" si="12"/>
        <v>10000</v>
      </c>
      <c r="H73" s="1">
        <f t="shared" si="13"/>
        <v>8000</v>
      </c>
      <c r="I73" s="1">
        <f t="shared" si="14"/>
        <v>0</v>
      </c>
      <c r="J73" s="1">
        <f t="shared" si="15"/>
        <v>8000</v>
      </c>
      <c r="K73" s="1">
        <f t="shared" si="16"/>
        <v>0</v>
      </c>
      <c r="L73" s="1">
        <f t="shared" si="17"/>
        <v>10000</v>
      </c>
    </row>
    <row r="74" spans="6:12" x14ac:dyDescent="0.25">
      <c r="F74">
        <f t="shared" si="11"/>
        <v>68</v>
      </c>
      <c r="G74" s="1">
        <f t="shared" si="12"/>
        <v>10000</v>
      </c>
      <c r="H74" s="1">
        <f t="shared" si="13"/>
        <v>8000</v>
      </c>
      <c r="I74" s="1">
        <f t="shared" si="14"/>
        <v>0</v>
      </c>
      <c r="J74" s="1">
        <f t="shared" si="15"/>
        <v>8000</v>
      </c>
      <c r="K74" s="1">
        <f t="shared" si="16"/>
        <v>0</v>
      </c>
      <c r="L74" s="1">
        <f t="shared" si="17"/>
        <v>10000</v>
      </c>
    </row>
    <row r="75" spans="6:12" x14ac:dyDescent="0.25">
      <c r="F75">
        <f t="shared" si="11"/>
        <v>69</v>
      </c>
      <c r="G75" s="1">
        <f t="shared" si="12"/>
        <v>10000</v>
      </c>
      <c r="H75" s="1">
        <f t="shared" si="13"/>
        <v>8000</v>
      </c>
      <c r="I75" s="1">
        <f t="shared" si="14"/>
        <v>0</v>
      </c>
      <c r="J75" s="1">
        <f t="shared" si="15"/>
        <v>8000</v>
      </c>
      <c r="K75" s="1">
        <f t="shared" si="16"/>
        <v>0</v>
      </c>
      <c r="L75" s="1">
        <f t="shared" si="17"/>
        <v>10000</v>
      </c>
    </row>
    <row r="76" spans="6:12" x14ac:dyDescent="0.25">
      <c r="F76">
        <f t="shared" si="11"/>
        <v>70</v>
      </c>
      <c r="G76" s="1">
        <f t="shared" si="12"/>
        <v>10000</v>
      </c>
      <c r="H76" s="1">
        <f t="shared" si="13"/>
        <v>8000</v>
      </c>
      <c r="I76" s="1">
        <f t="shared" si="14"/>
        <v>0</v>
      </c>
      <c r="J76" s="1">
        <f t="shared" si="15"/>
        <v>8000</v>
      </c>
      <c r="K76" s="1">
        <f t="shared" si="16"/>
        <v>0</v>
      </c>
      <c r="L76" s="1">
        <f t="shared" si="17"/>
        <v>10000</v>
      </c>
    </row>
    <row r="77" spans="6:12" x14ac:dyDescent="0.25">
      <c r="F77">
        <f t="shared" si="11"/>
        <v>71</v>
      </c>
      <c r="G77" s="1">
        <f t="shared" si="12"/>
        <v>10000</v>
      </c>
      <c r="H77" s="1">
        <f t="shared" si="13"/>
        <v>8000</v>
      </c>
      <c r="I77" s="1">
        <f t="shared" si="14"/>
        <v>0</v>
      </c>
      <c r="J77" s="1">
        <f t="shared" si="15"/>
        <v>8000</v>
      </c>
      <c r="K77" s="1">
        <f t="shared" si="16"/>
        <v>0</v>
      </c>
      <c r="L77" s="1">
        <f t="shared" si="17"/>
        <v>10000</v>
      </c>
    </row>
    <row r="78" spans="6:12" x14ac:dyDescent="0.25">
      <c r="F78">
        <f t="shared" si="11"/>
        <v>72</v>
      </c>
      <c r="G78" s="1">
        <f t="shared" si="12"/>
        <v>10000</v>
      </c>
      <c r="H78" s="1">
        <f t="shared" si="13"/>
        <v>8000</v>
      </c>
      <c r="I78" s="1">
        <f t="shared" si="14"/>
        <v>0</v>
      </c>
      <c r="J78" s="1">
        <f t="shared" si="15"/>
        <v>8000</v>
      </c>
      <c r="K78" s="1">
        <f t="shared" si="16"/>
        <v>0</v>
      </c>
      <c r="L78" s="1">
        <f t="shared" si="17"/>
        <v>10000</v>
      </c>
    </row>
    <row r="79" spans="6:12" x14ac:dyDescent="0.25">
      <c r="F79">
        <f t="shared" si="11"/>
        <v>73</v>
      </c>
      <c r="G79" s="1">
        <f t="shared" si="12"/>
        <v>10000</v>
      </c>
      <c r="H79" s="1">
        <f t="shared" si="13"/>
        <v>8000</v>
      </c>
      <c r="I79" s="1">
        <f t="shared" si="14"/>
        <v>0</v>
      </c>
      <c r="J79" s="1">
        <f t="shared" si="15"/>
        <v>8000</v>
      </c>
      <c r="K79" s="1">
        <f t="shared" si="16"/>
        <v>0</v>
      </c>
      <c r="L79" s="1">
        <f t="shared" si="17"/>
        <v>10000</v>
      </c>
    </row>
    <row r="80" spans="6:12" x14ac:dyDescent="0.25">
      <c r="F80">
        <f t="shared" si="11"/>
        <v>74</v>
      </c>
      <c r="G80" s="1">
        <f t="shared" si="12"/>
        <v>10000</v>
      </c>
      <c r="H80" s="1">
        <f t="shared" si="13"/>
        <v>8000</v>
      </c>
      <c r="I80" s="1">
        <f t="shared" si="14"/>
        <v>0</v>
      </c>
      <c r="J80" s="1">
        <f t="shared" si="15"/>
        <v>8000</v>
      </c>
      <c r="K80" s="1">
        <f t="shared" si="16"/>
        <v>0</v>
      </c>
      <c r="L80" s="1">
        <f t="shared" si="17"/>
        <v>10000</v>
      </c>
    </row>
    <row r="81" spans="6:12" x14ac:dyDescent="0.25">
      <c r="F81">
        <f t="shared" si="11"/>
        <v>75</v>
      </c>
      <c r="G81" s="1">
        <f t="shared" si="12"/>
        <v>10000</v>
      </c>
      <c r="H81" s="1">
        <f t="shared" si="13"/>
        <v>8000</v>
      </c>
      <c r="I81" s="1">
        <f t="shared" si="14"/>
        <v>0</v>
      </c>
      <c r="J81" s="1">
        <f t="shared" si="15"/>
        <v>8000</v>
      </c>
      <c r="K81" s="1">
        <f t="shared" si="16"/>
        <v>0</v>
      </c>
      <c r="L81" s="1">
        <f t="shared" si="17"/>
        <v>10000</v>
      </c>
    </row>
    <row r="82" spans="6:12" x14ac:dyDescent="0.25">
      <c r="F82">
        <f t="shared" si="11"/>
        <v>76</v>
      </c>
      <c r="G82" s="1">
        <f t="shared" si="12"/>
        <v>10000</v>
      </c>
      <c r="H82" s="1">
        <f t="shared" si="13"/>
        <v>8000</v>
      </c>
      <c r="I82" s="1">
        <f t="shared" si="14"/>
        <v>0</v>
      </c>
      <c r="J82" s="1">
        <f t="shared" si="15"/>
        <v>8000</v>
      </c>
      <c r="K82" s="1">
        <f t="shared" si="16"/>
        <v>0</v>
      </c>
      <c r="L82" s="1">
        <f t="shared" si="17"/>
        <v>10000</v>
      </c>
    </row>
    <row r="83" spans="6:12" x14ac:dyDescent="0.25">
      <c r="F83">
        <f t="shared" si="11"/>
        <v>77</v>
      </c>
      <c r="G83" s="1">
        <f t="shared" si="12"/>
        <v>10000</v>
      </c>
      <c r="H83" s="1">
        <f t="shared" si="13"/>
        <v>8000</v>
      </c>
      <c r="I83" s="1">
        <f t="shared" si="14"/>
        <v>0</v>
      </c>
      <c r="J83" s="1">
        <f t="shared" si="15"/>
        <v>8000</v>
      </c>
      <c r="K83" s="1">
        <f t="shared" si="16"/>
        <v>0</v>
      </c>
      <c r="L83" s="1">
        <f t="shared" si="17"/>
        <v>10000</v>
      </c>
    </row>
    <row r="84" spans="6:12" x14ac:dyDescent="0.25">
      <c r="F84">
        <f t="shared" si="11"/>
        <v>78</v>
      </c>
      <c r="G84" s="1">
        <f t="shared" si="12"/>
        <v>10000</v>
      </c>
      <c r="H84" s="1">
        <f t="shared" si="13"/>
        <v>8000</v>
      </c>
      <c r="I84" s="1">
        <f t="shared" si="14"/>
        <v>0</v>
      </c>
      <c r="J84" s="1">
        <f t="shared" si="15"/>
        <v>8000</v>
      </c>
      <c r="K84" s="1">
        <f t="shared" si="16"/>
        <v>0</v>
      </c>
      <c r="L84" s="1">
        <f t="shared" si="17"/>
        <v>10000</v>
      </c>
    </row>
    <row r="85" spans="6:12" x14ac:dyDescent="0.25">
      <c r="F85">
        <f t="shared" si="11"/>
        <v>79</v>
      </c>
      <c r="G85" s="1">
        <f t="shared" si="12"/>
        <v>10000</v>
      </c>
      <c r="H85" s="1">
        <f t="shared" si="13"/>
        <v>8000</v>
      </c>
      <c r="I85" s="1">
        <f t="shared" si="14"/>
        <v>0</v>
      </c>
      <c r="J85" s="1">
        <f t="shared" si="15"/>
        <v>8000</v>
      </c>
      <c r="K85" s="1">
        <f t="shared" si="16"/>
        <v>0</v>
      </c>
      <c r="L85" s="1">
        <f t="shared" si="17"/>
        <v>10000</v>
      </c>
    </row>
    <row r="86" spans="6:12" x14ac:dyDescent="0.25">
      <c r="F86">
        <f t="shared" si="11"/>
        <v>80</v>
      </c>
      <c r="G86" s="1">
        <f t="shared" si="12"/>
        <v>10000</v>
      </c>
      <c r="H86" s="1">
        <f t="shared" si="13"/>
        <v>8000</v>
      </c>
      <c r="I86" s="1">
        <f t="shared" si="14"/>
        <v>0</v>
      </c>
      <c r="J86" s="1">
        <f t="shared" si="15"/>
        <v>8000</v>
      </c>
      <c r="K86" s="1">
        <f t="shared" si="16"/>
        <v>0</v>
      </c>
      <c r="L86" s="1">
        <f t="shared" si="17"/>
        <v>10000</v>
      </c>
    </row>
    <row r="87" spans="6:12" x14ac:dyDescent="0.25">
      <c r="F87">
        <f t="shared" si="11"/>
        <v>81</v>
      </c>
      <c r="G87" s="1">
        <f t="shared" si="12"/>
        <v>10000</v>
      </c>
      <c r="H87" s="1">
        <f t="shared" si="13"/>
        <v>8000</v>
      </c>
      <c r="I87" s="1">
        <f t="shared" si="14"/>
        <v>0</v>
      </c>
      <c r="J87" s="1">
        <f t="shared" si="15"/>
        <v>8000</v>
      </c>
      <c r="K87" s="1">
        <f t="shared" si="16"/>
        <v>0</v>
      </c>
      <c r="L87" s="1">
        <f t="shared" si="17"/>
        <v>10000</v>
      </c>
    </row>
    <row r="88" spans="6:12" x14ac:dyDescent="0.25">
      <c r="F88">
        <f t="shared" si="11"/>
        <v>82</v>
      </c>
      <c r="G88" s="1">
        <f t="shared" si="12"/>
        <v>10000</v>
      </c>
      <c r="H88" s="1">
        <f t="shared" si="13"/>
        <v>8000</v>
      </c>
      <c r="I88" s="1">
        <f t="shared" si="14"/>
        <v>0</v>
      </c>
      <c r="J88" s="1">
        <f t="shared" si="15"/>
        <v>8000</v>
      </c>
      <c r="K88" s="1">
        <f t="shared" si="16"/>
        <v>0</v>
      </c>
      <c r="L88" s="1">
        <f t="shared" si="17"/>
        <v>10000</v>
      </c>
    </row>
    <row r="89" spans="6:12" x14ac:dyDescent="0.25">
      <c r="F89">
        <f t="shared" si="11"/>
        <v>83</v>
      </c>
      <c r="G89" s="1">
        <f t="shared" si="12"/>
        <v>10000</v>
      </c>
      <c r="H89" s="1">
        <f t="shared" si="13"/>
        <v>8000</v>
      </c>
      <c r="I89" s="1">
        <f t="shared" si="14"/>
        <v>0</v>
      </c>
      <c r="J89" s="1">
        <f t="shared" si="15"/>
        <v>8000</v>
      </c>
      <c r="K89" s="1">
        <f t="shared" si="16"/>
        <v>0</v>
      </c>
      <c r="L89" s="1">
        <f t="shared" si="17"/>
        <v>10000</v>
      </c>
    </row>
    <row r="90" spans="6:12" x14ac:dyDescent="0.25">
      <c r="F90">
        <f t="shared" si="11"/>
        <v>84</v>
      </c>
      <c r="G90" s="1">
        <f t="shared" si="12"/>
        <v>10000</v>
      </c>
      <c r="H90" s="1">
        <f t="shared" si="13"/>
        <v>8000</v>
      </c>
      <c r="I90" s="1">
        <f t="shared" si="14"/>
        <v>0</v>
      </c>
      <c r="J90" s="1">
        <f t="shared" si="15"/>
        <v>8000</v>
      </c>
      <c r="K90" s="1">
        <f t="shared" si="16"/>
        <v>0</v>
      </c>
      <c r="L90" s="1">
        <f t="shared" si="17"/>
        <v>10000</v>
      </c>
    </row>
    <row r="91" spans="6:12" x14ac:dyDescent="0.25">
      <c r="F91">
        <f t="shared" si="11"/>
        <v>85</v>
      </c>
      <c r="G91" s="1">
        <f t="shared" si="12"/>
        <v>10000</v>
      </c>
      <c r="H91" s="1">
        <f t="shared" si="13"/>
        <v>8000</v>
      </c>
      <c r="I91" s="1">
        <f t="shared" si="14"/>
        <v>0</v>
      </c>
      <c r="J91" s="1">
        <f t="shared" si="15"/>
        <v>8000</v>
      </c>
      <c r="K91" s="1">
        <f t="shared" si="16"/>
        <v>0</v>
      </c>
      <c r="L91" s="1">
        <f t="shared" si="17"/>
        <v>10000</v>
      </c>
    </row>
    <row r="92" spans="6:12" x14ac:dyDescent="0.25">
      <c r="F92">
        <f t="shared" si="11"/>
        <v>86</v>
      </c>
      <c r="G92" s="1">
        <f t="shared" si="12"/>
        <v>10000</v>
      </c>
      <c r="H92" s="1">
        <f t="shared" si="13"/>
        <v>8000</v>
      </c>
      <c r="I92" s="1">
        <f t="shared" si="14"/>
        <v>0</v>
      </c>
      <c r="J92" s="1">
        <f t="shared" si="15"/>
        <v>8000</v>
      </c>
      <c r="K92" s="1">
        <f t="shared" si="16"/>
        <v>0</v>
      </c>
      <c r="L92" s="1">
        <f t="shared" si="17"/>
        <v>10000</v>
      </c>
    </row>
    <row r="93" spans="6:12" x14ac:dyDescent="0.25">
      <c r="F93">
        <f t="shared" si="11"/>
        <v>87</v>
      </c>
      <c r="G93" s="1">
        <f t="shared" si="12"/>
        <v>10000</v>
      </c>
      <c r="H93" s="1">
        <f t="shared" si="13"/>
        <v>8000</v>
      </c>
      <c r="I93" s="1">
        <f t="shared" si="14"/>
        <v>0</v>
      </c>
      <c r="J93" s="1">
        <f t="shared" si="15"/>
        <v>8000</v>
      </c>
      <c r="K93" s="1">
        <f t="shared" si="16"/>
        <v>0</v>
      </c>
      <c r="L93" s="1">
        <f t="shared" si="17"/>
        <v>10000</v>
      </c>
    </row>
    <row r="94" spans="6:12" x14ac:dyDescent="0.25">
      <c r="F94">
        <f t="shared" si="11"/>
        <v>88</v>
      </c>
      <c r="G94" s="1">
        <f t="shared" si="12"/>
        <v>10000</v>
      </c>
      <c r="H94" s="1">
        <f t="shared" si="13"/>
        <v>8000</v>
      </c>
      <c r="I94" s="1">
        <f t="shared" si="14"/>
        <v>0</v>
      </c>
      <c r="J94" s="1">
        <f t="shared" si="15"/>
        <v>8000</v>
      </c>
      <c r="K94" s="1">
        <f t="shared" si="16"/>
        <v>0</v>
      </c>
      <c r="L94" s="1">
        <f t="shared" si="17"/>
        <v>10000</v>
      </c>
    </row>
    <row r="95" spans="6:12" x14ac:dyDescent="0.25">
      <c r="F95">
        <f t="shared" si="11"/>
        <v>89</v>
      </c>
      <c r="G95" s="1">
        <f t="shared" si="12"/>
        <v>10000</v>
      </c>
      <c r="H95" s="1">
        <f t="shared" si="13"/>
        <v>8000</v>
      </c>
      <c r="I95" s="1">
        <f t="shared" si="14"/>
        <v>0</v>
      </c>
      <c r="J95" s="1">
        <f t="shared" si="15"/>
        <v>8000</v>
      </c>
      <c r="K95" s="1">
        <f t="shared" si="16"/>
        <v>0</v>
      </c>
      <c r="L95" s="1">
        <f t="shared" si="17"/>
        <v>10000</v>
      </c>
    </row>
    <row r="96" spans="6:12" x14ac:dyDescent="0.25">
      <c r="F96">
        <f t="shared" si="11"/>
        <v>90</v>
      </c>
      <c r="G96" s="1">
        <f t="shared" si="12"/>
        <v>10000</v>
      </c>
      <c r="H96" s="1">
        <f t="shared" si="13"/>
        <v>8000</v>
      </c>
      <c r="I96" s="1">
        <f t="shared" si="14"/>
        <v>0</v>
      </c>
      <c r="J96" s="1">
        <f t="shared" si="15"/>
        <v>8000</v>
      </c>
      <c r="K96" s="1">
        <f t="shared" si="16"/>
        <v>0</v>
      </c>
      <c r="L96" s="1">
        <f t="shared" si="17"/>
        <v>10000</v>
      </c>
    </row>
    <row r="97" spans="6:12" x14ac:dyDescent="0.25">
      <c r="F97">
        <f t="shared" si="11"/>
        <v>91</v>
      </c>
      <c r="G97" s="1">
        <f t="shared" si="12"/>
        <v>10000</v>
      </c>
      <c r="H97" s="1">
        <f t="shared" si="13"/>
        <v>8000</v>
      </c>
      <c r="I97" s="1">
        <f t="shared" si="14"/>
        <v>0</v>
      </c>
      <c r="J97" s="1">
        <f t="shared" si="15"/>
        <v>8000</v>
      </c>
      <c r="K97" s="1">
        <f t="shared" si="16"/>
        <v>0</v>
      </c>
      <c r="L97" s="1">
        <f t="shared" si="17"/>
        <v>10000</v>
      </c>
    </row>
    <row r="98" spans="6:12" x14ac:dyDescent="0.25">
      <c r="F98">
        <f t="shared" si="11"/>
        <v>92</v>
      </c>
      <c r="G98" s="1">
        <f t="shared" si="12"/>
        <v>10000</v>
      </c>
      <c r="H98" s="1">
        <f t="shared" si="13"/>
        <v>8000</v>
      </c>
      <c r="I98" s="1">
        <f t="shared" si="14"/>
        <v>0</v>
      </c>
      <c r="J98" s="1">
        <f t="shared" si="15"/>
        <v>8000</v>
      </c>
      <c r="K98" s="1">
        <f t="shared" si="16"/>
        <v>0</v>
      </c>
      <c r="L98" s="1">
        <f t="shared" si="17"/>
        <v>10000</v>
      </c>
    </row>
    <row r="99" spans="6:12" x14ac:dyDescent="0.25">
      <c r="F99">
        <f t="shared" si="11"/>
        <v>93</v>
      </c>
      <c r="G99" s="1">
        <f t="shared" si="12"/>
        <v>10000</v>
      </c>
      <c r="H99" s="1">
        <f t="shared" si="13"/>
        <v>8000</v>
      </c>
      <c r="I99" s="1">
        <f t="shared" si="14"/>
        <v>0</v>
      </c>
      <c r="J99" s="1">
        <f t="shared" si="15"/>
        <v>8000</v>
      </c>
      <c r="K99" s="1">
        <f t="shared" si="16"/>
        <v>0</v>
      </c>
      <c r="L99" s="1">
        <f t="shared" si="17"/>
        <v>10000</v>
      </c>
    </row>
    <row r="100" spans="6:12" x14ac:dyDescent="0.25">
      <c r="F100">
        <f t="shared" si="11"/>
        <v>94</v>
      </c>
      <c r="G100" s="1">
        <f t="shared" si="12"/>
        <v>10000</v>
      </c>
      <c r="H100" s="1">
        <f t="shared" si="13"/>
        <v>8000</v>
      </c>
      <c r="I100" s="1">
        <f t="shared" si="14"/>
        <v>0</v>
      </c>
      <c r="J100" s="1">
        <f t="shared" si="15"/>
        <v>8000</v>
      </c>
      <c r="K100" s="1">
        <f t="shared" si="16"/>
        <v>0</v>
      </c>
      <c r="L100" s="1">
        <f t="shared" si="17"/>
        <v>10000</v>
      </c>
    </row>
    <row r="101" spans="6:12" x14ac:dyDescent="0.25">
      <c r="F101">
        <f t="shared" si="11"/>
        <v>95</v>
      </c>
      <c r="G101" s="1">
        <f t="shared" si="12"/>
        <v>10000</v>
      </c>
      <c r="H101" s="1">
        <f t="shared" si="13"/>
        <v>8000</v>
      </c>
      <c r="I101" s="1">
        <f t="shared" si="14"/>
        <v>0</v>
      </c>
      <c r="J101" s="1">
        <f t="shared" si="15"/>
        <v>8000</v>
      </c>
      <c r="K101" s="1">
        <f t="shared" si="16"/>
        <v>0</v>
      </c>
      <c r="L101" s="1">
        <f t="shared" si="17"/>
        <v>10000</v>
      </c>
    </row>
    <row r="102" spans="6:12" x14ac:dyDescent="0.25">
      <c r="F102">
        <f t="shared" si="11"/>
        <v>96</v>
      </c>
      <c r="G102" s="1">
        <f t="shared" si="12"/>
        <v>10000</v>
      </c>
      <c r="H102" s="1">
        <f t="shared" si="13"/>
        <v>8000</v>
      </c>
      <c r="I102" s="1">
        <f t="shared" si="14"/>
        <v>0</v>
      </c>
      <c r="J102" s="1">
        <f t="shared" si="15"/>
        <v>8000</v>
      </c>
      <c r="K102" s="1">
        <f t="shared" si="16"/>
        <v>0</v>
      </c>
      <c r="L102" s="1">
        <f t="shared" si="17"/>
        <v>10000</v>
      </c>
    </row>
    <row r="103" spans="6:12" x14ac:dyDescent="0.25">
      <c r="F103">
        <f t="shared" ref="F103:F166" si="18">IF(F102&lt;$C$6,(F102+1),IF(F102=$C$6,("Total"),("")))</f>
        <v>97</v>
      </c>
      <c r="G103" s="1">
        <f t="shared" si="12"/>
        <v>10000</v>
      </c>
      <c r="H103" s="1">
        <f t="shared" si="13"/>
        <v>8000</v>
      </c>
      <c r="I103" s="1">
        <f t="shared" si="14"/>
        <v>0</v>
      </c>
      <c r="J103" s="1">
        <f t="shared" si="15"/>
        <v>8000</v>
      </c>
      <c r="K103" s="1">
        <f t="shared" si="16"/>
        <v>0</v>
      </c>
      <c r="L103" s="1">
        <f t="shared" si="17"/>
        <v>10000</v>
      </c>
    </row>
    <row r="104" spans="6:12" x14ac:dyDescent="0.25">
      <c r="F104">
        <f t="shared" si="18"/>
        <v>98</v>
      </c>
      <c r="G104" s="1">
        <f t="shared" si="12"/>
        <v>10000</v>
      </c>
      <c r="H104" s="1">
        <f t="shared" si="13"/>
        <v>8000</v>
      </c>
      <c r="I104" s="1">
        <f t="shared" si="14"/>
        <v>0</v>
      </c>
      <c r="J104" s="1">
        <f t="shared" si="15"/>
        <v>8000</v>
      </c>
      <c r="K104" s="1">
        <f t="shared" si="16"/>
        <v>0</v>
      </c>
      <c r="L104" s="1">
        <f t="shared" si="17"/>
        <v>10000</v>
      </c>
    </row>
    <row r="105" spans="6:12" x14ac:dyDescent="0.25">
      <c r="F105">
        <f t="shared" si="18"/>
        <v>99</v>
      </c>
      <c r="G105" s="1">
        <f t="shared" si="12"/>
        <v>10000</v>
      </c>
      <c r="H105" s="1">
        <f t="shared" si="13"/>
        <v>8000</v>
      </c>
      <c r="I105" s="1">
        <f t="shared" si="14"/>
        <v>0</v>
      </c>
      <c r="J105" s="1">
        <f t="shared" si="15"/>
        <v>8000</v>
      </c>
      <c r="K105" s="1">
        <f t="shared" si="16"/>
        <v>0</v>
      </c>
      <c r="L105" s="1">
        <f t="shared" si="17"/>
        <v>10000</v>
      </c>
    </row>
    <row r="106" spans="6:12" x14ac:dyDescent="0.25">
      <c r="F106">
        <f t="shared" si="18"/>
        <v>100</v>
      </c>
      <c r="G106" s="1">
        <f t="shared" si="12"/>
        <v>10000</v>
      </c>
      <c r="H106" s="1">
        <f t="shared" si="13"/>
        <v>8000</v>
      </c>
      <c r="I106" s="1">
        <f t="shared" si="14"/>
        <v>0</v>
      </c>
      <c r="J106" s="1">
        <f t="shared" si="15"/>
        <v>8000</v>
      </c>
      <c r="K106" s="1">
        <f t="shared" si="16"/>
        <v>0</v>
      </c>
      <c r="L106" s="1">
        <f t="shared" si="17"/>
        <v>10000</v>
      </c>
    </row>
    <row r="107" spans="6:12" x14ac:dyDescent="0.25">
      <c r="F107">
        <f t="shared" si="18"/>
        <v>101</v>
      </c>
      <c r="G107" s="1">
        <f t="shared" si="12"/>
        <v>10000</v>
      </c>
      <c r="H107" s="1">
        <f t="shared" si="13"/>
        <v>8000</v>
      </c>
      <c r="I107" s="1">
        <f t="shared" si="14"/>
        <v>0</v>
      </c>
      <c r="J107" s="1">
        <f t="shared" si="15"/>
        <v>8000</v>
      </c>
      <c r="K107" s="1">
        <f t="shared" si="16"/>
        <v>0</v>
      </c>
      <c r="L107" s="1">
        <f t="shared" si="17"/>
        <v>10000</v>
      </c>
    </row>
    <row r="108" spans="6:12" x14ac:dyDescent="0.25">
      <c r="F108">
        <f t="shared" si="18"/>
        <v>102</v>
      </c>
      <c r="G108" s="1">
        <f t="shared" si="12"/>
        <v>10000</v>
      </c>
      <c r="H108" s="1">
        <f t="shared" si="13"/>
        <v>8000</v>
      </c>
      <c r="I108" s="1">
        <f t="shared" si="14"/>
        <v>0</v>
      </c>
      <c r="J108" s="1">
        <f t="shared" si="15"/>
        <v>8000</v>
      </c>
      <c r="K108" s="1">
        <f t="shared" si="16"/>
        <v>0</v>
      </c>
      <c r="L108" s="1">
        <f t="shared" si="17"/>
        <v>10000</v>
      </c>
    </row>
    <row r="109" spans="6:12" x14ac:dyDescent="0.25">
      <c r="F109">
        <f t="shared" si="18"/>
        <v>103</v>
      </c>
      <c r="G109" s="1">
        <f t="shared" si="12"/>
        <v>10000</v>
      </c>
      <c r="H109" s="1">
        <f t="shared" si="13"/>
        <v>8000</v>
      </c>
      <c r="I109" s="1">
        <f t="shared" si="14"/>
        <v>0</v>
      </c>
      <c r="J109" s="1">
        <f t="shared" si="15"/>
        <v>8000</v>
      </c>
      <c r="K109" s="1">
        <f t="shared" si="16"/>
        <v>0</v>
      </c>
      <c r="L109" s="1">
        <f t="shared" si="17"/>
        <v>10000</v>
      </c>
    </row>
    <row r="110" spans="6:12" x14ac:dyDescent="0.25">
      <c r="F110">
        <f t="shared" si="18"/>
        <v>104</v>
      </c>
      <c r="G110" s="1">
        <f t="shared" si="12"/>
        <v>10000</v>
      </c>
      <c r="H110" s="1">
        <f t="shared" si="13"/>
        <v>8000</v>
      </c>
      <c r="I110" s="1">
        <f t="shared" si="14"/>
        <v>0</v>
      </c>
      <c r="J110" s="1">
        <f t="shared" si="15"/>
        <v>8000</v>
      </c>
      <c r="K110" s="1">
        <f t="shared" si="16"/>
        <v>0</v>
      </c>
      <c r="L110" s="1">
        <f t="shared" si="17"/>
        <v>10000</v>
      </c>
    </row>
    <row r="111" spans="6:12" x14ac:dyDescent="0.25">
      <c r="F111">
        <f t="shared" si="18"/>
        <v>105</v>
      </c>
      <c r="G111" s="1">
        <f t="shared" si="12"/>
        <v>10000</v>
      </c>
      <c r="H111" s="1">
        <f t="shared" si="13"/>
        <v>8000</v>
      </c>
      <c r="I111" s="1">
        <f t="shared" si="14"/>
        <v>0</v>
      </c>
      <c r="J111" s="1">
        <f t="shared" si="15"/>
        <v>8000</v>
      </c>
      <c r="K111" s="1">
        <f t="shared" si="16"/>
        <v>0</v>
      </c>
      <c r="L111" s="1">
        <f t="shared" si="17"/>
        <v>10000</v>
      </c>
    </row>
    <row r="112" spans="6:12" x14ac:dyDescent="0.25">
      <c r="F112">
        <f t="shared" si="18"/>
        <v>106</v>
      </c>
      <c r="G112" s="1">
        <f t="shared" si="12"/>
        <v>10000</v>
      </c>
      <c r="H112" s="1">
        <f t="shared" si="13"/>
        <v>8000</v>
      </c>
      <c r="I112" s="1">
        <f t="shared" si="14"/>
        <v>0</v>
      </c>
      <c r="J112" s="1">
        <f t="shared" si="15"/>
        <v>8000</v>
      </c>
      <c r="K112" s="1">
        <f t="shared" si="16"/>
        <v>0</v>
      </c>
      <c r="L112" s="1">
        <f t="shared" si="17"/>
        <v>10000</v>
      </c>
    </row>
    <row r="113" spans="6:12" x14ac:dyDescent="0.25">
      <c r="F113">
        <f t="shared" si="18"/>
        <v>107</v>
      </c>
      <c r="G113" s="1">
        <f t="shared" si="12"/>
        <v>10000</v>
      </c>
      <c r="H113" s="1">
        <f t="shared" si="13"/>
        <v>8000</v>
      </c>
      <c r="I113" s="1">
        <f t="shared" si="14"/>
        <v>0</v>
      </c>
      <c r="J113" s="1">
        <f t="shared" si="15"/>
        <v>8000</v>
      </c>
      <c r="K113" s="1">
        <f t="shared" si="16"/>
        <v>0</v>
      </c>
      <c r="L113" s="1">
        <f t="shared" si="17"/>
        <v>10000</v>
      </c>
    </row>
    <row r="114" spans="6:12" x14ac:dyDescent="0.25">
      <c r="F114">
        <f t="shared" si="18"/>
        <v>108</v>
      </c>
      <c r="G114" s="1">
        <f t="shared" si="12"/>
        <v>10000</v>
      </c>
      <c r="H114" s="1">
        <f t="shared" si="13"/>
        <v>8000</v>
      </c>
      <c r="I114" s="1">
        <f t="shared" si="14"/>
        <v>0</v>
      </c>
      <c r="J114" s="1">
        <f t="shared" si="15"/>
        <v>8000</v>
      </c>
      <c r="K114" s="1">
        <f t="shared" si="16"/>
        <v>0</v>
      </c>
      <c r="L114" s="1">
        <f t="shared" si="17"/>
        <v>10000</v>
      </c>
    </row>
    <row r="115" spans="6:12" x14ac:dyDescent="0.25">
      <c r="F115">
        <f t="shared" si="18"/>
        <v>109</v>
      </c>
      <c r="G115" s="1">
        <f t="shared" si="12"/>
        <v>10000</v>
      </c>
      <c r="H115" s="1">
        <f t="shared" si="13"/>
        <v>8000</v>
      </c>
      <c r="I115" s="1">
        <f t="shared" si="14"/>
        <v>0</v>
      </c>
      <c r="J115" s="1">
        <f t="shared" si="15"/>
        <v>8000</v>
      </c>
      <c r="K115" s="1">
        <f t="shared" si="16"/>
        <v>0</v>
      </c>
      <c r="L115" s="1">
        <f t="shared" si="17"/>
        <v>10000</v>
      </c>
    </row>
    <row r="116" spans="6:12" x14ac:dyDescent="0.25">
      <c r="F116">
        <f t="shared" si="18"/>
        <v>110</v>
      </c>
      <c r="G116" s="1">
        <f t="shared" si="12"/>
        <v>10000</v>
      </c>
      <c r="H116" s="1">
        <f t="shared" si="13"/>
        <v>8000</v>
      </c>
      <c r="I116" s="1">
        <f t="shared" si="14"/>
        <v>0</v>
      </c>
      <c r="J116" s="1">
        <f t="shared" si="15"/>
        <v>8000</v>
      </c>
      <c r="K116" s="1">
        <f t="shared" si="16"/>
        <v>0</v>
      </c>
      <c r="L116" s="1">
        <f t="shared" si="17"/>
        <v>10000</v>
      </c>
    </row>
    <row r="117" spans="6:12" x14ac:dyDescent="0.25">
      <c r="F117">
        <f t="shared" si="18"/>
        <v>111</v>
      </c>
      <c r="G117" s="1">
        <f t="shared" si="12"/>
        <v>10000</v>
      </c>
      <c r="H117" s="1">
        <f t="shared" si="13"/>
        <v>8000</v>
      </c>
      <c r="I117" s="1">
        <f t="shared" si="14"/>
        <v>0</v>
      </c>
      <c r="J117" s="1">
        <f t="shared" si="15"/>
        <v>8000</v>
      </c>
      <c r="K117" s="1">
        <f t="shared" si="16"/>
        <v>0</v>
      </c>
      <c r="L117" s="1">
        <f t="shared" si="17"/>
        <v>10000</v>
      </c>
    </row>
    <row r="118" spans="6:12" x14ac:dyDescent="0.25">
      <c r="F118">
        <f t="shared" si="18"/>
        <v>112</v>
      </c>
      <c r="G118" s="1">
        <f t="shared" ref="G118:G181" si="19">IF(G117="",(""),(IF(F118&lt;&gt;"Total",(L117),(""))))</f>
        <v>10000</v>
      </c>
      <c r="H118" s="1">
        <f t="shared" ref="H118:H181" si="20">IF(H117="",(""),(IF(F118&lt;&gt;"Total",($C$7*$C$4),(""))))</f>
        <v>8000</v>
      </c>
      <c r="I118" s="1">
        <f t="shared" ref="I118:I181" si="21">IF(G117="",(""),(IF(F118&lt;&gt;"Total",(IF(F118=$C$6,($C$7),(0))))))</f>
        <v>0</v>
      </c>
      <c r="J118" s="1">
        <f t="shared" ref="J118:J181" si="22">IF(J117="",(""),(IF(F118&lt;&gt;"Total",(H118+I118),(""))))</f>
        <v>8000</v>
      </c>
      <c r="K118" s="1">
        <f t="shared" ref="K118:K181" si="23">IF(K117="",(""),(IF(F118&lt;&gt;"Total",(K117+I118),(""))))</f>
        <v>0</v>
      </c>
      <c r="L118" s="1">
        <f t="shared" ref="L118:L181" si="24">IF(K118="",(""),(IF(F118&lt;&gt;"Total",($L$6-K118),(""))))</f>
        <v>10000</v>
      </c>
    </row>
    <row r="119" spans="6:12" x14ac:dyDescent="0.25">
      <c r="F119">
        <f t="shared" si="18"/>
        <v>113</v>
      </c>
      <c r="G119" s="1">
        <f t="shared" si="19"/>
        <v>10000</v>
      </c>
      <c r="H119" s="1">
        <f t="shared" si="20"/>
        <v>8000</v>
      </c>
      <c r="I119" s="1">
        <f t="shared" si="21"/>
        <v>0</v>
      </c>
      <c r="J119" s="1">
        <f t="shared" si="22"/>
        <v>8000</v>
      </c>
      <c r="K119" s="1">
        <f t="shared" si="23"/>
        <v>0</v>
      </c>
      <c r="L119" s="1">
        <f t="shared" si="24"/>
        <v>10000</v>
      </c>
    </row>
    <row r="120" spans="6:12" x14ac:dyDescent="0.25">
      <c r="F120">
        <f t="shared" si="18"/>
        <v>114</v>
      </c>
      <c r="G120" s="1">
        <f t="shared" si="19"/>
        <v>10000</v>
      </c>
      <c r="H120" s="1">
        <f t="shared" si="20"/>
        <v>8000</v>
      </c>
      <c r="I120" s="1">
        <f t="shared" si="21"/>
        <v>0</v>
      </c>
      <c r="J120" s="1">
        <f t="shared" si="22"/>
        <v>8000</v>
      </c>
      <c r="K120" s="1">
        <f t="shared" si="23"/>
        <v>0</v>
      </c>
      <c r="L120" s="1">
        <f t="shared" si="24"/>
        <v>10000</v>
      </c>
    </row>
    <row r="121" spans="6:12" x14ac:dyDescent="0.25">
      <c r="F121">
        <f t="shared" si="18"/>
        <v>115</v>
      </c>
      <c r="G121" s="1">
        <f t="shared" si="19"/>
        <v>10000</v>
      </c>
      <c r="H121" s="1">
        <f t="shared" si="20"/>
        <v>8000</v>
      </c>
      <c r="I121" s="1">
        <f t="shared" si="21"/>
        <v>0</v>
      </c>
      <c r="J121" s="1">
        <f t="shared" si="22"/>
        <v>8000</v>
      </c>
      <c r="K121" s="1">
        <f t="shared" si="23"/>
        <v>0</v>
      </c>
      <c r="L121" s="1">
        <f t="shared" si="24"/>
        <v>10000</v>
      </c>
    </row>
    <row r="122" spans="6:12" x14ac:dyDescent="0.25">
      <c r="F122">
        <f t="shared" si="18"/>
        <v>116</v>
      </c>
      <c r="G122" s="1">
        <f t="shared" si="19"/>
        <v>10000</v>
      </c>
      <c r="H122" s="1">
        <f t="shared" si="20"/>
        <v>8000</v>
      </c>
      <c r="I122" s="1">
        <f t="shared" si="21"/>
        <v>0</v>
      </c>
      <c r="J122" s="1">
        <f t="shared" si="22"/>
        <v>8000</v>
      </c>
      <c r="K122" s="1">
        <f t="shared" si="23"/>
        <v>0</v>
      </c>
      <c r="L122" s="1">
        <f t="shared" si="24"/>
        <v>10000</v>
      </c>
    </row>
    <row r="123" spans="6:12" x14ac:dyDescent="0.25">
      <c r="F123">
        <f t="shared" si="18"/>
        <v>117</v>
      </c>
      <c r="G123" s="1">
        <f t="shared" si="19"/>
        <v>10000</v>
      </c>
      <c r="H123" s="1">
        <f t="shared" si="20"/>
        <v>8000</v>
      </c>
      <c r="I123" s="1">
        <f t="shared" si="21"/>
        <v>0</v>
      </c>
      <c r="J123" s="1">
        <f t="shared" si="22"/>
        <v>8000</v>
      </c>
      <c r="K123" s="1">
        <f t="shared" si="23"/>
        <v>0</v>
      </c>
      <c r="L123" s="1">
        <f t="shared" si="24"/>
        <v>10000</v>
      </c>
    </row>
    <row r="124" spans="6:12" x14ac:dyDescent="0.25">
      <c r="F124">
        <f t="shared" si="18"/>
        <v>118</v>
      </c>
      <c r="G124" s="1">
        <f t="shared" si="19"/>
        <v>10000</v>
      </c>
      <c r="H124" s="1">
        <f t="shared" si="20"/>
        <v>8000</v>
      </c>
      <c r="I124" s="1">
        <f t="shared" si="21"/>
        <v>0</v>
      </c>
      <c r="J124" s="1">
        <f t="shared" si="22"/>
        <v>8000</v>
      </c>
      <c r="K124" s="1">
        <f t="shared" si="23"/>
        <v>0</v>
      </c>
      <c r="L124" s="1">
        <f t="shared" si="24"/>
        <v>10000</v>
      </c>
    </row>
    <row r="125" spans="6:12" x14ac:dyDescent="0.25">
      <c r="F125">
        <f t="shared" si="18"/>
        <v>119</v>
      </c>
      <c r="G125" s="1">
        <f t="shared" si="19"/>
        <v>10000</v>
      </c>
      <c r="H125" s="1">
        <f t="shared" si="20"/>
        <v>8000</v>
      </c>
      <c r="I125" s="1">
        <f t="shared" si="21"/>
        <v>0</v>
      </c>
      <c r="J125" s="1">
        <f t="shared" si="22"/>
        <v>8000</v>
      </c>
      <c r="K125" s="1">
        <f t="shared" si="23"/>
        <v>0</v>
      </c>
      <c r="L125" s="1">
        <f t="shared" si="24"/>
        <v>10000</v>
      </c>
    </row>
    <row r="126" spans="6:12" x14ac:dyDescent="0.25">
      <c r="F126">
        <f t="shared" si="18"/>
        <v>120</v>
      </c>
      <c r="G126" s="1">
        <f t="shared" si="19"/>
        <v>10000</v>
      </c>
      <c r="H126" s="1">
        <f t="shared" si="20"/>
        <v>8000</v>
      </c>
      <c r="I126" s="1">
        <f t="shared" si="21"/>
        <v>0</v>
      </c>
      <c r="J126" s="1">
        <f t="shared" si="22"/>
        <v>8000</v>
      </c>
      <c r="K126" s="1">
        <f t="shared" si="23"/>
        <v>0</v>
      </c>
      <c r="L126" s="1">
        <f t="shared" si="24"/>
        <v>10000</v>
      </c>
    </row>
    <row r="127" spans="6:12" x14ac:dyDescent="0.25">
      <c r="F127">
        <f t="shared" si="18"/>
        <v>121</v>
      </c>
      <c r="G127" s="1">
        <f t="shared" si="19"/>
        <v>10000</v>
      </c>
      <c r="H127" s="1">
        <f t="shared" si="20"/>
        <v>8000</v>
      </c>
      <c r="I127" s="1">
        <f t="shared" si="21"/>
        <v>0</v>
      </c>
      <c r="J127" s="1">
        <f t="shared" si="22"/>
        <v>8000</v>
      </c>
      <c r="K127" s="1">
        <f t="shared" si="23"/>
        <v>0</v>
      </c>
      <c r="L127" s="1">
        <f t="shared" si="24"/>
        <v>10000</v>
      </c>
    </row>
    <row r="128" spans="6:12" x14ac:dyDescent="0.25">
      <c r="F128">
        <f t="shared" si="18"/>
        <v>122</v>
      </c>
      <c r="G128" s="1">
        <f t="shared" si="19"/>
        <v>10000</v>
      </c>
      <c r="H128" s="1">
        <f t="shared" si="20"/>
        <v>8000</v>
      </c>
      <c r="I128" s="1">
        <f t="shared" si="21"/>
        <v>0</v>
      </c>
      <c r="J128" s="1">
        <f t="shared" si="22"/>
        <v>8000</v>
      </c>
      <c r="K128" s="1">
        <f t="shared" si="23"/>
        <v>0</v>
      </c>
      <c r="L128" s="1">
        <f t="shared" si="24"/>
        <v>10000</v>
      </c>
    </row>
    <row r="129" spans="6:12" x14ac:dyDescent="0.25">
      <c r="F129">
        <f t="shared" si="18"/>
        <v>123</v>
      </c>
      <c r="G129" s="1">
        <f t="shared" si="19"/>
        <v>10000</v>
      </c>
      <c r="H129" s="1">
        <f t="shared" si="20"/>
        <v>8000</v>
      </c>
      <c r="I129" s="1">
        <f t="shared" si="21"/>
        <v>0</v>
      </c>
      <c r="J129" s="1">
        <f t="shared" si="22"/>
        <v>8000</v>
      </c>
      <c r="K129" s="1">
        <f t="shared" si="23"/>
        <v>0</v>
      </c>
      <c r="L129" s="1">
        <f t="shared" si="24"/>
        <v>10000</v>
      </c>
    </row>
    <row r="130" spans="6:12" x14ac:dyDescent="0.25">
      <c r="F130">
        <f t="shared" si="18"/>
        <v>124</v>
      </c>
      <c r="G130" s="1">
        <f t="shared" si="19"/>
        <v>10000</v>
      </c>
      <c r="H130" s="1">
        <f t="shared" si="20"/>
        <v>8000</v>
      </c>
      <c r="I130" s="1">
        <f t="shared" si="21"/>
        <v>0</v>
      </c>
      <c r="J130" s="1">
        <f t="shared" si="22"/>
        <v>8000</v>
      </c>
      <c r="K130" s="1">
        <f t="shared" si="23"/>
        <v>0</v>
      </c>
      <c r="L130" s="1">
        <f t="shared" si="24"/>
        <v>10000</v>
      </c>
    </row>
    <row r="131" spans="6:12" x14ac:dyDescent="0.25">
      <c r="F131">
        <f t="shared" si="18"/>
        <v>125</v>
      </c>
      <c r="G131" s="1">
        <f t="shared" si="19"/>
        <v>10000</v>
      </c>
      <c r="H131" s="1">
        <f t="shared" si="20"/>
        <v>8000</v>
      </c>
      <c r="I131" s="1">
        <f t="shared" si="21"/>
        <v>0</v>
      </c>
      <c r="J131" s="1">
        <f t="shared" si="22"/>
        <v>8000</v>
      </c>
      <c r="K131" s="1">
        <f t="shared" si="23"/>
        <v>0</v>
      </c>
      <c r="L131" s="1">
        <f t="shared" si="24"/>
        <v>10000</v>
      </c>
    </row>
    <row r="132" spans="6:12" x14ac:dyDescent="0.25">
      <c r="F132">
        <f t="shared" si="18"/>
        <v>126</v>
      </c>
      <c r="G132" s="1">
        <f t="shared" si="19"/>
        <v>10000</v>
      </c>
      <c r="H132" s="1">
        <f t="shared" si="20"/>
        <v>8000</v>
      </c>
      <c r="I132" s="1">
        <f t="shared" si="21"/>
        <v>0</v>
      </c>
      <c r="J132" s="1">
        <f t="shared" si="22"/>
        <v>8000</v>
      </c>
      <c r="K132" s="1">
        <f t="shared" si="23"/>
        <v>0</v>
      </c>
      <c r="L132" s="1">
        <f t="shared" si="24"/>
        <v>10000</v>
      </c>
    </row>
    <row r="133" spans="6:12" x14ac:dyDescent="0.25">
      <c r="F133">
        <f t="shared" si="18"/>
        <v>127</v>
      </c>
      <c r="G133" s="1">
        <f t="shared" si="19"/>
        <v>10000</v>
      </c>
      <c r="H133" s="1">
        <f t="shared" si="20"/>
        <v>8000</v>
      </c>
      <c r="I133" s="1">
        <f t="shared" si="21"/>
        <v>0</v>
      </c>
      <c r="J133" s="1">
        <f t="shared" si="22"/>
        <v>8000</v>
      </c>
      <c r="K133" s="1">
        <f t="shared" si="23"/>
        <v>0</v>
      </c>
      <c r="L133" s="1">
        <f t="shared" si="24"/>
        <v>10000</v>
      </c>
    </row>
    <row r="134" spans="6:12" x14ac:dyDescent="0.25">
      <c r="F134">
        <f t="shared" si="18"/>
        <v>128</v>
      </c>
      <c r="G134" s="1">
        <f t="shared" si="19"/>
        <v>10000</v>
      </c>
      <c r="H134" s="1">
        <f t="shared" si="20"/>
        <v>8000</v>
      </c>
      <c r="I134" s="1">
        <f t="shared" si="21"/>
        <v>0</v>
      </c>
      <c r="J134" s="1">
        <f t="shared" si="22"/>
        <v>8000</v>
      </c>
      <c r="K134" s="1">
        <f t="shared" si="23"/>
        <v>0</v>
      </c>
      <c r="L134" s="1">
        <f t="shared" si="24"/>
        <v>10000</v>
      </c>
    </row>
    <row r="135" spans="6:12" x14ac:dyDescent="0.25">
      <c r="F135">
        <f t="shared" si="18"/>
        <v>129</v>
      </c>
      <c r="G135" s="1">
        <f t="shared" si="19"/>
        <v>10000</v>
      </c>
      <c r="H135" s="1">
        <f t="shared" si="20"/>
        <v>8000</v>
      </c>
      <c r="I135" s="1">
        <f t="shared" si="21"/>
        <v>0</v>
      </c>
      <c r="J135" s="1">
        <f t="shared" si="22"/>
        <v>8000</v>
      </c>
      <c r="K135" s="1">
        <f t="shared" si="23"/>
        <v>0</v>
      </c>
      <c r="L135" s="1">
        <f t="shared" si="24"/>
        <v>10000</v>
      </c>
    </row>
    <row r="136" spans="6:12" x14ac:dyDescent="0.25">
      <c r="F136">
        <f t="shared" si="18"/>
        <v>130</v>
      </c>
      <c r="G136" s="1">
        <f t="shared" si="19"/>
        <v>10000</v>
      </c>
      <c r="H136" s="1">
        <f t="shared" si="20"/>
        <v>8000</v>
      </c>
      <c r="I136" s="1">
        <f t="shared" si="21"/>
        <v>0</v>
      </c>
      <c r="J136" s="1">
        <f t="shared" si="22"/>
        <v>8000</v>
      </c>
      <c r="K136" s="1">
        <f t="shared" si="23"/>
        <v>0</v>
      </c>
      <c r="L136" s="1">
        <f t="shared" si="24"/>
        <v>10000</v>
      </c>
    </row>
    <row r="137" spans="6:12" x14ac:dyDescent="0.25">
      <c r="F137">
        <f t="shared" si="18"/>
        <v>131</v>
      </c>
      <c r="G137" s="1">
        <f t="shared" si="19"/>
        <v>10000</v>
      </c>
      <c r="H137" s="1">
        <f t="shared" si="20"/>
        <v>8000</v>
      </c>
      <c r="I137" s="1">
        <f t="shared" si="21"/>
        <v>0</v>
      </c>
      <c r="J137" s="1">
        <f t="shared" si="22"/>
        <v>8000</v>
      </c>
      <c r="K137" s="1">
        <f t="shared" si="23"/>
        <v>0</v>
      </c>
      <c r="L137" s="1">
        <f t="shared" si="24"/>
        <v>10000</v>
      </c>
    </row>
    <row r="138" spans="6:12" x14ac:dyDescent="0.25">
      <c r="F138">
        <f t="shared" si="18"/>
        <v>132</v>
      </c>
      <c r="G138" s="1">
        <f t="shared" si="19"/>
        <v>10000</v>
      </c>
      <c r="H138" s="1">
        <f t="shared" si="20"/>
        <v>8000</v>
      </c>
      <c r="I138" s="1">
        <f t="shared" si="21"/>
        <v>0</v>
      </c>
      <c r="J138" s="1">
        <f t="shared" si="22"/>
        <v>8000</v>
      </c>
      <c r="K138" s="1">
        <f t="shared" si="23"/>
        <v>0</v>
      </c>
      <c r="L138" s="1">
        <f t="shared" si="24"/>
        <v>10000</v>
      </c>
    </row>
    <row r="139" spans="6:12" x14ac:dyDescent="0.25">
      <c r="F139">
        <f t="shared" si="18"/>
        <v>133</v>
      </c>
      <c r="G139" s="1">
        <f t="shared" si="19"/>
        <v>10000</v>
      </c>
      <c r="H139" s="1">
        <f t="shared" si="20"/>
        <v>8000</v>
      </c>
      <c r="I139" s="1">
        <f t="shared" si="21"/>
        <v>0</v>
      </c>
      <c r="J139" s="1">
        <f t="shared" si="22"/>
        <v>8000</v>
      </c>
      <c r="K139" s="1">
        <f t="shared" si="23"/>
        <v>0</v>
      </c>
      <c r="L139" s="1">
        <f t="shared" si="24"/>
        <v>10000</v>
      </c>
    </row>
    <row r="140" spans="6:12" x14ac:dyDescent="0.25">
      <c r="F140">
        <f t="shared" si="18"/>
        <v>134</v>
      </c>
      <c r="G140" s="1">
        <f t="shared" si="19"/>
        <v>10000</v>
      </c>
      <c r="H140" s="1">
        <f t="shared" si="20"/>
        <v>8000</v>
      </c>
      <c r="I140" s="1">
        <f t="shared" si="21"/>
        <v>0</v>
      </c>
      <c r="J140" s="1">
        <f t="shared" si="22"/>
        <v>8000</v>
      </c>
      <c r="K140" s="1">
        <f t="shared" si="23"/>
        <v>0</v>
      </c>
      <c r="L140" s="1">
        <f t="shared" si="24"/>
        <v>10000</v>
      </c>
    </row>
    <row r="141" spans="6:12" x14ac:dyDescent="0.25">
      <c r="F141">
        <f t="shared" si="18"/>
        <v>135</v>
      </c>
      <c r="G141" s="1">
        <f t="shared" si="19"/>
        <v>10000</v>
      </c>
      <c r="H141" s="1">
        <f t="shared" si="20"/>
        <v>8000</v>
      </c>
      <c r="I141" s="1">
        <f t="shared" si="21"/>
        <v>0</v>
      </c>
      <c r="J141" s="1">
        <f t="shared" si="22"/>
        <v>8000</v>
      </c>
      <c r="K141" s="1">
        <f t="shared" si="23"/>
        <v>0</v>
      </c>
      <c r="L141" s="1">
        <f t="shared" si="24"/>
        <v>10000</v>
      </c>
    </row>
    <row r="142" spans="6:12" x14ac:dyDescent="0.25">
      <c r="F142">
        <f t="shared" si="18"/>
        <v>136</v>
      </c>
      <c r="G142" s="1">
        <f t="shared" si="19"/>
        <v>10000</v>
      </c>
      <c r="H142" s="1">
        <f t="shared" si="20"/>
        <v>8000</v>
      </c>
      <c r="I142" s="1">
        <f t="shared" si="21"/>
        <v>0</v>
      </c>
      <c r="J142" s="1">
        <f t="shared" si="22"/>
        <v>8000</v>
      </c>
      <c r="K142" s="1">
        <f t="shared" si="23"/>
        <v>0</v>
      </c>
      <c r="L142" s="1">
        <f t="shared" si="24"/>
        <v>10000</v>
      </c>
    </row>
    <row r="143" spans="6:12" x14ac:dyDescent="0.25">
      <c r="F143">
        <f t="shared" si="18"/>
        <v>137</v>
      </c>
      <c r="G143" s="1">
        <f t="shared" si="19"/>
        <v>10000</v>
      </c>
      <c r="H143" s="1">
        <f t="shared" si="20"/>
        <v>8000</v>
      </c>
      <c r="I143" s="1">
        <f t="shared" si="21"/>
        <v>0</v>
      </c>
      <c r="J143" s="1">
        <f t="shared" si="22"/>
        <v>8000</v>
      </c>
      <c r="K143" s="1">
        <f t="shared" si="23"/>
        <v>0</v>
      </c>
      <c r="L143" s="1">
        <f t="shared" si="24"/>
        <v>10000</v>
      </c>
    </row>
    <row r="144" spans="6:12" x14ac:dyDescent="0.25">
      <c r="F144">
        <f t="shared" si="18"/>
        <v>138</v>
      </c>
      <c r="G144" s="1">
        <f t="shared" si="19"/>
        <v>10000</v>
      </c>
      <c r="H144" s="1">
        <f t="shared" si="20"/>
        <v>8000</v>
      </c>
      <c r="I144" s="1">
        <f t="shared" si="21"/>
        <v>0</v>
      </c>
      <c r="J144" s="1">
        <f t="shared" si="22"/>
        <v>8000</v>
      </c>
      <c r="K144" s="1">
        <f t="shared" si="23"/>
        <v>0</v>
      </c>
      <c r="L144" s="1">
        <f t="shared" si="24"/>
        <v>10000</v>
      </c>
    </row>
    <row r="145" spans="6:12" x14ac:dyDescent="0.25">
      <c r="F145">
        <f t="shared" si="18"/>
        <v>139</v>
      </c>
      <c r="G145" s="1">
        <f t="shared" si="19"/>
        <v>10000</v>
      </c>
      <c r="H145" s="1">
        <f t="shared" si="20"/>
        <v>8000</v>
      </c>
      <c r="I145" s="1">
        <f t="shared" si="21"/>
        <v>0</v>
      </c>
      <c r="J145" s="1">
        <f t="shared" si="22"/>
        <v>8000</v>
      </c>
      <c r="K145" s="1">
        <f t="shared" si="23"/>
        <v>0</v>
      </c>
      <c r="L145" s="1">
        <f t="shared" si="24"/>
        <v>10000</v>
      </c>
    </row>
    <row r="146" spans="6:12" x14ac:dyDescent="0.25">
      <c r="F146">
        <f t="shared" si="18"/>
        <v>140</v>
      </c>
      <c r="G146" s="1">
        <f t="shared" si="19"/>
        <v>10000</v>
      </c>
      <c r="H146" s="1">
        <f t="shared" si="20"/>
        <v>8000</v>
      </c>
      <c r="I146" s="1">
        <f t="shared" si="21"/>
        <v>0</v>
      </c>
      <c r="J146" s="1">
        <f t="shared" si="22"/>
        <v>8000</v>
      </c>
      <c r="K146" s="1">
        <f t="shared" si="23"/>
        <v>0</v>
      </c>
      <c r="L146" s="1">
        <f t="shared" si="24"/>
        <v>10000</v>
      </c>
    </row>
    <row r="147" spans="6:12" x14ac:dyDescent="0.25">
      <c r="F147">
        <f t="shared" si="18"/>
        <v>141</v>
      </c>
      <c r="G147" s="1">
        <f t="shared" si="19"/>
        <v>10000</v>
      </c>
      <c r="H147" s="1">
        <f t="shared" si="20"/>
        <v>8000</v>
      </c>
      <c r="I147" s="1">
        <f t="shared" si="21"/>
        <v>0</v>
      </c>
      <c r="J147" s="1">
        <f t="shared" si="22"/>
        <v>8000</v>
      </c>
      <c r="K147" s="1">
        <f t="shared" si="23"/>
        <v>0</v>
      </c>
      <c r="L147" s="1">
        <f t="shared" si="24"/>
        <v>10000</v>
      </c>
    </row>
    <row r="148" spans="6:12" x14ac:dyDescent="0.25">
      <c r="F148">
        <f t="shared" si="18"/>
        <v>142</v>
      </c>
      <c r="G148" s="1">
        <f t="shared" si="19"/>
        <v>10000</v>
      </c>
      <c r="H148" s="1">
        <f t="shared" si="20"/>
        <v>8000</v>
      </c>
      <c r="I148" s="1">
        <f t="shared" si="21"/>
        <v>0</v>
      </c>
      <c r="J148" s="1">
        <f t="shared" si="22"/>
        <v>8000</v>
      </c>
      <c r="K148" s="1">
        <f t="shared" si="23"/>
        <v>0</v>
      </c>
      <c r="L148" s="1">
        <f t="shared" si="24"/>
        <v>10000</v>
      </c>
    </row>
    <row r="149" spans="6:12" x14ac:dyDescent="0.25">
      <c r="F149">
        <f t="shared" si="18"/>
        <v>143</v>
      </c>
      <c r="G149" s="1">
        <f t="shared" si="19"/>
        <v>10000</v>
      </c>
      <c r="H149" s="1">
        <f t="shared" si="20"/>
        <v>8000</v>
      </c>
      <c r="I149" s="1">
        <f t="shared" si="21"/>
        <v>0</v>
      </c>
      <c r="J149" s="1">
        <f t="shared" si="22"/>
        <v>8000</v>
      </c>
      <c r="K149" s="1">
        <f t="shared" si="23"/>
        <v>0</v>
      </c>
      <c r="L149" s="1">
        <f t="shared" si="24"/>
        <v>10000</v>
      </c>
    </row>
    <row r="150" spans="6:12" x14ac:dyDescent="0.25">
      <c r="F150">
        <f t="shared" si="18"/>
        <v>144</v>
      </c>
      <c r="G150" s="1">
        <f t="shared" si="19"/>
        <v>10000</v>
      </c>
      <c r="H150" s="1">
        <f t="shared" si="20"/>
        <v>8000</v>
      </c>
      <c r="I150" s="1">
        <f t="shared" si="21"/>
        <v>0</v>
      </c>
      <c r="J150" s="1">
        <f t="shared" si="22"/>
        <v>8000</v>
      </c>
      <c r="K150" s="1">
        <f t="shared" si="23"/>
        <v>0</v>
      </c>
      <c r="L150" s="1">
        <f t="shared" si="24"/>
        <v>10000</v>
      </c>
    </row>
    <row r="151" spans="6:12" x14ac:dyDescent="0.25">
      <c r="F151">
        <f t="shared" si="18"/>
        <v>145</v>
      </c>
      <c r="G151" s="1">
        <f t="shared" si="19"/>
        <v>10000</v>
      </c>
      <c r="H151" s="1">
        <f t="shared" si="20"/>
        <v>8000</v>
      </c>
      <c r="I151" s="1">
        <f t="shared" si="21"/>
        <v>0</v>
      </c>
      <c r="J151" s="1">
        <f t="shared" si="22"/>
        <v>8000</v>
      </c>
      <c r="K151" s="1">
        <f t="shared" si="23"/>
        <v>0</v>
      </c>
      <c r="L151" s="1">
        <f t="shared" si="24"/>
        <v>10000</v>
      </c>
    </row>
    <row r="152" spans="6:12" x14ac:dyDescent="0.25">
      <c r="F152">
        <f t="shared" si="18"/>
        <v>146</v>
      </c>
      <c r="G152" s="1">
        <f t="shared" si="19"/>
        <v>10000</v>
      </c>
      <c r="H152" s="1">
        <f t="shared" si="20"/>
        <v>8000</v>
      </c>
      <c r="I152" s="1">
        <f t="shared" si="21"/>
        <v>0</v>
      </c>
      <c r="J152" s="1">
        <f t="shared" si="22"/>
        <v>8000</v>
      </c>
      <c r="K152" s="1">
        <f t="shared" si="23"/>
        <v>0</v>
      </c>
      <c r="L152" s="1">
        <f t="shared" si="24"/>
        <v>10000</v>
      </c>
    </row>
    <row r="153" spans="6:12" x14ac:dyDescent="0.25">
      <c r="F153">
        <f t="shared" si="18"/>
        <v>147</v>
      </c>
      <c r="G153" s="1">
        <f t="shared" si="19"/>
        <v>10000</v>
      </c>
      <c r="H153" s="1">
        <f t="shared" si="20"/>
        <v>8000</v>
      </c>
      <c r="I153" s="1">
        <f t="shared" si="21"/>
        <v>0</v>
      </c>
      <c r="J153" s="1">
        <f t="shared" si="22"/>
        <v>8000</v>
      </c>
      <c r="K153" s="1">
        <f t="shared" si="23"/>
        <v>0</v>
      </c>
      <c r="L153" s="1">
        <f t="shared" si="24"/>
        <v>10000</v>
      </c>
    </row>
    <row r="154" spans="6:12" x14ac:dyDescent="0.25">
      <c r="F154">
        <f t="shared" si="18"/>
        <v>148</v>
      </c>
      <c r="G154" s="1">
        <f t="shared" si="19"/>
        <v>10000</v>
      </c>
      <c r="H154" s="1">
        <f t="shared" si="20"/>
        <v>8000</v>
      </c>
      <c r="I154" s="1">
        <f t="shared" si="21"/>
        <v>0</v>
      </c>
      <c r="J154" s="1">
        <f t="shared" si="22"/>
        <v>8000</v>
      </c>
      <c r="K154" s="1">
        <f t="shared" si="23"/>
        <v>0</v>
      </c>
      <c r="L154" s="1">
        <f t="shared" si="24"/>
        <v>10000</v>
      </c>
    </row>
    <row r="155" spans="6:12" x14ac:dyDescent="0.25">
      <c r="F155">
        <f t="shared" si="18"/>
        <v>149</v>
      </c>
      <c r="G155" s="1">
        <f t="shared" si="19"/>
        <v>10000</v>
      </c>
      <c r="H155" s="1">
        <f t="shared" si="20"/>
        <v>8000</v>
      </c>
      <c r="I155" s="1">
        <f t="shared" si="21"/>
        <v>0</v>
      </c>
      <c r="J155" s="1">
        <f t="shared" si="22"/>
        <v>8000</v>
      </c>
      <c r="K155" s="1">
        <f t="shared" si="23"/>
        <v>0</v>
      </c>
      <c r="L155" s="1">
        <f t="shared" si="24"/>
        <v>10000</v>
      </c>
    </row>
    <row r="156" spans="6:12" x14ac:dyDescent="0.25">
      <c r="F156">
        <f t="shared" si="18"/>
        <v>150</v>
      </c>
      <c r="G156" s="1">
        <f t="shared" si="19"/>
        <v>10000</v>
      </c>
      <c r="H156" s="1">
        <f t="shared" si="20"/>
        <v>8000</v>
      </c>
      <c r="I156" s="1">
        <f t="shared" si="21"/>
        <v>0</v>
      </c>
      <c r="J156" s="1">
        <f t="shared" si="22"/>
        <v>8000</v>
      </c>
      <c r="K156" s="1">
        <f t="shared" si="23"/>
        <v>0</v>
      </c>
      <c r="L156" s="1">
        <f t="shared" si="24"/>
        <v>10000</v>
      </c>
    </row>
    <row r="157" spans="6:12" x14ac:dyDescent="0.25">
      <c r="F157">
        <f t="shared" si="18"/>
        <v>151</v>
      </c>
      <c r="G157" s="1">
        <f t="shared" si="19"/>
        <v>10000</v>
      </c>
      <c r="H157" s="1">
        <f t="shared" si="20"/>
        <v>8000</v>
      </c>
      <c r="I157" s="1">
        <f t="shared" si="21"/>
        <v>0</v>
      </c>
      <c r="J157" s="1">
        <f t="shared" si="22"/>
        <v>8000</v>
      </c>
      <c r="K157" s="1">
        <f t="shared" si="23"/>
        <v>0</v>
      </c>
      <c r="L157" s="1">
        <f t="shared" si="24"/>
        <v>10000</v>
      </c>
    </row>
    <row r="158" spans="6:12" x14ac:dyDescent="0.25">
      <c r="F158">
        <f t="shared" si="18"/>
        <v>152</v>
      </c>
      <c r="G158" s="1">
        <f t="shared" si="19"/>
        <v>10000</v>
      </c>
      <c r="H158" s="1">
        <f t="shared" si="20"/>
        <v>8000</v>
      </c>
      <c r="I158" s="1">
        <f t="shared" si="21"/>
        <v>0</v>
      </c>
      <c r="J158" s="1">
        <f t="shared" si="22"/>
        <v>8000</v>
      </c>
      <c r="K158" s="1">
        <f t="shared" si="23"/>
        <v>0</v>
      </c>
      <c r="L158" s="1">
        <f t="shared" si="24"/>
        <v>10000</v>
      </c>
    </row>
    <row r="159" spans="6:12" x14ac:dyDescent="0.25">
      <c r="F159">
        <f t="shared" si="18"/>
        <v>153</v>
      </c>
      <c r="G159" s="1">
        <f t="shared" si="19"/>
        <v>10000</v>
      </c>
      <c r="H159" s="1">
        <f t="shared" si="20"/>
        <v>8000</v>
      </c>
      <c r="I159" s="1">
        <f t="shared" si="21"/>
        <v>0</v>
      </c>
      <c r="J159" s="1">
        <f t="shared" si="22"/>
        <v>8000</v>
      </c>
      <c r="K159" s="1">
        <f t="shared" si="23"/>
        <v>0</v>
      </c>
      <c r="L159" s="1">
        <f t="shared" si="24"/>
        <v>10000</v>
      </c>
    </row>
    <row r="160" spans="6:12" x14ac:dyDescent="0.25">
      <c r="F160">
        <f t="shared" si="18"/>
        <v>154</v>
      </c>
      <c r="G160" s="1">
        <f t="shared" si="19"/>
        <v>10000</v>
      </c>
      <c r="H160" s="1">
        <f t="shared" si="20"/>
        <v>8000</v>
      </c>
      <c r="I160" s="1">
        <f t="shared" si="21"/>
        <v>0</v>
      </c>
      <c r="J160" s="1">
        <f t="shared" si="22"/>
        <v>8000</v>
      </c>
      <c r="K160" s="1">
        <f t="shared" si="23"/>
        <v>0</v>
      </c>
      <c r="L160" s="1">
        <f t="shared" si="24"/>
        <v>10000</v>
      </c>
    </row>
    <row r="161" spans="6:12" x14ac:dyDescent="0.25">
      <c r="F161">
        <f t="shared" si="18"/>
        <v>155</v>
      </c>
      <c r="G161" s="1">
        <f t="shared" si="19"/>
        <v>10000</v>
      </c>
      <c r="H161" s="1">
        <f t="shared" si="20"/>
        <v>8000</v>
      </c>
      <c r="I161" s="1">
        <f t="shared" si="21"/>
        <v>0</v>
      </c>
      <c r="J161" s="1">
        <f t="shared" si="22"/>
        <v>8000</v>
      </c>
      <c r="K161" s="1">
        <f t="shared" si="23"/>
        <v>0</v>
      </c>
      <c r="L161" s="1">
        <f t="shared" si="24"/>
        <v>10000</v>
      </c>
    </row>
    <row r="162" spans="6:12" x14ac:dyDescent="0.25">
      <c r="F162">
        <f t="shared" si="18"/>
        <v>156</v>
      </c>
      <c r="G162" s="1">
        <f t="shared" si="19"/>
        <v>10000</v>
      </c>
      <c r="H162" s="1">
        <f t="shared" si="20"/>
        <v>8000</v>
      </c>
      <c r="I162" s="1">
        <f t="shared" si="21"/>
        <v>0</v>
      </c>
      <c r="J162" s="1">
        <f t="shared" si="22"/>
        <v>8000</v>
      </c>
      <c r="K162" s="1">
        <f t="shared" si="23"/>
        <v>0</v>
      </c>
      <c r="L162" s="1">
        <f t="shared" si="24"/>
        <v>10000</v>
      </c>
    </row>
    <row r="163" spans="6:12" x14ac:dyDescent="0.25">
      <c r="F163">
        <f t="shared" si="18"/>
        <v>157</v>
      </c>
      <c r="G163" s="1">
        <f t="shared" si="19"/>
        <v>10000</v>
      </c>
      <c r="H163" s="1">
        <f t="shared" si="20"/>
        <v>8000</v>
      </c>
      <c r="I163" s="1">
        <f t="shared" si="21"/>
        <v>0</v>
      </c>
      <c r="J163" s="1">
        <f t="shared" si="22"/>
        <v>8000</v>
      </c>
      <c r="K163" s="1">
        <f t="shared" si="23"/>
        <v>0</v>
      </c>
      <c r="L163" s="1">
        <f t="shared" si="24"/>
        <v>10000</v>
      </c>
    </row>
    <row r="164" spans="6:12" x14ac:dyDescent="0.25">
      <c r="F164">
        <f t="shared" si="18"/>
        <v>158</v>
      </c>
      <c r="G164" s="1">
        <f t="shared" si="19"/>
        <v>10000</v>
      </c>
      <c r="H164" s="1">
        <f t="shared" si="20"/>
        <v>8000</v>
      </c>
      <c r="I164" s="1">
        <f t="shared" si="21"/>
        <v>0</v>
      </c>
      <c r="J164" s="1">
        <f t="shared" si="22"/>
        <v>8000</v>
      </c>
      <c r="K164" s="1">
        <f t="shared" si="23"/>
        <v>0</v>
      </c>
      <c r="L164" s="1">
        <f t="shared" si="24"/>
        <v>10000</v>
      </c>
    </row>
    <row r="165" spans="6:12" x14ac:dyDescent="0.25">
      <c r="F165">
        <f t="shared" si="18"/>
        <v>159</v>
      </c>
      <c r="G165" s="1">
        <f t="shared" si="19"/>
        <v>10000</v>
      </c>
      <c r="H165" s="1">
        <f t="shared" si="20"/>
        <v>8000</v>
      </c>
      <c r="I165" s="1">
        <f t="shared" si="21"/>
        <v>0</v>
      </c>
      <c r="J165" s="1">
        <f t="shared" si="22"/>
        <v>8000</v>
      </c>
      <c r="K165" s="1">
        <f t="shared" si="23"/>
        <v>0</v>
      </c>
      <c r="L165" s="1">
        <f t="shared" si="24"/>
        <v>10000</v>
      </c>
    </row>
    <row r="166" spans="6:12" x14ac:dyDescent="0.25">
      <c r="F166">
        <f t="shared" si="18"/>
        <v>160</v>
      </c>
      <c r="G166" s="1">
        <f t="shared" si="19"/>
        <v>10000</v>
      </c>
      <c r="H166" s="1">
        <f t="shared" si="20"/>
        <v>8000</v>
      </c>
      <c r="I166" s="1">
        <f t="shared" si="21"/>
        <v>0</v>
      </c>
      <c r="J166" s="1">
        <f t="shared" si="22"/>
        <v>8000</v>
      </c>
      <c r="K166" s="1">
        <f t="shared" si="23"/>
        <v>0</v>
      </c>
      <c r="L166" s="1">
        <f t="shared" si="24"/>
        <v>10000</v>
      </c>
    </row>
    <row r="167" spans="6:12" x14ac:dyDescent="0.25">
      <c r="F167">
        <f t="shared" ref="F167:F230" si="25">IF(F166&lt;$C$6,(F166+1),IF(F166=$C$6,("Total"),("")))</f>
        <v>161</v>
      </c>
      <c r="G167" s="1">
        <f t="shared" si="19"/>
        <v>10000</v>
      </c>
      <c r="H167" s="1">
        <f t="shared" si="20"/>
        <v>8000</v>
      </c>
      <c r="I167" s="1">
        <f t="shared" si="21"/>
        <v>0</v>
      </c>
      <c r="J167" s="1">
        <f t="shared" si="22"/>
        <v>8000</v>
      </c>
      <c r="K167" s="1">
        <f t="shared" si="23"/>
        <v>0</v>
      </c>
      <c r="L167" s="1">
        <f t="shared" si="24"/>
        <v>10000</v>
      </c>
    </row>
    <row r="168" spans="6:12" x14ac:dyDescent="0.25">
      <c r="F168">
        <f t="shared" si="25"/>
        <v>162</v>
      </c>
      <c r="G168" s="1">
        <f t="shared" si="19"/>
        <v>10000</v>
      </c>
      <c r="H168" s="1">
        <f t="shared" si="20"/>
        <v>8000</v>
      </c>
      <c r="I168" s="1">
        <f t="shared" si="21"/>
        <v>0</v>
      </c>
      <c r="J168" s="1">
        <f t="shared" si="22"/>
        <v>8000</v>
      </c>
      <c r="K168" s="1">
        <f t="shared" si="23"/>
        <v>0</v>
      </c>
      <c r="L168" s="1">
        <f t="shared" si="24"/>
        <v>10000</v>
      </c>
    </row>
    <row r="169" spans="6:12" x14ac:dyDescent="0.25">
      <c r="F169">
        <f t="shared" si="25"/>
        <v>163</v>
      </c>
      <c r="G169" s="1">
        <f t="shared" si="19"/>
        <v>10000</v>
      </c>
      <c r="H169" s="1">
        <f t="shared" si="20"/>
        <v>8000</v>
      </c>
      <c r="I169" s="1">
        <f t="shared" si="21"/>
        <v>0</v>
      </c>
      <c r="J169" s="1">
        <f t="shared" si="22"/>
        <v>8000</v>
      </c>
      <c r="K169" s="1">
        <f t="shared" si="23"/>
        <v>0</v>
      </c>
      <c r="L169" s="1">
        <f t="shared" si="24"/>
        <v>10000</v>
      </c>
    </row>
    <row r="170" spans="6:12" x14ac:dyDescent="0.25">
      <c r="F170">
        <f t="shared" si="25"/>
        <v>164</v>
      </c>
      <c r="G170" s="1">
        <f t="shared" si="19"/>
        <v>10000</v>
      </c>
      <c r="H170" s="1">
        <f t="shared" si="20"/>
        <v>8000</v>
      </c>
      <c r="I170" s="1">
        <f t="shared" si="21"/>
        <v>0</v>
      </c>
      <c r="J170" s="1">
        <f t="shared" si="22"/>
        <v>8000</v>
      </c>
      <c r="K170" s="1">
        <f t="shared" si="23"/>
        <v>0</v>
      </c>
      <c r="L170" s="1">
        <f t="shared" si="24"/>
        <v>10000</v>
      </c>
    </row>
    <row r="171" spans="6:12" x14ac:dyDescent="0.25">
      <c r="F171">
        <f t="shared" si="25"/>
        <v>165</v>
      </c>
      <c r="G171" s="1">
        <f t="shared" si="19"/>
        <v>10000</v>
      </c>
      <c r="H171" s="1">
        <f t="shared" si="20"/>
        <v>8000</v>
      </c>
      <c r="I171" s="1">
        <f t="shared" si="21"/>
        <v>0</v>
      </c>
      <c r="J171" s="1">
        <f t="shared" si="22"/>
        <v>8000</v>
      </c>
      <c r="K171" s="1">
        <f t="shared" si="23"/>
        <v>0</v>
      </c>
      <c r="L171" s="1">
        <f t="shared" si="24"/>
        <v>10000</v>
      </c>
    </row>
    <row r="172" spans="6:12" x14ac:dyDescent="0.25">
      <c r="F172">
        <f t="shared" si="25"/>
        <v>166</v>
      </c>
      <c r="G172" s="1">
        <f t="shared" si="19"/>
        <v>10000</v>
      </c>
      <c r="H172" s="1">
        <f t="shared" si="20"/>
        <v>8000</v>
      </c>
      <c r="I172" s="1">
        <f t="shared" si="21"/>
        <v>0</v>
      </c>
      <c r="J172" s="1">
        <f t="shared" si="22"/>
        <v>8000</v>
      </c>
      <c r="K172" s="1">
        <f t="shared" si="23"/>
        <v>0</v>
      </c>
      <c r="L172" s="1">
        <f t="shared" si="24"/>
        <v>10000</v>
      </c>
    </row>
    <row r="173" spans="6:12" x14ac:dyDescent="0.25">
      <c r="F173">
        <f t="shared" si="25"/>
        <v>167</v>
      </c>
      <c r="G173" s="1">
        <f t="shared" si="19"/>
        <v>10000</v>
      </c>
      <c r="H173" s="1">
        <f t="shared" si="20"/>
        <v>8000</v>
      </c>
      <c r="I173" s="1">
        <f t="shared" si="21"/>
        <v>0</v>
      </c>
      <c r="J173" s="1">
        <f t="shared" si="22"/>
        <v>8000</v>
      </c>
      <c r="K173" s="1">
        <f t="shared" si="23"/>
        <v>0</v>
      </c>
      <c r="L173" s="1">
        <f t="shared" si="24"/>
        <v>10000</v>
      </c>
    </row>
    <row r="174" spans="6:12" x14ac:dyDescent="0.25">
      <c r="F174">
        <f t="shared" si="25"/>
        <v>168</v>
      </c>
      <c r="G174" s="1">
        <f t="shared" si="19"/>
        <v>10000</v>
      </c>
      <c r="H174" s="1">
        <f t="shared" si="20"/>
        <v>8000</v>
      </c>
      <c r="I174" s="1">
        <f t="shared" si="21"/>
        <v>0</v>
      </c>
      <c r="J174" s="1">
        <f t="shared" si="22"/>
        <v>8000</v>
      </c>
      <c r="K174" s="1">
        <f t="shared" si="23"/>
        <v>0</v>
      </c>
      <c r="L174" s="1">
        <f t="shared" si="24"/>
        <v>10000</v>
      </c>
    </row>
    <row r="175" spans="6:12" x14ac:dyDescent="0.25">
      <c r="F175">
        <f t="shared" si="25"/>
        <v>169</v>
      </c>
      <c r="G175" s="1">
        <f t="shared" si="19"/>
        <v>10000</v>
      </c>
      <c r="H175" s="1">
        <f t="shared" si="20"/>
        <v>8000</v>
      </c>
      <c r="I175" s="1">
        <f t="shared" si="21"/>
        <v>0</v>
      </c>
      <c r="J175" s="1">
        <f t="shared" si="22"/>
        <v>8000</v>
      </c>
      <c r="K175" s="1">
        <f t="shared" si="23"/>
        <v>0</v>
      </c>
      <c r="L175" s="1">
        <f t="shared" si="24"/>
        <v>10000</v>
      </c>
    </row>
    <row r="176" spans="6:12" x14ac:dyDescent="0.25">
      <c r="F176">
        <f t="shared" si="25"/>
        <v>170</v>
      </c>
      <c r="G176" s="1">
        <f t="shared" si="19"/>
        <v>10000</v>
      </c>
      <c r="H176" s="1">
        <f t="shared" si="20"/>
        <v>8000</v>
      </c>
      <c r="I176" s="1">
        <f t="shared" si="21"/>
        <v>0</v>
      </c>
      <c r="J176" s="1">
        <f t="shared" si="22"/>
        <v>8000</v>
      </c>
      <c r="K176" s="1">
        <f t="shared" si="23"/>
        <v>0</v>
      </c>
      <c r="L176" s="1">
        <f t="shared" si="24"/>
        <v>10000</v>
      </c>
    </row>
    <row r="177" spans="6:12" x14ac:dyDescent="0.25">
      <c r="F177">
        <f t="shared" si="25"/>
        <v>171</v>
      </c>
      <c r="G177" s="1">
        <f t="shared" si="19"/>
        <v>10000</v>
      </c>
      <c r="H177" s="1">
        <f t="shared" si="20"/>
        <v>8000</v>
      </c>
      <c r="I177" s="1">
        <f t="shared" si="21"/>
        <v>0</v>
      </c>
      <c r="J177" s="1">
        <f t="shared" si="22"/>
        <v>8000</v>
      </c>
      <c r="K177" s="1">
        <f t="shared" si="23"/>
        <v>0</v>
      </c>
      <c r="L177" s="1">
        <f t="shared" si="24"/>
        <v>10000</v>
      </c>
    </row>
    <row r="178" spans="6:12" x14ac:dyDescent="0.25">
      <c r="F178">
        <f t="shared" si="25"/>
        <v>172</v>
      </c>
      <c r="G178" s="1">
        <f t="shared" si="19"/>
        <v>10000</v>
      </c>
      <c r="H178" s="1">
        <f t="shared" si="20"/>
        <v>8000</v>
      </c>
      <c r="I178" s="1">
        <f t="shared" si="21"/>
        <v>0</v>
      </c>
      <c r="J178" s="1">
        <f t="shared" si="22"/>
        <v>8000</v>
      </c>
      <c r="K178" s="1">
        <f t="shared" si="23"/>
        <v>0</v>
      </c>
      <c r="L178" s="1">
        <f t="shared" si="24"/>
        <v>10000</v>
      </c>
    </row>
    <row r="179" spans="6:12" x14ac:dyDescent="0.25">
      <c r="F179">
        <f t="shared" si="25"/>
        <v>173</v>
      </c>
      <c r="G179" s="1">
        <f t="shared" si="19"/>
        <v>10000</v>
      </c>
      <c r="H179" s="1">
        <f t="shared" si="20"/>
        <v>8000</v>
      </c>
      <c r="I179" s="1">
        <f t="shared" si="21"/>
        <v>0</v>
      </c>
      <c r="J179" s="1">
        <f t="shared" si="22"/>
        <v>8000</v>
      </c>
      <c r="K179" s="1">
        <f t="shared" si="23"/>
        <v>0</v>
      </c>
      <c r="L179" s="1">
        <f t="shared" si="24"/>
        <v>10000</v>
      </c>
    </row>
    <row r="180" spans="6:12" x14ac:dyDescent="0.25">
      <c r="F180">
        <f t="shared" si="25"/>
        <v>174</v>
      </c>
      <c r="G180" s="1">
        <f t="shared" si="19"/>
        <v>10000</v>
      </c>
      <c r="H180" s="1">
        <f t="shared" si="20"/>
        <v>8000</v>
      </c>
      <c r="I180" s="1">
        <f t="shared" si="21"/>
        <v>0</v>
      </c>
      <c r="J180" s="1">
        <f t="shared" si="22"/>
        <v>8000</v>
      </c>
      <c r="K180" s="1">
        <f t="shared" si="23"/>
        <v>0</v>
      </c>
      <c r="L180" s="1">
        <f t="shared" si="24"/>
        <v>10000</v>
      </c>
    </row>
    <row r="181" spans="6:12" x14ac:dyDescent="0.25">
      <c r="F181">
        <f t="shared" si="25"/>
        <v>175</v>
      </c>
      <c r="G181" s="1">
        <f t="shared" si="19"/>
        <v>10000</v>
      </c>
      <c r="H181" s="1">
        <f t="shared" si="20"/>
        <v>8000</v>
      </c>
      <c r="I181" s="1">
        <f t="shared" si="21"/>
        <v>0</v>
      </c>
      <c r="J181" s="1">
        <f t="shared" si="22"/>
        <v>8000</v>
      </c>
      <c r="K181" s="1">
        <f t="shared" si="23"/>
        <v>0</v>
      </c>
      <c r="L181" s="1">
        <f t="shared" si="24"/>
        <v>10000</v>
      </c>
    </row>
    <row r="182" spans="6:12" x14ac:dyDescent="0.25">
      <c r="F182">
        <f t="shared" si="25"/>
        <v>176</v>
      </c>
      <c r="G182" s="1">
        <f t="shared" ref="G182:G245" si="26">IF(G181="",(""),(IF(F182&lt;&gt;"Total",(L181),(""))))</f>
        <v>10000</v>
      </c>
      <c r="H182" s="1">
        <f t="shared" ref="H182:H245" si="27">IF(H181="",(""),(IF(F182&lt;&gt;"Total",($C$7*$C$4),(""))))</f>
        <v>8000</v>
      </c>
      <c r="I182" s="1">
        <f t="shared" ref="I182:I245" si="28">IF(G181="",(""),(IF(F182&lt;&gt;"Total",(IF(F182=$C$6,($C$7),(0))))))</f>
        <v>0</v>
      </c>
      <c r="J182" s="1">
        <f t="shared" ref="J182:J245" si="29">IF(J181="",(""),(IF(F182&lt;&gt;"Total",(H182+I182),(""))))</f>
        <v>8000</v>
      </c>
      <c r="K182" s="1">
        <f t="shared" ref="K182:K245" si="30">IF(K181="",(""),(IF(F182&lt;&gt;"Total",(K181+I182),(""))))</f>
        <v>0</v>
      </c>
      <c r="L182" s="1">
        <f t="shared" ref="L182:L245" si="31">IF(K182="",(""),(IF(F182&lt;&gt;"Total",($L$6-K182),(""))))</f>
        <v>10000</v>
      </c>
    </row>
    <row r="183" spans="6:12" x14ac:dyDescent="0.25">
      <c r="F183">
        <f t="shared" si="25"/>
        <v>177</v>
      </c>
      <c r="G183" s="1">
        <f t="shared" si="26"/>
        <v>10000</v>
      </c>
      <c r="H183" s="1">
        <f t="shared" si="27"/>
        <v>8000</v>
      </c>
      <c r="I183" s="1">
        <f t="shared" si="28"/>
        <v>0</v>
      </c>
      <c r="J183" s="1">
        <f t="shared" si="29"/>
        <v>8000</v>
      </c>
      <c r="K183" s="1">
        <f t="shared" si="30"/>
        <v>0</v>
      </c>
      <c r="L183" s="1">
        <f t="shared" si="31"/>
        <v>10000</v>
      </c>
    </row>
    <row r="184" spans="6:12" x14ac:dyDescent="0.25">
      <c r="F184">
        <f t="shared" si="25"/>
        <v>178</v>
      </c>
      <c r="G184" s="1">
        <f t="shared" si="26"/>
        <v>10000</v>
      </c>
      <c r="H184" s="1">
        <f t="shared" si="27"/>
        <v>8000</v>
      </c>
      <c r="I184" s="1">
        <f t="shared" si="28"/>
        <v>0</v>
      </c>
      <c r="J184" s="1">
        <f t="shared" si="29"/>
        <v>8000</v>
      </c>
      <c r="K184" s="1">
        <f t="shared" si="30"/>
        <v>0</v>
      </c>
      <c r="L184" s="1">
        <f t="shared" si="31"/>
        <v>10000</v>
      </c>
    </row>
    <row r="185" spans="6:12" x14ac:dyDescent="0.25">
      <c r="F185">
        <f t="shared" si="25"/>
        <v>179</v>
      </c>
      <c r="G185" s="1">
        <f t="shared" si="26"/>
        <v>10000</v>
      </c>
      <c r="H185" s="1">
        <f t="shared" si="27"/>
        <v>8000</v>
      </c>
      <c r="I185" s="1">
        <f t="shared" si="28"/>
        <v>0</v>
      </c>
      <c r="J185" s="1">
        <f t="shared" si="29"/>
        <v>8000</v>
      </c>
      <c r="K185" s="1">
        <f t="shared" si="30"/>
        <v>0</v>
      </c>
      <c r="L185" s="1">
        <f t="shared" si="31"/>
        <v>10000</v>
      </c>
    </row>
    <row r="186" spans="6:12" x14ac:dyDescent="0.25">
      <c r="F186">
        <f t="shared" si="25"/>
        <v>180</v>
      </c>
      <c r="G186" s="1">
        <f t="shared" si="26"/>
        <v>10000</v>
      </c>
      <c r="H186" s="1">
        <f t="shared" si="27"/>
        <v>8000</v>
      </c>
      <c r="I186" s="1">
        <f t="shared" si="28"/>
        <v>10000</v>
      </c>
      <c r="J186" s="1">
        <f t="shared" si="29"/>
        <v>18000</v>
      </c>
      <c r="K186" s="1">
        <f t="shared" si="30"/>
        <v>10000</v>
      </c>
      <c r="L186" s="1">
        <f t="shared" si="31"/>
        <v>0</v>
      </c>
    </row>
    <row r="187" spans="6:12" x14ac:dyDescent="0.25">
      <c r="F187" t="str">
        <f t="shared" si="25"/>
        <v>Total</v>
      </c>
      <c r="G187" s="1" t="str">
        <f t="shared" si="26"/>
        <v/>
      </c>
      <c r="H187" s="1" t="str">
        <f t="shared" si="27"/>
        <v/>
      </c>
      <c r="I187" s="1" t="b">
        <f t="shared" si="28"/>
        <v>0</v>
      </c>
      <c r="J187" s="1" t="str">
        <f t="shared" si="29"/>
        <v/>
      </c>
      <c r="K187" s="1" t="str">
        <f t="shared" si="30"/>
        <v/>
      </c>
      <c r="L187" s="1" t="str">
        <f t="shared" si="31"/>
        <v/>
      </c>
    </row>
    <row r="188" spans="6:12" x14ac:dyDescent="0.25">
      <c r="F188" t="str">
        <f t="shared" si="25"/>
        <v/>
      </c>
      <c r="G188" s="1" t="str">
        <f t="shared" si="26"/>
        <v/>
      </c>
      <c r="H188" s="1" t="str">
        <f t="shared" si="27"/>
        <v/>
      </c>
      <c r="I188" s="1" t="str">
        <f t="shared" si="28"/>
        <v/>
      </c>
      <c r="J188" s="1" t="str">
        <f t="shared" si="29"/>
        <v/>
      </c>
      <c r="K188" s="1" t="str">
        <f t="shared" si="30"/>
        <v/>
      </c>
      <c r="L188" s="1" t="str">
        <f t="shared" si="31"/>
        <v/>
      </c>
    </row>
    <row r="189" spans="6:12" x14ac:dyDescent="0.25">
      <c r="F189" t="str">
        <f t="shared" si="25"/>
        <v/>
      </c>
      <c r="G189" s="1" t="str">
        <f t="shared" si="26"/>
        <v/>
      </c>
      <c r="H189" s="1" t="str">
        <f t="shared" si="27"/>
        <v/>
      </c>
      <c r="I189" s="1" t="str">
        <f t="shared" si="28"/>
        <v/>
      </c>
      <c r="J189" s="1" t="str">
        <f t="shared" si="29"/>
        <v/>
      </c>
      <c r="K189" s="1" t="str">
        <f t="shared" si="30"/>
        <v/>
      </c>
      <c r="L189" s="1" t="str">
        <f t="shared" si="31"/>
        <v/>
      </c>
    </row>
    <row r="190" spans="6:12" x14ac:dyDescent="0.25">
      <c r="F190" t="str">
        <f t="shared" si="25"/>
        <v/>
      </c>
      <c r="G190" s="1" t="str">
        <f t="shared" si="26"/>
        <v/>
      </c>
      <c r="H190" s="1" t="str">
        <f t="shared" si="27"/>
        <v/>
      </c>
      <c r="I190" s="1" t="str">
        <f t="shared" si="28"/>
        <v/>
      </c>
      <c r="J190" s="1" t="str">
        <f t="shared" si="29"/>
        <v/>
      </c>
      <c r="K190" s="1" t="str">
        <f t="shared" si="30"/>
        <v/>
      </c>
      <c r="L190" s="1" t="str">
        <f t="shared" si="31"/>
        <v/>
      </c>
    </row>
    <row r="191" spans="6:12" x14ac:dyDescent="0.25">
      <c r="F191" t="str">
        <f t="shared" si="25"/>
        <v/>
      </c>
      <c r="G191" s="1" t="str">
        <f t="shared" si="26"/>
        <v/>
      </c>
      <c r="H191" s="1" t="str">
        <f t="shared" si="27"/>
        <v/>
      </c>
      <c r="I191" s="1" t="str">
        <f t="shared" si="28"/>
        <v/>
      </c>
      <c r="J191" s="1" t="str">
        <f t="shared" si="29"/>
        <v/>
      </c>
      <c r="K191" s="1" t="str">
        <f t="shared" si="30"/>
        <v/>
      </c>
      <c r="L191" s="1" t="str">
        <f t="shared" si="31"/>
        <v/>
      </c>
    </row>
    <row r="192" spans="6:12" x14ac:dyDescent="0.25">
      <c r="F192" t="str">
        <f t="shared" si="25"/>
        <v/>
      </c>
      <c r="G192" s="1" t="str">
        <f t="shared" si="26"/>
        <v/>
      </c>
      <c r="H192" s="1" t="str">
        <f t="shared" si="27"/>
        <v/>
      </c>
      <c r="I192" s="1" t="str">
        <f t="shared" si="28"/>
        <v/>
      </c>
      <c r="J192" s="1" t="str">
        <f t="shared" si="29"/>
        <v/>
      </c>
      <c r="K192" s="1" t="str">
        <f t="shared" si="30"/>
        <v/>
      </c>
      <c r="L192" s="1" t="str">
        <f t="shared" si="31"/>
        <v/>
      </c>
    </row>
    <row r="193" spans="6:12" x14ac:dyDescent="0.25">
      <c r="F193" t="str">
        <f t="shared" si="25"/>
        <v/>
      </c>
      <c r="G193" s="1" t="str">
        <f t="shared" si="26"/>
        <v/>
      </c>
      <c r="H193" s="1" t="str">
        <f t="shared" si="27"/>
        <v/>
      </c>
      <c r="I193" s="1" t="str">
        <f t="shared" si="28"/>
        <v/>
      </c>
      <c r="J193" s="1" t="str">
        <f t="shared" si="29"/>
        <v/>
      </c>
      <c r="K193" s="1" t="str">
        <f t="shared" si="30"/>
        <v/>
      </c>
      <c r="L193" s="1" t="str">
        <f t="shared" si="31"/>
        <v/>
      </c>
    </row>
    <row r="194" spans="6:12" x14ac:dyDescent="0.25">
      <c r="F194" t="str">
        <f t="shared" si="25"/>
        <v/>
      </c>
      <c r="G194" s="1" t="str">
        <f t="shared" si="26"/>
        <v/>
      </c>
      <c r="H194" s="1" t="str">
        <f t="shared" si="27"/>
        <v/>
      </c>
      <c r="I194" s="1" t="str">
        <f t="shared" si="28"/>
        <v/>
      </c>
      <c r="J194" s="1" t="str">
        <f t="shared" si="29"/>
        <v/>
      </c>
      <c r="K194" s="1" t="str">
        <f t="shared" si="30"/>
        <v/>
      </c>
      <c r="L194" s="1" t="str">
        <f t="shared" si="31"/>
        <v/>
      </c>
    </row>
    <row r="195" spans="6:12" x14ac:dyDescent="0.25">
      <c r="F195" t="str">
        <f t="shared" si="25"/>
        <v/>
      </c>
      <c r="G195" s="1" t="str">
        <f t="shared" si="26"/>
        <v/>
      </c>
      <c r="H195" s="1" t="str">
        <f t="shared" si="27"/>
        <v/>
      </c>
      <c r="I195" s="1" t="str">
        <f t="shared" si="28"/>
        <v/>
      </c>
      <c r="J195" s="1" t="str">
        <f t="shared" si="29"/>
        <v/>
      </c>
      <c r="K195" s="1" t="str">
        <f t="shared" si="30"/>
        <v/>
      </c>
      <c r="L195" s="1" t="str">
        <f t="shared" si="31"/>
        <v/>
      </c>
    </row>
    <row r="196" spans="6:12" x14ac:dyDescent="0.25">
      <c r="F196" t="str">
        <f t="shared" si="25"/>
        <v/>
      </c>
      <c r="G196" s="1" t="str">
        <f t="shared" si="26"/>
        <v/>
      </c>
      <c r="H196" s="1" t="str">
        <f t="shared" si="27"/>
        <v/>
      </c>
      <c r="I196" s="1" t="str">
        <f t="shared" si="28"/>
        <v/>
      </c>
      <c r="J196" s="1" t="str">
        <f t="shared" si="29"/>
        <v/>
      </c>
      <c r="K196" s="1" t="str">
        <f t="shared" si="30"/>
        <v/>
      </c>
      <c r="L196" s="1" t="str">
        <f t="shared" si="31"/>
        <v/>
      </c>
    </row>
    <row r="197" spans="6:12" x14ac:dyDescent="0.25">
      <c r="F197" t="str">
        <f t="shared" si="25"/>
        <v/>
      </c>
      <c r="G197" s="1" t="str">
        <f t="shared" si="26"/>
        <v/>
      </c>
      <c r="H197" s="1" t="str">
        <f t="shared" si="27"/>
        <v/>
      </c>
      <c r="I197" s="1" t="str">
        <f t="shared" si="28"/>
        <v/>
      </c>
      <c r="J197" s="1" t="str">
        <f t="shared" si="29"/>
        <v/>
      </c>
      <c r="K197" s="1" t="str">
        <f t="shared" si="30"/>
        <v/>
      </c>
      <c r="L197" s="1" t="str">
        <f t="shared" si="31"/>
        <v/>
      </c>
    </row>
    <row r="198" spans="6:12" x14ac:dyDescent="0.25">
      <c r="F198" t="str">
        <f t="shared" si="25"/>
        <v/>
      </c>
      <c r="G198" s="1" t="str">
        <f t="shared" si="26"/>
        <v/>
      </c>
      <c r="H198" s="1" t="str">
        <f t="shared" si="27"/>
        <v/>
      </c>
      <c r="I198" s="1" t="str">
        <f t="shared" si="28"/>
        <v/>
      </c>
      <c r="J198" s="1" t="str">
        <f t="shared" si="29"/>
        <v/>
      </c>
      <c r="K198" s="1" t="str">
        <f t="shared" si="30"/>
        <v/>
      </c>
      <c r="L198" s="1" t="str">
        <f t="shared" si="31"/>
        <v/>
      </c>
    </row>
    <row r="199" spans="6:12" x14ac:dyDescent="0.25">
      <c r="F199" t="str">
        <f t="shared" si="25"/>
        <v/>
      </c>
      <c r="G199" s="1" t="str">
        <f t="shared" si="26"/>
        <v/>
      </c>
      <c r="H199" s="1" t="str">
        <f t="shared" si="27"/>
        <v/>
      </c>
      <c r="I199" s="1" t="str">
        <f t="shared" si="28"/>
        <v/>
      </c>
      <c r="J199" s="1" t="str">
        <f t="shared" si="29"/>
        <v/>
      </c>
      <c r="K199" s="1" t="str">
        <f t="shared" si="30"/>
        <v/>
      </c>
      <c r="L199" s="1" t="str">
        <f t="shared" si="31"/>
        <v/>
      </c>
    </row>
    <row r="200" spans="6:12" x14ac:dyDescent="0.25">
      <c r="F200" t="str">
        <f t="shared" si="25"/>
        <v/>
      </c>
      <c r="G200" s="1" t="str">
        <f t="shared" si="26"/>
        <v/>
      </c>
      <c r="H200" s="1" t="str">
        <f t="shared" si="27"/>
        <v/>
      </c>
      <c r="I200" s="1" t="str">
        <f t="shared" si="28"/>
        <v/>
      </c>
      <c r="J200" s="1" t="str">
        <f t="shared" si="29"/>
        <v/>
      </c>
      <c r="K200" s="1" t="str">
        <f t="shared" si="30"/>
        <v/>
      </c>
      <c r="L200" s="1" t="str">
        <f t="shared" si="31"/>
        <v/>
      </c>
    </row>
    <row r="201" spans="6:12" x14ac:dyDescent="0.25">
      <c r="F201" t="str">
        <f t="shared" si="25"/>
        <v/>
      </c>
      <c r="G201" s="1" t="str">
        <f t="shared" si="26"/>
        <v/>
      </c>
      <c r="H201" s="1" t="str">
        <f t="shared" si="27"/>
        <v/>
      </c>
      <c r="I201" s="1" t="str">
        <f t="shared" si="28"/>
        <v/>
      </c>
      <c r="J201" s="1" t="str">
        <f t="shared" si="29"/>
        <v/>
      </c>
      <c r="K201" s="1" t="str">
        <f t="shared" si="30"/>
        <v/>
      </c>
      <c r="L201" s="1" t="str">
        <f t="shared" si="31"/>
        <v/>
      </c>
    </row>
    <row r="202" spans="6:12" x14ac:dyDescent="0.25">
      <c r="F202" t="str">
        <f t="shared" si="25"/>
        <v/>
      </c>
      <c r="G202" s="1" t="str">
        <f t="shared" si="26"/>
        <v/>
      </c>
      <c r="H202" s="1" t="str">
        <f t="shared" si="27"/>
        <v/>
      </c>
      <c r="I202" s="1" t="str">
        <f t="shared" si="28"/>
        <v/>
      </c>
      <c r="J202" s="1" t="str">
        <f t="shared" si="29"/>
        <v/>
      </c>
      <c r="K202" s="1" t="str">
        <f t="shared" si="30"/>
        <v/>
      </c>
      <c r="L202" s="1" t="str">
        <f t="shared" si="31"/>
        <v/>
      </c>
    </row>
    <row r="203" spans="6:12" x14ac:dyDescent="0.25">
      <c r="F203" t="str">
        <f t="shared" si="25"/>
        <v/>
      </c>
      <c r="G203" s="1" t="str">
        <f t="shared" si="26"/>
        <v/>
      </c>
      <c r="H203" s="1" t="str">
        <f t="shared" si="27"/>
        <v/>
      </c>
      <c r="I203" s="1" t="str">
        <f t="shared" si="28"/>
        <v/>
      </c>
      <c r="J203" s="1" t="str">
        <f t="shared" si="29"/>
        <v/>
      </c>
      <c r="K203" s="1" t="str">
        <f t="shared" si="30"/>
        <v/>
      </c>
      <c r="L203" s="1" t="str">
        <f t="shared" si="31"/>
        <v/>
      </c>
    </row>
    <row r="204" spans="6:12" x14ac:dyDescent="0.25">
      <c r="F204" t="str">
        <f t="shared" si="25"/>
        <v/>
      </c>
      <c r="G204" s="1" t="str">
        <f t="shared" si="26"/>
        <v/>
      </c>
      <c r="H204" s="1" t="str">
        <f t="shared" si="27"/>
        <v/>
      </c>
      <c r="I204" s="1" t="str">
        <f t="shared" si="28"/>
        <v/>
      </c>
      <c r="J204" s="1" t="str">
        <f t="shared" si="29"/>
        <v/>
      </c>
      <c r="K204" s="1" t="str">
        <f t="shared" si="30"/>
        <v/>
      </c>
      <c r="L204" s="1" t="str">
        <f t="shared" si="31"/>
        <v/>
      </c>
    </row>
    <row r="205" spans="6:12" x14ac:dyDescent="0.25">
      <c r="F205" t="str">
        <f t="shared" si="25"/>
        <v/>
      </c>
      <c r="G205" s="1" t="str">
        <f t="shared" si="26"/>
        <v/>
      </c>
      <c r="H205" s="1" t="str">
        <f t="shared" si="27"/>
        <v/>
      </c>
      <c r="I205" s="1" t="str">
        <f t="shared" si="28"/>
        <v/>
      </c>
      <c r="J205" s="1" t="str">
        <f t="shared" si="29"/>
        <v/>
      </c>
      <c r="K205" s="1" t="str">
        <f t="shared" si="30"/>
        <v/>
      </c>
      <c r="L205" s="1" t="str">
        <f t="shared" si="31"/>
        <v/>
      </c>
    </row>
    <row r="206" spans="6:12" x14ac:dyDescent="0.25">
      <c r="F206" t="str">
        <f t="shared" si="25"/>
        <v/>
      </c>
      <c r="G206" s="1" t="str">
        <f t="shared" si="26"/>
        <v/>
      </c>
      <c r="H206" s="1" t="str">
        <f t="shared" si="27"/>
        <v/>
      </c>
      <c r="I206" s="1" t="str">
        <f t="shared" si="28"/>
        <v/>
      </c>
      <c r="J206" s="1" t="str">
        <f t="shared" si="29"/>
        <v/>
      </c>
      <c r="K206" s="1" t="str">
        <f t="shared" si="30"/>
        <v/>
      </c>
      <c r="L206" s="1" t="str">
        <f t="shared" si="31"/>
        <v/>
      </c>
    </row>
    <row r="207" spans="6:12" x14ac:dyDescent="0.25">
      <c r="F207" t="str">
        <f t="shared" si="25"/>
        <v/>
      </c>
      <c r="G207" s="1" t="str">
        <f t="shared" si="26"/>
        <v/>
      </c>
      <c r="H207" s="1" t="str">
        <f t="shared" si="27"/>
        <v/>
      </c>
      <c r="I207" s="1" t="str">
        <f t="shared" si="28"/>
        <v/>
      </c>
      <c r="J207" s="1" t="str">
        <f t="shared" si="29"/>
        <v/>
      </c>
      <c r="K207" s="1" t="str">
        <f t="shared" si="30"/>
        <v/>
      </c>
      <c r="L207" s="1" t="str">
        <f t="shared" si="31"/>
        <v/>
      </c>
    </row>
    <row r="208" spans="6:12" x14ac:dyDescent="0.25">
      <c r="F208" t="str">
        <f t="shared" si="25"/>
        <v/>
      </c>
      <c r="G208" s="1" t="str">
        <f t="shared" si="26"/>
        <v/>
      </c>
      <c r="H208" s="1" t="str">
        <f t="shared" si="27"/>
        <v/>
      </c>
      <c r="I208" s="1" t="str">
        <f t="shared" si="28"/>
        <v/>
      </c>
      <c r="J208" s="1" t="str">
        <f t="shared" si="29"/>
        <v/>
      </c>
      <c r="K208" s="1" t="str">
        <f t="shared" si="30"/>
        <v/>
      </c>
      <c r="L208" s="1" t="str">
        <f t="shared" si="31"/>
        <v/>
      </c>
    </row>
    <row r="209" spans="6:12" x14ac:dyDescent="0.25">
      <c r="F209" t="str">
        <f t="shared" si="25"/>
        <v/>
      </c>
      <c r="G209" s="1" t="str">
        <f t="shared" si="26"/>
        <v/>
      </c>
      <c r="H209" s="1" t="str">
        <f t="shared" si="27"/>
        <v/>
      </c>
      <c r="I209" s="1" t="str">
        <f t="shared" si="28"/>
        <v/>
      </c>
      <c r="J209" s="1" t="str">
        <f t="shared" si="29"/>
        <v/>
      </c>
      <c r="K209" s="1" t="str">
        <f t="shared" si="30"/>
        <v/>
      </c>
      <c r="L209" s="1" t="str">
        <f t="shared" si="31"/>
        <v/>
      </c>
    </row>
    <row r="210" spans="6:12" x14ac:dyDescent="0.25">
      <c r="F210" t="str">
        <f t="shared" si="25"/>
        <v/>
      </c>
      <c r="G210" s="1" t="str">
        <f t="shared" si="26"/>
        <v/>
      </c>
      <c r="H210" s="1" t="str">
        <f t="shared" si="27"/>
        <v/>
      </c>
      <c r="I210" s="1" t="str">
        <f t="shared" si="28"/>
        <v/>
      </c>
      <c r="J210" s="1" t="str">
        <f t="shared" si="29"/>
        <v/>
      </c>
      <c r="K210" s="1" t="str">
        <f t="shared" si="30"/>
        <v/>
      </c>
      <c r="L210" s="1" t="str">
        <f t="shared" si="31"/>
        <v/>
      </c>
    </row>
    <row r="211" spans="6:12" x14ac:dyDescent="0.25">
      <c r="F211" t="str">
        <f t="shared" si="25"/>
        <v/>
      </c>
      <c r="G211" s="1" t="str">
        <f t="shared" si="26"/>
        <v/>
      </c>
      <c r="H211" s="1" t="str">
        <f t="shared" si="27"/>
        <v/>
      </c>
      <c r="I211" s="1" t="str">
        <f t="shared" si="28"/>
        <v/>
      </c>
      <c r="J211" s="1" t="str">
        <f t="shared" si="29"/>
        <v/>
      </c>
      <c r="K211" s="1" t="str">
        <f t="shared" si="30"/>
        <v/>
      </c>
      <c r="L211" s="1" t="str">
        <f t="shared" si="31"/>
        <v/>
      </c>
    </row>
    <row r="212" spans="6:12" x14ac:dyDescent="0.25">
      <c r="F212" t="str">
        <f t="shared" si="25"/>
        <v/>
      </c>
      <c r="G212" s="1" t="str">
        <f t="shared" si="26"/>
        <v/>
      </c>
      <c r="H212" s="1" t="str">
        <f t="shared" si="27"/>
        <v/>
      </c>
      <c r="I212" s="1" t="str">
        <f t="shared" si="28"/>
        <v/>
      </c>
      <c r="J212" s="1" t="str">
        <f t="shared" si="29"/>
        <v/>
      </c>
      <c r="K212" s="1" t="str">
        <f t="shared" si="30"/>
        <v/>
      </c>
      <c r="L212" s="1" t="str">
        <f t="shared" si="31"/>
        <v/>
      </c>
    </row>
    <row r="213" spans="6:12" x14ac:dyDescent="0.25">
      <c r="F213" t="str">
        <f t="shared" si="25"/>
        <v/>
      </c>
      <c r="G213" s="1" t="str">
        <f t="shared" si="26"/>
        <v/>
      </c>
      <c r="H213" s="1" t="str">
        <f t="shared" si="27"/>
        <v/>
      </c>
      <c r="I213" s="1" t="str">
        <f t="shared" si="28"/>
        <v/>
      </c>
      <c r="J213" s="1" t="str">
        <f t="shared" si="29"/>
        <v/>
      </c>
      <c r="K213" s="1" t="str">
        <f t="shared" si="30"/>
        <v/>
      </c>
      <c r="L213" s="1" t="str">
        <f t="shared" si="31"/>
        <v/>
      </c>
    </row>
    <row r="214" spans="6:12" x14ac:dyDescent="0.25">
      <c r="F214" t="str">
        <f t="shared" si="25"/>
        <v/>
      </c>
      <c r="G214" s="1" t="str">
        <f t="shared" si="26"/>
        <v/>
      </c>
      <c r="H214" s="1" t="str">
        <f t="shared" si="27"/>
        <v/>
      </c>
      <c r="I214" s="1" t="str">
        <f t="shared" si="28"/>
        <v/>
      </c>
      <c r="J214" s="1" t="str">
        <f t="shared" si="29"/>
        <v/>
      </c>
      <c r="K214" s="1" t="str">
        <f t="shared" si="30"/>
        <v/>
      </c>
      <c r="L214" s="1" t="str">
        <f t="shared" si="31"/>
        <v/>
      </c>
    </row>
    <row r="215" spans="6:12" x14ac:dyDescent="0.25">
      <c r="F215" t="str">
        <f t="shared" si="25"/>
        <v/>
      </c>
      <c r="G215" s="1" t="str">
        <f t="shared" si="26"/>
        <v/>
      </c>
      <c r="H215" s="1" t="str">
        <f t="shared" si="27"/>
        <v/>
      </c>
      <c r="I215" s="1" t="str">
        <f t="shared" si="28"/>
        <v/>
      </c>
      <c r="J215" s="1" t="str">
        <f t="shared" si="29"/>
        <v/>
      </c>
      <c r="K215" s="1" t="str">
        <f t="shared" si="30"/>
        <v/>
      </c>
      <c r="L215" s="1" t="str">
        <f t="shared" si="31"/>
        <v/>
      </c>
    </row>
    <row r="216" spans="6:12" x14ac:dyDescent="0.25">
      <c r="F216" t="str">
        <f t="shared" si="25"/>
        <v/>
      </c>
      <c r="G216" s="1" t="str">
        <f t="shared" si="26"/>
        <v/>
      </c>
      <c r="H216" s="1" t="str">
        <f t="shared" si="27"/>
        <v/>
      </c>
      <c r="I216" s="1" t="str">
        <f t="shared" si="28"/>
        <v/>
      </c>
      <c r="J216" s="1" t="str">
        <f t="shared" si="29"/>
        <v/>
      </c>
      <c r="K216" s="1" t="str">
        <f t="shared" si="30"/>
        <v/>
      </c>
      <c r="L216" s="1" t="str">
        <f t="shared" si="31"/>
        <v/>
      </c>
    </row>
    <row r="217" spans="6:12" x14ac:dyDescent="0.25">
      <c r="F217" t="str">
        <f t="shared" si="25"/>
        <v/>
      </c>
      <c r="G217" s="1" t="str">
        <f t="shared" si="26"/>
        <v/>
      </c>
      <c r="H217" s="1" t="str">
        <f t="shared" si="27"/>
        <v/>
      </c>
      <c r="I217" s="1" t="str">
        <f t="shared" si="28"/>
        <v/>
      </c>
      <c r="J217" s="1" t="str">
        <f t="shared" si="29"/>
        <v/>
      </c>
      <c r="K217" s="1" t="str">
        <f t="shared" si="30"/>
        <v/>
      </c>
      <c r="L217" s="1" t="str">
        <f t="shared" si="31"/>
        <v/>
      </c>
    </row>
    <row r="218" spans="6:12" x14ac:dyDescent="0.25">
      <c r="F218" t="str">
        <f t="shared" si="25"/>
        <v/>
      </c>
      <c r="G218" s="1" t="str">
        <f t="shared" si="26"/>
        <v/>
      </c>
      <c r="H218" s="1" t="str">
        <f t="shared" si="27"/>
        <v/>
      </c>
      <c r="I218" s="1" t="str">
        <f t="shared" si="28"/>
        <v/>
      </c>
      <c r="J218" s="1" t="str">
        <f t="shared" si="29"/>
        <v/>
      </c>
      <c r="K218" s="1" t="str">
        <f t="shared" si="30"/>
        <v/>
      </c>
      <c r="L218" s="1" t="str">
        <f t="shared" si="31"/>
        <v/>
      </c>
    </row>
    <row r="219" spans="6:12" x14ac:dyDescent="0.25">
      <c r="F219" t="str">
        <f t="shared" si="25"/>
        <v/>
      </c>
      <c r="G219" s="1" t="str">
        <f t="shared" si="26"/>
        <v/>
      </c>
      <c r="H219" s="1" t="str">
        <f t="shared" si="27"/>
        <v/>
      </c>
      <c r="I219" s="1" t="str">
        <f t="shared" si="28"/>
        <v/>
      </c>
      <c r="J219" s="1" t="str">
        <f t="shared" si="29"/>
        <v/>
      </c>
      <c r="K219" s="1" t="str">
        <f t="shared" si="30"/>
        <v/>
      </c>
      <c r="L219" s="1" t="str">
        <f t="shared" si="31"/>
        <v/>
      </c>
    </row>
    <row r="220" spans="6:12" x14ac:dyDescent="0.25">
      <c r="F220" t="str">
        <f t="shared" si="25"/>
        <v/>
      </c>
      <c r="G220" s="1" t="str">
        <f t="shared" si="26"/>
        <v/>
      </c>
      <c r="H220" s="1" t="str">
        <f t="shared" si="27"/>
        <v/>
      </c>
      <c r="I220" s="1" t="str">
        <f t="shared" si="28"/>
        <v/>
      </c>
      <c r="J220" s="1" t="str">
        <f t="shared" si="29"/>
        <v/>
      </c>
      <c r="K220" s="1" t="str">
        <f t="shared" si="30"/>
        <v/>
      </c>
      <c r="L220" s="1" t="str">
        <f t="shared" si="31"/>
        <v/>
      </c>
    </row>
    <row r="221" spans="6:12" x14ac:dyDescent="0.25">
      <c r="F221" t="str">
        <f t="shared" si="25"/>
        <v/>
      </c>
      <c r="G221" s="1" t="str">
        <f t="shared" si="26"/>
        <v/>
      </c>
      <c r="H221" s="1" t="str">
        <f t="shared" si="27"/>
        <v/>
      </c>
      <c r="I221" s="1" t="str">
        <f t="shared" si="28"/>
        <v/>
      </c>
      <c r="J221" s="1" t="str">
        <f t="shared" si="29"/>
        <v/>
      </c>
      <c r="K221" s="1" t="str">
        <f t="shared" si="30"/>
        <v/>
      </c>
      <c r="L221" s="1" t="str">
        <f t="shared" si="31"/>
        <v/>
      </c>
    </row>
    <row r="222" spans="6:12" x14ac:dyDescent="0.25">
      <c r="F222" t="str">
        <f t="shared" si="25"/>
        <v/>
      </c>
      <c r="G222" s="1" t="str">
        <f t="shared" si="26"/>
        <v/>
      </c>
      <c r="H222" s="1" t="str">
        <f t="shared" si="27"/>
        <v/>
      </c>
      <c r="I222" s="1" t="str">
        <f t="shared" si="28"/>
        <v/>
      </c>
      <c r="J222" s="1" t="str">
        <f t="shared" si="29"/>
        <v/>
      </c>
      <c r="K222" s="1" t="str">
        <f t="shared" si="30"/>
        <v/>
      </c>
      <c r="L222" s="1" t="str">
        <f t="shared" si="31"/>
        <v/>
      </c>
    </row>
    <row r="223" spans="6:12" x14ac:dyDescent="0.25">
      <c r="F223" t="str">
        <f t="shared" si="25"/>
        <v/>
      </c>
      <c r="G223" s="1" t="str">
        <f t="shared" si="26"/>
        <v/>
      </c>
      <c r="H223" s="1" t="str">
        <f t="shared" si="27"/>
        <v/>
      </c>
      <c r="I223" s="1" t="str">
        <f t="shared" si="28"/>
        <v/>
      </c>
      <c r="J223" s="1" t="str">
        <f t="shared" si="29"/>
        <v/>
      </c>
      <c r="K223" s="1" t="str">
        <f t="shared" si="30"/>
        <v/>
      </c>
      <c r="L223" s="1" t="str">
        <f t="shared" si="31"/>
        <v/>
      </c>
    </row>
    <row r="224" spans="6:12" x14ac:dyDescent="0.25">
      <c r="F224" t="str">
        <f t="shared" si="25"/>
        <v/>
      </c>
      <c r="G224" s="1" t="str">
        <f t="shared" si="26"/>
        <v/>
      </c>
      <c r="H224" s="1" t="str">
        <f t="shared" si="27"/>
        <v/>
      </c>
      <c r="I224" s="1" t="str">
        <f t="shared" si="28"/>
        <v/>
      </c>
      <c r="J224" s="1" t="str">
        <f t="shared" si="29"/>
        <v/>
      </c>
      <c r="K224" s="1" t="str">
        <f t="shared" si="30"/>
        <v/>
      </c>
      <c r="L224" s="1" t="str">
        <f t="shared" si="31"/>
        <v/>
      </c>
    </row>
    <row r="225" spans="6:12" x14ac:dyDescent="0.25">
      <c r="F225" t="str">
        <f t="shared" si="25"/>
        <v/>
      </c>
      <c r="G225" s="1" t="str">
        <f t="shared" si="26"/>
        <v/>
      </c>
      <c r="H225" s="1" t="str">
        <f t="shared" si="27"/>
        <v/>
      </c>
      <c r="I225" s="1" t="str">
        <f t="shared" si="28"/>
        <v/>
      </c>
      <c r="J225" s="1" t="str">
        <f t="shared" si="29"/>
        <v/>
      </c>
      <c r="K225" s="1" t="str">
        <f t="shared" si="30"/>
        <v/>
      </c>
      <c r="L225" s="1" t="str">
        <f t="shared" si="31"/>
        <v/>
      </c>
    </row>
    <row r="226" spans="6:12" x14ac:dyDescent="0.25">
      <c r="F226" t="str">
        <f t="shared" si="25"/>
        <v/>
      </c>
      <c r="G226" s="1" t="str">
        <f t="shared" si="26"/>
        <v/>
      </c>
      <c r="H226" s="1" t="str">
        <f t="shared" si="27"/>
        <v/>
      </c>
      <c r="I226" s="1" t="str">
        <f t="shared" si="28"/>
        <v/>
      </c>
      <c r="J226" s="1" t="str">
        <f t="shared" si="29"/>
        <v/>
      </c>
      <c r="K226" s="1" t="str">
        <f t="shared" si="30"/>
        <v/>
      </c>
      <c r="L226" s="1" t="str">
        <f t="shared" si="31"/>
        <v/>
      </c>
    </row>
    <row r="227" spans="6:12" x14ac:dyDescent="0.25">
      <c r="F227" t="str">
        <f t="shared" si="25"/>
        <v/>
      </c>
      <c r="G227" s="1" t="str">
        <f t="shared" si="26"/>
        <v/>
      </c>
      <c r="H227" s="1" t="str">
        <f t="shared" si="27"/>
        <v/>
      </c>
      <c r="I227" s="1" t="str">
        <f t="shared" si="28"/>
        <v/>
      </c>
      <c r="J227" s="1" t="str">
        <f t="shared" si="29"/>
        <v/>
      </c>
      <c r="K227" s="1" t="str">
        <f t="shared" si="30"/>
        <v/>
      </c>
      <c r="L227" s="1" t="str">
        <f t="shared" si="31"/>
        <v/>
      </c>
    </row>
    <row r="228" spans="6:12" x14ac:dyDescent="0.25">
      <c r="F228" t="str">
        <f t="shared" si="25"/>
        <v/>
      </c>
      <c r="G228" s="1" t="str">
        <f t="shared" si="26"/>
        <v/>
      </c>
      <c r="H228" s="1" t="str">
        <f t="shared" si="27"/>
        <v/>
      </c>
      <c r="I228" s="1" t="str">
        <f t="shared" si="28"/>
        <v/>
      </c>
      <c r="J228" s="1" t="str">
        <f t="shared" si="29"/>
        <v/>
      </c>
      <c r="K228" s="1" t="str">
        <f t="shared" si="30"/>
        <v/>
      </c>
      <c r="L228" s="1" t="str">
        <f t="shared" si="31"/>
        <v/>
      </c>
    </row>
    <row r="229" spans="6:12" x14ac:dyDescent="0.25">
      <c r="F229" t="str">
        <f t="shared" si="25"/>
        <v/>
      </c>
      <c r="G229" s="1" t="str">
        <f t="shared" si="26"/>
        <v/>
      </c>
      <c r="H229" s="1" t="str">
        <f t="shared" si="27"/>
        <v/>
      </c>
      <c r="I229" s="1" t="str">
        <f t="shared" si="28"/>
        <v/>
      </c>
      <c r="J229" s="1" t="str">
        <f t="shared" si="29"/>
        <v/>
      </c>
      <c r="K229" s="1" t="str">
        <f t="shared" si="30"/>
        <v/>
      </c>
      <c r="L229" s="1" t="str">
        <f t="shared" si="31"/>
        <v/>
      </c>
    </row>
    <row r="230" spans="6:12" x14ac:dyDescent="0.25">
      <c r="F230" t="str">
        <f t="shared" si="25"/>
        <v/>
      </c>
      <c r="G230" s="1" t="str">
        <f t="shared" si="26"/>
        <v/>
      </c>
      <c r="H230" s="1" t="str">
        <f t="shared" si="27"/>
        <v/>
      </c>
      <c r="I230" s="1" t="str">
        <f t="shared" si="28"/>
        <v/>
      </c>
      <c r="J230" s="1" t="str">
        <f t="shared" si="29"/>
        <v/>
      </c>
      <c r="K230" s="1" t="str">
        <f t="shared" si="30"/>
        <v/>
      </c>
      <c r="L230" s="1" t="str">
        <f t="shared" si="31"/>
        <v/>
      </c>
    </row>
    <row r="231" spans="6:12" x14ac:dyDescent="0.25">
      <c r="F231" t="str">
        <f t="shared" ref="F231:F294" si="32">IF(F230&lt;$C$6,(F230+1),IF(F230=$C$6,("Total"),("")))</f>
        <v/>
      </c>
      <c r="G231" s="1" t="str">
        <f t="shared" si="26"/>
        <v/>
      </c>
      <c r="H231" s="1" t="str">
        <f t="shared" si="27"/>
        <v/>
      </c>
      <c r="I231" s="1" t="str">
        <f t="shared" si="28"/>
        <v/>
      </c>
      <c r="J231" s="1" t="str">
        <f t="shared" si="29"/>
        <v/>
      </c>
      <c r="K231" s="1" t="str">
        <f t="shared" si="30"/>
        <v/>
      </c>
      <c r="L231" s="1" t="str">
        <f t="shared" si="31"/>
        <v/>
      </c>
    </row>
    <row r="232" spans="6:12" x14ac:dyDescent="0.25">
      <c r="F232" t="str">
        <f t="shared" si="32"/>
        <v/>
      </c>
      <c r="G232" s="1" t="str">
        <f t="shared" si="26"/>
        <v/>
      </c>
      <c r="H232" s="1" t="str">
        <f t="shared" si="27"/>
        <v/>
      </c>
      <c r="I232" s="1" t="str">
        <f t="shared" si="28"/>
        <v/>
      </c>
      <c r="J232" s="1" t="str">
        <f t="shared" si="29"/>
        <v/>
      </c>
      <c r="K232" s="1" t="str">
        <f t="shared" si="30"/>
        <v/>
      </c>
      <c r="L232" s="1" t="str">
        <f t="shared" si="31"/>
        <v/>
      </c>
    </row>
    <row r="233" spans="6:12" x14ac:dyDescent="0.25">
      <c r="F233" t="str">
        <f t="shared" si="32"/>
        <v/>
      </c>
      <c r="G233" s="1" t="str">
        <f t="shared" si="26"/>
        <v/>
      </c>
      <c r="H233" s="1" t="str">
        <f t="shared" si="27"/>
        <v/>
      </c>
      <c r="I233" s="1" t="str">
        <f t="shared" si="28"/>
        <v/>
      </c>
      <c r="J233" s="1" t="str">
        <f t="shared" si="29"/>
        <v/>
      </c>
      <c r="K233" s="1" t="str">
        <f t="shared" si="30"/>
        <v/>
      </c>
      <c r="L233" s="1" t="str">
        <f t="shared" si="31"/>
        <v/>
      </c>
    </row>
    <row r="234" spans="6:12" x14ac:dyDescent="0.25">
      <c r="F234" t="str">
        <f t="shared" si="32"/>
        <v/>
      </c>
      <c r="G234" s="1" t="str">
        <f t="shared" si="26"/>
        <v/>
      </c>
      <c r="H234" s="1" t="str">
        <f t="shared" si="27"/>
        <v/>
      </c>
      <c r="I234" s="1" t="str">
        <f t="shared" si="28"/>
        <v/>
      </c>
      <c r="J234" s="1" t="str">
        <f t="shared" si="29"/>
        <v/>
      </c>
      <c r="K234" s="1" t="str">
        <f t="shared" si="30"/>
        <v/>
      </c>
      <c r="L234" s="1" t="str">
        <f t="shared" si="31"/>
        <v/>
      </c>
    </row>
    <row r="235" spans="6:12" x14ac:dyDescent="0.25">
      <c r="F235" t="str">
        <f t="shared" si="32"/>
        <v/>
      </c>
      <c r="G235" s="1" t="str">
        <f t="shared" si="26"/>
        <v/>
      </c>
      <c r="H235" s="1" t="str">
        <f t="shared" si="27"/>
        <v/>
      </c>
      <c r="I235" s="1" t="str">
        <f t="shared" si="28"/>
        <v/>
      </c>
      <c r="J235" s="1" t="str">
        <f t="shared" si="29"/>
        <v/>
      </c>
      <c r="K235" s="1" t="str">
        <f t="shared" si="30"/>
        <v/>
      </c>
      <c r="L235" s="1" t="str">
        <f t="shared" si="31"/>
        <v/>
      </c>
    </row>
    <row r="236" spans="6:12" x14ac:dyDescent="0.25">
      <c r="F236" t="str">
        <f t="shared" si="32"/>
        <v/>
      </c>
      <c r="G236" s="1" t="str">
        <f t="shared" si="26"/>
        <v/>
      </c>
      <c r="H236" s="1" t="str">
        <f t="shared" si="27"/>
        <v/>
      </c>
      <c r="I236" s="1" t="str">
        <f t="shared" si="28"/>
        <v/>
      </c>
      <c r="J236" s="1" t="str">
        <f t="shared" si="29"/>
        <v/>
      </c>
      <c r="K236" s="1" t="str">
        <f t="shared" si="30"/>
        <v/>
      </c>
      <c r="L236" s="1" t="str">
        <f t="shared" si="31"/>
        <v/>
      </c>
    </row>
    <row r="237" spans="6:12" x14ac:dyDescent="0.25">
      <c r="F237" t="str">
        <f t="shared" si="32"/>
        <v/>
      </c>
      <c r="G237" s="1" t="str">
        <f t="shared" si="26"/>
        <v/>
      </c>
      <c r="H237" s="1" t="str">
        <f t="shared" si="27"/>
        <v/>
      </c>
      <c r="I237" s="1" t="str">
        <f t="shared" si="28"/>
        <v/>
      </c>
      <c r="J237" s="1" t="str">
        <f t="shared" si="29"/>
        <v/>
      </c>
      <c r="K237" s="1" t="str">
        <f t="shared" si="30"/>
        <v/>
      </c>
      <c r="L237" s="1" t="str">
        <f t="shared" si="31"/>
        <v/>
      </c>
    </row>
    <row r="238" spans="6:12" x14ac:dyDescent="0.25">
      <c r="F238" t="str">
        <f t="shared" si="32"/>
        <v/>
      </c>
      <c r="G238" s="1" t="str">
        <f t="shared" si="26"/>
        <v/>
      </c>
      <c r="H238" s="1" t="str">
        <f t="shared" si="27"/>
        <v/>
      </c>
      <c r="I238" s="1" t="str">
        <f t="shared" si="28"/>
        <v/>
      </c>
      <c r="J238" s="1" t="str">
        <f t="shared" si="29"/>
        <v/>
      </c>
      <c r="K238" s="1" t="str">
        <f t="shared" si="30"/>
        <v/>
      </c>
      <c r="L238" s="1" t="str">
        <f t="shared" si="31"/>
        <v/>
      </c>
    </row>
    <row r="239" spans="6:12" x14ac:dyDescent="0.25">
      <c r="F239" t="str">
        <f t="shared" si="32"/>
        <v/>
      </c>
      <c r="G239" s="1" t="str">
        <f t="shared" si="26"/>
        <v/>
      </c>
      <c r="H239" s="1" t="str">
        <f t="shared" si="27"/>
        <v/>
      </c>
      <c r="I239" s="1" t="str">
        <f t="shared" si="28"/>
        <v/>
      </c>
      <c r="J239" s="1" t="str">
        <f t="shared" si="29"/>
        <v/>
      </c>
      <c r="K239" s="1" t="str">
        <f t="shared" si="30"/>
        <v/>
      </c>
      <c r="L239" s="1" t="str">
        <f t="shared" si="31"/>
        <v/>
      </c>
    </row>
    <row r="240" spans="6:12" x14ac:dyDescent="0.25">
      <c r="F240" t="str">
        <f t="shared" si="32"/>
        <v/>
      </c>
      <c r="G240" s="1" t="str">
        <f t="shared" si="26"/>
        <v/>
      </c>
      <c r="H240" s="1" t="str">
        <f t="shared" si="27"/>
        <v/>
      </c>
      <c r="I240" s="1" t="str">
        <f t="shared" si="28"/>
        <v/>
      </c>
      <c r="J240" s="1" t="str">
        <f t="shared" si="29"/>
        <v/>
      </c>
      <c r="K240" s="1" t="str">
        <f t="shared" si="30"/>
        <v/>
      </c>
      <c r="L240" s="1" t="str">
        <f t="shared" si="31"/>
        <v/>
      </c>
    </row>
    <row r="241" spans="6:12" x14ac:dyDescent="0.25">
      <c r="F241" t="str">
        <f t="shared" si="32"/>
        <v/>
      </c>
      <c r="G241" s="1" t="str">
        <f t="shared" si="26"/>
        <v/>
      </c>
      <c r="H241" s="1" t="str">
        <f t="shared" si="27"/>
        <v/>
      </c>
      <c r="I241" s="1" t="str">
        <f t="shared" si="28"/>
        <v/>
      </c>
      <c r="J241" s="1" t="str">
        <f t="shared" si="29"/>
        <v/>
      </c>
      <c r="K241" s="1" t="str">
        <f t="shared" si="30"/>
        <v/>
      </c>
      <c r="L241" s="1" t="str">
        <f t="shared" si="31"/>
        <v/>
      </c>
    </row>
    <row r="242" spans="6:12" x14ac:dyDescent="0.25">
      <c r="F242" t="str">
        <f t="shared" si="32"/>
        <v/>
      </c>
      <c r="G242" s="1" t="str">
        <f t="shared" si="26"/>
        <v/>
      </c>
      <c r="H242" s="1" t="str">
        <f t="shared" si="27"/>
        <v/>
      </c>
      <c r="I242" s="1" t="str">
        <f t="shared" si="28"/>
        <v/>
      </c>
      <c r="J242" s="1" t="str">
        <f t="shared" si="29"/>
        <v/>
      </c>
      <c r="K242" s="1" t="str">
        <f t="shared" si="30"/>
        <v/>
      </c>
      <c r="L242" s="1" t="str">
        <f t="shared" si="31"/>
        <v/>
      </c>
    </row>
    <row r="243" spans="6:12" x14ac:dyDescent="0.25">
      <c r="F243" t="str">
        <f t="shared" si="32"/>
        <v/>
      </c>
      <c r="G243" s="1" t="str">
        <f t="shared" si="26"/>
        <v/>
      </c>
      <c r="H243" s="1" t="str">
        <f t="shared" si="27"/>
        <v/>
      </c>
      <c r="I243" s="1" t="str">
        <f t="shared" si="28"/>
        <v/>
      </c>
      <c r="J243" s="1" t="str">
        <f t="shared" si="29"/>
        <v/>
      </c>
      <c r="K243" s="1" t="str">
        <f t="shared" si="30"/>
        <v/>
      </c>
      <c r="L243" s="1" t="str">
        <f t="shared" si="31"/>
        <v/>
      </c>
    </row>
    <row r="244" spans="6:12" x14ac:dyDescent="0.25">
      <c r="F244" t="str">
        <f t="shared" si="32"/>
        <v/>
      </c>
      <c r="G244" s="1" t="str">
        <f t="shared" si="26"/>
        <v/>
      </c>
      <c r="H244" s="1" t="str">
        <f t="shared" si="27"/>
        <v/>
      </c>
      <c r="I244" s="1" t="str">
        <f t="shared" si="28"/>
        <v/>
      </c>
      <c r="J244" s="1" t="str">
        <f t="shared" si="29"/>
        <v/>
      </c>
      <c r="K244" s="1" t="str">
        <f t="shared" si="30"/>
        <v/>
      </c>
      <c r="L244" s="1" t="str">
        <f t="shared" si="31"/>
        <v/>
      </c>
    </row>
    <row r="245" spans="6:12" x14ac:dyDescent="0.25">
      <c r="F245" t="str">
        <f t="shared" si="32"/>
        <v/>
      </c>
      <c r="G245" s="1" t="str">
        <f t="shared" si="26"/>
        <v/>
      </c>
      <c r="H245" s="1" t="str">
        <f t="shared" si="27"/>
        <v/>
      </c>
      <c r="I245" s="1" t="str">
        <f t="shared" si="28"/>
        <v/>
      </c>
      <c r="J245" s="1" t="str">
        <f t="shared" si="29"/>
        <v/>
      </c>
      <c r="K245" s="1" t="str">
        <f t="shared" si="30"/>
        <v/>
      </c>
      <c r="L245" s="1" t="str">
        <f t="shared" si="31"/>
        <v/>
      </c>
    </row>
    <row r="246" spans="6:12" x14ac:dyDescent="0.25">
      <c r="F246" t="str">
        <f t="shared" si="32"/>
        <v/>
      </c>
      <c r="G246" s="1" t="str">
        <f t="shared" ref="G246:G309" si="33">IF(G245="",(""),(IF(F246&lt;&gt;"Total",(L245),(""))))</f>
        <v/>
      </c>
      <c r="H246" s="1" t="str">
        <f t="shared" ref="H246:H309" si="34">IF(H245="",(""),(IF(F246&lt;&gt;"Total",($C$7*$C$4),(""))))</f>
        <v/>
      </c>
      <c r="I246" s="1" t="str">
        <f t="shared" ref="I246:I309" si="35">IF(G245="",(""),(IF(F246&lt;&gt;"Total",(IF(F246=$C$6,($C$7),(0))))))</f>
        <v/>
      </c>
      <c r="J246" s="1" t="str">
        <f t="shared" ref="J246:J309" si="36">IF(J245="",(""),(IF(F246&lt;&gt;"Total",(H246+I246),(""))))</f>
        <v/>
      </c>
      <c r="K246" s="1" t="str">
        <f t="shared" ref="K246:K309" si="37">IF(K245="",(""),(IF(F246&lt;&gt;"Total",(K245+I246),(""))))</f>
        <v/>
      </c>
      <c r="L246" s="1" t="str">
        <f t="shared" ref="L246:L309" si="38">IF(K246="",(""),(IF(F246&lt;&gt;"Total",($L$6-K246),(""))))</f>
        <v/>
      </c>
    </row>
    <row r="247" spans="6:12" x14ac:dyDescent="0.25">
      <c r="F247" t="str">
        <f t="shared" si="32"/>
        <v/>
      </c>
      <c r="G247" s="1" t="str">
        <f t="shared" si="33"/>
        <v/>
      </c>
      <c r="H247" s="1" t="str">
        <f t="shared" si="34"/>
        <v/>
      </c>
      <c r="I247" s="1" t="str">
        <f t="shared" si="35"/>
        <v/>
      </c>
      <c r="J247" s="1" t="str">
        <f t="shared" si="36"/>
        <v/>
      </c>
      <c r="K247" s="1" t="str">
        <f t="shared" si="37"/>
        <v/>
      </c>
      <c r="L247" s="1" t="str">
        <f t="shared" si="38"/>
        <v/>
      </c>
    </row>
    <row r="248" spans="6:12" x14ac:dyDescent="0.25">
      <c r="F248" t="str">
        <f t="shared" si="32"/>
        <v/>
      </c>
      <c r="G248" s="1" t="str">
        <f t="shared" si="33"/>
        <v/>
      </c>
      <c r="H248" s="1" t="str">
        <f t="shared" si="34"/>
        <v/>
      </c>
      <c r="I248" s="1" t="str">
        <f t="shared" si="35"/>
        <v/>
      </c>
      <c r="J248" s="1" t="str">
        <f t="shared" si="36"/>
        <v/>
      </c>
      <c r="K248" s="1" t="str">
        <f t="shared" si="37"/>
        <v/>
      </c>
      <c r="L248" s="1" t="str">
        <f t="shared" si="38"/>
        <v/>
      </c>
    </row>
    <row r="249" spans="6:12" x14ac:dyDescent="0.25">
      <c r="F249" t="str">
        <f t="shared" si="32"/>
        <v/>
      </c>
      <c r="G249" s="1" t="str">
        <f t="shared" si="33"/>
        <v/>
      </c>
      <c r="H249" s="1" t="str">
        <f t="shared" si="34"/>
        <v/>
      </c>
      <c r="I249" s="1" t="str">
        <f t="shared" si="35"/>
        <v/>
      </c>
      <c r="J249" s="1" t="str">
        <f t="shared" si="36"/>
        <v/>
      </c>
      <c r="K249" s="1" t="str">
        <f t="shared" si="37"/>
        <v/>
      </c>
      <c r="L249" s="1" t="str">
        <f t="shared" si="38"/>
        <v/>
      </c>
    </row>
    <row r="250" spans="6:12" x14ac:dyDescent="0.25">
      <c r="F250" t="str">
        <f t="shared" si="32"/>
        <v/>
      </c>
      <c r="G250" s="1" t="str">
        <f t="shared" si="33"/>
        <v/>
      </c>
      <c r="H250" s="1" t="str">
        <f t="shared" si="34"/>
        <v/>
      </c>
      <c r="I250" s="1" t="str">
        <f t="shared" si="35"/>
        <v/>
      </c>
      <c r="J250" s="1" t="str">
        <f t="shared" si="36"/>
        <v/>
      </c>
      <c r="K250" s="1" t="str">
        <f t="shared" si="37"/>
        <v/>
      </c>
      <c r="L250" s="1" t="str">
        <f t="shared" si="38"/>
        <v/>
      </c>
    </row>
    <row r="251" spans="6:12" x14ac:dyDescent="0.25">
      <c r="F251" t="str">
        <f t="shared" si="32"/>
        <v/>
      </c>
      <c r="G251" s="1" t="str">
        <f t="shared" si="33"/>
        <v/>
      </c>
      <c r="H251" s="1" t="str">
        <f t="shared" si="34"/>
        <v/>
      </c>
      <c r="I251" s="1" t="str">
        <f t="shared" si="35"/>
        <v/>
      </c>
      <c r="J251" s="1" t="str">
        <f t="shared" si="36"/>
        <v/>
      </c>
      <c r="K251" s="1" t="str">
        <f t="shared" si="37"/>
        <v/>
      </c>
      <c r="L251" s="1" t="str">
        <f t="shared" si="38"/>
        <v/>
      </c>
    </row>
    <row r="252" spans="6:12" x14ac:dyDescent="0.25">
      <c r="F252" t="str">
        <f t="shared" si="32"/>
        <v/>
      </c>
      <c r="G252" s="1" t="str">
        <f t="shared" si="33"/>
        <v/>
      </c>
      <c r="H252" s="1" t="str">
        <f t="shared" si="34"/>
        <v/>
      </c>
      <c r="I252" s="1" t="str">
        <f t="shared" si="35"/>
        <v/>
      </c>
      <c r="J252" s="1" t="str">
        <f t="shared" si="36"/>
        <v/>
      </c>
      <c r="K252" s="1" t="str">
        <f t="shared" si="37"/>
        <v/>
      </c>
      <c r="L252" s="1" t="str">
        <f t="shared" si="38"/>
        <v/>
      </c>
    </row>
    <row r="253" spans="6:12" x14ac:dyDescent="0.25">
      <c r="F253" t="str">
        <f t="shared" si="32"/>
        <v/>
      </c>
      <c r="G253" s="1" t="str">
        <f t="shared" si="33"/>
        <v/>
      </c>
      <c r="H253" s="1" t="str">
        <f t="shared" si="34"/>
        <v/>
      </c>
      <c r="I253" s="1" t="str">
        <f t="shared" si="35"/>
        <v/>
      </c>
      <c r="J253" s="1" t="str">
        <f t="shared" si="36"/>
        <v/>
      </c>
      <c r="K253" s="1" t="str">
        <f t="shared" si="37"/>
        <v/>
      </c>
      <c r="L253" s="1" t="str">
        <f t="shared" si="38"/>
        <v/>
      </c>
    </row>
    <row r="254" spans="6:12" x14ac:dyDescent="0.25">
      <c r="F254" t="str">
        <f t="shared" si="32"/>
        <v/>
      </c>
      <c r="G254" s="1" t="str">
        <f t="shared" si="33"/>
        <v/>
      </c>
      <c r="H254" s="1" t="str">
        <f t="shared" si="34"/>
        <v/>
      </c>
      <c r="I254" s="1" t="str">
        <f t="shared" si="35"/>
        <v/>
      </c>
      <c r="J254" s="1" t="str">
        <f t="shared" si="36"/>
        <v/>
      </c>
      <c r="K254" s="1" t="str">
        <f t="shared" si="37"/>
        <v/>
      </c>
      <c r="L254" s="1" t="str">
        <f t="shared" si="38"/>
        <v/>
      </c>
    </row>
    <row r="255" spans="6:12" x14ac:dyDescent="0.25">
      <c r="F255" t="str">
        <f t="shared" si="32"/>
        <v/>
      </c>
      <c r="G255" s="1" t="str">
        <f t="shared" si="33"/>
        <v/>
      </c>
      <c r="H255" s="1" t="str">
        <f t="shared" si="34"/>
        <v/>
      </c>
      <c r="I255" s="1" t="str">
        <f t="shared" si="35"/>
        <v/>
      </c>
      <c r="J255" s="1" t="str">
        <f t="shared" si="36"/>
        <v/>
      </c>
      <c r="K255" s="1" t="str">
        <f t="shared" si="37"/>
        <v/>
      </c>
      <c r="L255" s="1" t="str">
        <f t="shared" si="38"/>
        <v/>
      </c>
    </row>
    <row r="256" spans="6:12" x14ac:dyDescent="0.25">
      <c r="F256" t="str">
        <f t="shared" si="32"/>
        <v/>
      </c>
      <c r="G256" s="1" t="str">
        <f t="shared" si="33"/>
        <v/>
      </c>
      <c r="H256" s="1" t="str">
        <f t="shared" si="34"/>
        <v/>
      </c>
      <c r="I256" s="1" t="str">
        <f t="shared" si="35"/>
        <v/>
      </c>
      <c r="J256" s="1" t="str">
        <f t="shared" si="36"/>
        <v/>
      </c>
      <c r="K256" s="1" t="str">
        <f t="shared" si="37"/>
        <v/>
      </c>
      <c r="L256" s="1" t="str">
        <f t="shared" si="38"/>
        <v/>
      </c>
    </row>
    <row r="257" spans="6:12" x14ac:dyDescent="0.25">
      <c r="F257" t="str">
        <f t="shared" si="32"/>
        <v/>
      </c>
      <c r="G257" s="1" t="str">
        <f t="shared" si="33"/>
        <v/>
      </c>
      <c r="H257" s="1" t="str">
        <f t="shared" si="34"/>
        <v/>
      </c>
      <c r="I257" s="1" t="str">
        <f t="shared" si="35"/>
        <v/>
      </c>
      <c r="J257" s="1" t="str">
        <f t="shared" si="36"/>
        <v/>
      </c>
      <c r="K257" s="1" t="str">
        <f t="shared" si="37"/>
        <v/>
      </c>
      <c r="L257" s="1" t="str">
        <f t="shared" si="38"/>
        <v/>
      </c>
    </row>
    <row r="258" spans="6:12" x14ac:dyDescent="0.25">
      <c r="F258" t="str">
        <f t="shared" si="32"/>
        <v/>
      </c>
      <c r="G258" s="1" t="str">
        <f t="shared" si="33"/>
        <v/>
      </c>
      <c r="H258" s="1" t="str">
        <f t="shared" si="34"/>
        <v/>
      </c>
      <c r="I258" s="1" t="str">
        <f t="shared" si="35"/>
        <v/>
      </c>
      <c r="J258" s="1" t="str">
        <f t="shared" si="36"/>
        <v/>
      </c>
      <c r="K258" s="1" t="str">
        <f t="shared" si="37"/>
        <v/>
      </c>
      <c r="L258" s="1" t="str">
        <f t="shared" si="38"/>
        <v/>
      </c>
    </row>
    <row r="259" spans="6:12" x14ac:dyDescent="0.25">
      <c r="F259" t="str">
        <f t="shared" si="32"/>
        <v/>
      </c>
      <c r="G259" s="1" t="str">
        <f t="shared" si="33"/>
        <v/>
      </c>
      <c r="H259" s="1" t="str">
        <f t="shared" si="34"/>
        <v/>
      </c>
      <c r="I259" s="1" t="str">
        <f t="shared" si="35"/>
        <v/>
      </c>
      <c r="J259" s="1" t="str">
        <f t="shared" si="36"/>
        <v/>
      </c>
      <c r="K259" s="1" t="str">
        <f t="shared" si="37"/>
        <v/>
      </c>
      <c r="L259" s="1" t="str">
        <f t="shared" si="38"/>
        <v/>
      </c>
    </row>
    <row r="260" spans="6:12" x14ac:dyDescent="0.25">
      <c r="F260" t="str">
        <f t="shared" si="32"/>
        <v/>
      </c>
      <c r="G260" s="1" t="str">
        <f t="shared" si="33"/>
        <v/>
      </c>
      <c r="H260" s="1" t="str">
        <f t="shared" si="34"/>
        <v/>
      </c>
      <c r="I260" s="1" t="str">
        <f t="shared" si="35"/>
        <v/>
      </c>
      <c r="J260" s="1" t="str">
        <f t="shared" si="36"/>
        <v/>
      </c>
      <c r="K260" s="1" t="str">
        <f t="shared" si="37"/>
        <v/>
      </c>
      <c r="L260" s="1" t="str">
        <f t="shared" si="38"/>
        <v/>
      </c>
    </row>
    <row r="261" spans="6:12" x14ac:dyDescent="0.25">
      <c r="F261" t="str">
        <f t="shared" si="32"/>
        <v/>
      </c>
      <c r="G261" s="1" t="str">
        <f t="shared" si="33"/>
        <v/>
      </c>
      <c r="H261" s="1" t="str">
        <f t="shared" si="34"/>
        <v/>
      </c>
      <c r="I261" s="1" t="str">
        <f t="shared" si="35"/>
        <v/>
      </c>
      <c r="J261" s="1" t="str">
        <f t="shared" si="36"/>
        <v/>
      </c>
      <c r="K261" s="1" t="str">
        <f t="shared" si="37"/>
        <v/>
      </c>
      <c r="L261" s="1" t="str">
        <f t="shared" si="38"/>
        <v/>
      </c>
    </row>
    <row r="262" spans="6:12" x14ac:dyDescent="0.25">
      <c r="F262" t="str">
        <f t="shared" si="32"/>
        <v/>
      </c>
      <c r="G262" s="1" t="str">
        <f t="shared" si="33"/>
        <v/>
      </c>
      <c r="H262" s="1" t="str">
        <f t="shared" si="34"/>
        <v/>
      </c>
      <c r="I262" s="1" t="str">
        <f t="shared" si="35"/>
        <v/>
      </c>
      <c r="J262" s="1" t="str">
        <f t="shared" si="36"/>
        <v/>
      </c>
      <c r="K262" s="1" t="str">
        <f t="shared" si="37"/>
        <v/>
      </c>
      <c r="L262" s="1" t="str">
        <f t="shared" si="38"/>
        <v/>
      </c>
    </row>
    <row r="263" spans="6:12" x14ac:dyDescent="0.25">
      <c r="F263" t="str">
        <f t="shared" si="32"/>
        <v/>
      </c>
      <c r="G263" s="1" t="str">
        <f t="shared" si="33"/>
        <v/>
      </c>
      <c r="H263" s="1" t="str">
        <f t="shared" si="34"/>
        <v/>
      </c>
      <c r="I263" s="1" t="str">
        <f t="shared" si="35"/>
        <v/>
      </c>
      <c r="J263" s="1" t="str">
        <f t="shared" si="36"/>
        <v/>
      </c>
      <c r="K263" s="1" t="str">
        <f t="shared" si="37"/>
        <v/>
      </c>
      <c r="L263" s="1" t="str">
        <f t="shared" si="38"/>
        <v/>
      </c>
    </row>
    <row r="264" spans="6:12" x14ac:dyDescent="0.25">
      <c r="F264" t="str">
        <f t="shared" si="32"/>
        <v/>
      </c>
      <c r="G264" s="1" t="str">
        <f t="shared" si="33"/>
        <v/>
      </c>
      <c r="H264" s="1" t="str">
        <f t="shared" si="34"/>
        <v/>
      </c>
      <c r="I264" s="1" t="str">
        <f t="shared" si="35"/>
        <v/>
      </c>
      <c r="J264" s="1" t="str">
        <f t="shared" si="36"/>
        <v/>
      </c>
      <c r="K264" s="1" t="str">
        <f t="shared" si="37"/>
        <v/>
      </c>
      <c r="L264" s="1" t="str">
        <f t="shared" si="38"/>
        <v/>
      </c>
    </row>
    <row r="265" spans="6:12" x14ac:dyDescent="0.25">
      <c r="F265" t="str">
        <f t="shared" si="32"/>
        <v/>
      </c>
      <c r="G265" s="1" t="str">
        <f t="shared" si="33"/>
        <v/>
      </c>
      <c r="H265" s="1" t="str">
        <f t="shared" si="34"/>
        <v/>
      </c>
      <c r="I265" s="1" t="str">
        <f t="shared" si="35"/>
        <v/>
      </c>
      <c r="J265" s="1" t="str">
        <f t="shared" si="36"/>
        <v/>
      </c>
      <c r="K265" s="1" t="str">
        <f t="shared" si="37"/>
        <v/>
      </c>
      <c r="L265" s="1" t="str">
        <f t="shared" si="38"/>
        <v/>
      </c>
    </row>
    <row r="266" spans="6:12" x14ac:dyDescent="0.25">
      <c r="F266" t="str">
        <f t="shared" si="32"/>
        <v/>
      </c>
      <c r="G266" s="1" t="str">
        <f t="shared" si="33"/>
        <v/>
      </c>
      <c r="H266" s="1" t="str">
        <f t="shared" si="34"/>
        <v/>
      </c>
      <c r="I266" s="1" t="str">
        <f t="shared" si="35"/>
        <v/>
      </c>
      <c r="J266" s="1" t="str">
        <f t="shared" si="36"/>
        <v/>
      </c>
      <c r="K266" s="1" t="str">
        <f t="shared" si="37"/>
        <v/>
      </c>
      <c r="L266" s="1" t="str">
        <f t="shared" si="38"/>
        <v/>
      </c>
    </row>
    <row r="267" spans="6:12" x14ac:dyDescent="0.25">
      <c r="F267" t="str">
        <f t="shared" si="32"/>
        <v/>
      </c>
      <c r="G267" s="1" t="str">
        <f t="shared" si="33"/>
        <v/>
      </c>
      <c r="H267" s="1" t="str">
        <f t="shared" si="34"/>
        <v/>
      </c>
      <c r="I267" s="1" t="str">
        <f t="shared" si="35"/>
        <v/>
      </c>
      <c r="J267" s="1" t="str">
        <f t="shared" si="36"/>
        <v/>
      </c>
      <c r="K267" s="1" t="str">
        <f t="shared" si="37"/>
        <v/>
      </c>
      <c r="L267" s="1" t="str">
        <f t="shared" si="38"/>
        <v/>
      </c>
    </row>
    <row r="268" spans="6:12" x14ac:dyDescent="0.25">
      <c r="F268" t="str">
        <f t="shared" si="32"/>
        <v/>
      </c>
      <c r="G268" s="1" t="str">
        <f t="shared" si="33"/>
        <v/>
      </c>
      <c r="H268" s="1" t="str">
        <f t="shared" si="34"/>
        <v/>
      </c>
      <c r="I268" s="1" t="str">
        <f t="shared" si="35"/>
        <v/>
      </c>
      <c r="J268" s="1" t="str">
        <f t="shared" si="36"/>
        <v/>
      </c>
      <c r="K268" s="1" t="str">
        <f t="shared" si="37"/>
        <v/>
      </c>
      <c r="L268" s="1" t="str">
        <f t="shared" si="38"/>
        <v/>
      </c>
    </row>
    <row r="269" spans="6:12" x14ac:dyDescent="0.25">
      <c r="F269" t="str">
        <f t="shared" si="32"/>
        <v/>
      </c>
      <c r="G269" s="1" t="str">
        <f t="shared" si="33"/>
        <v/>
      </c>
      <c r="H269" s="1" t="str">
        <f t="shared" si="34"/>
        <v/>
      </c>
      <c r="I269" s="1" t="str">
        <f t="shared" si="35"/>
        <v/>
      </c>
      <c r="J269" s="1" t="str">
        <f t="shared" si="36"/>
        <v/>
      </c>
      <c r="K269" s="1" t="str">
        <f t="shared" si="37"/>
        <v/>
      </c>
      <c r="L269" s="1" t="str">
        <f t="shared" si="38"/>
        <v/>
      </c>
    </row>
    <row r="270" spans="6:12" x14ac:dyDescent="0.25">
      <c r="F270" t="str">
        <f t="shared" si="32"/>
        <v/>
      </c>
      <c r="G270" s="1" t="str">
        <f t="shared" si="33"/>
        <v/>
      </c>
      <c r="H270" s="1" t="str">
        <f t="shared" si="34"/>
        <v/>
      </c>
      <c r="I270" s="1" t="str">
        <f t="shared" si="35"/>
        <v/>
      </c>
      <c r="J270" s="1" t="str">
        <f t="shared" si="36"/>
        <v/>
      </c>
      <c r="K270" s="1" t="str">
        <f t="shared" si="37"/>
        <v/>
      </c>
      <c r="L270" s="1" t="str">
        <f t="shared" si="38"/>
        <v/>
      </c>
    </row>
    <row r="271" spans="6:12" x14ac:dyDescent="0.25">
      <c r="F271" t="str">
        <f t="shared" si="32"/>
        <v/>
      </c>
      <c r="G271" s="1" t="str">
        <f t="shared" si="33"/>
        <v/>
      </c>
      <c r="H271" s="1" t="str">
        <f t="shared" si="34"/>
        <v/>
      </c>
      <c r="I271" s="1" t="str">
        <f t="shared" si="35"/>
        <v/>
      </c>
      <c r="J271" s="1" t="str">
        <f t="shared" si="36"/>
        <v/>
      </c>
      <c r="K271" s="1" t="str">
        <f t="shared" si="37"/>
        <v/>
      </c>
      <c r="L271" s="1" t="str">
        <f t="shared" si="38"/>
        <v/>
      </c>
    </row>
    <row r="272" spans="6:12" x14ac:dyDescent="0.25">
      <c r="F272" t="str">
        <f t="shared" si="32"/>
        <v/>
      </c>
      <c r="G272" s="1" t="str">
        <f t="shared" si="33"/>
        <v/>
      </c>
      <c r="H272" s="1" t="str">
        <f t="shared" si="34"/>
        <v/>
      </c>
      <c r="I272" s="1" t="str">
        <f t="shared" si="35"/>
        <v/>
      </c>
      <c r="J272" s="1" t="str">
        <f t="shared" si="36"/>
        <v/>
      </c>
      <c r="K272" s="1" t="str">
        <f t="shared" si="37"/>
        <v/>
      </c>
      <c r="L272" s="1" t="str">
        <f t="shared" si="38"/>
        <v/>
      </c>
    </row>
    <row r="273" spans="6:12" x14ac:dyDescent="0.25">
      <c r="F273" t="str">
        <f t="shared" si="32"/>
        <v/>
      </c>
      <c r="G273" s="1" t="str">
        <f t="shared" si="33"/>
        <v/>
      </c>
      <c r="H273" s="1" t="str">
        <f t="shared" si="34"/>
        <v/>
      </c>
      <c r="I273" s="1" t="str">
        <f t="shared" si="35"/>
        <v/>
      </c>
      <c r="J273" s="1" t="str">
        <f t="shared" si="36"/>
        <v/>
      </c>
      <c r="K273" s="1" t="str">
        <f t="shared" si="37"/>
        <v/>
      </c>
      <c r="L273" s="1" t="str">
        <f t="shared" si="38"/>
        <v/>
      </c>
    </row>
    <row r="274" spans="6:12" x14ac:dyDescent="0.25">
      <c r="F274" t="str">
        <f t="shared" si="32"/>
        <v/>
      </c>
      <c r="G274" s="1" t="str">
        <f t="shared" si="33"/>
        <v/>
      </c>
      <c r="H274" s="1" t="str">
        <f t="shared" si="34"/>
        <v/>
      </c>
      <c r="I274" s="1" t="str">
        <f t="shared" si="35"/>
        <v/>
      </c>
      <c r="J274" s="1" t="str">
        <f t="shared" si="36"/>
        <v/>
      </c>
      <c r="K274" s="1" t="str">
        <f t="shared" si="37"/>
        <v/>
      </c>
      <c r="L274" s="1" t="str">
        <f t="shared" si="38"/>
        <v/>
      </c>
    </row>
    <row r="275" spans="6:12" x14ac:dyDescent="0.25">
      <c r="F275" t="str">
        <f t="shared" si="32"/>
        <v/>
      </c>
      <c r="G275" s="1" t="str">
        <f t="shared" si="33"/>
        <v/>
      </c>
      <c r="H275" s="1" t="str">
        <f t="shared" si="34"/>
        <v/>
      </c>
      <c r="I275" s="1" t="str">
        <f t="shared" si="35"/>
        <v/>
      </c>
      <c r="J275" s="1" t="str">
        <f t="shared" si="36"/>
        <v/>
      </c>
      <c r="K275" s="1" t="str">
        <f t="shared" si="37"/>
        <v/>
      </c>
      <c r="L275" s="1" t="str">
        <f t="shared" si="38"/>
        <v/>
      </c>
    </row>
    <row r="276" spans="6:12" x14ac:dyDescent="0.25">
      <c r="F276" t="str">
        <f t="shared" si="32"/>
        <v/>
      </c>
      <c r="G276" s="1" t="str">
        <f t="shared" si="33"/>
        <v/>
      </c>
      <c r="H276" s="1" t="str">
        <f t="shared" si="34"/>
        <v/>
      </c>
      <c r="I276" s="1" t="str">
        <f t="shared" si="35"/>
        <v/>
      </c>
      <c r="J276" s="1" t="str">
        <f t="shared" si="36"/>
        <v/>
      </c>
      <c r="K276" s="1" t="str">
        <f t="shared" si="37"/>
        <v/>
      </c>
      <c r="L276" s="1" t="str">
        <f t="shared" si="38"/>
        <v/>
      </c>
    </row>
    <row r="277" spans="6:12" x14ac:dyDescent="0.25">
      <c r="F277" t="str">
        <f t="shared" si="32"/>
        <v/>
      </c>
      <c r="G277" s="1" t="str">
        <f t="shared" si="33"/>
        <v/>
      </c>
      <c r="H277" s="1" t="str">
        <f t="shared" si="34"/>
        <v/>
      </c>
      <c r="I277" s="1" t="str">
        <f t="shared" si="35"/>
        <v/>
      </c>
      <c r="J277" s="1" t="str">
        <f t="shared" si="36"/>
        <v/>
      </c>
      <c r="K277" s="1" t="str">
        <f t="shared" si="37"/>
        <v/>
      </c>
      <c r="L277" s="1" t="str">
        <f t="shared" si="38"/>
        <v/>
      </c>
    </row>
    <row r="278" spans="6:12" x14ac:dyDescent="0.25">
      <c r="F278" t="str">
        <f t="shared" si="32"/>
        <v/>
      </c>
      <c r="G278" s="1" t="str">
        <f t="shared" si="33"/>
        <v/>
      </c>
      <c r="H278" s="1" t="str">
        <f t="shared" si="34"/>
        <v/>
      </c>
      <c r="I278" s="1" t="str">
        <f t="shared" si="35"/>
        <v/>
      </c>
      <c r="J278" s="1" t="str">
        <f t="shared" si="36"/>
        <v/>
      </c>
      <c r="K278" s="1" t="str">
        <f t="shared" si="37"/>
        <v/>
      </c>
      <c r="L278" s="1" t="str">
        <f t="shared" si="38"/>
        <v/>
      </c>
    </row>
    <row r="279" spans="6:12" x14ac:dyDescent="0.25">
      <c r="F279" t="str">
        <f t="shared" si="32"/>
        <v/>
      </c>
      <c r="G279" s="1" t="str">
        <f t="shared" si="33"/>
        <v/>
      </c>
      <c r="H279" s="1" t="str">
        <f t="shared" si="34"/>
        <v/>
      </c>
      <c r="I279" s="1" t="str">
        <f t="shared" si="35"/>
        <v/>
      </c>
      <c r="J279" s="1" t="str">
        <f t="shared" si="36"/>
        <v/>
      </c>
      <c r="K279" s="1" t="str">
        <f t="shared" si="37"/>
        <v/>
      </c>
      <c r="L279" s="1" t="str">
        <f t="shared" si="38"/>
        <v/>
      </c>
    </row>
    <row r="280" spans="6:12" x14ac:dyDescent="0.25">
      <c r="F280" t="str">
        <f t="shared" si="32"/>
        <v/>
      </c>
      <c r="G280" s="1" t="str">
        <f t="shared" si="33"/>
        <v/>
      </c>
      <c r="H280" s="1" t="str">
        <f t="shared" si="34"/>
        <v/>
      </c>
      <c r="I280" s="1" t="str">
        <f t="shared" si="35"/>
        <v/>
      </c>
      <c r="J280" s="1" t="str">
        <f t="shared" si="36"/>
        <v/>
      </c>
      <c r="K280" s="1" t="str">
        <f t="shared" si="37"/>
        <v/>
      </c>
      <c r="L280" s="1" t="str">
        <f t="shared" si="38"/>
        <v/>
      </c>
    </row>
    <row r="281" spans="6:12" x14ac:dyDescent="0.25">
      <c r="F281" t="str">
        <f t="shared" si="32"/>
        <v/>
      </c>
      <c r="G281" s="1" t="str">
        <f t="shared" si="33"/>
        <v/>
      </c>
      <c r="H281" s="1" t="str">
        <f t="shared" si="34"/>
        <v/>
      </c>
      <c r="I281" s="1" t="str">
        <f t="shared" si="35"/>
        <v/>
      </c>
      <c r="J281" s="1" t="str">
        <f t="shared" si="36"/>
        <v/>
      </c>
      <c r="K281" s="1" t="str">
        <f t="shared" si="37"/>
        <v/>
      </c>
      <c r="L281" s="1" t="str">
        <f t="shared" si="38"/>
        <v/>
      </c>
    </row>
    <row r="282" spans="6:12" x14ac:dyDescent="0.25">
      <c r="F282" t="str">
        <f t="shared" si="32"/>
        <v/>
      </c>
      <c r="G282" s="1" t="str">
        <f t="shared" si="33"/>
        <v/>
      </c>
      <c r="H282" s="1" t="str">
        <f t="shared" si="34"/>
        <v/>
      </c>
      <c r="I282" s="1" t="str">
        <f t="shared" si="35"/>
        <v/>
      </c>
      <c r="J282" s="1" t="str">
        <f t="shared" si="36"/>
        <v/>
      </c>
      <c r="K282" s="1" t="str">
        <f t="shared" si="37"/>
        <v/>
      </c>
      <c r="L282" s="1" t="str">
        <f t="shared" si="38"/>
        <v/>
      </c>
    </row>
    <row r="283" spans="6:12" x14ac:dyDescent="0.25">
      <c r="F283" t="str">
        <f t="shared" si="32"/>
        <v/>
      </c>
      <c r="G283" s="1" t="str">
        <f t="shared" si="33"/>
        <v/>
      </c>
      <c r="H283" s="1" t="str">
        <f t="shared" si="34"/>
        <v/>
      </c>
      <c r="I283" s="1" t="str">
        <f t="shared" si="35"/>
        <v/>
      </c>
      <c r="J283" s="1" t="str">
        <f t="shared" si="36"/>
        <v/>
      </c>
      <c r="K283" s="1" t="str">
        <f t="shared" si="37"/>
        <v/>
      </c>
      <c r="L283" s="1" t="str">
        <f t="shared" si="38"/>
        <v/>
      </c>
    </row>
    <row r="284" spans="6:12" x14ac:dyDescent="0.25">
      <c r="F284" t="str">
        <f t="shared" si="32"/>
        <v/>
      </c>
      <c r="G284" s="1" t="str">
        <f t="shared" si="33"/>
        <v/>
      </c>
      <c r="H284" s="1" t="str">
        <f t="shared" si="34"/>
        <v/>
      </c>
      <c r="I284" s="1" t="str">
        <f t="shared" si="35"/>
        <v/>
      </c>
      <c r="J284" s="1" t="str">
        <f t="shared" si="36"/>
        <v/>
      </c>
      <c r="K284" s="1" t="str">
        <f t="shared" si="37"/>
        <v/>
      </c>
      <c r="L284" s="1" t="str">
        <f t="shared" si="38"/>
        <v/>
      </c>
    </row>
    <row r="285" spans="6:12" x14ac:dyDescent="0.25">
      <c r="F285" t="str">
        <f t="shared" si="32"/>
        <v/>
      </c>
      <c r="G285" s="1" t="str">
        <f t="shared" si="33"/>
        <v/>
      </c>
      <c r="H285" s="1" t="str">
        <f t="shared" si="34"/>
        <v/>
      </c>
      <c r="I285" s="1" t="str">
        <f t="shared" si="35"/>
        <v/>
      </c>
      <c r="J285" s="1" t="str">
        <f t="shared" si="36"/>
        <v/>
      </c>
      <c r="K285" s="1" t="str">
        <f t="shared" si="37"/>
        <v/>
      </c>
      <c r="L285" s="1" t="str">
        <f t="shared" si="38"/>
        <v/>
      </c>
    </row>
    <row r="286" spans="6:12" x14ac:dyDescent="0.25">
      <c r="F286" t="str">
        <f t="shared" si="32"/>
        <v/>
      </c>
      <c r="G286" s="1" t="str">
        <f t="shared" si="33"/>
        <v/>
      </c>
      <c r="H286" s="1" t="str">
        <f t="shared" si="34"/>
        <v/>
      </c>
      <c r="I286" s="1" t="str">
        <f t="shared" si="35"/>
        <v/>
      </c>
      <c r="J286" s="1" t="str">
        <f t="shared" si="36"/>
        <v/>
      </c>
      <c r="K286" s="1" t="str">
        <f t="shared" si="37"/>
        <v/>
      </c>
      <c r="L286" s="1" t="str">
        <f t="shared" si="38"/>
        <v/>
      </c>
    </row>
    <row r="287" spans="6:12" x14ac:dyDescent="0.25">
      <c r="F287" t="str">
        <f t="shared" si="32"/>
        <v/>
      </c>
      <c r="G287" s="1" t="str">
        <f t="shared" si="33"/>
        <v/>
      </c>
      <c r="H287" s="1" t="str">
        <f t="shared" si="34"/>
        <v/>
      </c>
      <c r="I287" s="1" t="str">
        <f t="shared" si="35"/>
        <v/>
      </c>
      <c r="J287" s="1" t="str">
        <f t="shared" si="36"/>
        <v/>
      </c>
      <c r="K287" s="1" t="str">
        <f t="shared" si="37"/>
        <v/>
      </c>
      <c r="L287" s="1" t="str">
        <f t="shared" si="38"/>
        <v/>
      </c>
    </row>
    <row r="288" spans="6:12" x14ac:dyDescent="0.25">
      <c r="F288" t="str">
        <f t="shared" si="32"/>
        <v/>
      </c>
      <c r="G288" s="1" t="str">
        <f t="shared" si="33"/>
        <v/>
      </c>
      <c r="H288" s="1" t="str">
        <f t="shared" si="34"/>
        <v/>
      </c>
      <c r="I288" s="1" t="str">
        <f t="shared" si="35"/>
        <v/>
      </c>
      <c r="J288" s="1" t="str">
        <f t="shared" si="36"/>
        <v/>
      </c>
      <c r="K288" s="1" t="str">
        <f t="shared" si="37"/>
        <v/>
      </c>
      <c r="L288" s="1" t="str">
        <f t="shared" si="38"/>
        <v/>
      </c>
    </row>
    <row r="289" spans="6:12" x14ac:dyDescent="0.25">
      <c r="F289" t="str">
        <f t="shared" si="32"/>
        <v/>
      </c>
      <c r="G289" s="1" t="str">
        <f t="shared" si="33"/>
        <v/>
      </c>
      <c r="H289" s="1" t="str">
        <f t="shared" si="34"/>
        <v/>
      </c>
      <c r="I289" s="1" t="str">
        <f t="shared" si="35"/>
        <v/>
      </c>
      <c r="J289" s="1" t="str">
        <f t="shared" si="36"/>
        <v/>
      </c>
      <c r="K289" s="1" t="str">
        <f t="shared" si="37"/>
        <v/>
      </c>
      <c r="L289" s="1" t="str">
        <f t="shared" si="38"/>
        <v/>
      </c>
    </row>
    <row r="290" spans="6:12" x14ac:dyDescent="0.25">
      <c r="F290" t="str">
        <f t="shared" si="32"/>
        <v/>
      </c>
      <c r="G290" s="1" t="str">
        <f t="shared" si="33"/>
        <v/>
      </c>
      <c r="H290" s="1" t="str">
        <f t="shared" si="34"/>
        <v/>
      </c>
      <c r="I290" s="1" t="str">
        <f t="shared" si="35"/>
        <v/>
      </c>
      <c r="J290" s="1" t="str">
        <f t="shared" si="36"/>
        <v/>
      </c>
      <c r="K290" s="1" t="str">
        <f t="shared" si="37"/>
        <v/>
      </c>
      <c r="L290" s="1" t="str">
        <f t="shared" si="38"/>
        <v/>
      </c>
    </row>
    <row r="291" spans="6:12" x14ac:dyDescent="0.25">
      <c r="F291" t="str">
        <f t="shared" si="32"/>
        <v/>
      </c>
      <c r="G291" s="1" t="str">
        <f t="shared" si="33"/>
        <v/>
      </c>
      <c r="H291" s="1" t="str">
        <f t="shared" si="34"/>
        <v/>
      </c>
      <c r="I291" s="1" t="str">
        <f t="shared" si="35"/>
        <v/>
      </c>
      <c r="J291" s="1" t="str">
        <f t="shared" si="36"/>
        <v/>
      </c>
      <c r="K291" s="1" t="str">
        <f t="shared" si="37"/>
        <v/>
      </c>
      <c r="L291" s="1" t="str">
        <f t="shared" si="38"/>
        <v/>
      </c>
    </row>
    <row r="292" spans="6:12" x14ac:dyDescent="0.25">
      <c r="F292" t="str">
        <f t="shared" si="32"/>
        <v/>
      </c>
      <c r="G292" s="1" t="str">
        <f t="shared" si="33"/>
        <v/>
      </c>
      <c r="H292" s="1" t="str">
        <f t="shared" si="34"/>
        <v/>
      </c>
      <c r="I292" s="1" t="str">
        <f t="shared" si="35"/>
        <v/>
      </c>
      <c r="J292" s="1" t="str">
        <f t="shared" si="36"/>
        <v/>
      </c>
      <c r="K292" s="1" t="str">
        <f t="shared" si="37"/>
        <v/>
      </c>
      <c r="L292" s="1" t="str">
        <f t="shared" si="38"/>
        <v/>
      </c>
    </row>
    <row r="293" spans="6:12" x14ac:dyDescent="0.25">
      <c r="F293" t="str">
        <f t="shared" si="32"/>
        <v/>
      </c>
      <c r="G293" s="1" t="str">
        <f t="shared" si="33"/>
        <v/>
      </c>
      <c r="H293" s="1" t="str">
        <f t="shared" si="34"/>
        <v/>
      </c>
      <c r="I293" s="1" t="str">
        <f t="shared" si="35"/>
        <v/>
      </c>
      <c r="J293" s="1" t="str">
        <f t="shared" si="36"/>
        <v/>
      </c>
      <c r="K293" s="1" t="str">
        <f t="shared" si="37"/>
        <v/>
      </c>
      <c r="L293" s="1" t="str">
        <f t="shared" si="38"/>
        <v/>
      </c>
    </row>
    <row r="294" spans="6:12" x14ac:dyDescent="0.25">
      <c r="F294" t="str">
        <f t="shared" si="32"/>
        <v/>
      </c>
      <c r="G294" s="1" t="str">
        <f t="shared" si="33"/>
        <v/>
      </c>
      <c r="H294" s="1" t="str">
        <f t="shared" si="34"/>
        <v/>
      </c>
      <c r="I294" s="1" t="str">
        <f t="shared" si="35"/>
        <v/>
      </c>
      <c r="J294" s="1" t="str">
        <f t="shared" si="36"/>
        <v/>
      </c>
      <c r="K294" s="1" t="str">
        <f t="shared" si="37"/>
        <v/>
      </c>
      <c r="L294" s="1" t="str">
        <f t="shared" si="38"/>
        <v/>
      </c>
    </row>
    <row r="295" spans="6:12" x14ac:dyDescent="0.25">
      <c r="F295" t="str">
        <f t="shared" ref="F295:F358" si="39">IF(F294&lt;$C$6,(F294+1),IF(F294=$C$6,("Total"),("")))</f>
        <v/>
      </c>
      <c r="G295" s="1" t="str">
        <f t="shared" si="33"/>
        <v/>
      </c>
      <c r="H295" s="1" t="str">
        <f t="shared" si="34"/>
        <v/>
      </c>
      <c r="I295" s="1" t="str">
        <f t="shared" si="35"/>
        <v/>
      </c>
      <c r="J295" s="1" t="str">
        <f t="shared" si="36"/>
        <v/>
      </c>
      <c r="K295" s="1" t="str">
        <f t="shared" si="37"/>
        <v/>
      </c>
      <c r="L295" s="1" t="str">
        <f t="shared" si="38"/>
        <v/>
      </c>
    </row>
    <row r="296" spans="6:12" x14ac:dyDescent="0.25">
      <c r="F296" t="str">
        <f t="shared" si="39"/>
        <v/>
      </c>
      <c r="G296" s="1" t="str">
        <f t="shared" si="33"/>
        <v/>
      </c>
      <c r="H296" s="1" t="str">
        <f t="shared" si="34"/>
        <v/>
      </c>
      <c r="I296" s="1" t="str">
        <f t="shared" si="35"/>
        <v/>
      </c>
      <c r="J296" s="1" t="str">
        <f t="shared" si="36"/>
        <v/>
      </c>
      <c r="K296" s="1" t="str">
        <f t="shared" si="37"/>
        <v/>
      </c>
      <c r="L296" s="1" t="str">
        <f t="shared" si="38"/>
        <v/>
      </c>
    </row>
    <row r="297" spans="6:12" x14ac:dyDescent="0.25">
      <c r="F297" t="str">
        <f t="shared" si="39"/>
        <v/>
      </c>
      <c r="G297" s="1" t="str">
        <f t="shared" si="33"/>
        <v/>
      </c>
      <c r="H297" s="1" t="str">
        <f t="shared" si="34"/>
        <v/>
      </c>
      <c r="I297" s="1" t="str">
        <f t="shared" si="35"/>
        <v/>
      </c>
      <c r="J297" s="1" t="str">
        <f t="shared" si="36"/>
        <v/>
      </c>
      <c r="K297" s="1" t="str">
        <f t="shared" si="37"/>
        <v/>
      </c>
      <c r="L297" s="1" t="str">
        <f t="shared" si="38"/>
        <v/>
      </c>
    </row>
    <row r="298" spans="6:12" x14ac:dyDescent="0.25">
      <c r="F298" t="str">
        <f t="shared" si="39"/>
        <v/>
      </c>
      <c r="G298" s="1" t="str">
        <f t="shared" si="33"/>
        <v/>
      </c>
      <c r="H298" s="1" t="str">
        <f t="shared" si="34"/>
        <v/>
      </c>
      <c r="I298" s="1" t="str">
        <f t="shared" si="35"/>
        <v/>
      </c>
      <c r="J298" s="1" t="str">
        <f t="shared" si="36"/>
        <v/>
      </c>
      <c r="K298" s="1" t="str">
        <f t="shared" si="37"/>
        <v/>
      </c>
      <c r="L298" s="1" t="str">
        <f t="shared" si="38"/>
        <v/>
      </c>
    </row>
    <row r="299" spans="6:12" x14ac:dyDescent="0.25">
      <c r="F299" t="str">
        <f t="shared" si="39"/>
        <v/>
      </c>
      <c r="G299" s="1" t="str">
        <f t="shared" si="33"/>
        <v/>
      </c>
      <c r="H299" s="1" t="str">
        <f t="shared" si="34"/>
        <v/>
      </c>
      <c r="I299" s="1" t="str">
        <f t="shared" si="35"/>
        <v/>
      </c>
      <c r="J299" s="1" t="str">
        <f t="shared" si="36"/>
        <v/>
      </c>
      <c r="K299" s="1" t="str">
        <f t="shared" si="37"/>
        <v/>
      </c>
      <c r="L299" s="1" t="str">
        <f t="shared" si="38"/>
        <v/>
      </c>
    </row>
    <row r="300" spans="6:12" x14ac:dyDescent="0.25">
      <c r="F300" t="str">
        <f t="shared" si="39"/>
        <v/>
      </c>
      <c r="G300" s="1" t="str">
        <f t="shared" si="33"/>
        <v/>
      </c>
      <c r="H300" s="1" t="str">
        <f t="shared" si="34"/>
        <v/>
      </c>
      <c r="I300" s="1" t="str">
        <f t="shared" si="35"/>
        <v/>
      </c>
      <c r="J300" s="1" t="str">
        <f t="shared" si="36"/>
        <v/>
      </c>
      <c r="K300" s="1" t="str">
        <f t="shared" si="37"/>
        <v/>
      </c>
      <c r="L300" s="1" t="str">
        <f t="shared" si="38"/>
        <v/>
      </c>
    </row>
    <row r="301" spans="6:12" x14ac:dyDescent="0.25">
      <c r="F301" t="str">
        <f t="shared" si="39"/>
        <v/>
      </c>
      <c r="G301" s="1" t="str">
        <f t="shared" si="33"/>
        <v/>
      </c>
      <c r="H301" s="1" t="str">
        <f t="shared" si="34"/>
        <v/>
      </c>
      <c r="I301" s="1" t="str">
        <f t="shared" si="35"/>
        <v/>
      </c>
      <c r="J301" s="1" t="str">
        <f t="shared" si="36"/>
        <v/>
      </c>
      <c r="K301" s="1" t="str">
        <f t="shared" si="37"/>
        <v/>
      </c>
      <c r="L301" s="1" t="str">
        <f t="shared" si="38"/>
        <v/>
      </c>
    </row>
    <row r="302" spans="6:12" x14ac:dyDescent="0.25">
      <c r="F302" t="str">
        <f t="shared" si="39"/>
        <v/>
      </c>
      <c r="G302" s="1" t="str">
        <f t="shared" si="33"/>
        <v/>
      </c>
      <c r="H302" s="1" t="str">
        <f t="shared" si="34"/>
        <v/>
      </c>
      <c r="I302" s="1" t="str">
        <f t="shared" si="35"/>
        <v/>
      </c>
      <c r="J302" s="1" t="str">
        <f t="shared" si="36"/>
        <v/>
      </c>
      <c r="K302" s="1" t="str">
        <f t="shared" si="37"/>
        <v/>
      </c>
      <c r="L302" s="1" t="str">
        <f t="shared" si="38"/>
        <v/>
      </c>
    </row>
    <row r="303" spans="6:12" x14ac:dyDescent="0.25">
      <c r="F303" t="str">
        <f t="shared" si="39"/>
        <v/>
      </c>
      <c r="G303" s="1" t="str">
        <f t="shared" si="33"/>
        <v/>
      </c>
      <c r="H303" s="1" t="str">
        <f t="shared" si="34"/>
        <v/>
      </c>
      <c r="I303" s="1" t="str">
        <f t="shared" si="35"/>
        <v/>
      </c>
      <c r="J303" s="1" t="str">
        <f t="shared" si="36"/>
        <v/>
      </c>
      <c r="K303" s="1" t="str">
        <f t="shared" si="37"/>
        <v/>
      </c>
      <c r="L303" s="1" t="str">
        <f t="shared" si="38"/>
        <v/>
      </c>
    </row>
    <row r="304" spans="6:12" x14ac:dyDescent="0.25">
      <c r="F304" t="str">
        <f t="shared" si="39"/>
        <v/>
      </c>
      <c r="G304" s="1" t="str">
        <f t="shared" si="33"/>
        <v/>
      </c>
      <c r="H304" s="1" t="str">
        <f t="shared" si="34"/>
        <v/>
      </c>
      <c r="I304" s="1" t="str">
        <f t="shared" si="35"/>
        <v/>
      </c>
      <c r="J304" s="1" t="str">
        <f t="shared" si="36"/>
        <v/>
      </c>
      <c r="K304" s="1" t="str">
        <f t="shared" si="37"/>
        <v/>
      </c>
      <c r="L304" s="1" t="str">
        <f t="shared" si="38"/>
        <v/>
      </c>
    </row>
    <row r="305" spans="6:12" x14ac:dyDescent="0.25">
      <c r="F305" t="str">
        <f t="shared" si="39"/>
        <v/>
      </c>
      <c r="G305" s="1" t="str">
        <f t="shared" si="33"/>
        <v/>
      </c>
      <c r="H305" s="1" t="str">
        <f t="shared" si="34"/>
        <v/>
      </c>
      <c r="I305" s="1" t="str">
        <f t="shared" si="35"/>
        <v/>
      </c>
      <c r="J305" s="1" t="str">
        <f t="shared" si="36"/>
        <v/>
      </c>
      <c r="K305" s="1" t="str">
        <f t="shared" si="37"/>
        <v/>
      </c>
      <c r="L305" s="1" t="str">
        <f t="shared" si="38"/>
        <v/>
      </c>
    </row>
    <row r="306" spans="6:12" x14ac:dyDescent="0.25">
      <c r="F306" t="str">
        <f t="shared" si="39"/>
        <v/>
      </c>
      <c r="G306" s="1" t="str">
        <f t="shared" si="33"/>
        <v/>
      </c>
      <c r="H306" s="1" t="str">
        <f t="shared" si="34"/>
        <v/>
      </c>
      <c r="I306" s="1" t="str">
        <f t="shared" si="35"/>
        <v/>
      </c>
      <c r="J306" s="1" t="str">
        <f t="shared" si="36"/>
        <v/>
      </c>
      <c r="K306" s="1" t="str">
        <f t="shared" si="37"/>
        <v/>
      </c>
      <c r="L306" s="1" t="str">
        <f t="shared" si="38"/>
        <v/>
      </c>
    </row>
    <row r="307" spans="6:12" x14ac:dyDescent="0.25">
      <c r="F307" t="str">
        <f t="shared" si="39"/>
        <v/>
      </c>
      <c r="G307" s="1" t="str">
        <f t="shared" si="33"/>
        <v/>
      </c>
      <c r="H307" s="1" t="str">
        <f t="shared" si="34"/>
        <v/>
      </c>
      <c r="I307" s="1" t="str">
        <f t="shared" si="35"/>
        <v/>
      </c>
      <c r="J307" s="1" t="str">
        <f t="shared" si="36"/>
        <v/>
      </c>
      <c r="K307" s="1" t="str">
        <f t="shared" si="37"/>
        <v/>
      </c>
      <c r="L307" s="1" t="str">
        <f t="shared" si="38"/>
        <v/>
      </c>
    </row>
    <row r="308" spans="6:12" x14ac:dyDescent="0.25">
      <c r="F308" t="str">
        <f t="shared" si="39"/>
        <v/>
      </c>
      <c r="G308" s="1" t="str">
        <f t="shared" si="33"/>
        <v/>
      </c>
      <c r="H308" s="1" t="str">
        <f t="shared" si="34"/>
        <v/>
      </c>
      <c r="I308" s="1" t="str">
        <f t="shared" si="35"/>
        <v/>
      </c>
      <c r="J308" s="1" t="str">
        <f t="shared" si="36"/>
        <v/>
      </c>
      <c r="K308" s="1" t="str">
        <f t="shared" si="37"/>
        <v/>
      </c>
      <c r="L308" s="1" t="str">
        <f t="shared" si="38"/>
        <v/>
      </c>
    </row>
    <row r="309" spans="6:12" x14ac:dyDescent="0.25">
      <c r="F309" t="str">
        <f t="shared" si="39"/>
        <v/>
      </c>
      <c r="G309" s="1" t="str">
        <f t="shared" si="33"/>
        <v/>
      </c>
      <c r="H309" s="1" t="str">
        <f t="shared" si="34"/>
        <v/>
      </c>
      <c r="I309" s="1" t="str">
        <f t="shared" si="35"/>
        <v/>
      </c>
      <c r="J309" s="1" t="str">
        <f t="shared" si="36"/>
        <v/>
      </c>
      <c r="K309" s="1" t="str">
        <f t="shared" si="37"/>
        <v/>
      </c>
      <c r="L309" s="1" t="str">
        <f t="shared" si="38"/>
        <v/>
      </c>
    </row>
    <row r="310" spans="6:12" x14ac:dyDescent="0.25">
      <c r="F310" t="str">
        <f t="shared" si="39"/>
        <v/>
      </c>
      <c r="G310" s="1" t="str">
        <f t="shared" ref="G310:G373" si="40">IF(G309="",(""),(IF(F310&lt;&gt;"Total",(L309),(""))))</f>
        <v/>
      </c>
      <c r="H310" s="1" t="str">
        <f t="shared" ref="H310:H373" si="41">IF(H309="",(""),(IF(F310&lt;&gt;"Total",($C$7*$C$4),(""))))</f>
        <v/>
      </c>
      <c r="I310" s="1" t="str">
        <f t="shared" ref="I310:I373" si="42">IF(G309="",(""),(IF(F310&lt;&gt;"Total",(IF(F310=$C$6,($C$7),(0))))))</f>
        <v/>
      </c>
      <c r="J310" s="1" t="str">
        <f t="shared" ref="J310:J373" si="43">IF(J309="",(""),(IF(F310&lt;&gt;"Total",(H310+I310),(""))))</f>
        <v/>
      </c>
      <c r="K310" s="1" t="str">
        <f t="shared" ref="K310:K373" si="44">IF(K309="",(""),(IF(F310&lt;&gt;"Total",(K309+I310),(""))))</f>
        <v/>
      </c>
      <c r="L310" s="1" t="str">
        <f t="shared" ref="L310:L373" si="45">IF(K310="",(""),(IF(F310&lt;&gt;"Total",($L$6-K310),(""))))</f>
        <v/>
      </c>
    </row>
    <row r="311" spans="6:12" x14ac:dyDescent="0.25">
      <c r="F311" t="str">
        <f t="shared" si="39"/>
        <v/>
      </c>
      <c r="G311" s="1" t="str">
        <f t="shared" si="40"/>
        <v/>
      </c>
      <c r="H311" s="1" t="str">
        <f t="shared" si="41"/>
        <v/>
      </c>
      <c r="I311" s="1" t="str">
        <f t="shared" si="42"/>
        <v/>
      </c>
      <c r="J311" s="1" t="str">
        <f t="shared" si="43"/>
        <v/>
      </c>
      <c r="K311" s="1" t="str">
        <f t="shared" si="44"/>
        <v/>
      </c>
      <c r="L311" s="1" t="str">
        <f t="shared" si="45"/>
        <v/>
      </c>
    </row>
    <row r="312" spans="6:12" x14ac:dyDescent="0.25">
      <c r="F312" t="str">
        <f t="shared" si="39"/>
        <v/>
      </c>
      <c r="G312" s="1" t="str">
        <f t="shared" si="40"/>
        <v/>
      </c>
      <c r="H312" s="1" t="str">
        <f t="shared" si="41"/>
        <v/>
      </c>
      <c r="I312" s="1" t="str">
        <f t="shared" si="42"/>
        <v/>
      </c>
      <c r="J312" s="1" t="str">
        <f t="shared" si="43"/>
        <v/>
      </c>
      <c r="K312" s="1" t="str">
        <f t="shared" si="44"/>
        <v/>
      </c>
      <c r="L312" s="1" t="str">
        <f t="shared" si="45"/>
        <v/>
      </c>
    </row>
    <row r="313" spans="6:12" x14ac:dyDescent="0.25">
      <c r="F313" t="str">
        <f t="shared" si="39"/>
        <v/>
      </c>
      <c r="G313" s="1" t="str">
        <f t="shared" si="40"/>
        <v/>
      </c>
      <c r="H313" s="1" t="str">
        <f t="shared" si="41"/>
        <v/>
      </c>
      <c r="I313" s="1" t="str">
        <f t="shared" si="42"/>
        <v/>
      </c>
      <c r="J313" s="1" t="str">
        <f t="shared" si="43"/>
        <v/>
      </c>
      <c r="K313" s="1" t="str">
        <f t="shared" si="44"/>
        <v/>
      </c>
      <c r="L313" s="1" t="str">
        <f t="shared" si="45"/>
        <v/>
      </c>
    </row>
    <row r="314" spans="6:12" x14ac:dyDescent="0.25">
      <c r="F314" t="str">
        <f t="shared" si="39"/>
        <v/>
      </c>
      <c r="G314" s="1" t="str">
        <f t="shared" si="40"/>
        <v/>
      </c>
      <c r="H314" s="1" t="str">
        <f t="shared" si="41"/>
        <v/>
      </c>
      <c r="I314" s="1" t="str">
        <f t="shared" si="42"/>
        <v/>
      </c>
      <c r="J314" s="1" t="str">
        <f t="shared" si="43"/>
        <v/>
      </c>
      <c r="K314" s="1" t="str">
        <f t="shared" si="44"/>
        <v/>
      </c>
      <c r="L314" s="1" t="str">
        <f t="shared" si="45"/>
        <v/>
      </c>
    </row>
    <row r="315" spans="6:12" x14ac:dyDescent="0.25">
      <c r="F315" t="str">
        <f t="shared" si="39"/>
        <v/>
      </c>
      <c r="G315" s="1" t="str">
        <f t="shared" si="40"/>
        <v/>
      </c>
      <c r="H315" s="1" t="str">
        <f t="shared" si="41"/>
        <v/>
      </c>
      <c r="I315" s="1" t="str">
        <f t="shared" si="42"/>
        <v/>
      </c>
      <c r="J315" s="1" t="str">
        <f t="shared" si="43"/>
        <v/>
      </c>
      <c r="K315" s="1" t="str">
        <f t="shared" si="44"/>
        <v/>
      </c>
      <c r="L315" s="1" t="str">
        <f t="shared" si="45"/>
        <v/>
      </c>
    </row>
    <row r="316" spans="6:12" x14ac:dyDescent="0.25">
      <c r="F316" t="str">
        <f t="shared" si="39"/>
        <v/>
      </c>
      <c r="G316" s="1" t="str">
        <f t="shared" si="40"/>
        <v/>
      </c>
      <c r="H316" s="1" t="str">
        <f t="shared" si="41"/>
        <v/>
      </c>
      <c r="I316" s="1" t="str">
        <f t="shared" si="42"/>
        <v/>
      </c>
      <c r="J316" s="1" t="str">
        <f t="shared" si="43"/>
        <v/>
      </c>
      <c r="K316" s="1" t="str">
        <f t="shared" si="44"/>
        <v/>
      </c>
      <c r="L316" s="1" t="str">
        <f t="shared" si="45"/>
        <v/>
      </c>
    </row>
    <row r="317" spans="6:12" x14ac:dyDescent="0.25">
      <c r="F317" t="str">
        <f t="shared" si="39"/>
        <v/>
      </c>
      <c r="G317" s="1" t="str">
        <f t="shared" si="40"/>
        <v/>
      </c>
      <c r="H317" s="1" t="str">
        <f t="shared" si="41"/>
        <v/>
      </c>
      <c r="I317" s="1" t="str">
        <f t="shared" si="42"/>
        <v/>
      </c>
      <c r="J317" s="1" t="str">
        <f t="shared" si="43"/>
        <v/>
      </c>
      <c r="K317" s="1" t="str">
        <f t="shared" si="44"/>
        <v/>
      </c>
      <c r="L317" s="1" t="str">
        <f t="shared" si="45"/>
        <v/>
      </c>
    </row>
    <row r="318" spans="6:12" x14ac:dyDescent="0.25">
      <c r="F318" t="str">
        <f t="shared" si="39"/>
        <v/>
      </c>
      <c r="G318" s="1" t="str">
        <f t="shared" si="40"/>
        <v/>
      </c>
      <c r="H318" s="1" t="str">
        <f t="shared" si="41"/>
        <v/>
      </c>
      <c r="I318" s="1" t="str">
        <f t="shared" si="42"/>
        <v/>
      </c>
      <c r="J318" s="1" t="str">
        <f t="shared" si="43"/>
        <v/>
      </c>
      <c r="K318" s="1" t="str">
        <f t="shared" si="44"/>
        <v/>
      </c>
      <c r="L318" s="1" t="str">
        <f t="shared" si="45"/>
        <v/>
      </c>
    </row>
    <row r="319" spans="6:12" x14ac:dyDescent="0.25">
      <c r="F319" t="str">
        <f t="shared" si="39"/>
        <v/>
      </c>
      <c r="G319" s="1" t="str">
        <f t="shared" si="40"/>
        <v/>
      </c>
      <c r="H319" s="1" t="str">
        <f t="shared" si="41"/>
        <v/>
      </c>
      <c r="I319" s="1" t="str">
        <f t="shared" si="42"/>
        <v/>
      </c>
      <c r="J319" s="1" t="str">
        <f t="shared" si="43"/>
        <v/>
      </c>
      <c r="K319" s="1" t="str">
        <f t="shared" si="44"/>
        <v/>
      </c>
      <c r="L319" s="1" t="str">
        <f t="shared" si="45"/>
        <v/>
      </c>
    </row>
    <row r="320" spans="6:12" x14ac:dyDescent="0.25">
      <c r="F320" t="str">
        <f t="shared" si="39"/>
        <v/>
      </c>
      <c r="G320" s="1" t="str">
        <f t="shared" si="40"/>
        <v/>
      </c>
      <c r="H320" s="1" t="str">
        <f t="shared" si="41"/>
        <v/>
      </c>
      <c r="I320" s="1" t="str">
        <f t="shared" si="42"/>
        <v/>
      </c>
      <c r="J320" s="1" t="str">
        <f t="shared" si="43"/>
        <v/>
      </c>
      <c r="K320" s="1" t="str">
        <f t="shared" si="44"/>
        <v/>
      </c>
      <c r="L320" s="1" t="str">
        <f t="shared" si="45"/>
        <v/>
      </c>
    </row>
    <row r="321" spans="6:12" x14ac:dyDescent="0.25">
      <c r="F321" t="str">
        <f t="shared" si="39"/>
        <v/>
      </c>
      <c r="G321" s="1" t="str">
        <f t="shared" si="40"/>
        <v/>
      </c>
      <c r="H321" s="1" t="str">
        <f t="shared" si="41"/>
        <v/>
      </c>
      <c r="I321" s="1" t="str">
        <f t="shared" si="42"/>
        <v/>
      </c>
      <c r="J321" s="1" t="str">
        <f t="shared" si="43"/>
        <v/>
      </c>
      <c r="K321" s="1" t="str">
        <f t="shared" si="44"/>
        <v/>
      </c>
      <c r="L321" s="1" t="str">
        <f t="shared" si="45"/>
        <v/>
      </c>
    </row>
    <row r="322" spans="6:12" x14ac:dyDescent="0.25">
      <c r="F322" t="str">
        <f t="shared" si="39"/>
        <v/>
      </c>
      <c r="G322" s="1" t="str">
        <f t="shared" si="40"/>
        <v/>
      </c>
      <c r="H322" s="1" t="str">
        <f t="shared" si="41"/>
        <v/>
      </c>
      <c r="I322" s="1" t="str">
        <f t="shared" si="42"/>
        <v/>
      </c>
      <c r="J322" s="1" t="str">
        <f t="shared" si="43"/>
        <v/>
      </c>
      <c r="K322" s="1" t="str">
        <f t="shared" si="44"/>
        <v/>
      </c>
      <c r="L322" s="1" t="str">
        <f t="shared" si="45"/>
        <v/>
      </c>
    </row>
    <row r="323" spans="6:12" x14ac:dyDescent="0.25">
      <c r="F323" t="str">
        <f t="shared" si="39"/>
        <v/>
      </c>
      <c r="G323" s="1" t="str">
        <f t="shared" si="40"/>
        <v/>
      </c>
      <c r="H323" s="1" t="str">
        <f t="shared" si="41"/>
        <v/>
      </c>
      <c r="I323" s="1" t="str">
        <f t="shared" si="42"/>
        <v/>
      </c>
      <c r="J323" s="1" t="str">
        <f t="shared" si="43"/>
        <v/>
      </c>
      <c r="K323" s="1" t="str">
        <f t="shared" si="44"/>
        <v/>
      </c>
      <c r="L323" s="1" t="str">
        <f t="shared" si="45"/>
        <v/>
      </c>
    </row>
    <row r="324" spans="6:12" x14ac:dyDescent="0.25">
      <c r="F324" t="str">
        <f t="shared" si="39"/>
        <v/>
      </c>
      <c r="G324" s="1" t="str">
        <f t="shared" si="40"/>
        <v/>
      </c>
      <c r="H324" s="1" t="str">
        <f t="shared" si="41"/>
        <v/>
      </c>
      <c r="I324" s="1" t="str">
        <f t="shared" si="42"/>
        <v/>
      </c>
      <c r="J324" s="1" t="str">
        <f t="shared" si="43"/>
        <v/>
      </c>
      <c r="K324" s="1" t="str">
        <f t="shared" si="44"/>
        <v/>
      </c>
      <c r="L324" s="1" t="str">
        <f t="shared" si="45"/>
        <v/>
      </c>
    </row>
    <row r="325" spans="6:12" x14ac:dyDescent="0.25">
      <c r="F325" t="str">
        <f t="shared" si="39"/>
        <v/>
      </c>
      <c r="G325" s="1" t="str">
        <f t="shared" si="40"/>
        <v/>
      </c>
      <c r="H325" s="1" t="str">
        <f t="shared" si="41"/>
        <v/>
      </c>
      <c r="I325" s="1" t="str">
        <f t="shared" si="42"/>
        <v/>
      </c>
      <c r="J325" s="1" t="str">
        <f t="shared" si="43"/>
        <v/>
      </c>
      <c r="K325" s="1" t="str">
        <f t="shared" si="44"/>
        <v/>
      </c>
      <c r="L325" s="1" t="str">
        <f t="shared" si="45"/>
        <v/>
      </c>
    </row>
    <row r="326" spans="6:12" x14ac:dyDescent="0.25">
      <c r="F326" t="str">
        <f t="shared" si="39"/>
        <v/>
      </c>
      <c r="G326" s="1" t="str">
        <f t="shared" si="40"/>
        <v/>
      </c>
      <c r="H326" s="1" t="str">
        <f t="shared" si="41"/>
        <v/>
      </c>
      <c r="I326" s="1" t="str">
        <f t="shared" si="42"/>
        <v/>
      </c>
      <c r="J326" s="1" t="str">
        <f t="shared" si="43"/>
        <v/>
      </c>
      <c r="K326" s="1" t="str">
        <f t="shared" si="44"/>
        <v/>
      </c>
      <c r="L326" s="1" t="str">
        <f t="shared" si="45"/>
        <v/>
      </c>
    </row>
    <row r="327" spans="6:12" x14ac:dyDescent="0.25">
      <c r="F327" t="str">
        <f t="shared" si="39"/>
        <v/>
      </c>
      <c r="G327" s="1" t="str">
        <f t="shared" si="40"/>
        <v/>
      </c>
      <c r="H327" s="1" t="str">
        <f t="shared" si="41"/>
        <v/>
      </c>
      <c r="I327" s="1" t="str">
        <f t="shared" si="42"/>
        <v/>
      </c>
      <c r="J327" s="1" t="str">
        <f t="shared" si="43"/>
        <v/>
      </c>
      <c r="K327" s="1" t="str">
        <f t="shared" si="44"/>
        <v/>
      </c>
      <c r="L327" s="1" t="str">
        <f t="shared" si="45"/>
        <v/>
      </c>
    </row>
    <row r="328" spans="6:12" x14ac:dyDescent="0.25">
      <c r="F328" t="str">
        <f t="shared" si="39"/>
        <v/>
      </c>
      <c r="G328" s="1" t="str">
        <f t="shared" si="40"/>
        <v/>
      </c>
      <c r="H328" s="1" t="str">
        <f t="shared" si="41"/>
        <v/>
      </c>
      <c r="I328" s="1" t="str">
        <f t="shared" si="42"/>
        <v/>
      </c>
      <c r="J328" s="1" t="str">
        <f t="shared" si="43"/>
        <v/>
      </c>
      <c r="K328" s="1" t="str">
        <f t="shared" si="44"/>
        <v/>
      </c>
      <c r="L328" s="1" t="str">
        <f t="shared" si="45"/>
        <v/>
      </c>
    </row>
    <row r="329" spans="6:12" x14ac:dyDescent="0.25">
      <c r="F329" t="str">
        <f t="shared" si="39"/>
        <v/>
      </c>
      <c r="G329" s="1" t="str">
        <f t="shared" si="40"/>
        <v/>
      </c>
      <c r="H329" s="1" t="str">
        <f t="shared" si="41"/>
        <v/>
      </c>
      <c r="I329" s="1" t="str">
        <f t="shared" si="42"/>
        <v/>
      </c>
      <c r="J329" s="1" t="str">
        <f t="shared" si="43"/>
        <v/>
      </c>
      <c r="K329" s="1" t="str">
        <f t="shared" si="44"/>
        <v/>
      </c>
      <c r="L329" s="1" t="str">
        <f t="shared" si="45"/>
        <v/>
      </c>
    </row>
    <row r="330" spans="6:12" x14ac:dyDescent="0.25">
      <c r="F330" t="str">
        <f t="shared" si="39"/>
        <v/>
      </c>
      <c r="G330" s="1" t="str">
        <f t="shared" si="40"/>
        <v/>
      </c>
      <c r="H330" s="1" t="str">
        <f t="shared" si="41"/>
        <v/>
      </c>
      <c r="I330" s="1" t="str">
        <f t="shared" si="42"/>
        <v/>
      </c>
      <c r="J330" s="1" t="str">
        <f t="shared" si="43"/>
        <v/>
      </c>
      <c r="K330" s="1" t="str">
        <f t="shared" si="44"/>
        <v/>
      </c>
      <c r="L330" s="1" t="str">
        <f t="shared" si="45"/>
        <v/>
      </c>
    </row>
    <row r="331" spans="6:12" x14ac:dyDescent="0.25">
      <c r="F331" t="str">
        <f t="shared" si="39"/>
        <v/>
      </c>
      <c r="G331" s="1" t="str">
        <f t="shared" si="40"/>
        <v/>
      </c>
      <c r="H331" s="1" t="str">
        <f t="shared" si="41"/>
        <v/>
      </c>
      <c r="I331" s="1" t="str">
        <f t="shared" si="42"/>
        <v/>
      </c>
      <c r="J331" s="1" t="str">
        <f t="shared" si="43"/>
        <v/>
      </c>
      <c r="K331" s="1" t="str">
        <f t="shared" si="44"/>
        <v/>
      </c>
      <c r="L331" s="1" t="str">
        <f t="shared" si="45"/>
        <v/>
      </c>
    </row>
    <row r="332" spans="6:12" x14ac:dyDescent="0.25">
      <c r="F332" t="str">
        <f t="shared" si="39"/>
        <v/>
      </c>
      <c r="G332" s="1" t="str">
        <f t="shared" si="40"/>
        <v/>
      </c>
      <c r="H332" s="1" t="str">
        <f t="shared" si="41"/>
        <v/>
      </c>
      <c r="I332" s="1" t="str">
        <f t="shared" si="42"/>
        <v/>
      </c>
      <c r="J332" s="1" t="str">
        <f t="shared" si="43"/>
        <v/>
      </c>
      <c r="K332" s="1" t="str">
        <f t="shared" si="44"/>
        <v/>
      </c>
      <c r="L332" s="1" t="str">
        <f t="shared" si="45"/>
        <v/>
      </c>
    </row>
    <row r="333" spans="6:12" x14ac:dyDescent="0.25">
      <c r="F333" t="str">
        <f t="shared" si="39"/>
        <v/>
      </c>
      <c r="G333" s="1" t="str">
        <f t="shared" si="40"/>
        <v/>
      </c>
      <c r="H333" s="1" t="str">
        <f t="shared" si="41"/>
        <v/>
      </c>
      <c r="I333" s="1" t="str">
        <f t="shared" si="42"/>
        <v/>
      </c>
      <c r="J333" s="1" t="str">
        <f t="shared" si="43"/>
        <v/>
      </c>
      <c r="K333" s="1" t="str">
        <f t="shared" si="44"/>
        <v/>
      </c>
      <c r="L333" s="1" t="str">
        <f t="shared" si="45"/>
        <v/>
      </c>
    </row>
    <row r="334" spans="6:12" x14ac:dyDescent="0.25">
      <c r="F334" t="str">
        <f t="shared" si="39"/>
        <v/>
      </c>
      <c r="G334" s="1" t="str">
        <f t="shared" si="40"/>
        <v/>
      </c>
      <c r="H334" s="1" t="str">
        <f t="shared" si="41"/>
        <v/>
      </c>
      <c r="I334" s="1" t="str">
        <f t="shared" si="42"/>
        <v/>
      </c>
      <c r="J334" s="1" t="str">
        <f t="shared" si="43"/>
        <v/>
      </c>
      <c r="K334" s="1" t="str">
        <f t="shared" si="44"/>
        <v/>
      </c>
      <c r="L334" s="1" t="str">
        <f t="shared" si="45"/>
        <v/>
      </c>
    </row>
    <row r="335" spans="6:12" x14ac:dyDescent="0.25">
      <c r="F335" t="str">
        <f t="shared" si="39"/>
        <v/>
      </c>
      <c r="G335" s="1" t="str">
        <f t="shared" si="40"/>
        <v/>
      </c>
      <c r="H335" s="1" t="str">
        <f t="shared" si="41"/>
        <v/>
      </c>
      <c r="I335" s="1" t="str">
        <f t="shared" si="42"/>
        <v/>
      </c>
      <c r="J335" s="1" t="str">
        <f t="shared" si="43"/>
        <v/>
      </c>
      <c r="K335" s="1" t="str">
        <f t="shared" si="44"/>
        <v/>
      </c>
      <c r="L335" s="1" t="str">
        <f t="shared" si="45"/>
        <v/>
      </c>
    </row>
    <row r="336" spans="6:12" x14ac:dyDescent="0.25">
      <c r="F336" t="str">
        <f t="shared" si="39"/>
        <v/>
      </c>
      <c r="G336" s="1" t="str">
        <f t="shared" si="40"/>
        <v/>
      </c>
      <c r="H336" s="1" t="str">
        <f t="shared" si="41"/>
        <v/>
      </c>
      <c r="I336" s="1" t="str">
        <f t="shared" si="42"/>
        <v/>
      </c>
      <c r="J336" s="1" t="str">
        <f t="shared" si="43"/>
        <v/>
      </c>
      <c r="K336" s="1" t="str">
        <f t="shared" si="44"/>
        <v/>
      </c>
      <c r="L336" s="1" t="str">
        <f t="shared" si="45"/>
        <v/>
      </c>
    </row>
    <row r="337" spans="6:12" x14ac:dyDescent="0.25">
      <c r="F337" t="str">
        <f t="shared" si="39"/>
        <v/>
      </c>
      <c r="G337" s="1" t="str">
        <f t="shared" si="40"/>
        <v/>
      </c>
      <c r="H337" s="1" t="str">
        <f t="shared" si="41"/>
        <v/>
      </c>
      <c r="I337" s="1" t="str">
        <f t="shared" si="42"/>
        <v/>
      </c>
      <c r="J337" s="1" t="str">
        <f t="shared" si="43"/>
        <v/>
      </c>
      <c r="K337" s="1" t="str">
        <f t="shared" si="44"/>
        <v/>
      </c>
      <c r="L337" s="1" t="str">
        <f t="shared" si="45"/>
        <v/>
      </c>
    </row>
    <row r="338" spans="6:12" x14ac:dyDescent="0.25">
      <c r="F338" t="str">
        <f t="shared" si="39"/>
        <v/>
      </c>
      <c r="G338" s="1" t="str">
        <f t="shared" si="40"/>
        <v/>
      </c>
      <c r="H338" s="1" t="str">
        <f t="shared" si="41"/>
        <v/>
      </c>
      <c r="I338" s="1" t="str">
        <f t="shared" si="42"/>
        <v/>
      </c>
      <c r="J338" s="1" t="str">
        <f t="shared" si="43"/>
        <v/>
      </c>
      <c r="K338" s="1" t="str">
        <f t="shared" si="44"/>
        <v/>
      </c>
      <c r="L338" s="1" t="str">
        <f t="shared" si="45"/>
        <v/>
      </c>
    </row>
    <row r="339" spans="6:12" x14ac:dyDescent="0.25">
      <c r="F339" t="str">
        <f t="shared" si="39"/>
        <v/>
      </c>
      <c r="G339" s="1" t="str">
        <f t="shared" si="40"/>
        <v/>
      </c>
      <c r="H339" s="1" t="str">
        <f t="shared" si="41"/>
        <v/>
      </c>
      <c r="I339" s="1" t="str">
        <f t="shared" si="42"/>
        <v/>
      </c>
      <c r="J339" s="1" t="str">
        <f t="shared" si="43"/>
        <v/>
      </c>
      <c r="K339" s="1" t="str">
        <f t="shared" si="44"/>
        <v/>
      </c>
      <c r="L339" s="1" t="str">
        <f t="shared" si="45"/>
        <v/>
      </c>
    </row>
    <row r="340" spans="6:12" x14ac:dyDescent="0.25">
      <c r="F340" t="str">
        <f t="shared" si="39"/>
        <v/>
      </c>
      <c r="G340" s="1" t="str">
        <f t="shared" si="40"/>
        <v/>
      </c>
      <c r="H340" s="1" t="str">
        <f t="shared" si="41"/>
        <v/>
      </c>
      <c r="I340" s="1" t="str">
        <f t="shared" si="42"/>
        <v/>
      </c>
      <c r="J340" s="1" t="str">
        <f t="shared" si="43"/>
        <v/>
      </c>
      <c r="K340" s="1" t="str">
        <f t="shared" si="44"/>
        <v/>
      </c>
      <c r="L340" s="1" t="str">
        <f t="shared" si="45"/>
        <v/>
      </c>
    </row>
    <row r="341" spans="6:12" x14ac:dyDescent="0.25">
      <c r="F341" t="str">
        <f t="shared" si="39"/>
        <v/>
      </c>
      <c r="G341" s="1" t="str">
        <f t="shared" si="40"/>
        <v/>
      </c>
      <c r="H341" s="1" t="str">
        <f t="shared" si="41"/>
        <v/>
      </c>
      <c r="I341" s="1" t="str">
        <f t="shared" si="42"/>
        <v/>
      </c>
      <c r="J341" s="1" t="str">
        <f t="shared" si="43"/>
        <v/>
      </c>
      <c r="K341" s="1" t="str">
        <f t="shared" si="44"/>
        <v/>
      </c>
      <c r="L341" s="1" t="str">
        <f t="shared" si="45"/>
        <v/>
      </c>
    </row>
    <row r="342" spans="6:12" x14ac:dyDescent="0.25">
      <c r="F342" t="str">
        <f t="shared" si="39"/>
        <v/>
      </c>
      <c r="G342" s="1" t="str">
        <f t="shared" si="40"/>
        <v/>
      </c>
      <c r="H342" s="1" t="str">
        <f t="shared" si="41"/>
        <v/>
      </c>
      <c r="I342" s="1" t="str">
        <f t="shared" si="42"/>
        <v/>
      </c>
      <c r="J342" s="1" t="str">
        <f t="shared" si="43"/>
        <v/>
      </c>
      <c r="K342" s="1" t="str">
        <f t="shared" si="44"/>
        <v/>
      </c>
      <c r="L342" s="1" t="str">
        <f t="shared" si="45"/>
        <v/>
      </c>
    </row>
    <row r="343" spans="6:12" x14ac:dyDescent="0.25">
      <c r="F343" t="str">
        <f t="shared" si="39"/>
        <v/>
      </c>
      <c r="G343" s="1" t="str">
        <f t="shared" si="40"/>
        <v/>
      </c>
      <c r="H343" s="1" t="str">
        <f t="shared" si="41"/>
        <v/>
      </c>
      <c r="I343" s="1" t="str">
        <f t="shared" si="42"/>
        <v/>
      </c>
      <c r="J343" s="1" t="str">
        <f t="shared" si="43"/>
        <v/>
      </c>
      <c r="K343" s="1" t="str">
        <f t="shared" si="44"/>
        <v/>
      </c>
      <c r="L343" s="1" t="str">
        <f t="shared" si="45"/>
        <v/>
      </c>
    </row>
    <row r="344" spans="6:12" x14ac:dyDescent="0.25">
      <c r="F344" t="str">
        <f t="shared" si="39"/>
        <v/>
      </c>
      <c r="G344" s="1" t="str">
        <f t="shared" si="40"/>
        <v/>
      </c>
      <c r="H344" s="1" t="str">
        <f t="shared" si="41"/>
        <v/>
      </c>
      <c r="I344" s="1" t="str">
        <f t="shared" si="42"/>
        <v/>
      </c>
      <c r="J344" s="1" t="str">
        <f t="shared" si="43"/>
        <v/>
      </c>
      <c r="K344" s="1" t="str">
        <f t="shared" si="44"/>
        <v/>
      </c>
      <c r="L344" s="1" t="str">
        <f t="shared" si="45"/>
        <v/>
      </c>
    </row>
    <row r="345" spans="6:12" x14ac:dyDescent="0.25">
      <c r="F345" t="str">
        <f t="shared" si="39"/>
        <v/>
      </c>
      <c r="G345" s="1" t="str">
        <f t="shared" si="40"/>
        <v/>
      </c>
      <c r="H345" s="1" t="str">
        <f t="shared" si="41"/>
        <v/>
      </c>
      <c r="I345" s="1" t="str">
        <f t="shared" si="42"/>
        <v/>
      </c>
      <c r="J345" s="1" t="str">
        <f t="shared" si="43"/>
        <v/>
      </c>
      <c r="K345" s="1" t="str">
        <f t="shared" si="44"/>
        <v/>
      </c>
      <c r="L345" s="1" t="str">
        <f t="shared" si="45"/>
        <v/>
      </c>
    </row>
    <row r="346" spans="6:12" x14ac:dyDescent="0.25">
      <c r="F346" t="str">
        <f t="shared" si="39"/>
        <v/>
      </c>
      <c r="G346" s="1" t="str">
        <f t="shared" si="40"/>
        <v/>
      </c>
      <c r="H346" s="1" t="str">
        <f t="shared" si="41"/>
        <v/>
      </c>
      <c r="I346" s="1" t="str">
        <f t="shared" si="42"/>
        <v/>
      </c>
      <c r="J346" s="1" t="str">
        <f t="shared" si="43"/>
        <v/>
      </c>
      <c r="K346" s="1" t="str">
        <f t="shared" si="44"/>
        <v/>
      </c>
      <c r="L346" s="1" t="str">
        <f t="shared" si="45"/>
        <v/>
      </c>
    </row>
    <row r="347" spans="6:12" x14ac:dyDescent="0.25">
      <c r="F347" t="str">
        <f t="shared" si="39"/>
        <v/>
      </c>
      <c r="G347" s="1" t="str">
        <f t="shared" si="40"/>
        <v/>
      </c>
      <c r="H347" s="1" t="str">
        <f t="shared" si="41"/>
        <v/>
      </c>
      <c r="I347" s="1" t="str">
        <f t="shared" si="42"/>
        <v/>
      </c>
      <c r="J347" s="1" t="str">
        <f t="shared" si="43"/>
        <v/>
      </c>
      <c r="K347" s="1" t="str">
        <f t="shared" si="44"/>
        <v/>
      </c>
      <c r="L347" s="1" t="str">
        <f t="shared" si="45"/>
        <v/>
      </c>
    </row>
    <row r="348" spans="6:12" x14ac:dyDescent="0.25">
      <c r="F348" t="str">
        <f t="shared" si="39"/>
        <v/>
      </c>
      <c r="G348" s="1" t="str">
        <f t="shared" si="40"/>
        <v/>
      </c>
      <c r="H348" s="1" t="str">
        <f t="shared" si="41"/>
        <v/>
      </c>
      <c r="I348" s="1" t="str">
        <f t="shared" si="42"/>
        <v/>
      </c>
      <c r="J348" s="1" t="str">
        <f t="shared" si="43"/>
        <v/>
      </c>
      <c r="K348" s="1" t="str">
        <f t="shared" si="44"/>
        <v/>
      </c>
      <c r="L348" s="1" t="str">
        <f t="shared" si="45"/>
        <v/>
      </c>
    </row>
    <row r="349" spans="6:12" x14ac:dyDescent="0.25">
      <c r="F349" t="str">
        <f t="shared" si="39"/>
        <v/>
      </c>
      <c r="G349" s="1" t="str">
        <f t="shared" si="40"/>
        <v/>
      </c>
      <c r="H349" s="1" t="str">
        <f t="shared" si="41"/>
        <v/>
      </c>
      <c r="I349" s="1" t="str">
        <f t="shared" si="42"/>
        <v/>
      </c>
      <c r="J349" s="1" t="str">
        <f t="shared" si="43"/>
        <v/>
      </c>
      <c r="K349" s="1" t="str">
        <f t="shared" si="44"/>
        <v/>
      </c>
      <c r="L349" s="1" t="str">
        <f t="shared" si="45"/>
        <v/>
      </c>
    </row>
    <row r="350" spans="6:12" x14ac:dyDescent="0.25">
      <c r="F350" t="str">
        <f t="shared" si="39"/>
        <v/>
      </c>
      <c r="G350" s="1" t="str">
        <f t="shared" si="40"/>
        <v/>
      </c>
      <c r="H350" s="1" t="str">
        <f t="shared" si="41"/>
        <v/>
      </c>
      <c r="I350" s="1" t="str">
        <f t="shared" si="42"/>
        <v/>
      </c>
      <c r="J350" s="1" t="str">
        <f t="shared" si="43"/>
        <v/>
      </c>
      <c r="K350" s="1" t="str">
        <f t="shared" si="44"/>
        <v/>
      </c>
      <c r="L350" s="1" t="str">
        <f t="shared" si="45"/>
        <v/>
      </c>
    </row>
    <row r="351" spans="6:12" x14ac:dyDescent="0.25">
      <c r="F351" t="str">
        <f t="shared" si="39"/>
        <v/>
      </c>
      <c r="G351" s="1" t="str">
        <f t="shared" si="40"/>
        <v/>
      </c>
      <c r="H351" s="1" t="str">
        <f t="shared" si="41"/>
        <v/>
      </c>
      <c r="I351" s="1" t="str">
        <f t="shared" si="42"/>
        <v/>
      </c>
      <c r="J351" s="1" t="str">
        <f t="shared" si="43"/>
        <v/>
      </c>
      <c r="K351" s="1" t="str">
        <f t="shared" si="44"/>
        <v/>
      </c>
      <c r="L351" s="1" t="str">
        <f t="shared" si="45"/>
        <v/>
      </c>
    </row>
    <row r="352" spans="6:12" x14ac:dyDescent="0.25">
      <c r="F352" t="str">
        <f t="shared" si="39"/>
        <v/>
      </c>
      <c r="G352" s="1" t="str">
        <f t="shared" si="40"/>
        <v/>
      </c>
      <c r="H352" s="1" t="str">
        <f t="shared" si="41"/>
        <v/>
      </c>
      <c r="I352" s="1" t="str">
        <f t="shared" si="42"/>
        <v/>
      </c>
      <c r="J352" s="1" t="str">
        <f t="shared" si="43"/>
        <v/>
      </c>
      <c r="K352" s="1" t="str">
        <f t="shared" si="44"/>
        <v/>
      </c>
      <c r="L352" s="1" t="str">
        <f t="shared" si="45"/>
        <v/>
      </c>
    </row>
    <row r="353" spans="6:12" x14ac:dyDescent="0.25">
      <c r="F353" t="str">
        <f t="shared" si="39"/>
        <v/>
      </c>
      <c r="G353" s="1" t="str">
        <f t="shared" si="40"/>
        <v/>
      </c>
      <c r="H353" s="1" t="str">
        <f t="shared" si="41"/>
        <v/>
      </c>
      <c r="I353" s="1" t="str">
        <f t="shared" si="42"/>
        <v/>
      </c>
      <c r="J353" s="1" t="str">
        <f t="shared" si="43"/>
        <v/>
      </c>
      <c r="K353" s="1" t="str">
        <f t="shared" si="44"/>
        <v/>
      </c>
      <c r="L353" s="1" t="str">
        <f t="shared" si="45"/>
        <v/>
      </c>
    </row>
    <row r="354" spans="6:12" x14ac:dyDescent="0.25">
      <c r="F354" t="str">
        <f t="shared" si="39"/>
        <v/>
      </c>
      <c r="G354" s="1" t="str">
        <f t="shared" si="40"/>
        <v/>
      </c>
      <c r="H354" s="1" t="str">
        <f t="shared" si="41"/>
        <v/>
      </c>
      <c r="I354" s="1" t="str">
        <f t="shared" si="42"/>
        <v/>
      </c>
      <c r="J354" s="1" t="str">
        <f t="shared" si="43"/>
        <v/>
      </c>
      <c r="K354" s="1" t="str">
        <f t="shared" si="44"/>
        <v/>
      </c>
      <c r="L354" s="1" t="str">
        <f t="shared" si="45"/>
        <v/>
      </c>
    </row>
    <row r="355" spans="6:12" x14ac:dyDescent="0.25">
      <c r="F355" t="str">
        <f t="shared" si="39"/>
        <v/>
      </c>
      <c r="G355" s="1" t="str">
        <f t="shared" si="40"/>
        <v/>
      </c>
      <c r="H355" s="1" t="str">
        <f t="shared" si="41"/>
        <v/>
      </c>
      <c r="I355" s="1" t="str">
        <f t="shared" si="42"/>
        <v/>
      </c>
      <c r="J355" s="1" t="str">
        <f t="shared" si="43"/>
        <v/>
      </c>
      <c r="K355" s="1" t="str">
        <f t="shared" si="44"/>
        <v/>
      </c>
      <c r="L355" s="1" t="str">
        <f t="shared" si="45"/>
        <v/>
      </c>
    </row>
    <row r="356" spans="6:12" x14ac:dyDescent="0.25">
      <c r="F356" t="str">
        <f t="shared" si="39"/>
        <v/>
      </c>
      <c r="G356" s="1" t="str">
        <f t="shared" si="40"/>
        <v/>
      </c>
      <c r="H356" s="1" t="str">
        <f t="shared" si="41"/>
        <v/>
      </c>
      <c r="I356" s="1" t="str">
        <f t="shared" si="42"/>
        <v/>
      </c>
      <c r="J356" s="1" t="str">
        <f t="shared" si="43"/>
        <v/>
      </c>
      <c r="K356" s="1" t="str">
        <f t="shared" si="44"/>
        <v/>
      </c>
      <c r="L356" s="1" t="str">
        <f t="shared" si="45"/>
        <v/>
      </c>
    </row>
    <row r="357" spans="6:12" x14ac:dyDescent="0.25">
      <c r="F357" t="str">
        <f t="shared" si="39"/>
        <v/>
      </c>
      <c r="G357" s="1" t="str">
        <f t="shared" si="40"/>
        <v/>
      </c>
      <c r="H357" s="1" t="str">
        <f t="shared" si="41"/>
        <v/>
      </c>
      <c r="I357" s="1" t="str">
        <f t="shared" si="42"/>
        <v/>
      </c>
      <c r="J357" s="1" t="str">
        <f t="shared" si="43"/>
        <v/>
      </c>
      <c r="K357" s="1" t="str">
        <f t="shared" si="44"/>
        <v/>
      </c>
      <c r="L357" s="1" t="str">
        <f t="shared" si="45"/>
        <v/>
      </c>
    </row>
    <row r="358" spans="6:12" x14ac:dyDescent="0.25">
      <c r="F358" t="str">
        <f t="shared" si="39"/>
        <v/>
      </c>
      <c r="G358" s="1" t="str">
        <f t="shared" si="40"/>
        <v/>
      </c>
      <c r="H358" s="1" t="str">
        <f t="shared" si="41"/>
        <v/>
      </c>
      <c r="I358" s="1" t="str">
        <f t="shared" si="42"/>
        <v/>
      </c>
      <c r="J358" s="1" t="str">
        <f t="shared" si="43"/>
        <v/>
      </c>
      <c r="K358" s="1" t="str">
        <f t="shared" si="44"/>
        <v/>
      </c>
      <c r="L358" s="1" t="str">
        <f t="shared" si="45"/>
        <v/>
      </c>
    </row>
    <row r="359" spans="6:12" x14ac:dyDescent="0.25">
      <c r="F359" t="str">
        <f t="shared" ref="F359:F422" si="46">IF(F358&lt;$C$6,(F358+1),IF(F358=$C$6,("Total"),("")))</f>
        <v/>
      </c>
      <c r="G359" s="1" t="str">
        <f t="shared" si="40"/>
        <v/>
      </c>
      <c r="H359" s="1" t="str">
        <f t="shared" si="41"/>
        <v/>
      </c>
      <c r="I359" s="1" t="str">
        <f t="shared" si="42"/>
        <v/>
      </c>
      <c r="J359" s="1" t="str">
        <f t="shared" si="43"/>
        <v/>
      </c>
      <c r="K359" s="1" t="str">
        <f t="shared" si="44"/>
        <v/>
      </c>
      <c r="L359" s="1" t="str">
        <f t="shared" si="45"/>
        <v/>
      </c>
    </row>
    <row r="360" spans="6:12" x14ac:dyDescent="0.25">
      <c r="F360" t="str">
        <f t="shared" si="46"/>
        <v/>
      </c>
      <c r="G360" s="1" t="str">
        <f t="shared" si="40"/>
        <v/>
      </c>
      <c r="H360" s="1" t="str">
        <f t="shared" si="41"/>
        <v/>
      </c>
      <c r="I360" s="1" t="str">
        <f t="shared" si="42"/>
        <v/>
      </c>
      <c r="J360" s="1" t="str">
        <f t="shared" si="43"/>
        <v/>
      </c>
      <c r="K360" s="1" t="str">
        <f t="shared" si="44"/>
        <v/>
      </c>
      <c r="L360" s="1" t="str">
        <f t="shared" si="45"/>
        <v/>
      </c>
    </row>
    <row r="361" spans="6:12" x14ac:dyDescent="0.25">
      <c r="F361" t="str">
        <f t="shared" si="46"/>
        <v/>
      </c>
      <c r="G361" s="1" t="str">
        <f t="shared" si="40"/>
        <v/>
      </c>
      <c r="H361" s="1" t="str">
        <f t="shared" si="41"/>
        <v/>
      </c>
      <c r="I361" s="1" t="str">
        <f t="shared" si="42"/>
        <v/>
      </c>
      <c r="J361" s="1" t="str">
        <f t="shared" si="43"/>
        <v/>
      </c>
      <c r="K361" s="1" t="str">
        <f t="shared" si="44"/>
        <v/>
      </c>
      <c r="L361" s="1" t="str">
        <f t="shared" si="45"/>
        <v/>
      </c>
    </row>
    <row r="362" spans="6:12" x14ac:dyDescent="0.25">
      <c r="F362" t="str">
        <f t="shared" si="46"/>
        <v/>
      </c>
      <c r="G362" s="1" t="str">
        <f t="shared" si="40"/>
        <v/>
      </c>
      <c r="H362" s="1" t="str">
        <f t="shared" si="41"/>
        <v/>
      </c>
      <c r="I362" s="1" t="str">
        <f t="shared" si="42"/>
        <v/>
      </c>
      <c r="J362" s="1" t="str">
        <f t="shared" si="43"/>
        <v/>
      </c>
      <c r="K362" s="1" t="str">
        <f t="shared" si="44"/>
        <v/>
      </c>
      <c r="L362" s="1" t="str">
        <f t="shared" si="45"/>
        <v/>
      </c>
    </row>
    <row r="363" spans="6:12" x14ac:dyDescent="0.25">
      <c r="F363" t="str">
        <f t="shared" si="46"/>
        <v/>
      </c>
      <c r="G363" s="1" t="str">
        <f t="shared" si="40"/>
        <v/>
      </c>
      <c r="H363" s="1" t="str">
        <f t="shared" si="41"/>
        <v/>
      </c>
      <c r="I363" s="1" t="str">
        <f t="shared" si="42"/>
        <v/>
      </c>
      <c r="J363" s="1" t="str">
        <f t="shared" si="43"/>
        <v/>
      </c>
      <c r="K363" s="1" t="str">
        <f t="shared" si="44"/>
        <v/>
      </c>
      <c r="L363" s="1" t="str">
        <f t="shared" si="45"/>
        <v/>
      </c>
    </row>
    <row r="364" spans="6:12" x14ac:dyDescent="0.25">
      <c r="F364" t="str">
        <f t="shared" si="46"/>
        <v/>
      </c>
      <c r="G364" s="1" t="str">
        <f t="shared" si="40"/>
        <v/>
      </c>
      <c r="H364" s="1" t="str">
        <f t="shared" si="41"/>
        <v/>
      </c>
      <c r="I364" s="1" t="str">
        <f t="shared" si="42"/>
        <v/>
      </c>
      <c r="J364" s="1" t="str">
        <f t="shared" si="43"/>
        <v/>
      </c>
      <c r="K364" s="1" t="str">
        <f t="shared" si="44"/>
        <v/>
      </c>
      <c r="L364" s="1" t="str">
        <f t="shared" si="45"/>
        <v/>
      </c>
    </row>
    <row r="365" spans="6:12" x14ac:dyDescent="0.25">
      <c r="F365" t="str">
        <f t="shared" si="46"/>
        <v/>
      </c>
      <c r="G365" s="1" t="str">
        <f t="shared" si="40"/>
        <v/>
      </c>
      <c r="H365" s="1" t="str">
        <f t="shared" si="41"/>
        <v/>
      </c>
      <c r="I365" s="1" t="str">
        <f t="shared" si="42"/>
        <v/>
      </c>
      <c r="J365" s="1" t="str">
        <f t="shared" si="43"/>
        <v/>
      </c>
      <c r="K365" s="1" t="str">
        <f t="shared" si="44"/>
        <v/>
      </c>
      <c r="L365" s="1" t="str">
        <f t="shared" si="45"/>
        <v/>
      </c>
    </row>
    <row r="366" spans="6:12" x14ac:dyDescent="0.25">
      <c r="F366" t="str">
        <f t="shared" si="46"/>
        <v/>
      </c>
      <c r="G366" s="1" t="str">
        <f t="shared" si="40"/>
        <v/>
      </c>
      <c r="H366" s="1" t="str">
        <f t="shared" si="41"/>
        <v/>
      </c>
      <c r="I366" s="1" t="str">
        <f t="shared" si="42"/>
        <v/>
      </c>
      <c r="J366" s="1" t="str">
        <f t="shared" si="43"/>
        <v/>
      </c>
      <c r="K366" s="1" t="str">
        <f t="shared" si="44"/>
        <v/>
      </c>
      <c r="L366" s="1" t="str">
        <f t="shared" si="45"/>
        <v/>
      </c>
    </row>
    <row r="367" spans="6:12" x14ac:dyDescent="0.25">
      <c r="F367" t="str">
        <f t="shared" si="46"/>
        <v/>
      </c>
      <c r="G367" s="1" t="str">
        <f t="shared" si="40"/>
        <v/>
      </c>
      <c r="H367" s="1" t="str">
        <f t="shared" si="41"/>
        <v/>
      </c>
      <c r="I367" s="1" t="str">
        <f t="shared" si="42"/>
        <v/>
      </c>
      <c r="J367" s="1" t="str">
        <f t="shared" si="43"/>
        <v/>
      </c>
      <c r="K367" s="1" t="str">
        <f t="shared" si="44"/>
        <v/>
      </c>
      <c r="L367" s="1" t="str">
        <f t="shared" si="45"/>
        <v/>
      </c>
    </row>
    <row r="368" spans="6:12" x14ac:dyDescent="0.25">
      <c r="F368" t="str">
        <f t="shared" si="46"/>
        <v/>
      </c>
      <c r="G368" s="1" t="str">
        <f t="shared" si="40"/>
        <v/>
      </c>
      <c r="H368" s="1" t="str">
        <f t="shared" si="41"/>
        <v/>
      </c>
      <c r="I368" s="1" t="str">
        <f t="shared" si="42"/>
        <v/>
      </c>
      <c r="J368" s="1" t="str">
        <f t="shared" si="43"/>
        <v/>
      </c>
      <c r="K368" s="1" t="str">
        <f t="shared" si="44"/>
        <v/>
      </c>
      <c r="L368" s="1" t="str">
        <f t="shared" si="45"/>
        <v/>
      </c>
    </row>
    <row r="369" spans="6:12" x14ac:dyDescent="0.25">
      <c r="F369" t="str">
        <f t="shared" si="46"/>
        <v/>
      </c>
      <c r="G369" s="1" t="str">
        <f t="shared" si="40"/>
        <v/>
      </c>
      <c r="H369" s="1" t="str">
        <f t="shared" si="41"/>
        <v/>
      </c>
      <c r="I369" s="1" t="str">
        <f t="shared" si="42"/>
        <v/>
      </c>
      <c r="J369" s="1" t="str">
        <f t="shared" si="43"/>
        <v/>
      </c>
      <c r="K369" s="1" t="str">
        <f t="shared" si="44"/>
        <v/>
      </c>
      <c r="L369" s="1" t="str">
        <f t="shared" si="45"/>
        <v/>
      </c>
    </row>
    <row r="370" spans="6:12" x14ac:dyDescent="0.25">
      <c r="F370" t="str">
        <f t="shared" si="46"/>
        <v/>
      </c>
      <c r="G370" s="1" t="str">
        <f t="shared" si="40"/>
        <v/>
      </c>
      <c r="H370" s="1" t="str">
        <f t="shared" si="41"/>
        <v/>
      </c>
      <c r="I370" s="1" t="str">
        <f t="shared" si="42"/>
        <v/>
      </c>
      <c r="J370" s="1" t="str">
        <f t="shared" si="43"/>
        <v/>
      </c>
      <c r="K370" s="1" t="str">
        <f t="shared" si="44"/>
        <v/>
      </c>
      <c r="L370" s="1" t="str">
        <f t="shared" si="45"/>
        <v/>
      </c>
    </row>
    <row r="371" spans="6:12" x14ac:dyDescent="0.25">
      <c r="F371" t="str">
        <f t="shared" si="46"/>
        <v/>
      </c>
      <c r="G371" s="1" t="str">
        <f t="shared" si="40"/>
        <v/>
      </c>
      <c r="H371" s="1" t="str">
        <f t="shared" si="41"/>
        <v/>
      </c>
      <c r="I371" s="1" t="str">
        <f t="shared" si="42"/>
        <v/>
      </c>
      <c r="J371" s="1" t="str">
        <f t="shared" si="43"/>
        <v/>
      </c>
      <c r="K371" s="1" t="str">
        <f t="shared" si="44"/>
        <v/>
      </c>
      <c r="L371" s="1" t="str">
        <f t="shared" si="45"/>
        <v/>
      </c>
    </row>
    <row r="372" spans="6:12" x14ac:dyDescent="0.25">
      <c r="F372" t="str">
        <f t="shared" si="46"/>
        <v/>
      </c>
      <c r="G372" s="1" t="str">
        <f t="shared" si="40"/>
        <v/>
      </c>
      <c r="H372" s="1" t="str">
        <f t="shared" si="41"/>
        <v/>
      </c>
      <c r="I372" s="1" t="str">
        <f t="shared" si="42"/>
        <v/>
      </c>
      <c r="J372" s="1" t="str">
        <f t="shared" si="43"/>
        <v/>
      </c>
      <c r="K372" s="1" t="str">
        <f t="shared" si="44"/>
        <v/>
      </c>
      <c r="L372" s="1" t="str">
        <f t="shared" si="45"/>
        <v/>
      </c>
    </row>
    <row r="373" spans="6:12" x14ac:dyDescent="0.25">
      <c r="F373" t="str">
        <f t="shared" si="46"/>
        <v/>
      </c>
      <c r="G373" s="1" t="str">
        <f t="shared" si="40"/>
        <v/>
      </c>
      <c r="H373" s="1" t="str">
        <f t="shared" si="41"/>
        <v/>
      </c>
      <c r="I373" s="1" t="str">
        <f t="shared" si="42"/>
        <v/>
      </c>
      <c r="J373" s="1" t="str">
        <f t="shared" si="43"/>
        <v/>
      </c>
      <c r="K373" s="1" t="str">
        <f t="shared" si="44"/>
        <v/>
      </c>
      <c r="L373" s="1" t="str">
        <f t="shared" si="45"/>
        <v/>
      </c>
    </row>
    <row r="374" spans="6:12" x14ac:dyDescent="0.25">
      <c r="F374" t="str">
        <f t="shared" si="46"/>
        <v/>
      </c>
      <c r="G374" s="1" t="str">
        <f t="shared" ref="G374:G433" si="47">IF(G373="",(""),(IF(F374&lt;&gt;"Total",(L373),(""))))</f>
        <v/>
      </c>
      <c r="H374" s="1" t="str">
        <f t="shared" ref="H374:H433" si="48">IF(H373="",(""),(IF(F374&lt;&gt;"Total",($C$7*$C$4),(""))))</f>
        <v/>
      </c>
      <c r="I374" s="1" t="str">
        <f t="shared" ref="I374:I433" si="49">IF(G373="",(""),(IF(F374&lt;&gt;"Total",(IF(F374=$C$6,($C$7),(0))))))</f>
        <v/>
      </c>
      <c r="J374" s="1" t="str">
        <f t="shared" ref="J374:J433" si="50">IF(J373="",(""),(IF(F374&lt;&gt;"Total",(H374+I374),(""))))</f>
        <v/>
      </c>
      <c r="K374" s="1" t="str">
        <f t="shared" ref="K374:K433" si="51">IF(K373="",(""),(IF(F374&lt;&gt;"Total",(K373+I374),(""))))</f>
        <v/>
      </c>
      <c r="L374" s="1" t="str">
        <f t="shared" ref="L374:L433" si="52">IF(K374="",(""),(IF(F374&lt;&gt;"Total",($L$6-K374),(""))))</f>
        <v/>
      </c>
    </row>
    <row r="375" spans="6:12" x14ac:dyDescent="0.25">
      <c r="F375" t="str">
        <f t="shared" si="46"/>
        <v/>
      </c>
      <c r="G375" s="1" t="str">
        <f t="shared" si="47"/>
        <v/>
      </c>
      <c r="H375" s="1" t="str">
        <f t="shared" si="48"/>
        <v/>
      </c>
      <c r="I375" s="1" t="str">
        <f t="shared" si="49"/>
        <v/>
      </c>
      <c r="J375" s="1" t="str">
        <f t="shared" si="50"/>
        <v/>
      </c>
      <c r="K375" s="1" t="str">
        <f t="shared" si="51"/>
        <v/>
      </c>
      <c r="L375" s="1" t="str">
        <f t="shared" si="52"/>
        <v/>
      </c>
    </row>
    <row r="376" spans="6:12" x14ac:dyDescent="0.25">
      <c r="F376" t="str">
        <f t="shared" si="46"/>
        <v/>
      </c>
      <c r="G376" s="1" t="str">
        <f t="shared" si="47"/>
        <v/>
      </c>
      <c r="H376" s="1" t="str">
        <f t="shared" si="48"/>
        <v/>
      </c>
      <c r="I376" s="1" t="str">
        <f t="shared" si="49"/>
        <v/>
      </c>
      <c r="J376" s="1" t="str">
        <f t="shared" si="50"/>
        <v/>
      </c>
      <c r="K376" s="1" t="str">
        <f t="shared" si="51"/>
        <v/>
      </c>
      <c r="L376" s="1" t="str">
        <f t="shared" si="52"/>
        <v/>
      </c>
    </row>
    <row r="377" spans="6:12" x14ac:dyDescent="0.25">
      <c r="F377" t="str">
        <f t="shared" si="46"/>
        <v/>
      </c>
      <c r="G377" s="1" t="str">
        <f t="shared" si="47"/>
        <v/>
      </c>
      <c r="H377" s="1" t="str">
        <f t="shared" si="48"/>
        <v/>
      </c>
      <c r="I377" s="1" t="str">
        <f t="shared" si="49"/>
        <v/>
      </c>
      <c r="J377" s="1" t="str">
        <f t="shared" si="50"/>
        <v/>
      </c>
      <c r="K377" s="1" t="str">
        <f t="shared" si="51"/>
        <v/>
      </c>
      <c r="L377" s="1" t="str">
        <f t="shared" si="52"/>
        <v/>
      </c>
    </row>
    <row r="378" spans="6:12" x14ac:dyDescent="0.25">
      <c r="F378" t="str">
        <f t="shared" si="46"/>
        <v/>
      </c>
      <c r="G378" s="1" t="str">
        <f t="shared" si="47"/>
        <v/>
      </c>
      <c r="H378" s="1" t="str">
        <f t="shared" si="48"/>
        <v/>
      </c>
      <c r="I378" s="1" t="str">
        <f t="shared" si="49"/>
        <v/>
      </c>
      <c r="J378" s="1" t="str">
        <f t="shared" si="50"/>
        <v/>
      </c>
      <c r="K378" s="1" t="str">
        <f t="shared" si="51"/>
        <v/>
      </c>
      <c r="L378" s="1" t="str">
        <f t="shared" si="52"/>
        <v/>
      </c>
    </row>
    <row r="379" spans="6:12" x14ac:dyDescent="0.25">
      <c r="F379" t="str">
        <f t="shared" si="46"/>
        <v/>
      </c>
      <c r="G379" s="1" t="str">
        <f t="shared" si="47"/>
        <v/>
      </c>
      <c r="H379" s="1" t="str">
        <f t="shared" si="48"/>
        <v/>
      </c>
      <c r="I379" s="1" t="str">
        <f t="shared" si="49"/>
        <v/>
      </c>
      <c r="J379" s="1" t="str">
        <f t="shared" si="50"/>
        <v/>
      </c>
      <c r="K379" s="1" t="str">
        <f t="shared" si="51"/>
        <v/>
      </c>
      <c r="L379" s="1" t="str">
        <f t="shared" si="52"/>
        <v/>
      </c>
    </row>
    <row r="380" spans="6:12" x14ac:dyDescent="0.25">
      <c r="F380" t="str">
        <f t="shared" si="46"/>
        <v/>
      </c>
      <c r="G380" s="1" t="str">
        <f t="shared" si="47"/>
        <v/>
      </c>
      <c r="H380" s="1" t="str">
        <f t="shared" si="48"/>
        <v/>
      </c>
      <c r="I380" s="1" t="str">
        <f t="shared" si="49"/>
        <v/>
      </c>
      <c r="J380" s="1" t="str">
        <f t="shared" si="50"/>
        <v/>
      </c>
      <c r="K380" s="1" t="str">
        <f t="shared" si="51"/>
        <v/>
      </c>
      <c r="L380" s="1" t="str">
        <f t="shared" si="52"/>
        <v/>
      </c>
    </row>
    <row r="381" spans="6:12" x14ac:dyDescent="0.25">
      <c r="F381" t="str">
        <f t="shared" si="46"/>
        <v/>
      </c>
      <c r="G381" s="1" t="str">
        <f t="shared" si="47"/>
        <v/>
      </c>
      <c r="H381" s="1" t="str">
        <f t="shared" si="48"/>
        <v/>
      </c>
      <c r="I381" s="1" t="str">
        <f t="shared" si="49"/>
        <v/>
      </c>
      <c r="J381" s="1" t="str">
        <f t="shared" si="50"/>
        <v/>
      </c>
      <c r="K381" s="1" t="str">
        <f t="shared" si="51"/>
        <v/>
      </c>
      <c r="L381" s="1" t="str">
        <f t="shared" si="52"/>
        <v/>
      </c>
    </row>
    <row r="382" spans="6:12" x14ac:dyDescent="0.25">
      <c r="F382" t="str">
        <f t="shared" si="46"/>
        <v/>
      </c>
      <c r="G382" s="1" t="str">
        <f t="shared" si="47"/>
        <v/>
      </c>
      <c r="H382" s="1" t="str">
        <f t="shared" si="48"/>
        <v/>
      </c>
      <c r="I382" s="1" t="str">
        <f t="shared" si="49"/>
        <v/>
      </c>
      <c r="J382" s="1" t="str">
        <f t="shared" si="50"/>
        <v/>
      </c>
      <c r="K382" s="1" t="str">
        <f t="shared" si="51"/>
        <v/>
      </c>
      <c r="L382" s="1" t="str">
        <f t="shared" si="52"/>
        <v/>
      </c>
    </row>
    <row r="383" spans="6:12" x14ac:dyDescent="0.25">
      <c r="F383" t="str">
        <f t="shared" si="46"/>
        <v/>
      </c>
      <c r="G383" s="1" t="str">
        <f t="shared" si="47"/>
        <v/>
      </c>
      <c r="H383" s="1" t="str">
        <f t="shared" si="48"/>
        <v/>
      </c>
      <c r="I383" s="1" t="str">
        <f t="shared" si="49"/>
        <v/>
      </c>
      <c r="J383" s="1" t="str">
        <f t="shared" si="50"/>
        <v/>
      </c>
      <c r="K383" s="1" t="str">
        <f t="shared" si="51"/>
        <v/>
      </c>
      <c r="L383" s="1" t="str">
        <f t="shared" si="52"/>
        <v/>
      </c>
    </row>
    <row r="384" spans="6:12" x14ac:dyDescent="0.25">
      <c r="F384" t="str">
        <f t="shared" si="46"/>
        <v/>
      </c>
      <c r="G384" s="1" t="str">
        <f t="shared" si="47"/>
        <v/>
      </c>
      <c r="H384" s="1" t="str">
        <f t="shared" si="48"/>
        <v/>
      </c>
      <c r="I384" s="1" t="str">
        <f t="shared" si="49"/>
        <v/>
      </c>
      <c r="J384" s="1" t="str">
        <f t="shared" si="50"/>
        <v/>
      </c>
      <c r="K384" s="1" t="str">
        <f t="shared" si="51"/>
        <v/>
      </c>
      <c r="L384" s="1" t="str">
        <f t="shared" si="52"/>
        <v/>
      </c>
    </row>
    <row r="385" spans="6:12" x14ac:dyDescent="0.25">
      <c r="F385" t="str">
        <f t="shared" si="46"/>
        <v/>
      </c>
      <c r="G385" s="1" t="str">
        <f t="shared" si="47"/>
        <v/>
      </c>
      <c r="H385" s="1" t="str">
        <f t="shared" si="48"/>
        <v/>
      </c>
      <c r="I385" s="1" t="str">
        <f t="shared" si="49"/>
        <v/>
      </c>
      <c r="J385" s="1" t="str">
        <f t="shared" si="50"/>
        <v/>
      </c>
      <c r="K385" s="1" t="str">
        <f t="shared" si="51"/>
        <v/>
      </c>
      <c r="L385" s="1" t="str">
        <f t="shared" si="52"/>
        <v/>
      </c>
    </row>
    <row r="386" spans="6:12" x14ac:dyDescent="0.25">
      <c r="F386" t="str">
        <f t="shared" si="46"/>
        <v/>
      </c>
      <c r="G386" s="1" t="str">
        <f t="shared" si="47"/>
        <v/>
      </c>
      <c r="H386" s="1" t="str">
        <f t="shared" si="48"/>
        <v/>
      </c>
      <c r="I386" s="1" t="str">
        <f t="shared" si="49"/>
        <v/>
      </c>
      <c r="J386" s="1" t="str">
        <f t="shared" si="50"/>
        <v/>
      </c>
      <c r="K386" s="1" t="str">
        <f t="shared" si="51"/>
        <v/>
      </c>
      <c r="L386" s="1" t="str">
        <f t="shared" si="52"/>
        <v/>
      </c>
    </row>
    <row r="387" spans="6:12" x14ac:dyDescent="0.25">
      <c r="F387" t="str">
        <f t="shared" si="46"/>
        <v/>
      </c>
      <c r="G387" s="1" t="str">
        <f t="shared" si="47"/>
        <v/>
      </c>
      <c r="H387" s="1" t="str">
        <f t="shared" si="48"/>
        <v/>
      </c>
      <c r="I387" s="1" t="str">
        <f t="shared" si="49"/>
        <v/>
      </c>
      <c r="J387" s="1" t="str">
        <f t="shared" si="50"/>
        <v/>
      </c>
      <c r="K387" s="1" t="str">
        <f t="shared" si="51"/>
        <v/>
      </c>
      <c r="L387" s="1" t="str">
        <f t="shared" si="52"/>
        <v/>
      </c>
    </row>
    <row r="388" spans="6:12" x14ac:dyDescent="0.25">
      <c r="F388" t="str">
        <f t="shared" si="46"/>
        <v/>
      </c>
      <c r="G388" s="1" t="str">
        <f t="shared" si="47"/>
        <v/>
      </c>
      <c r="H388" s="1" t="str">
        <f t="shared" si="48"/>
        <v/>
      </c>
      <c r="I388" s="1" t="str">
        <f t="shared" si="49"/>
        <v/>
      </c>
      <c r="J388" s="1" t="str">
        <f t="shared" si="50"/>
        <v/>
      </c>
      <c r="K388" s="1" t="str">
        <f t="shared" si="51"/>
        <v/>
      </c>
      <c r="L388" s="1" t="str">
        <f t="shared" si="52"/>
        <v/>
      </c>
    </row>
    <row r="389" spans="6:12" x14ac:dyDescent="0.25">
      <c r="F389" t="str">
        <f t="shared" si="46"/>
        <v/>
      </c>
      <c r="G389" s="1" t="str">
        <f t="shared" si="47"/>
        <v/>
      </c>
      <c r="H389" s="1" t="str">
        <f t="shared" si="48"/>
        <v/>
      </c>
      <c r="I389" s="1" t="str">
        <f t="shared" si="49"/>
        <v/>
      </c>
      <c r="J389" s="1" t="str">
        <f t="shared" si="50"/>
        <v/>
      </c>
      <c r="K389" s="1" t="str">
        <f t="shared" si="51"/>
        <v/>
      </c>
      <c r="L389" s="1" t="str">
        <f t="shared" si="52"/>
        <v/>
      </c>
    </row>
    <row r="390" spans="6:12" x14ac:dyDescent="0.25">
      <c r="F390" t="str">
        <f t="shared" si="46"/>
        <v/>
      </c>
      <c r="G390" s="1" t="str">
        <f t="shared" si="47"/>
        <v/>
      </c>
      <c r="H390" s="1" t="str">
        <f t="shared" si="48"/>
        <v/>
      </c>
      <c r="I390" s="1" t="str">
        <f t="shared" si="49"/>
        <v/>
      </c>
      <c r="J390" s="1" t="str">
        <f t="shared" si="50"/>
        <v/>
      </c>
      <c r="K390" s="1" t="str">
        <f t="shared" si="51"/>
        <v/>
      </c>
      <c r="L390" s="1" t="str">
        <f t="shared" si="52"/>
        <v/>
      </c>
    </row>
    <row r="391" spans="6:12" x14ac:dyDescent="0.25">
      <c r="F391" t="str">
        <f t="shared" si="46"/>
        <v/>
      </c>
      <c r="G391" s="1" t="str">
        <f t="shared" si="47"/>
        <v/>
      </c>
      <c r="H391" s="1" t="str">
        <f t="shared" si="48"/>
        <v/>
      </c>
      <c r="I391" s="1" t="str">
        <f t="shared" si="49"/>
        <v/>
      </c>
      <c r="J391" s="1" t="str">
        <f t="shared" si="50"/>
        <v/>
      </c>
      <c r="K391" s="1" t="str">
        <f t="shared" si="51"/>
        <v/>
      </c>
      <c r="L391" s="1" t="str">
        <f t="shared" si="52"/>
        <v/>
      </c>
    </row>
    <row r="392" spans="6:12" x14ac:dyDescent="0.25">
      <c r="F392" t="str">
        <f t="shared" si="46"/>
        <v/>
      </c>
      <c r="G392" s="1" t="str">
        <f t="shared" si="47"/>
        <v/>
      </c>
      <c r="H392" s="1" t="str">
        <f t="shared" si="48"/>
        <v/>
      </c>
      <c r="I392" s="1" t="str">
        <f t="shared" si="49"/>
        <v/>
      </c>
      <c r="J392" s="1" t="str">
        <f t="shared" si="50"/>
        <v/>
      </c>
      <c r="K392" s="1" t="str">
        <f t="shared" si="51"/>
        <v/>
      </c>
      <c r="L392" s="1" t="str">
        <f t="shared" si="52"/>
        <v/>
      </c>
    </row>
    <row r="393" spans="6:12" x14ac:dyDescent="0.25">
      <c r="F393" t="str">
        <f t="shared" si="46"/>
        <v/>
      </c>
      <c r="G393" s="1" t="str">
        <f t="shared" si="47"/>
        <v/>
      </c>
      <c r="H393" s="1" t="str">
        <f t="shared" si="48"/>
        <v/>
      </c>
      <c r="I393" s="1" t="str">
        <f t="shared" si="49"/>
        <v/>
      </c>
      <c r="J393" s="1" t="str">
        <f t="shared" si="50"/>
        <v/>
      </c>
      <c r="K393" s="1" t="str">
        <f t="shared" si="51"/>
        <v/>
      </c>
      <c r="L393" s="1" t="str">
        <f t="shared" si="52"/>
        <v/>
      </c>
    </row>
    <row r="394" spans="6:12" x14ac:dyDescent="0.25">
      <c r="F394" t="str">
        <f t="shared" si="46"/>
        <v/>
      </c>
      <c r="G394" s="1" t="str">
        <f t="shared" si="47"/>
        <v/>
      </c>
      <c r="H394" s="1" t="str">
        <f t="shared" si="48"/>
        <v/>
      </c>
      <c r="I394" s="1" t="str">
        <f t="shared" si="49"/>
        <v/>
      </c>
      <c r="J394" s="1" t="str">
        <f t="shared" si="50"/>
        <v/>
      </c>
      <c r="K394" s="1" t="str">
        <f t="shared" si="51"/>
        <v/>
      </c>
      <c r="L394" s="1" t="str">
        <f t="shared" si="52"/>
        <v/>
      </c>
    </row>
    <row r="395" spans="6:12" x14ac:dyDescent="0.25">
      <c r="F395" t="str">
        <f t="shared" si="46"/>
        <v/>
      </c>
      <c r="G395" s="1" t="str">
        <f t="shared" si="47"/>
        <v/>
      </c>
      <c r="H395" s="1" t="str">
        <f t="shared" si="48"/>
        <v/>
      </c>
      <c r="I395" s="1" t="str">
        <f t="shared" si="49"/>
        <v/>
      </c>
      <c r="J395" s="1" t="str">
        <f t="shared" si="50"/>
        <v/>
      </c>
      <c r="K395" s="1" t="str">
        <f t="shared" si="51"/>
        <v/>
      </c>
      <c r="L395" s="1" t="str">
        <f t="shared" si="52"/>
        <v/>
      </c>
    </row>
    <row r="396" spans="6:12" x14ac:dyDescent="0.25">
      <c r="F396" t="str">
        <f t="shared" si="46"/>
        <v/>
      </c>
      <c r="G396" s="1" t="str">
        <f t="shared" si="47"/>
        <v/>
      </c>
      <c r="H396" s="1" t="str">
        <f t="shared" si="48"/>
        <v/>
      </c>
      <c r="I396" s="1" t="str">
        <f t="shared" si="49"/>
        <v/>
      </c>
      <c r="J396" s="1" t="str">
        <f t="shared" si="50"/>
        <v/>
      </c>
      <c r="K396" s="1" t="str">
        <f t="shared" si="51"/>
        <v/>
      </c>
      <c r="L396" s="1" t="str">
        <f t="shared" si="52"/>
        <v/>
      </c>
    </row>
    <row r="397" spans="6:12" x14ac:dyDescent="0.25">
      <c r="F397" t="str">
        <f t="shared" si="46"/>
        <v/>
      </c>
      <c r="G397" s="1" t="str">
        <f t="shared" si="47"/>
        <v/>
      </c>
      <c r="H397" s="1" t="str">
        <f t="shared" si="48"/>
        <v/>
      </c>
      <c r="I397" s="1" t="str">
        <f t="shared" si="49"/>
        <v/>
      </c>
      <c r="J397" s="1" t="str">
        <f t="shared" si="50"/>
        <v/>
      </c>
      <c r="K397" s="1" t="str">
        <f t="shared" si="51"/>
        <v/>
      </c>
      <c r="L397" s="1" t="str">
        <f t="shared" si="52"/>
        <v/>
      </c>
    </row>
    <row r="398" spans="6:12" x14ac:dyDescent="0.25">
      <c r="F398" t="str">
        <f t="shared" si="46"/>
        <v/>
      </c>
      <c r="G398" s="1" t="str">
        <f t="shared" si="47"/>
        <v/>
      </c>
      <c r="H398" s="1" t="str">
        <f t="shared" si="48"/>
        <v/>
      </c>
      <c r="I398" s="1" t="str">
        <f t="shared" si="49"/>
        <v/>
      </c>
      <c r="J398" s="1" t="str">
        <f t="shared" si="50"/>
        <v/>
      </c>
      <c r="K398" s="1" t="str">
        <f t="shared" si="51"/>
        <v/>
      </c>
      <c r="L398" s="1" t="str">
        <f t="shared" si="52"/>
        <v/>
      </c>
    </row>
    <row r="399" spans="6:12" x14ac:dyDescent="0.25">
      <c r="F399" t="str">
        <f t="shared" si="46"/>
        <v/>
      </c>
      <c r="G399" s="1" t="str">
        <f t="shared" si="47"/>
        <v/>
      </c>
      <c r="H399" s="1" t="str">
        <f t="shared" si="48"/>
        <v/>
      </c>
      <c r="I399" s="1" t="str">
        <f t="shared" si="49"/>
        <v/>
      </c>
      <c r="J399" s="1" t="str">
        <f t="shared" si="50"/>
        <v/>
      </c>
      <c r="K399" s="1" t="str">
        <f t="shared" si="51"/>
        <v/>
      </c>
      <c r="L399" s="1" t="str">
        <f t="shared" si="52"/>
        <v/>
      </c>
    </row>
    <row r="400" spans="6:12" x14ac:dyDescent="0.25">
      <c r="F400" t="str">
        <f t="shared" si="46"/>
        <v/>
      </c>
      <c r="G400" s="1" t="str">
        <f t="shared" si="47"/>
        <v/>
      </c>
      <c r="H400" s="1" t="str">
        <f t="shared" si="48"/>
        <v/>
      </c>
      <c r="I400" s="1" t="str">
        <f t="shared" si="49"/>
        <v/>
      </c>
      <c r="J400" s="1" t="str">
        <f t="shared" si="50"/>
        <v/>
      </c>
      <c r="K400" s="1" t="str">
        <f t="shared" si="51"/>
        <v/>
      </c>
      <c r="L400" s="1" t="str">
        <f t="shared" si="52"/>
        <v/>
      </c>
    </row>
    <row r="401" spans="6:12" x14ac:dyDescent="0.25">
      <c r="F401" t="str">
        <f t="shared" si="46"/>
        <v/>
      </c>
      <c r="G401" s="1" t="str">
        <f t="shared" si="47"/>
        <v/>
      </c>
      <c r="H401" s="1" t="str">
        <f t="shared" si="48"/>
        <v/>
      </c>
      <c r="I401" s="1" t="str">
        <f t="shared" si="49"/>
        <v/>
      </c>
      <c r="J401" s="1" t="str">
        <f t="shared" si="50"/>
        <v/>
      </c>
      <c r="K401" s="1" t="str">
        <f t="shared" si="51"/>
        <v/>
      </c>
      <c r="L401" s="1" t="str">
        <f t="shared" si="52"/>
        <v/>
      </c>
    </row>
    <row r="402" spans="6:12" x14ac:dyDescent="0.25">
      <c r="F402" t="str">
        <f t="shared" si="46"/>
        <v/>
      </c>
      <c r="G402" s="1" t="str">
        <f t="shared" si="47"/>
        <v/>
      </c>
      <c r="H402" s="1" t="str">
        <f t="shared" si="48"/>
        <v/>
      </c>
      <c r="I402" s="1" t="str">
        <f t="shared" si="49"/>
        <v/>
      </c>
      <c r="J402" s="1" t="str">
        <f t="shared" si="50"/>
        <v/>
      </c>
      <c r="K402" s="1" t="str">
        <f t="shared" si="51"/>
        <v/>
      </c>
      <c r="L402" s="1" t="str">
        <f t="shared" si="52"/>
        <v/>
      </c>
    </row>
    <row r="403" spans="6:12" x14ac:dyDescent="0.25">
      <c r="F403" t="str">
        <f t="shared" si="46"/>
        <v/>
      </c>
      <c r="G403" s="1" t="str">
        <f t="shared" si="47"/>
        <v/>
      </c>
      <c r="H403" s="1" t="str">
        <f t="shared" si="48"/>
        <v/>
      </c>
      <c r="I403" s="1" t="str">
        <f t="shared" si="49"/>
        <v/>
      </c>
      <c r="J403" s="1" t="str">
        <f t="shared" si="50"/>
        <v/>
      </c>
      <c r="K403" s="1" t="str">
        <f t="shared" si="51"/>
        <v/>
      </c>
      <c r="L403" s="1" t="str">
        <f t="shared" si="52"/>
        <v/>
      </c>
    </row>
    <row r="404" spans="6:12" x14ac:dyDescent="0.25">
      <c r="F404" t="str">
        <f t="shared" si="46"/>
        <v/>
      </c>
      <c r="G404" s="1" t="str">
        <f t="shared" si="47"/>
        <v/>
      </c>
      <c r="H404" s="1" t="str">
        <f t="shared" si="48"/>
        <v/>
      </c>
      <c r="I404" s="1" t="str">
        <f t="shared" si="49"/>
        <v/>
      </c>
      <c r="J404" s="1" t="str">
        <f t="shared" si="50"/>
        <v/>
      </c>
      <c r="K404" s="1" t="str">
        <f t="shared" si="51"/>
        <v/>
      </c>
      <c r="L404" s="1" t="str">
        <f t="shared" si="52"/>
        <v/>
      </c>
    </row>
    <row r="405" spans="6:12" x14ac:dyDescent="0.25">
      <c r="F405" t="str">
        <f t="shared" si="46"/>
        <v/>
      </c>
      <c r="G405" s="1" t="str">
        <f t="shared" si="47"/>
        <v/>
      </c>
      <c r="H405" s="1" t="str">
        <f t="shared" si="48"/>
        <v/>
      </c>
      <c r="I405" s="1" t="str">
        <f t="shared" si="49"/>
        <v/>
      </c>
      <c r="J405" s="1" t="str">
        <f t="shared" si="50"/>
        <v/>
      </c>
      <c r="K405" s="1" t="str">
        <f t="shared" si="51"/>
        <v/>
      </c>
      <c r="L405" s="1" t="str">
        <f t="shared" si="52"/>
        <v/>
      </c>
    </row>
    <row r="406" spans="6:12" x14ac:dyDescent="0.25">
      <c r="F406" t="str">
        <f t="shared" si="46"/>
        <v/>
      </c>
      <c r="G406" s="1" t="str">
        <f t="shared" si="47"/>
        <v/>
      </c>
      <c r="H406" s="1" t="str">
        <f t="shared" si="48"/>
        <v/>
      </c>
      <c r="I406" s="1" t="str">
        <f t="shared" si="49"/>
        <v/>
      </c>
      <c r="J406" s="1" t="str">
        <f t="shared" si="50"/>
        <v/>
      </c>
      <c r="K406" s="1" t="str">
        <f t="shared" si="51"/>
        <v/>
      </c>
      <c r="L406" s="1" t="str">
        <f t="shared" si="52"/>
        <v/>
      </c>
    </row>
    <row r="407" spans="6:12" x14ac:dyDescent="0.25">
      <c r="F407" t="str">
        <f t="shared" si="46"/>
        <v/>
      </c>
      <c r="G407" s="1" t="str">
        <f t="shared" si="47"/>
        <v/>
      </c>
      <c r="H407" s="1" t="str">
        <f t="shared" si="48"/>
        <v/>
      </c>
      <c r="I407" s="1" t="str">
        <f t="shared" si="49"/>
        <v/>
      </c>
      <c r="J407" s="1" t="str">
        <f t="shared" si="50"/>
        <v/>
      </c>
      <c r="K407" s="1" t="str">
        <f t="shared" si="51"/>
        <v/>
      </c>
      <c r="L407" s="1" t="str">
        <f t="shared" si="52"/>
        <v/>
      </c>
    </row>
    <row r="408" spans="6:12" x14ac:dyDescent="0.25">
      <c r="F408" t="str">
        <f t="shared" si="46"/>
        <v/>
      </c>
      <c r="G408" s="1" t="str">
        <f t="shared" si="47"/>
        <v/>
      </c>
      <c r="H408" s="1" t="str">
        <f t="shared" si="48"/>
        <v/>
      </c>
      <c r="I408" s="1" t="str">
        <f t="shared" si="49"/>
        <v/>
      </c>
      <c r="J408" s="1" t="str">
        <f t="shared" si="50"/>
        <v/>
      </c>
      <c r="K408" s="1" t="str">
        <f t="shared" si="51"/>
        <v/>
      </c>
      <c r="L408" s="1" t="str">
        <f t="shared" si="52"/>
        <v/>
      </c>
    </row>
    <row r="409" spans="6:12" x14ac:dyDescent="0.25">
      <c r="F409" t="str">
        <f t="shared" si="46"/>
        <v/>
      </c>
      <c r="G409" s="1" t="str">
        <f t="shared" si="47"/>
        <v/>
      </c>
      <c r="H409" s="1" t="str">
        <f t="shared" si="48"/>
        <v/>
      </c>
      <c r="I409" s="1" t="str">
        <f t="shared" si="49"/>
        <v/>
      </c>
      <c r="J409" s="1" t="str">
        <f t="shared" si="50"/>
        <v/>
      </c>
      <c r="K409" s="1" t="str">
        <f t="shared" si="51"/>
        <v/>
      </c>
      <c r="L409" s="1" t="str">
        <f t="shared" si="52"/>
        <v/>
      </c>
    </row>
    <row r="410" spans="6:12" x14ac:dyDescent="0.25">
      <c r="F410" t="str">
        <f t="shared" si="46"/>
        <v/>
      </c>
      <c r="G410" s="1" t="str">
        <f t="shared" si="47"/>
        <v/>
      </c>
      <c r="H410" s="1" t="str">
        <f t="shared" si="48"/>
        <v/>
      </c>
      <c r="I410" s="1" t="str">
        <f t="shared" si="49"/>
        <v/>
      </c>
      <c r="J410" s="1" t="str">
        <f t="shared" si="50"/>
        <v/>
      </c>
      <c r="K410" s="1" t="str">
        <f t="shared" si="51"/>
        <v/>
      </c>
      <c r="L410" s="1" t="str">
        <f t="shared" si="52"/>
        <v/>
      </c>
    </row>
    <row r="411" spans="6:12" x14ac:dyDescent="0.25">
      <c r="F411" t="str">
        <f t="shared" si="46"/>
        <v/>
      </c>
      <c r="G411" s="1" t="str">
        <f t="shared" si="47"/>
        <v/>
      </c>
      <c r="H411" s="1" t="str">
        <f t="shared" si="48"/>
        <v/>
      </c>
      <c r="I411" s="1" t="str">
        <f t="shared" si="49"/>
        <v/>
      </c>
      <c r="J411" s="1" t="str">
        <f t="shared" si="50"/>
        <v/>
      </c>
      <c r="K411" s="1" t="str">
        <f t="shared" si="51"/>
        <v/>
      </c>
      <c r="L411" s="1" t="str">
        <f t="shared" si="52"/>
        <v/>
      </c>
    </row>
    <row r="412" spans="6:12" x14ac:dyDescent="0.25">
      <c r="F412" t="str">
        <f t="shared" si="46"/>
        <v/>
      </c>
      <c r="G412" s="1" t="str">
        <f t="shared" si="47"/>
        <v/>
      </c>
      <c r="H412" s="1" t="str">
        <f t="shared" si="48"/>
        <v/>
      </c>
      <c r="I412" s="1" t="str">
        <f t="shared" si="49"/>
        <v/>
      </c>
      <c r="J412" s="1" t="str">
        <f t="shared" si="50"/>
        <v/>
      </c>
      <c r="K412" s="1" t="str">
        <f t="shared" si="51"/>
        <v/>
      </c>
      <c r="L412" s="1" t="str">
        <f t="shared" si="52"/>
        <v/>
      </c>
    </row>
    <row r="413" spans="6:12" x14ac:dyDescent="0.25">
      <c r="F413" t="str">
        <f t="shared" si="46"/>
        <v/>
      </c>
      <c r="G413" s="1" t="str">
        <f t="shared" si="47"/>
        <v/>
      </c>
      <c r="H413" s="1" t="str">
        <f t="shared" si="48"/>
        <v/>
      </c>
      <c r="I413" s="1" t="str">
        <f t="shared" si="49"/>
        <v/>
      </c>
      <c r="J413" s="1" t="str">
        <f t="shared" si="50"/>
        <v/>
      </c>
      <c r="K413" s="1" t="str">
        <f t="shared" si="51"/>
        <v/>
      </c>
      <c r="L413" s="1" t="str">
        <f t="shared" si="52"/>
        <v/>
      </c>
    </row>
    <row r="414" spans="6:12" x14ac:dyDescent="0.25">
      <c r="F414" t="str">
        <f t="shared" si="46"/>
        <v/>
      </c>
      <c r="G414" s="1" t="str">
        <f t="shared" si="47"/>
        <v/>
      </c>
      <c r="H414" s="1" t="str">
        <f t="shared" si="48"/>
        <v/>
      </c>
      <c r="I414" s="1" t="str">
        <f t="shared" si="49"/>
        <v/>
      </c>
      <c r="J414" s="1" t="str">
        <f t="shared" si="50"/>
        <v/>
      </c>
      <c r="K414" s="1" t="str">
        <f t="shared" si="51"/>
        <v/>
      </c>
      <c r="L414" s="1" t="str">
        <f t="shared" si="52"/>
        <v/>
      </c>
    </row>
    <row r="415" spans="6:12" x14ac:dyDescent="0.25">
      <c r="F415" t="str">
        <f t="shared" si="46"/>
        <v/>
      </c>
      <c r="G415" s="1" t="str">
        <f t="shared" si="47"/>
        <v/>
      </c>
      <c r="H415" s="1" t="str">
        <f t="shared" si="48"/>
        <v/>
      </c>
      <c r="I415" s="1" t="str">
        <f t="shared" si="49"/>
        <v/>
      </c>
      <c r="J415" s="1" t="str">
        <f t="shared" si="50"/>
        <v/>
      </c>
      <c r="K415" s="1" t="str">
        <f t="shared" si="51"/>
        <v/>
      </c>
      <c r="L415" s="1" t="str">
        <f t="shared" si="52"/>
        <v/>
      </c>
    </row>
    <row r="416" spans="6:12" x14ac:dyDescent="0.25">
      <c r="F416" t="str">
        <f t="shared" si="46"/>
        <v/>
      </c>
      <c r="G416" s="1" t="str">
        <f t="shared" si="47"/>
        <v/>
      </c>
      <c r="H416" s="1" t="str">
        <f t="shared" si="48"/>
        <v/>
      </c>
      <c r="I416" s="1" t="str">
        <f t="shared" si="49"/>
        <v/>
      </c>
      <c r="J416" s="1" t="str">
        <f t="shared" si="50"/>
        <v/>
      </c>
      <c r="K416" s="1" t="str">
        <f t="shared" si="51"/>
        <v/>
      </c>
      <c r="L416" s="1" t="str">
        <f t="shared" si="52"/>
        <v/>
      </c>
    </row>
    <row r="417" spans="6:12" x14ac:dyDescent="0.25">
      <c r="F417" t="str">
        <f t="shared" si="46"/>
        <v/>
      </c>
      <c r="G417" s="1" t="str">
        <f t="shared" si="47"/>
        <v/>
      </c>
      <c r="H417" s="1" t="str">
        <f t="shared" si="48"/>
        <v/>
      </c>
      <c r="I417" s="1" t="str">
        <f t="shared" si="49"/>
        <v/>
      </c>
      <c r="J417" s="1" t="str">
        <f t="shared" si="50"/>
        <v/>
      </c>
      <c r="K417" s="1" t="str">
        <f t="shared" si="51"/>
        <v/>
      </c>
      <c r="L417" s="1" t="str">
        <f t="shared" si="52"/>
        <v/>
      </c>
    </row>
    <row r="418" spans="6:12" x14ac:dyDescent="0.25">
      <c r="F418" t="str">
        <f t="shared" si="46"/>
        <v/>
      </c>
      <c r="G418" s="1" t="str">
        <f t="shared" si="47"/>
        <v/>
      </c>
      <c r="H418" s="1" t="str">
        <f t="shared" si="48"/>
        <v/>
      </c>
      <c r="I418" s="1" t="str">
        <f t="shared" si="49"/>
        <v/>
      </c>
      <c r="J418" s="1" t="str">
        <f t="shared" si="50"/>
        <v/>
      </c>
      <c r="K418" s="1" t="str">
        <f t="shared" si="51"/>
        <v/>
      </c>
      <c r="L418" s="1" t="str">
        <f t="shared" si="52"/>
        <v/>
      </c>
    </row>
    <row r="419" spans="6:12" x14ac:dyDescent="0.25">
      <c r="F419" t="str">
        <f t="shared" si="46"/>
        <v/>
      </c>
      <c r="G419" s="1" t="str">
        <f t="shared" si="47"/>
        <v/>
      </c>
      <c r="H419" s="1" t="str">
        <f t="shared" si="48"/>
        <v/>
      </c>
      <c r="I419" s="1" t="str">
        <f t="shared" si="49"/>
        <v/>
      </c>
      <c r="J419" s="1" t="str">
        <f t="shared" si="50"/>
        <v/>
      </c>
      <c r="K419" s="1" t="str">
        <f t="shared" si="51"/>
        <v/>
      </c>
      <c r="L419" s="1" t="str">
        <f t="shared" si="52"/>
        <v/>
      </c>
    </row>
    <row r="420" spans="6:12" x14ac:dyDescent="0.25">
      <c r="F420" t="str">
        <f t="shared" si="46"/>
        <v/>
      </c>
      <c r="G420" s="1" t="str">
        <f t="shared" si="47"/>
        <v/>
      </c>
      <c r="H420" s="1" t="str">
        <f t="shared" si="48"/>
        <v/>
      </c>
      <c r="I420" s="1" t="str">
        <f t="shared" si="49"/>
        <v/>
      </c>
      <c r="J420" s="1" t="str">
        <f t="shared" si="50"/>
        <v/>
      </c>
      <c r="K420" s="1" t="str">
        <f t="shared" si="51"/>
        <v/>
      </c>
      <c r="L420" s="1" t="str">
        <f t="shared" si="52"/>
        <v/>
      </c>
    </row>
    <row r="421" spans="6:12" x14ac:dyDescent="0.25">
      <c r="F421" t="str">
        <f t="shared" si="46"/>
        <v/>
      </c>
      <c r="G421" s="1" t="str">
        <f t="shared" si="47"/>
        <v/>
      </c>
      <c r="H421" s="1" t="str">
        <f t="shared" si="48"/>
        <v/>
      </c>
      <c r="I421" s="1" t="str">
        <f t="shared" si="49"/>
        <v/>
      </c>
      <c r="J421" s="1" t="str">
        <f t="shared" si="50"/>
        <v/>
      </c>
      <c r="K421" s="1" t="str">
        <f t="shared" si="51"/>
        <v/>
      </c>
      <c r="L421" s="1" t="str">
        <f t="shared" si="52"/>
        <v/>
      </c>
    </row>
    <row r="422" spans="6:12" x14ac:dyDescent="0.25">
      <c r="F422" t="str">
        <f t="shared" si="46"/>
        <v/>
      </c>
      <c r="G422" s="1" t="str">
        <f t="shared" si="47"/>
        <v/>
      </c>
      <c r="H422" s="1" t="str">
        <f t="shared" si="48"/>
        <v/>
      </c>
      <c r="I422" s="1" t="str">
        <f t="shared" si="49"/>
        <v/>
      </c>
      <c r="J422" s="1" t="str">
        <f t="shared" si="50"/>
        <v/>
      </c>
      <c r="K422" s="1" t="str">
        <f t="shared" si="51"/>
        <v/>
      </c>
      <c r="L422" s="1" t="str">
        <f t="shared" si="52"/>
        <v/>
      </c>
    </row>
    <row r="423" spans="6:12" x14ac:dyDescent="0.25">
      <c r="F423" t="str">
        <f t="shared" ref="F423:F433" si="53">IF(F422&lt;$C$6,(F422+1),IF(F422=$C$6,("Total"),("")))</f>
        <v/>
      </c>
      <c r="G423" s="1" t="str">
        <f t="shared" si="47"/>
        <v/>
      </c>
      <c r="H423" s="1" t="str">
        <f t="shared" si="48"/>
        <v/>
      </c>
      <c r="I423" s="1" t="str">
        <f t="shared" si="49"/>
        <v/>
      </c>
      <c r="J423" s="1" t="str">
        <f t="shared" si="50"/>
        <v/>
      </c>
      <c r="K423" s="1" t="str">
        <f t="shared" si="51"/>
        <v/>
      </c>
      <c r="L423" s="1" t="str">
        <f t="shared" si="52"/>
        <v/>
      </c>
    </row>
    <row r="424" spans="6:12" x14ac:dyDescent="0.25">
      <c r="F424" t="str">
        <f t="shared" si="53"/>
        <v/>
      </c>
      <c r="G424" s="1" t="str">
        <f t="shared" si="47"/>
        <v/>
      </c>
      <c r="H424" s="1" t="str">
        <f t="shared" si="48"/>
        <v/>
      </c>
      <c r="I424" s="1" t="str">
        <f t="shared" si="49"/>
        <v/>
      </c>
      <c r="J424" s="1" t="str">
        <f t="shared" si="50"/>
        <v/>
      </c>
      <c r="K424" s="1" t="str">
        <f t="shared" si="51"/>
        <v/>
      </c>
      <c r="L424" s="1" t="str">
        <f t="shared" si="52"/>
        <v/>
      </c>
    </row>
    <row r="425" spans="6:12" x14ac:dyDescent="0.25">
      <c r="F425" t="str">
        <f t="shared" si="53"/>
        <v/>
      </c>
      <c r="G425" s="1" t="str">
        <f t="shared" si="47"/>
        <v/>
      </c>
      <c r="H425" s="1" t="str">
        <f t="shared" si="48"/>
        <v/>
      </c>
      <c r="I425" s="1" t="str">
        <f t="shared" si="49"/>
        <v/>
      </c>
      <c r="J425" s="1" t="str">
        <f t="shared" si="50"/>
        <v/>
      </c>
      <c r="K425" s="1" t="str">
        <f t="shared" si="51"/>
        <v/>
      </c>
      <c r="L425" s="1" t="str">
        <f t="shared" si="52"/>
        <v/>
      </c>
    </row>
    <row r="426" spans="6:12" x14ac:dyDescent="0.25">
      <c r="F426" t="str">
        <f t="shared" si="53"/>
        <v/>
      </c>
      <c r="G426" s="1" t="str">
        <f t="shared" si="47"/>
        <v/>
      </c>
      <c r="H426" s="1" t="str">
        <f t="shared" si="48"/>
        <v/>
      </c>
      <c r="I426" s="1" t="str">
        <f t="shared" si="49"/>
        <v/>
      </c>
      <c r="J426" s="1" t="str">
        <f t="shared" si="50"/>
        <v/>
      </c>
      <c r="K426" s="1" t="str">
        <f t="shared" si="51"/>
        <v/>
      </c>
      <c r="L426" s="1" t="str">
        <f t="shared" si="52"/>
        <v/>
      </c>
    </row>
    <row r="427" spans="6:12" x14ac:dyDescent="0.25">
      <c r="F427" t="str">
        <f t="shared" si="53"/>
        <v/>
      </c>
      <c r="G427" s="1" t="str">
        <f t="shared" si="47"/>
        <v/>
      </c>
      <c r="H427" s="1" t="str">
        <f t="shared" si="48"/>
        <v/>
      </c>
      <c r="I427" s="1" t="str">
        <f t="shared" si="49"/>
        <v/>
      </c>
      <c r="J427" s="1" t="str">
        <f t="shared" si="50"/>
        <v/>
      </c>
      <c r="K427" s="1" t="str">
        <f t="shared" si="51"/>
        <v/>
      </c>
      <c r="L427" s="1" t="str">
        <f t="shared" si="52"/>
        <v/>
      </c>
    </row>
    <row r="428" spans="6:12" x14ac:dyDescent="0.25">
      <c r="F428" t="str">
        <f t="shared" si="53"/>
        <v/>
      </c>
      <c r="G428" s="1" t="str">
        <f t="shared" si="47"/>
        <v/>
      </c>
      <c r="H428" s="1" t="str">
        <f t="shared" si="48"/>
        <v/>
      </c>
      <c r="I428" s="1" t="str">
        <f t="shared" si="49"/>
        <v/>
      </c>
      <c r="J428" s="1" t="str">
        <f t="shared" si="50"/>
        <v/>
      </c>
      <c r="K428" s="1" t="str">
        <f t="shared" si="51"/>
        <v/>
      </c>
      <c r="L428" s="1" t="str">
        <f t="shared" si="52"/>
        <v/>
      </c>
    </row>
    <row r="429" spans="6:12" x14ac:dyDescent="0.25">
      <c r="F429" t="str">
        <f t="shared" si="53"/>
        <v/>
      </c>
      <c r="G429" s="1" t="str">
        <f t="shared" si="47"/>
        <v/>
      </c>
      <c r="H429" s="1" t="str">
        <f t="shared" si="48"/>
        <v/>
      </c>
      <c r="I429" s="1" t="str">
        <f t="shared" si="49"/>
        <v/>
      </c>
      <c r="J429" s="1" t="str">
        <f t="shared" si="50"/>
        <v/>
      </c>
      <c r="K429" s="1" t="str">
        <f t="shared" si="51"/>
        <v/>
      </c>
      <c r="L429" s="1" t="str">
        <f t="shared" si="52"/>
        <v/>
      </c>
    </row>
    <row r="430" spans="6:12" x14ac:dyDescent="0.25">
      <c r="F430" t="str">
        <f t="shared" si="53"/>
        <v/>
      </c>
      <c r="G430" s="1" t="str">
        <f t="shared" si="47"/>
        <v/>
      </c>
      <c r="H430" s="1" t="str">
        <f t="shared" si="48"/>
        <v/>
      </c>
      <c r="I430" s="1" t="str">
        <f t="shared" si="49"/>
        <v/>
      </c>
      <c r="J430" s="1" t="str">
        <f t="shared" si="50"/>
        <v/>
      </c>
      <c r="K430" s="1" t="str">
        <f t="shared" si="51"/>
        <v/>
      </c>
      <c r="L430" s="1" t="str">
        <f t="shared" si="52"/>
        <v/>
      </c>
    </row>
    <row r="431" spans="6:12" x14ac:dyDescent="0.25">
      <c r="F431" t="str">
        <f t="shared" si="53"/>
        <v/>
      </c>
      <c r="G431" s="1" t="str">
        <f t="shared" si="47"/>
        <v/>
      </c>
      <c r="H431" s="1" t="str">
        <f t="shared" si="48"/>
        <v/>
      </c>
      <c r="I431" s="1" t="str">
        <f t="shared" si="49"/>
        <v/>
      </c>
      <c r="J431" s="1" t="str">
        <f t="shared" si="50"/>
        <v/>
      </c>
      <c r="K431" s="1" t="str">
        <f t="shared" si="51"/>
        <v/>
      </c>
      <c r="L431" s="1" t="str">
        <f t="shared" si="52"/>
        <v/>
      </c>
    </row>
    <row r="432" spans="6:12" x14ac:dyDescent="0.25">
      <c r="F432" t="str">
        <f t="shared" si="53"/>
        <v/>
      </c>
      <c r="G432" s="1" t="str">
        <f t="shared" si="47"/>
        <v/>
      </c>
      <c r="H432" s="1" t="str">
        <f t="shared" si="48"/>
        <v/>
      </c>
      <c r="I432" s="1" t="str">
        <f t="shared" si="49"/>
        <v/>
      </c>
      <c r="J432" s="1" t="str">
        <f t="shared" si="50"/>
        <v/>
      </c>
      <c r="K432" s="1" t="str">
        <f t="shared" si="51"/>
        <v/>
      </c>
      <c r="L432" s="1" t="str">
        <f t="shared" si="52"/>
        <v/>
      </c>
    </row>
    <row r="433" spans="6:12" x14ac:dyDescent="0.25">
      <c r="F433" t="str">
        <f t="shared" si="53"/>
        <v/>
      </c>
      <c r="G433" s="1" t="str">
        <f t="shared" si="47"/>
        <v/>
      </c>
      <c r="H433" s="1" t="str">
        <f t="shared" si="48"/>
        <v/>
      </c>
      <c r="I433" s="1" t="str">
        <f t="shared" si="49"/>
        <v/>
      </c>
      <c r="J433" s="1" t="str">
        <f t="shared" si="50"/>
        <v/>
      </c>
      <c r="K433" s="1" t="str">
        <f t="shared" si="51"/>
        <v/>
      </c>
      <c r="L433" s="1" t="str">
        <f t="shared" si="52"/>
        <v/>
      </c>
    </row>
  </sheetData>
  <mergeCells count="1">
    <mergeCell ref="K1:L1"/>
  </mergeCells>
  <hyperlinks>
    <hyperlink ref="K1" location="Inicio!A1" display="Volver a Inicio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525"/>
  <sheetViews>
    <sheetView workbookViewId="0">
      <selection activeCell="K1" sqref="K1:L1"/>
    </sheetView>
  </sheetViews>
  <sheetFormatPr baseColWidth="10" defaultRowHeight="15" x14ac:dyDescent="0.25"/>
  <cols>
    <col min="2" max="2" width="18.5703125" customWidth="1"/>
    <col min="3" max="3" width="20.140625" customWidth="1"/>
    <col min="4" max="4" width="5" customWidth="1"/>
    <col min="5" max="5" width="6.28515625" customWidth="1"/>
    <col min="7" max="7" width="20" customWidth="1"/>
    <col min="8" max="8" width="18" customWidth="1"/>
    <col min="9" max="9" width="15" customWidth="1"/>
    <col min="10" max="10" width="18" customWidth="1"/>
    <col min="11" max="11" width="16.28515625" customWidth="1"/>
    <col min="12" max="12" width="17.5703125" customWidth="1"/>
  </cols>
  <sheetData>
    <row r="1" spans="1:12" ht="26.25" x14ac:dyDescent="0.4">
      <c r="A1" s="41" t="s">
        <v>54</v>
      </c>
      <c r="K1" s="86" t="s">
        <v>62</v>
      </c>
      <c r="L1" s="87"/>
    </row>
    <row r="3" spans="1:12" ht="21" x14ac:dyDescent="0.35">
      <c r="B3" s="7" t="s">
        <v>0</v>
      </c>
      <c r="F3" s="20" t="s">
        <v>5</v>
      </c>
    </row>
    <row r="4" spans="1:12" x14ac:dyDescent="0.25">
      <c r="B4" s="2" t="s">
        <v>1</v>
      </c>
      <c r="C4" s="8">
        <f>Inicio!C7</f>
        <v>0.8</v>
      </c>
      <c r="F4" s="13" t="s">
        <v>6</v>
      </c>
      <c r="G4" s="14" t="s">
        <v>7</v>
      </c>
      <c r="H4" s="14" t="s">
        <v>8</v>
      </c>
      <c r="I4" s="14" t="s">
        <v>9</v>
      </c>
      <c r="J4" s="14" t="s">
        <v>10</v>
      </c>
      <c r="K4" s="14" t="s">
        <v>11</v>
      </c>
      <c r="L4" s="15" t="s">
        <v>12</v>
      </c>
    </row>
    <row r="5" spans="1:12" x14ac:dyDescent="0.25">
      <c r="B5" s="4" t="s">
        <v>2</v>
      </c>
      <c r="C5" s="9">
        <f>Inicio!C9</f>
        <v>180</v>
      </c>
      <c r="F5" s="16" t="s">
        <v>13</v>
      </c>
      <c r="G5" s="17"/>
      <c r="H5" s="17" t="s">
        <v>33</v>
      </c>
      <c r="I5" s="17" t="s">
        <v>37</v>
      </c>
      <c r="J5" s="17" t="s">
        <v>38</v>
      </c>
      <c r="K5" s="17"/>
      <c r="L5" s="18"/>
    </row>
    <row r="6" spans="1:12" x14ac:dyDescent="0.25">
      <c r="B6" s="4" t="s">
        <v>3</v>
      </c>
      <c r="C6" s="9">
        <f>Inicio!C9</f>
        <v>180</v>
      </c>
      <c r="F6">
        <f>0</f>
        <v>0</v>
      </c>
      <c r="L6" s="11">
        <f>C7</f>
        <v>10000</v>
      </c>
    </row>
    <row r="7" spans="1:12" x14ac:dyDescent="0.25">
      <c r="B7" s="5" t="s">
        <v>4</v>
      </c>
      <c r="C7" s="10">
        <f>Inicio!C10</f>
        <v>10000</v>
      </c>
      <c r="F7">
        <f t="shared" ref="F7:F38" si="0">IF(F6&lt;$C$6,(F6+1),IF(F6=$C$6,("Total"),("")))</f>
        <v>1</v>
      </c>
      <c r="G7" s="1">
        <f>IF(F7&lt;&gt;"Total",(L6),(""))</f>
        <v>10000</v>
      </c>
      <c r="H7" s="1">
        <f>IF(F7&lt;&gt;"Total",($C$7*$C$4),(""))</f>
        <v>8000</v>
      </c>
      <c r="I7" s="1">
        <f>IF(F7&lt;&gt;"Total",($C$7/$C$6),(0))</f>
        <v>55.555555555555557</v>
      </c>
      <c r="J7" s="1">
        <f>IF(F7&lt;&gt;"Total",(H7+I7),(""))</f>
        <v>8055.5555555555557</v>
      </c>
      <c r="K7" s="1">
        <f>IF(F7&lt;&gt;"Total",(I7*((1+$C$4)^(1-1))),(""))</f>
        <v>55.555555555555557</v>
      </c>
      <c r="L7" s="1">
        <f>IF(K7="",(""),(IF(F7&lt;&gt;"Total",($L$6-K7),(""))))</f>
        <v>9944.4444444444453</v>
      </c>
    </row>
    <row r="8" spans="1:12" x14ac:dyDescent="0.25">
      <c r="F8">
        <f t="shared" si="0"/>
        <v>2</v>
      </c>
      <c r="G8" s="1">
        <f t="shared" ref="G8:G13" si="1">IF(G7="",(""),(IF(F8&lt;&gt;"Total",(L7),(""))))</f>
        <v>9944.4444444444453</v>
      </c>
      <c r="H8" s="1">
        <f>IF(H7="",(""),(IF(F8&lt;&gt;"Total",($C$7*$C$4),(""))))</f>
        <v>8000</v>
      </c>
      <c r="I8" s="1">
        <f>IF(H7="",(""),(IF(F8&lt;&gt;"Total",($C$7/$C$6),(""))))</f>
        <v>55.555555555555557</v>
      </c>
      <c r="J8" s="1">
        <f>IF(J7="",(""),(IF(F8&lt;&gt;"Total",(H8+I8),(""))))</f>
        <v>8055.5555555555557</v>
      </c>
      <c r="K8" s="1">
        <f t="shared" ref="K8:K13" si="2">IF(K7="",(""),(IF(F8&lt;&gt;"Total",(K7+I8),(""))))</f>
        <v>111.11111111111111</v>
      </c>
      <c r="L8" s="1">
        <f t="shared" ref="L8:L54" si="3">IF(K8="",(""),(IF(F8&lt;&gt;"Total",($L$6-K8),(""))))</f>
        <v>9888.8888888888887</v>
      </c>
    </row>
    <row r="9" spans="1:12" x14ac:dyDescent="0.25">
      <c r="B9" s="19" t="s">
        <v>14</v>
      </c>
      <c r="F9">
        <f t="shared" si="0"/>
        <v>3</v>
      </c>
      <c r="G9" s="1">
        <f t="shared" si="1"/>
        <v>9888.8888888888887</v>
      </c>
      <c r="H9" s="1">
        <f t="shared" ref="H9:H54" si="4">IF(H8="",(""),(IF(F9&lt;&gt;"Total",($C$7*$C$4),(""))))</f>
        <v>8000</v>
      </c>
      <c r="I9" s="1">
        <f t="shared" ref="I9:I54" si="5">IF(H8="",(""),(IF(F9&lt;&gt;"Total",($C$7/$C$6),(""))))</f>
        <v>55.555555555555557</v>
      </c>
      <c r="J9" s="1">
        <f t="shared" ref="J9:J54" si="6">IF(J8="",(""),(IF(F9&lt;&gt;"Total",(H9+I9),(""))))</f>
        <v>8055.5555555555557</v>
      </c>
      <c r="K9" s="1">
        <f t="shared" si="2"/>
        <v>166.66666666666669</v>
      </c>
      <c r="L9" s="1">
        <f t="shared" si="3"/>
        <v>9833.3333333333339</v>
      </c>
    </row>
    <row r="10" spans="1:12" x14ac:dyDescent="0.25">
      <c r="B10" s="13" t="s">
        <v>8</v>
      </c>
      <c r="C10" s="21">
        <f>SUM(H6:H559)</f>
        <v>1440000</v>
      </c>
      <c r="F10">
        <f t="shared" si="0"/>
        <v>4</v>
      </c>
      <c r="G10" s="1">
        <f t="shared" si="1"/>
        <v>9833.3333333333339</v>
      </c>
      <c r="H10" s="1">
        <f t="shared" si="4"/>
        <v>8000</v>
      </c>
      <c r="I10" s="1">
        <f t="shared" si="5"/>
        <v>55.555555555555557</v>
      </c>
      <c r="J10" s="1">
        <f t="shared" si="6"/>
        <v>8055.5555555555557</v>
      </c>
      <c r="K10" s="1">
        <f t="shared" si="2"/>
        <v>222.22222222222223</v>
      </c>
      <c r="L10" s="1">
        <f t="shared" si="3"/>
        <v>9777.7777777777774</v>
      </c>
    </row>
    <row r="11" spans="1:12" x14ac:dyDescent="0.25">
      <c r="B11" s="13" t="s">
        <v>9</v>
      </c>
      <c r="C11" s="22">
        <f>SUM(I6:I559)</f>
        <v>9999.9999999999854</v>
      </c>
      <c r="F11">
        <f t="shared" si="0"/>
        <v>5</v>
      </c>
      <c r="G11" s="1">
        <f t="shared" si="1"/>
        <v>9777.7777777777774</v>
      </c>
      <c r="H11" s="1">
        <f t="shared" si="4"/>
        <v>8000</v>
      </c>
      <c r="I11" s="1">
        <f t="shared" si="5"/>
        <v>55.555555555555557</v>
      </c>
      <c r="J11" s="1">
        <f t="shared" si="6"/>
        <v>8055.5555555555557</v>
      </c>
      <c r="K11" s="1">
        <f t="shared" si="2"/>
        <v>277.77777777777777</v>
      </c>
      <c r="L11" s="1">
        <f t="shared" si="3"/>
        <v>9722.2222222222226</v>
      </c>
    </row>
    <row r="12" spans="1:12" x14ac:dyDescent="0.25">
      <c r="B12" s="23" t="s">
        <v>10</v>
      </c>
      <c r="C12" s="6">
        <f>SUM(J6:J559)</f>
        <v>1449999.9999999944</v>
      </c>
      <c r="F12">
        <f t="shared" si="0"/>
        <v>6</v>
      </c>
      <c r="G12" s="1">
        <f t="shared" si="1"/>
        <v>9722.2222222222226</v>
      </c>
      <c r="H12" s="1">
        <f t="shared" si="4"/>
        <v>8000</v>
      </c>
      <c r="I12" s="1">
        <f t="shared" si="5"/>
        <v>55.555555555555557</v>
      </c>
      <c r="J12" s="1">
        <f t="shared" si="6"/>
        <v>8055.5555555555557</v>
      </c>
      <c r="K12" s="1">
        <f t="shared" si="2"/>
        <v>333.33333333333331</v>
      </c>
      <c r="L12" s="1">
        <f t="shared" si="3"/>
        <v>9666.6666666666661</v>
      </c>
    </row>
    <row r="13" spans="1:12" x14ac:dyDescent="0.25">
      <c r="C13" s="11"/>
      <c r="F13">
        <f t="shared" si="0"/>
        <v>7</v>
      </c>
      <c r="G13" s="1">
        <f t="shared" si="1"/>
        <v>9666.6666666666661</v>
      </c>
      <c r="H13" s="1">
        <f t="shared" si="4"/>
        <v>8000</v>
      </c>
      <c r="I13" s="1">
        <f t="shared" si="5"/>
        <v>55.555555555555557</v>
      </c>
      <c r="J13" s="1">
        <f t="shared" si="6"/>
        <v>8055.5555555555557</v>
      </c>
      <c r="K13" s="1">
        <f t="shared" si="2"/>
        <v>388.88888888888886</v>
      </c>
      <c r="L13" s="1">
        <f t="shared" si="3"/>
        <v>9611.1111111111113</v>
      </c>
    </row>
    <row r="14" spans="1:12" x14ac:dyDescent="0.25">
      <c r="B14" s="23" t="s">
        <v>32</v>
      </c>
      <c r="C14" s="40">
        <f>AVERAGE(H7:H553)</f>
        <v>8000</v>
      </c>
      <c r="F14">
        <f t="shared" si="0"/>
        <v>8</v>
      </c>
      <c r="G14" s="1">
        <f t="shared" ref="G14:G54" si="7">IF(G13="",(""),(IF(F14&lt;&gt;"Total",(L13),(""))))</f>
        <v>9611.1111111111113</v>
      </c>
      <c r="H14" s="1">
        <f t="shared" si="4"/>
        <v>8000</v>
      </c>
      <c r="I14" s="1">
        <f t="shared" si="5"/>
        <v>55.555555555555557</v>
      </c>
      <c r="J14" s="1">
        <f t="shared" si="6"/>
        <v>8055.5555555555557</v>
      </c>
      <c r="K14" s="1">
        <f t="shared" ref="K14:K54" si="8">IF(K13="",(""),(IF(F14&lt;&gt;"Total",(K13+I14),(""))))</f>
        <v>444.4444444444444</v>
      </c>
      <c r="L14" s="1">
        <f t="shared" si="3"/>
        <v>9555.5555555555547</v>
      </c>
    </row>
    <row r="15" spans="1:12" x14ac:dyDescent="0.25">
      <c r="F15">
        <f t="shared" si="0"/>
        <v>9</v>
      </c>
      <c r="G15" s="1">
        <f t="shared" si="7"/>
        <v>9555.5555555555547</v>
      </c>
      <c r="H15" s="1">
        <f t="shared" si="4"/>
        <v>8000</v>
      </c>
      <c r="I15" s="1">
        <f t="shared" si="5"/>
        <v>55.555555555555557</v>
      </c>
      <c r="J15" s="1">
        <f t="shared" si="6"/>
        <v>8055.5555555555557</v>
      </c>
      <c r="K15" s="1">
        <f t="shared" si="8"/>
        <v>499.99999999999994</v>
      </c>
      <c r="L15" s="1">
        <f t="shared" si="3"/>
        <v>9500</v>
      </c>
    </row>
    <row r="16" spans="1:12" x14ac:dyDescent="0.25">
      <c r="B16" s="38" t="s">
        <v>31</v>
      </c>
      <c r="C16" s="3"/>
      <c r="F16">
        <f t="shared" si="0"/>
        <v>10</v>
      </c>
      <c r="G16" s="1">
        <f t="shared" ref="G16:G23" si="9">IF(G15="",(""),(IF(F16&lt;&gt;"Total",(L15),(""))))</f>
        <v>9500</v>
      </c>
      <c r="H16" s="1">
        <f t="shared" si="4"/>
        <v>8000</v>
      </c>
      <c r="I16" s="1">
        <f t="shared" si="5"/>
        <v>55.555555555555557</v>
      </c>
      <c r="J16" s="1">
        <f t="shared" si="6"/>
        <v>8055.5555555555557</v>
      </c>
      <c r="K16" s="1">
        <f t="shared" ref="K16:K23" si="10">IF(K15="",(""),(IF(F16&lt;&gt;"Total",(K15+I16),(""))))</f>
        <v>555.55555555555554</v>
      </c>
      <c r="L16" s="1">
        <f t="shared" si="3"/>
        <v>9444.4444444444453</v>
      </c>
    </row>
    <row r="17" spans="2:12" x14ac:dyDescent="0.25">
      <c r="B17" s="39">
        <f>C17+C14</f>
        <v>7999</v>
      </c>
      <c r="C17" s="6">
        <f>(C7*C4/((1+C4)^C6)-1)</f>
        <v>-1</v>
      </c>
      <c r="F17">
        <f t="shared" si="0"/>
        <v>11</v>
      </c>
      <c r="G17" s="1">
        <f t="shared" si="9"/>
        <v>9444.4444444444453</v>
      </c>
      <c r="H17" s="1">
        <f t="shared" si="4"/>
        <v>8000</v>
      </c>
      <c r="I17" s="1">
        <f t="shared" si="5"/>
        <v>55.555555555555557</v>
      </c>
      <c r="J17" s="1">
        <f t="shared" si="6"/>
        <v>8055.5555555555557</v>
      </c>
      <c r="K17" s="1">
        <f t="shared" si="10"/>
        <v>611.11111111111109</v>
      </c>
      <c r="L17" s="1">
        <f t="shared" si="3"/>
        <v>9388.8888888888887</v>
      </c>
    </row>
    <row r="18" spans="2:12" x14ac:dyDescent="0.25">
      <c r="F18">
        <f t="shared" si="0"/>
        <v>12</v>
      </c>
      <c r="G18" s="1">
        <f t="shared" si="9"/>
        <v>9388.8888888888887</v>
      </c>
      <c r="H18" s="1">
        <f t="shared" si="4"/>
        <v>8000</v>
      </c>
      <c r="I18" s="1">
        <f t="shared" si="5"/>
        <v>55.555555555555557</v>
      </c>
      <c r="J18" s="1">
        <f t="shared" si="6"/>
        <v>8055.5555555555557</v>
      </c>
      <c r="K18" s="1">
        <f t="shared" si="10"/>
        <v>666.66666666666663</v>
      </c>
      <c r="L18" s="1">
        <f t="shared" si="3"/>
        <v>9333.3333333333339</v>
      </c>
    </row>
    <row r="19" spans="2:12" x14ac:dyDescent="0.25">
      <c r="B19" s="32" t="s">
        <v>30</v>
      </c>
      <c r="C19" s="3"/>
      <c r="F19">
        <f t="shared" si="0"/>
        <v>13</v>
      </c>
      <c r="G19" s="1">
        <f t="shared" si="9"/>
        <v>9333.3333333333339</v>
      </c>
      <c r="H19" s="1">
        <f t="shared" si="4"/>
        <v>8000</v>
      </c>
      <c r="I19" s="1">
        <f t="shared" si="5"/>
        <v>55.555555555555557</v>
      </c>
      <c r="J19" s="1">
        <f t="shared" si="6"/>
        <v>8055.5555555555557</v>
      </c>
      <c r="K19" s="1">
        <f t="shared" si="10"/>
        <v>722.22222222222217</v>
      </c>
      <c r="L19" s="1">
        <f t="shared" si="3"/>
        <v>9277.7777777777774</v>
      </c>
    </row>
    <row r="20" spans="2:12" x14ac:dyDescent="0.25">
      <c r="B20" s="37" t="e">
        <f>RATE(C6,-B17,C7,,0)</f>
        <v>#NUM!</v>
      </c>
      <c r="C20" s="12"/>
      <c r="F20">
        <f t="shared" si="0"/>
        <v>14</v>
      </c>
      <c r="G20" s="1">
        <f t="shared" si="9"/>
        <v>9277.7777777777774</v>
      </c>
      <c r="H20" s="1">
        <f t="shared" si="4"/>
        <v>8000</v>
      </c>
      <c r="I20" s="1">
        <f t="shared" si="5"/>
        <v>55.555555555555557</v>
      </c>
      <c r="J20" s="1">
        <f t="shared" si="6"/>
        <v>8055.5555555555557</v>
      </c>
      <c r="K20" s="1">
        <f t="shared" si="10"/>
        <v>777.77777777777771</v>
      </c>
      <c r="L20" s="1">
        <f t="shared" si="3"/>
        <v>9222.2222222222226</v>
      </c>
    </row>
    <row r="21" spans="2:12" x14ac:dyDescent="0.25">
      <c r="F21">
        <f t="shared" si="0"/>
        <v>15</v>
      </c>
      <c r="G21" s="1">
        <f t="shared" si="9"/>
        <v>9222.2222222222226</v>
      </c>
      <c r="H21" s="1">
        <f t="shared" si="4"/>
        <v>8000</v>
      </c>
      <c r="I21" s="1">
        <f t="shared" si="5"/>
        <v>55.555555555555557</v>
      </c>
      <c r="J21" s="1">
        <f t="shared" si="6"/>
        <v>8055.5555555555557</v>
      </c>
      <c r="K21" s="1">
        <f t="shared" si="10"/>
        <v>833.33333333333326</v>
      </c>
      <c r="L21" s="1">
        <f t="shared" si="3"/>
        <v>9166.6666666666661</v>
      </c>
    </row>
    <row r="22" spans="2:12" x14ac:dyDescent="0.25">
      <c r="F22">
        <f t="shared" si="0"/>
        <v>16</v>
      </c>
      <c r="G22" s="1">
        <f t="shared" si="9"/>
        <v>9166.6666666666661</v>
      </c>
      <c r="H22" s="1">
        <f t="shared" si="4"/>
        <v>8000</v>
      </c>
      <c r="I22" s="1">
        <f t="shared" si="5"/>
        <v>55.555555555555557</v>
      </c>
      <c r="J22" s="1">
        <f t="shared" si="6"/>
        <v>8055.5555555555557</v>
      </c>
      <c r="K22" s="1">
        <f t="shared" si="10"/>
        <v>888.8888888888888</v>
      </c>
      <c r="L22" s="1">
        <f t="shared" si="3"/>
        <v>9111.1111111111113</v>
      </c>
    </row>
    <row r="23" spans="2:12" x14ac:dyDescent="0.25">
      <c r="F23">
        <f t="shared" si="0"/>
        <v>17</v>
      </c>
      <c r="G23" s="1">
        <f t="shared" si="9"/>
        <v>9111.1111111111113</v>
      </c>
      <c r="H23" s="1">
        <f t="shared" si="4"/>
        <v>8000</v>
      </c>
      <c r="I23" s="1">
        <f t="shared" si="5"/>
        <v>55.555555555555557</v>
      </c>
      <c r="J23" s="1">
        <f t="shared" si="6"/>
        <v>8055.5555555555557</v>
      </c>
      <c r="K23" s="1">
        <f t="shared" si="10"/>
        <v>944.44444444444434</v>
      </c>
      <c r="L23" s="1">
        <f t="shared" si="3"/>
        <v>9055.5555555555547</v>
      </c>
    </row>
    <row r="24" spans="2:12" x14ac:dyDescent="0.25">
      <c r="F24">
        <f t="shared" si="0"/>
        <v>18</v>
      </c>
      <c r="G24" s="1">
        <f t="shared" si="7"/>
        <v>9055.5555555555547</v>
      </c>
      <c r="H24" s="1">
        <f t="shared" si="4"/>
        <v>8000</v>
      </c>
      <c r="I24" s="1">
        <f t="shared" si="5"/>
        <v>55.555555555555557</v>
      </c>
      <c r="J24" s="1">
        <f t="shared" si="6"/>
        <v>8055.5555555555557</v>
      </c>
      <c r="K24" s="1">
        <f t="shared" si="8"/>
        <v>999.99999999999989</v>
      </c>
      <c r="L24" s="1">
        <f t="shared" si="3"/>
        <v>9000</v>
      </c>
    </row>
    <row r="25" spans="2:12" x14ac:dyDescent="0.25">
      <c r="F25">
        <f t="shared" si="0"/>
        <v>19</v>
      </c>
      <c r="G25" s="1">
        <f t="shared" si="7"/>
        <v>9000</v>
      </c>
      <c r="H25" s="1">
        <f t="shared" si="4"/>
        <v>8000</v>
      </c>
      <c r="I25" s="1">
        <f t="shared" si="5"/>
        <v>55.555555555555557</v>
      </c>
      <c r="J25" s="1">
        <f t="shared" si="6"/>
        <v>8055.5555555555557</v>
      </c>
      <c r="K25" s="1">
        <f t="shared" si="8"/>
        <v>1055.5555555555554</v>
      </c>
      <c r="L25" s="1">
        <f t="shared" si="3"/>
        <v>8944.4444444444453</v>
      </c>
    </row>
    <row r="26" spans="2:12" x14ac:dyDescent="0.25">
      <c r="F26">
        <f t="shared" si="0"/>
        <v>20</v>
      </c>
      <c r="G26" s="1">
        <f t="shared" si="7"/>
        <v>8944.4444444444453</v>
      </c>
      <c r="H26" s="1">
        <f t="shared" si="4"/>
        <v>8000</v>
      </c>
      <c r="I26" s="1">
        <f t="shared" si="5"/>
        <v>55.555555555555557</v>
      </c>
      <c r="J26" s="1">
        <f t="shared" si="6"/>
        <v>8055.5555555555557</v>
      </c>
      <c r="K26" s="1">
        <f t="shared" si="8"/>
        <v>1111.1111111111111</v>
      </c>
      <c r="L26" s="1">
        <f t="shared" si="3"/>
        <v>8888.8888888888887</v>
      </c>
    </row>
    <row r="27" spans="2:12" x14ac:dyDescent="0.25">
      <c r="F27">
        <f t="shared" si="0"/>
        <v>21</v>
      </c>
      <c r="G27" s="1">
        <f t="shared" si="7"/>
        <v>8888.8888888888887</v>
      </c>
      <c r="H27" s="1">
        <f t="shared" si="4"/>
        <v>8000</v>
      </c>
      <c r="I27" s="1">
        <f t="shared" si="5"/>
        <v>55.555555555555557</v>
      </c>
      <c r="J27" s="1">
        <f t="shared" si="6"/>
        <v>8055.5555555555557</v>
      </c>
      <c r="K27" s="1">
        <f t="shared" si="8"/>
        <v>1166.6666666666667</v>
      </c>
      <c r="L27" s="1">
        <f t="shared" si="3"/>
        <v>8833.3333333333339</v>
      </c>
    </row>
    <row r="28" spans="2:12" x14ac:dyDescent="0.25">
      <c r="F28">
        <f t="shared" si="0"/>
        <v>22</v>
      </c>
      <c r="G28" s="1">
        <f t="shared" si="7"/>
        <v>8833.3333333333339</v>
      </c>
      <c r="H28" s="1">
        <f t="shared" si="4"/>
        <v>8000</v>
      </c>
      <c r="I28" s="1">
        <f t="shared" si="5"/>
        <v>55.555555555555557</v>
      </c>
      <c r="J28" s="1">
        <f t="shared" si="6"/>
        <v>8055.5555555555557</v>
      </c>
      <c r="K28" s="1">
        <f t="shared" si="8"/>
        <v>1222.2222222222224</v>
      </c>
      <c r="L28" s="1">
        <f t="shared" si="3"/>
        <v>8777.7777777777774</v>
      </c>
    </row>
    <row r="29" spans="2:12" x14ac:dyDescent="0.25">
      <c r="F29">
        <f t="shared" si="0"/>
        <v>23</v>
      </c>
      <c r="G29" s="1">
        <f t="shared" si="7"/>
        <v>8777.7777777777774</v>
      </c>
      <c r="H29" s="1">
        <f t="shared" si="4"/>
        <v>8000</v>
      </c>
      <c r="I29" s="1">
        <f t="shared" si="5"/>
        <v>55.555555555555557</v>
      </c>
      <c r="J29" s="1">
        <f t="shared" si="6"/>
        <v>8055.5555555555557</v>
      </c>
      <c r="K29" s="1">
        <f t="shared" si="8"/>
        <v>1277.7777777777781</v>
      </c>
      <c r="L29" s="1">
        <f t="shared" si="3"/>
        <v>8722.2222222222226</v>
      </c>
    </row>
    <row r="30" spans="2:12" x14ac:dyDescent="0.25">
      <c r="F30">
        <f t="shared" si="0"/>
        <v>24</v>
      </c>
      <c r="G30" s="1">
        <f t="shared" si="7"/>
        <v>8722.2222222222226</v>
      </c>
      <c r="H30" s="1">
        <f t="shared" si="4"/>
        <v>8000</v>
      </c>
      <c r="I30" s="1">
        <f t="shared" si="5"/>
        <v>55.555555555555557</v>
      </c>
      <c r="J30" s="1">
        <f t="shared" si="6"/>
        <v>8055.5555555555557</v>
      </c>
      <c r="K30" s="1">
        <f t="shared" si="8"/>
        <v>1333.3333333333337</v>
      </c>
      <c r="L30" s="1">
        <f t="shared" si="3"/>
        <v>8666.6666666666661</v>
      </c>
    </row>
    <row r="31" spans="2:12" x14ac:dyDescent="0.25">
      <c r="F31">
        <f t="shared" si="0"/>
        <v>25</v>
      </c>
      <c r="G31" s="1">
        <f t="shared" si="7"/>
        <v>8666.6666666666661</v>
      </c>
      <c r="H31" s="1">
        <f t="shared" si="4"/>
        <v>8000</v>
      </c>
      <c r="I31" s="1">
        <f t="shared" si="5"/>
        <v>55.555555555555557</v>
      </c>
      <c r="J31" s="1">
        <f t="shared" si="6"/>
        <v>8055.5555555555557</v>
      </c>
      <c r="K31" s="1">
        <f t="shared" si="8"/>
        <v>1388.8888888888894</v>
      </c>
      <c r="L31" s="1">
        <f t="shared" si="3"/>
        <v>8611.1111111111113</v>
      </c>
    </row>
    <row r="32" spans="2:12" x14ac:dyDescent="0.25">
      <c r="F32">
        <f t="shared" si="0"/>
        <v>26</v>
      </c>
      <c r="G32" s="1">
        <f t="shared" si="7"/>
        <v>8611.1111111111113</v>
      </c>
      <c r="H32" s="1">
        <f t="shared" si="4"/>
        <v>8000</v>
      </c>
      <c r="I32" s="1">
        <f t="shared" si="5"/>
        <v>55.555555555555557</v>
      </c>
      <c r="J32" s="1">
        <f t="shared" si="6"/>
        <v>8055.5555555555557</v>
      </c>
      <c r="K32" s="1">
        <f t="shared" si="8"/>
        <v>1444.444444444445</v>
      </c>
      <c r="L32" s="1">
        <f t="shared" si="3"/>
        <v>8555.5555555555547</v>
      </c>
    </row>
    <row r="33" spans="6:12" x14ac:dyDescent="0.25">
      <c r="F33">
        <f t="shared" si="0"/>
        <v>27</v>
      </c>
      <c r="G33" s="1">
        <f t="shared" si="7"/>
        <v>8555.5555555555547</v>
      </c>
      <c r="H33" s="1">
        <f t="shared" si="4"/>
        <v>8000</v>
      </c>
      <c r="I33" s="1">
        <f t="shared" si="5"/>
        <v>55.555555555555557</v>
      </c>
      <c r="J33" s="1">
        <f t="shared" si="6"/>
        <v>8055.5555555555557</v>
      </c>
      <c r="K33" s="1">
        <f t="shared" si="8"/>
        <v>1500.0000000000007</v>
      </c>
      <c r="L33" s="1">
        <f t="shared" si="3"/>
        <v>8500</v>
      </c>
    </row>
    <row r="34" spans="6:12" x14ac:dyDescent="0.25">
      <c r="F34">
        <f t="shared" si="0"/>
        <v>28</v>
      </c>
      <c r="G34" s="1">
        <f t="shared" si="7"/>
        <v>8500</v>
      </c>
      <c r="H34" s="1">
        <f t="shared" si="4"/>
        <v>8000</v>
      </c>
      <c r="I34" s="1">
        <f t="shared" si="5"/>
        <v>55.555555555555557</v>
      </c>
      <c r="J34" s="1">
        <f t="shared" si="6"/>
        <v>8055.5555555555557</v>
      </c>
      <c r="K34" s="1">
        <f t="shared" si="8"/>
        <v>1555.5555555555563</v>
      </c>
      <c r="L34" s="1">
        <f t="shared" si="3"/>
        <v>8444.4444444444434</v>
      </c>
    </row>
    <row r="35" spans="6:12" x14ac:dyDescent="0.25">
      <c r="F35">
        <f t="shared" si="0"/>
        <v>29</v>
      </c>
      <c r="G35" s="1">
        <f t="shared" si="7"/>
        <v>8444.4444444444434</v>
      </c>
      <c r="H35" s="1">
        <f t="shared" si="4"/>
        <v>8000</v>
      </c>
      <c r="I35" s="1">
        <f t="shared" si="5"/>
        <v>55.555555555555557</v>
      </c>
      <c r="J35" s="1">
        <f t="shared" si="6"/>
        <v>8055.5555555555557</v>
      </c>
      <c r="K35" s="1">
        <f t="shared" si="8"/>
        <v>1611.111111111112</v>
      </c>
      <c r="L35" s="1">
        <f t="shared" si="3"/>
        <v>8388.8888888888887</v>
      </c>
    </row>
    <row r="36" spans="6:12" x14ac:dyDescent="0.25">
      <c r="F36">
        <f t="shared" si="0"/>
        <v>30</v>
      </c>
      <c r="G36" s="1">
        <f t="shared" si="7"/>
        <v>8388.8888888888887</v>
      </c>
      <c r="H36" s="1">
        <f t="shared" si="4"/>
        <v>8000</v>
      </c>
      <c r="I36" s="1">
        <f t="shared" si="5"/>
        <v>55.555555555555557</v>
      </c>
      <c r="J36" s="1">
        <f t="shared" si="6"/>
        <v>8055.5555555555557</v>
      </c>
      <c r="K36" s="1">
        <f t="shared" si="8"/>
        <v>1666.6666666666677</v>
      </c>
      <c r="L36" s="1">
        <f t="shared" si="3"/>
        <v>8333.3333333333321</v>
      </c>
    </row>
    <row r="37" spans="6:12" x14ac:dyDescent="0.25">
      <c r="F37">
        <f t="shared" si="0"/>
        <v>31</v>
      </c>
      <c r="G37" s="1">
        <f t="shared" si="7"/>
        <v>8333.3333333333321</v>
      </c>
      <c r="H37" s="1">
        <f t="shared" si="4"/>
        <v>8000</v>
      </c>
      <c r="I37" s="1">
        <f t="shared" si="5"/>
        <v>55.555555555555557</v>
      </c>
      <c r="J37" s="1">
        <f t="shared" si="6"/>
        <v>8055.5555555555557</v>
      </c>
      <c r="K37" s="1">
        <f t="shared" si="8"/>
        <v>1722.2222222222233</v>
      </c>
      <c r="L37" s="1">
        <f t="shared" si="3"/>
        <v>8277.7777777777774</v>
      </c>
    </row>
    <row r="38" spans="6:12" x14ac:dyDescent="0.25">
      <c r="F38">
        <f t="shared" si="0"/>
        <v>32</v>
      </c>
      <c r="G38" s="1">
        <f t="shared" si="7"/>
        <v>8277.7777777777774</v>
      </c>
      <c r="H38" s="1">
        <f t="shared" si="4"/>
        <v>8000</v>
      </c>
      <c r="I38" s="1">
        <f t="shared" si="5"/>
        <v>55.555555555555557</v>
      </c>
      <c r="J38" s="1">
        <f t="shared" si="6"/>
        <v>8055.5555555555557</v>
      </c>
      <c r="K38" s="1">
        <f t="shared" si="8"/>
        <v>1777.777777777779</v>
      </c>
      <c r="L38" s="1">
        <f t="shared" si="3"/>
        <v>8222.2222222222208</v>
      </c>
    </row>
    <row r="39" spans="6:12" x14ac:dyDescent="0.25">
      <c r="F39">
        <f t="shared" ref="F39:F102" si="11">IF(F38&lt;$C$6,(F38+1),IF(F38=$C$6,("Total"),("")))</f>
        <v>33</v>
      </c>
      <c r="G39" s="1">
        <f t="shared" si="7"/>
        <v>8222.2222222222208</v>
      </c>
      <c r="H39" s="1">
        <f t="shared" si="4"/>
        <v>8000</v>
      </c>
      <c r="I39" s="1">
        <f t="shared" si="5"/>
        <v>55.555555555555557</v>
      </c>
      <c r="J39" s="1">
        <f t="shared" si="6"/>
        <v>8055.5555555555557</v>
      </c>
      <c r="K39" s="1">
        <f t="shared" si="8"/>
        <v>1833.3333333333346</v>
      </c>
      <c r="L39" s="1">
        <f t="shared" si="3"/>
        <v>8166.6666666666652</v>
      </c>
    </row>
    <row r="40" spans="6:12" x14ac:dyDescent="0.25">
      <c r="F40">
        <f t="shared" si="11"/>
        <v>34</v>
      </c>
      <c r="G40" s="1">
        <f t="shared" si="7"/>
        <v>8166.6666666666652</v>
      </c>
      <c r="H40" s="1">
        <f t="shared" si="4"/>
        <v>8000</v>
      </c>
      <c r="I40" s="1">
        <f t="shared" si="5"/>
        <v>55.555555555555557</v>
      </c>
      <c r="J40" s="1">
        <f t="shared" si="6"/>
        <v>8055.5555555555557</v>
      </c>
      <c r="K40" s="1">
        <f t="shared" si="8"/>
        <v>1888.8888888888903</v>
      </c>
      <c r="L40" s="1">
        <f t="shared" si="3"/>
        <v>8111.1111111111095</v>
      </c>
    </row>
    <row r="41" spans="6:12" x14ac:dyDescent="0.25">
      <c r="F41">
        <f t="shared" si="11"/>
        <v>35</v>
      </c>
      <c r="G41" s="1">
        <f t="shared" si="7"/>
        <v>8111.1111111111095</v>
      </c>
      <c r="H41" s="1">
        <f t="shared" si="4"/>
        <v>8000</v>
      </c>
      <c r="I41" s="1">
        <f t="shared" si="5"/>
        <v>55.555555555555557</v>
      </c>
      <c r="J41" s="1">
        <f t="shared" si="6"/>
        <v>8055.5555555555557</v>
      </c>
      <c r="K41" s="1">
        <f t="shared" si="8"/>
        <v>1944.4444444444459</v>
      </c>
      <c r="L41" s="1">
        <f t="shared" si="3"/>
        <v>8055.5555555555538</v>
      </c>
    </row>
    <row r="42" spans="6:12" x14ac:dyDescent="0.25">
      <c r="F42">
        <f t="shared" si="11"/>
        <v>36</v>
      </c>
      <c r="G42" s="1">
        <f t="shared" si="7"/>
        <v>8055.5555555555538</v>
      </c>
      <c r="H42" s="1">
        <f t="shared" si="4"/>
        <v>8000</v>
      </c>
      <c r="I42" s="1">
        <f t="shared" si="5"/>
        <v>55.555555555555557</v>
      </c>
      <c r="J42" s="1">
        <f t="shared" si="6"/>
        <v>8055.5555555555557</v>
      </c>
      <c r="K42" s="1">
        <f t="shared" si="8"/>
        <v>2000.0000000000016</v>
      </c>
      <c r="L42" s="1">
        <f t="shared" si="3"/>
        <v>7999.9999999999982</v>
      </c>
    </row>
    <row r="43" spans="6:12" x14ac:dyDescent="0.25">
      <c r="F43">
        <f t="shared" si="11"/>
        <v>37</v>
      </c>
      <c r="G43" s="1">
        <f t="shared" si="7"/>
        <v>7999.9999999999982</v>
      </c>
      <c r="H43" s="1">
        <f t="shared" si="4"/>
        <v>8000</v>
      </c>
      <c r="I43" s="1">
        <f t="shared" si="5"/>
        <v>55.555555555555557</v>
      </c>
      <c r="J43" s="1">
        <f t="shared" si="6"/>
        <v>8055.5555555555557</v>
      </c>
      <c r="K43" s="1">
        <f t="shared" si="8"/>
        <v>2055.555555555557</v>
      </c>
      <c r="L43" s="1">
        <f t="shared" si="3"/>
        <v>7944.4444444444434</v>
      </c>
    </row>
    <row r="44" spans="6:12" x14ac:dyDescent="0.25">
      <c r="F44">
        <f t="shared" si="11"/>
        <v>38</v>
      </c>
      <c r="G44" s="1">
        <f t="shared" si="7"/>
        <v>7944.4444444444434</v>
      </c>
      <c r="H44" s="1">
        <f t="shared" si="4"/>
        <v>8000</v>
      </c>
      <c r="I44" s="1">
        <f t="shared" si="5"/>
        <v>55.555555555555557</v>
      </c>
      <c r="J44" s="1">
        <f t="shared" si="6"/>
        <v>8055.5555555555557</v>
      </c>
      <c r="K44" s="1">
        <f t="shared" si="8"/>
        <v>2111.1111111111127</v>
      </c>
      <c r="L44" s="1">
        <f t="shared" si="3"/>
        <v>7888.8888888888869</v>
      </c>
    </row>
    <row r="45" spans="6:12" x14ac:dyDescent="0.25">
      <c r="F45">
        <f t="shared" si="11"/>
        <v>39</v>
      </c>
      <c r="G45" s="1">
        <f t="shared" si="7"/>
        <v>7888.8888888888869</v>
      </c>
      <c r="H45" s="1">
        <f t="shared" si="4"/>
        <v>8000</v>
      </c>
      <c r="I45" s="1">
        <f t="shared" si="5"/>
        <v>55.555555555555557</v>
      </c>
      <c r="J45" s="1">
        <f t="shared" si="6"/>
        <v>8055.5555555555557</v>
      </c>
      <c r="K45" s="1">
        <f t="shared" si="8"/>
        <v>2166.6666666666683</v>
      </c>
      <c r="L45" s="1">
        <f t="shared" si="3"/>
        <v>7833.3333333333321</v>
      </c>
    </row>
    <row r="46" spans="6:12" x14ac:dyDescent="0.25">
      <c r="F46">
        <f t="shared" si="11"/>
        <v>40</v>
      </c>
      <c r="G46" s="1">
        <f t="shared" si="7"/>
        <v>7833.3333333333321</v>
      </c>
      <c r="H46" s="1">
        <f t="shared" si="4"/>
        <v>8000</v>
      </c>
      <c r="I46" s="1">
        <f t="shared" si="5"/>
        <v>55.555555555555557</v>
      </c>
      <c r="J46" s="1">
        <f t="shared" si="6"/>
        <v>8055.5555555555557</v>
      </c>
      <c r="K46" s="1">
        <f t="shared" si="8"/>
        <v>2222.222222222224</v>
      </c>
      <c r="L46" s="1">
        <f t="shared" si="3"/>
        <v>7777.7777777777756</v>
      </c>
    </row>
    <row r="47" spans="6:12" x14ac:dyDescent="0.25">
      <c r="F47">
        <f t="shared" si="11"/>
        <v>41</v>
      </c>
      <c r="G47" s="1">
        <f t="shared" si="7"/>
        <v>7777.7777777777756</v>
      </c>
      <c r="H47" s="1">
        <f t="shared" si="4"/>
        <v>8000</v>
      </c>
      <c r="I47" s="1">
        <f t="shared" si="5"/>
        <v>55.555555555555557</v>
      </c>
      <c r="J47" s="1">
        <f t="shared" si="6"/>
        <v>8055.5555555555557</v>
      </c>
      <c r="K47" s="1">
        <f t="shared" si="8"/>
        <v>2277.7777777777796</v>
      </c>
      <c r="L47" s="1">
        <f t="shared" si="3"/>
        <v>7722.2222222222208</v>
      </c>
    </row>
    <row r="48" spans="6:12" x14ac:dyDescent="0.25">
      <c r="F48">
        <f t="shared" si="11"/>
        <v>42</v>
      </c>
      <c r="G48" s="1">
        <f t="shared" si="7"/>
        <v>7722.2222222222208</v>
      </c>
      <c r="H48" s="1">
        <f t="shared" si="4"/>
        <v>8000</v>
      </c>
      <c r="I48" s="1">
        <f t="shared" si="5"/>
        <v>55.555555555555557</v>
      </c>
      <c r="J48" s="1">
        <f t="shared" si="6"/>
        <v>8055.5555555555557</v>
      </c>
      <c r="K48" s="1">
        <f t="shared" si="8"/>
        <v>2333.3333333333353</v>
      </c>
      <c r="L48" s="1">
        <f t="shared" si="3"/>
        <v>7666.6666666666642</v>
      </c>
    </row>
    <row r="49" spans="6:12" x14ac:dyDescent="0.25">
      <c r="F49">
        <f t="shared" si="11"/>
        <v>43</v>
      </c>
      <c r="G49" s="1">
        <f t="shared" si="7"/>
        <v>7666.6666666666642</v>
      </c>
      <c r="H49" s="1">
        <f t="shared" si="4"/>
        <v>8000</v>
      </c>
      <c r="I49" s="1">
        <f t="shared" si="5"/>
        <v>55.555555555555557</v>
      </c>
      <c r="J49" s="1">
        <f t="shared" si="6"/>
        <v>8055.5555555555557</v>
      </c>
      <c r="K49" s="1">
        <f t="shared" si="8"/>
        <v>2388.888888888891</v>
      </c>
      <c r="L49" s="1">
        <f t="shared" si="3"/>
        <v>7611.1111111111095</v>
      </c>
    </row>
    <row r="50" spans="6:12" x14ac:dyDescent="0.25">
      <c r="F50">
        <f t="shared" si="11"/>
        <v>44</v>
      </c>
      <c r="G50" s="1">
        <f t="shared" si="7"/>
        <v>7611.1111111111095</v>
      </c>
      <c r="H50" s="1">
        <f t="shared" si="4"/>
        <v>8000</v>
      </c>
      <c r="I50" s="1">
        <f t="shared" si="5"/>
        <v>55.555555555555557</v>
      </c>
      <c r="J50" s="1">
        <f t="shared" si="6"/>
        <v>8055.5555555555557</v>
      </c>
      <c r="K50" s="1">
        <f t="shared" si="8"/>
        <v>2444.4444444444466</v>
      </c>
      <c r="L50" s="1">
        <f t="shared" si="3"/>
        <v>7555.5555555555529</v>
      </c>
    </row>
    <row r="51" spans="6:12" x14ac:dyDescent="0.25">
      <c r="F51">
        <f t="shared" si="11"/>
        <v>45</v>
      </c>
      <c r="G51" s="1">
        <f t="shared" si="7"/>
        <v>7555.5555555555529</v>
      </c>
      <c r="H51" s="1">
        <f t="shared" si="4"/>
        <v>8000</v>
      </c>
      <c r="I51" s="1">
        <f t="shared" si="5"/>
        <v>55.555555555555557</v>
      </c>
      <c r="J51" s="1">
        <f t="shared" si="6"/>
        <v>8055.5555555555557</v>
      </c>
      <c r="K51" s="1">
        <f t="shared" si="8"/>
        <v>2500.0000000000023</v>
      </c>
      <c r="L51" s="1">
        <f t="shared" si="3"/>
        <v>7499.9999999999982</v>
      </c>
    </row>
    <row r="52" spans="6:12" x14ac:dyDescent="0.25">
      <c r="F52">
        <f t="shared" si="11"/>
        <v>46</v>
      </c>
      <c r="G52" s="1">
        <f t="shared" si="7"/>
        <v>7499.9999999999982</v>
      </c>
      <c r="H52" s="1">
        <f t="shared" si="4"/>
        <v>8000</v>
      </c>
      <c r="I52" s="1">
        <f t="shared" si="5"/>
        <v>55.555555555555557</v>
      </c>
      <c r="J52" s="1">
        <f t="shared" si="6"/>
        <v>8055.5555555555557</v>
      </c>
      <c r="K52" s="1">
        <f t="shared" si="8"/>
        <v>2555.5555555555579</v>
      </c>
      <c r="L52" s="1">
        <f t="shared" si="3"/>
        <v>7444.4444444444416</v>
      </c>
    </row>
    <row r="53" spans="6:12" x14ac:dyDescent="0.25">
      <c r="F53">
        <f t="shared" si="11"/>
        <v>47</v>
      </c>
      <c r="G53" s="1">
        <f t="shared" si="7"/>
        <v>7444.4444444444416</v>
      </c>
      <c r="H53" s="1">
        <f t="shared" si="4"/>
        <v>8000</v>
      </c>
      <c r="I53" s="1">
        <f t="shared" si="5"/>
        <v>55.555555555555557</v>
      </c>
      <c r="J53" s="1">
        <f t="shared" si="6"/>
        <v>8055.5555555555557</v>
      </c>
      <c r="K53" s="1">
        <f t="shared" si="8"/>
        <v>2611.1111111111136</v>
      </c>
      <c r="L53" s="1">
        <f t="shared" si="3"/>
        <v>7388.8888888888869</v>
      </c>
    </row>
    <row r="54" spans="6:12" x14ac:dyDescent="0.25">
      <c r="F54">
        <f t="shared" si="11"/>
        <v>48</v>
      </c>
      <c r="G54" s="1">
        <f t="shared" si="7"/>
        <v>7388.8888888888869</v>
      </c>
      <c r="H54" s="1">
        <f t="shared" si="4"/>
        <v>8000</v>
      </c>
      <c r="I54" s="1">
        <f t="shared" si="5"/>
        <v>55.555555555555557</v>
      </c>
      <c r="J54" s="1">
        <f t="shared" si="6"/>
        <v>8055.5555555555557</v>
      </c>
      <c r="K54" s="1">
        <f t="shared" si="8"/>
        <v>2666.6666666666692</v>
      </c>
      <c r="L54" s="1">
        <f t="shared" si="3"/>
        <v>7333.3333333333303</v>
      </c>
    </row>
    <row r="55" spans="6:12" x14ac:dyDescent="0.25">
      <c r="F55">
        <f t="shared" si="11"/>
        <v>49</v>
      </c>
      <c r="G55" s="1">
        <f t="shared" ref="G55:G118" si="12">IF(G54="",(""),(IF(F55&lt;&gt;"Total",(L54),(""))))</f>
        <v>7333.3333333333303</v>
      </c>
      <c r="H55" s="1">
        <f t="shared" ref="H55:H118" si="13">IF(H54="",(""),(IF(F55&lt;&gt;"Total",($C$7*$C$4),(""))))</f>
        <v>8000</v>
      </c>
      <c r="I55" s="1">
        <f t="shared" ref="I55:I118" si="14">IF(H54="",(""),(IF(F55&lt;&gt;"Total",($C$7/$C$6),(""))))</f>
        <v>55.555555555555557</v>
      </c>
      <c r="J55" s="1">
        <f t="shared" ref="J55:J118" si="15">IF(J54="",(""),(IF(F55&lt;&gt;"Total",(H55+I55),(""))))</f>
        <v>8055.5555555555557</v>
      </c>
      <c r="K55" s="1">
        <f t="shared" ref="K55:K118" si="16">IF(K54="",(""),(IF(F55&lt;&gt;"Total",(K54+I55),(""))))</f>
        <v>2722.2222222222249</v>
      </c>
      <c r="L55" s="1">
        <f t="shared" ref="L55:L118" si="17">IF(K55="",(""),(IF(F55&lt;&gt;"Total",($L$6-K55),(""))))</f>
        <v>7277.7777777777756</v>
      </c>
    </row>
    <row r="56" spans="6:12" x14ac:dyDescent="0.25">
      <c r="F56">
        <f t="shared" si="11"/>
        <v>50</v>
      </c>
      <c r="G56" s="1">
        <f t="shared" si="12"/>
        <v>7277.7777777777756</v>
      </c>
      <c r="H56" s="1">
        <f t="shared" si="13"/>
        <v>8000</v>
      </c>
      <c r="I56" s="1">
        <f t="shared" si="14"/>
        <v>55.555555555555557</v>
      </c>
      <c r="J56" s="1">
        <f t="shared" si="15"/>
        <v>8055.5555555555557</v>
      </c>
      <c r="K56" s="1">
        <f t="shared" si="16"/>
        <v>2777.7777777777806</v>
      </c>
      <c r="L56" s="1">
        <f t="shared" si="17"/>
        <v>7222.222222222219</v>
      </c>
    </row>
    <row r="57" spans="6:12" x14ac:dyDescent="0.25">
      <c r="F57">
        <f t="shared" si="11"/>
        <v>51</v>
      </c>
      <c r="G57" s="1">
        <f t="shared" si="12"/>
        <v>7222.222222222219</v>
      </c>
      <c r="H57" s="1">
        <f t="shared" si="13"/>
        <v>8000</v>
      </c>
      <c r="I57" s="1">
        <f t="shared" si="14"/>
        <v>55.555555555555557</v>
      </c>
      <c r="J57" s="1">
        <f t="shared" si="15"/>
        <v>8055.5555555555557</v>
      </c>
      <c r="K57" s="1">
        <f t="shared" si="16"/>
        <v>2833.3333333333362</v>
      </c>
      <c r="L57" s="1">
        <f t="shared" si="17"/>
        <v>7166.6666666666642</v>
      </c>
    </row>
    <row r="58" spans="6:12" x14ac:dyDescent="0.25">
      <c r="F58">
        <f t="shared" si="11"/>
        <v>52</v>
      </c>
      <c r="G58" s="1">
        <f t="shared" si="12"/>
        <v>7166.6666666666642</v>
      </c>
      <c r="H58" s="1">
        <f t="shared" si="13"/>
        <v>8000</v>
      </c>
      <c r="I58" s="1">
        <f t="shared" si="14"/>
        <v>55.555555555555557</v>
      </c>
      <c r="J58" s="1">
        <f t="shared" si="15"/>
        <v>8055.5555555555557</v>
      </c>
      <c r="K58" s="1">
        <f t="shared" si="16"/>
        <v>2888.8888888888919</v>
      </c>
      <c r="L58" s="1">
        <f t="shared" si="17"/>
        <v>7111.1111111111077</v>
      </c>
    </row>
    <row r="59" spans="6:12" x14ac:dyDescent="0.25">
      <c r="F59">
        <f t="shared" si="11"/>
        <v>53</v>
      </c>
      <c r="G59" s="1">
        <f t="shared" si="12"/>
        <v>7111.1111111111077</v>
      </c>
      <c r="H59" s="1">
        <f t="shared" si="13"/>
        <v>8000</v>
      </c>
      <c r="I59" s="1">
        <f t="shared" si="14"/>
        <v>55.555555555555557</v>
      </c>
      <c r="J59" s="1">
        <f t="shared" si="15"/>
        <v>8055.5555555555557</v>
      </c>
      <c r="K59" s="1">
        <f t="shared" si="16"/>
        <v>2944.4444444444475</v>
      </c>
      <c r="L59" s="1">
        <f t="shared" si="17"/>
        <v>7055.5555555555529</v>
      </c>
    </row>
    <row r="60" spans="6:12" x14ac:dyDescent="0.25">
      <c r="F60">
        <f t="shared" si="11"/>
        <v>54</v>
      </c>
      <c r="G60" s="1">
        <f t="shared" si="12"/>
        <v>7055.5555555555529</v>
      </c>
      <c r="H60" s="1">
        <f t="shared" si="13"/>
        <v>8000</v>
      </c>
      <c r="I60" s="1">
        <f t="shared" si="14"/>
        <v>55.555555555555557</v>
      </c>
      <c r="J60" s="1">
        <f t="shared" si="15"/>
        <v>8055.5555555555557</v>
      </c>
      <c r="K60" s="1">
        <f t="shared" si="16"/>
        <v>3000.0000000000032</v>
      </c>
      <c r="L60" s="1">
        <f t="shared" si="17"/>
        <v>6999.9999999999964</v>
      </c>
    </row>
    <row r="61" spans="6:12" x14ac:dyDescent="0.25">
      <c r="F61">
        <f t="shared" si="11"/>
        <v>55</v>
      </c>
      <c r="G61" s="1">
        <f t="shared" si="12"/>
        <v>6999.9999999999964</v>
      </c>
      <c r="H61" s="1">
        <f t="shared" si="13"/>
        <v>8000</v>
      </c>
      <c r="I61" s="1">
        <f t="shared" si="14"/>
        <v>55.555555555555557</v>
      </c>
      <c r="J61" s="1">
        <f t="shared" si="15"/>
        <v>8055.5555555555557</v>
      </c>
      <c r="K61" s="1">
        <f t="shared" si="16"/>
        <v>3055.5555555555588</v>
      </c>
      <c r="L61" s="1">
        <f t="shared" si="17"/>
        <v>6944.4444444444416</v>
      </c>
    </row>
    <row r="62" spans="6:12" x14ac:dyDescent="0.25">
      <c r="F62">
        <f t="shared" si="11"/>
        <v>56</v>
      </c>
      <c r="G62" s="1">
        <f t="shared" si="12"/>
        <v>6944.4444444444416</v>
      </c>
      <c r="H62" s="1">
        <f t="shared" si="13"/>
        <v>8000</v>
      </c>
      <c r="I62" s="1">
        <f t="shared" si="14"/>
        <v>55.555555555555557</v>
      </c>
      <c r="J62" s="1">
        <f t="shared" si="15"/>
        <v>8055.5555555555557</v>
      </c>
      <c r="K62" s="1">
        <f t="shared" si="16"/>
        <v>3111.1111111111145</v>
      </c>
      <c r="L62" s="1">
        <f t="shared" si="17"/>
        <v>6888.888888888885</v>
      </c>
    </row>
    <row r="63" spans="6:12" x14ac:dyDescent="0.25">
      <c r="F63">
        <f t="shared" si="11"/>
        <v>57</v>
      </c>
      <c r="G63" s="1">
        <f t="shared" si="12"/>
        <v>6888.888888888885</v>
      </c>
      <c r="H63" s="1">
        <f t="shared" si="13"/>
        <v>8000</v>
      </c>
      <c r="I63" s="1">
        <f t="shared" si="14"/>
        <v>55.555555555555557</v>
      </c>
      <c r="J63" s="1">
        <f t="shared" si="15"/>
        <v>8055.5555555555557</v>
      </c>
      <c r="K63" s="1">
        <f t="shared" si="16"/>
        <v>3166.6666666666702</v>
      </c>
      <c r="L63" s="1">
        <f t="shared" si="17"/>
        <v>6833.3333333333303</v>
      </c>
    </row>
    <row r="64" spans="6:12" x14ac:dyDescent="0.25">
      <c r="F64">
        <f t="shared" si="11"/>
        <v>58</v>
      </c>
      <c r="G64" s="1">
        <f t="shared" si="12"/>
        <v>6833.3333333333303</v>
      </c>
      <c r="H64" s="1">
        <f t="shared" si="13"/>
        <v>8000</v>
      </c>
      <c r="I64" s="1">
        <f t="shared" si="14"/>
        <v>55.555555555555557</v>
      </c>
      <c r="J64" s="1">
        <f t="shared" si="15"/>
        <v>8055.5555555555557</v>
      </c>
      <c r="K64" s="1">
        <f t="shared" si="16"/>
        <v>3222.2222222222258</v>
      </c>
      <c r="L64" s="1">
        <f t="shared" si="17"/>
        <v>6777.7777777777737</v>
      </c>
    </row>
    <row r="65" spans="6:12" x14ac:dyDescent="0.25">
      <c r="F65">
        <f t="shared" si="11"/>
        <v>59</v>
      </c>
      <c r="G65" s="1">
        <f t="shared" si="12"/>
        <v>6777.7777777777737</v>
      </c>
      <c r="H65" s="1">
        <f t="shared" si="13"/>
        <v>8000</v>
      </c>
      <c r="I65" s="1">
        <f t="shared" si="14"/>
        <v>55.555555555555557</v>
      </c>
      <c r="J65" s="1">
        <f t="shared" si="15"/>
        <v>8055.5555555555557</v>
      </c>
      <c r="K65" s="1">
        <f t="shared" si="16"/>
        <v>3277.7777777777815</v>
      </c>
      <c r="L65" s="1">
        <f t="shared" si="17"/>
        <v>6722.222222222219</v>
      </c>
    </row>
    <row r="66" spans="6:12" x14ac:dyDescent="0.25">
      <c r="F66">
        <f t="shared" si="11"/>
        <v>60</v>
      </c>
      <c r="G66" s="1">
        <f t="shared" si="12"/>
        <v>6722.222222222219</v>
      </c>
      <c r="H66" s="1">
        <f t="shared" si="13"/>
        <v>8000</v>
      </c>
      <c r="I66" s="1">
        <f t="shared" si="14"/>
        <v>55.555555555555557</v>
      </c>
      <c r="J66" s="1">
        <f t="shared" si="15"/>
        <v>8055.5555555555557</v>
      </c>
      <c r="K66" s="1">
        <f t="shared" si="16"/>
        <v>3333.3333333333371</v>
      </c>
      <c r="L66" s="1">
        <f t="shared" si="17"/>
        <v>6666.6666666666624</v>
      </c>
    </row>
    <row r="67" spans="6:12" x14ac:dyDescent="0.25">
      <c r="F67">
        <f t="shared" si="11"/>
        <v>61</v>
      </c>
      <c r="G67" s="1">
        <f t="shared" si="12"/>
        <v>6666.6666666666624</v>
      </c>
      <c r="H67" s="1">
        <f t="shared" si="13"/>
        <v>8000</v>
      </c>
      <c r="I67" s="1">
        <f t="shared" si="14"/>
        <v>55.555555555555557</v>
      </c>
      <c r="J67" s="1">
        <f t="shared" si="15"/>
        <v>8055.5555555555557</v>
      </c>
      <c r="K67" s="1">
        <f t="shared" si="16"/>
        <v>3388.8888888888928</v>
      </c>
      <c r="L67" s="1">
        <f t="shared" si="17"/>
        <v>6611.1111111111077</v>
      </c>
    </row>
    <row r="68" spans="6:12" x14ac:dyDescent="0.25">
      <c r="F68">
        <f t="shared" si="11"/>
        <v>62</v>
      </c>
      <c r="G68" s="1">
        <f t="shared" si="12"/>
        <v>6611.1111111111077</v>
      </c>
      <c r="H68" s="1">
        <f t="shared" si="13"/>
        <v>8000</v>
      </c>
      <c r="I68" s="1">
        <f t="shared" si="14"/>
        <v>55.555555555555557</v>
      </c>
      <c r="J68" s="1">
        <f t="shared" si="15"/>
        <v>8055.5555555555557</v>
      </c>
      <c r="K68" s="1">
        <f t="shared" si="16"/>
        <v>3444.4444444444484</v>
      </c>
      <c r="L68" s="1">
        <f t="shared" si="17"/>
        <v>6555.5555555555511</v>
      </c>
    </row>
    <row r="69" spans="6:12" x14ac:dyDescent="0.25">
      <c r="F69">
        <f t="shared" si="11"/>
        <v>63</v>
      </c>
      <c r="G69" s="1">
        <f t="shared" si="12"/>
        <v>6555.5555555555511</v>
      </c>
      <c r="H69" s="1">
        <f t="shared" si="13"/>
        <v>8000</v>
      </c>
      <c r="I69" s="1">
        <f t="shared" si="14"/>
        <v>55.555555555555557</v>
      </c>
      <c r="J69" s="1">
        <f t="shared" si="15"/>
        <v>8055.5555555555557</v>
      </c>
      <c r="K69" s="1">
        <f t="shared" si="16"/>
        <v>3500.0000000000041</v>
      </c>
      <c r="L69" s="1">
        <f t="shared" si="17"/>
        <v>6499.9999999999964</v>
      </c>
    </row>
    <row r="70" spans="6:12" x14ac:dyDescent="0.25">
      <c r="F70">
        <f t="shared" si="11"/>
        <v>64</v>
      </c>
      <c r="G70" s="1">
        <f t="shared" si="12"/>
        <v>6499.9999999999964</v>
      </c>
      <c r="H70" s="1">
        <f t="shared" si="13"/>
        <v>8000</v>
      </c>
      <c r="I70" s="1">
        <f t="shared" si="14"/>
        <v>55.555555555555557</v>
      </c>
      <c r="J70" s="1">
        <f t="shared" si="15"/>
        <v>8055.5555555555557</v>
      </c>
      <c r="K70" s="1">
        <f t="shared" si="16"/>
        <v>3555.5555555555597</v>
      </c>
      <c r="L70" s="1">
        <f t="shared" si="17"/>
        <v>6444.4444444444398</v>
      </c>
    </row>
    <row r="71" spans="6:12" x14ac:dyDescent="0.25">
      <c r="F71">
        <f t="shared" si="11"/>
        <v>65</v>
      </c>
      <c r="G71" s="1">
        <f t="shared" si="12"/>
        <v>6444.4444444444398</v>
      </c>
      <c r="H71" s="1">
        <f t="shared" si="13"/>
        <v>8000</v>
      </c>
      <c r="I71" s="1">
        <f t="shared" si="14"/>
        <v>55.555555555555557</v>
      </c>
      <c r="J71" s="1">
        <f t="shared" si="15"/>
        <v>8055.5555555555557</v>
      </c>
      <c r="K71" s="1">
        <f t="shared" si="16"/>
        <v>3611.1111111111154</v>
      </c>
      <c r="L71" s="1">
        <f t="shared" si="17"/>
        <v>6388.888888888885</v>
      </c>
    </row>
    <row r="72" spans="6:12" x14ac:dyDescent="0.25">
      <c r="F72">
        <f t="shared" si="11"/>
        <v>66</v>
      </c>
      <c r="G72" s="1">
        <f t="shared" si="12"/>
        <v>6388.888888888885</v>
      </c>
      <c r="H72" s="1">
        <f t="shared" si="13"/>
        <v>8000</v>
      </c>
      <c r="I72" s="1">
        <f t="shared" si="14"/>
        <v>55.555555555555557</v>
      </c>
      <c r="J72" s="1">
        <f t="shared" si="15"/>
        <v>8055.5555555555557</v>
      </c>
      <c r="K72" s="1">
        <f t="shared" si="16"/>
        <v>3666.6666666666711</v>
      </c>
      <c r="L72" s="1">
        <f t="shared" si="17"/>
        <v>6333.3333333333285</v>
      </c>
    </row>
    <row r="73" spans="6:12" x14ac:dyDescent="0.25">
      <c r="F73">
        <f t="shared" si="11"/>
        <v>67</v>
      </c>
      <c r="G73" s="1">
        <f t="shared" si="12"/>
        <v>6333.3333333333285</v>
      </c>
      <c r="H73" s="1">
        <f t="shared" si="13"/>
        <v>8000</v>
      </c>
      <c r="I73" s="1">
        <f t="shared" si="14"/>
        <v>55.555555555555557</v>
      </c>
      <c r="J73" s="1">
        <f t="shared" si="15"/>
        <v>8055.5555555555557</v>
      </c>
      <c r="K73" s="1">
        <f t="shared" si="16"/>
        <v>3722.2222222222267</v>
      </c>
      <c r="L73" s="1">
        <f t="shared" si="17"/>
        <v>6277.7777777777737</v>
      </c>
    </row>
    <row r="74" spans="6:12" x14ac:dyDescent="0.25">
      <c r="F74">
        <f t="shared" si="11"/>
        <v>68</v>
      </c>
      <c r="G74" s="1">
        <f t="shared" si="12"/>
        <v>6277.7777777777737</v>
      </c>
      <c r="H74" s="1">
        <f t="shared" si="13"/>
        <v>8000</v>
      </c>
      <c r="I74" s="1">
        <f t="shared" si="14"/>
        <v>55.555555555555557</v>
      </c>
      <c r="J74" s="1">
        <f t="shared" si="15"/>
        <v>8055.5555555555557</v>
      </c>
      <c r="K74" s="1">
        <f t="shared" si="16"/>
        <v>3777.7777777777824</v>
      </c>
      <c r="L74" s="1">
        <f t="shared" si="17"/>
        <v>6222.2222222222172</v>
      </c>
    </row>
    <row r="75" spans="6:12" x14ac:dyDescent="0.25">
      <c r="F75">
        <f t="shared" si="11"/>
        <v>69</v>
      </c>
      <c r="G75" s="1">
        <f t="shared" si="12"/>
        <v>6222.2222222222172</v>
      </c>
      <c r="H75" s="1">
        <f t="shared" si="13"/>
        <v>8000</v>
      </c>
      <c r="I75" s="1">
        <f t="shared" si="14"/>
        <v>55.555555555555557</v>
      </c>
      <c r="J75" s="1">
        <f t="shared" si="15"/>
        <v>8055.5555555555557</v>
      </c>
      <c r="K75" s="1">
        <f t="shared" si="16"/>
        <v>3833.333333333338</v>
      </c>
      <c r="L75" s="1">
        <f t="shared" si="17"/>
        <v>6166.6666666666624</v>
      </c>
    </row>
    <row r="76" spans="6:12" x14ac:dyDescent="0.25">
      <c r="F76">
        <f t="shared" si="11"/>
        <v>70</v>
      </c>
      <c r="G76" s="1">
        <f t="shared" si="12"/>
        <v>6166.6666666666624</v>
      </c>
      <c r="H76" s="1">
        <f t="shared" si="13"/>
        <v>8000</v>
      </c>
      <c r="I76" s="1">
        <f t="shared" si="14"/>
        <v>55.555555555555557</v>
      </c>
      <c r="J76" s="1">
        <f t="shared" si="15"/>
        <v>8055.5555555555557</v>
      </c>
      <c r="K76" s="1">
        <f t="shared" si="16"/>
        <v>3888.8888888888937</v>
      </c>
      <c r="L76" s="1">
        <f t="shared" si="17"/>
        <v>6111.1111111111059</v>
      </c>
    </row>
    <row r="77" spans="6:12" x14ac:dyDescent="0.25">
      <c r="F77">
        <f t="shared" si="11"/>
        <v>71</v>
      </c>
      <c r="G77" s="1">
        <f t="shared" si="12"/>
        <v>6111.1111111111059</v>
      </c>
      <c r="H77" s="1">
        <f t="shared" si="13"/>
        <v>8000</v>
      </c>
      <c r="I77" s="1">
        <f t="shared" si="14"/>
        <v>55.555555555555557</v>
      </c>
      <c r="J77" s="1">
        <f t="shared" si="15"/>
        <v>8055.5555555555557</v>
      </c>
      <c r="K77" s="1">
        <f t="shared" si="16"/>
        <v>3944.4444444444493</v>
      </c>
      <c r="L77" s="1">
        <f t="shared" si="17"/>
        <v>6055.5555555555511</v>
      </c>
    </row>
    <row r="78" spans="6:12" x14ac:dyDescent="0.25">
      <c r="F78">
        <f t="shared" si="11"/>
        <v>72</v>
      </c>
      <c r="G78" s="1">
        <f t="shared" si="12"/>
        <v>6055.5555555555511</v>
      </c>
      <c r="H78" s="1">
        <f t="shared" si="13"/>
        <v>8000</v>
      </c>
      <c r="I78" s="1">
        <f t="shared" si="14"/>
        <v>55.555555555555557</v>
      </c>
      <c r="J78" s="1">
        <f t="shared" si="15"/>
        <v>8055.5555555555557</v>
      </c>
      <c r="K78" s="1">
        <f t="shared" si="16"/>
        <v>4000.000000000005</v>
      </c>
      <c r="L78" s="1">
        <f t="shared" si="17"/>
        <v>5999.9999999999945</v>
      </c>
    </row>
    <row r="79" spans="6:12" x14ac:dyDescent="0.25">
      <c r="F79">
        <f t="shared" si="11"/>
        <v>73</v>
      </c>
      <c r="G79" s="1">
        <f t="shared" si="12"/>
        <v>5999.9999999999945</v>
      </c>
      <c r="H79" s="1">
        <f t="shared" si="13"/>
        <v>8000</v>
      </c>
      <c r="I79" s="1">
        <f t="shared" si="14"/>
        <v>55.555555555555557</v>
      </c>
      <c r="J79" s="1">
        <f t="shared" si="15"/>
        <v>8055.5555555555557</v>
      </c>
      <c r="K79" s="1">
        <f t="shared" si="16"/>
        <v>4055.5555555555607</v>
      </c>
      <c r="L79" s="1">
        <f t="shared" si="17"/>
        <v>5944.4444444444398</v>
      </c>
    </row>
    <row r="80" spans="6:12" x14ac:dyDescent="0.25">
      <c r="F80">
        <f t="shared" si="11"/>
        <v>74</v>
      </c>
      <c r="G80" s="1">
        <f t="shared" si="12"/>
        <v>5944.4444444444398</v>
      </c>
      <c r="H80" s="1">
        <f t="shared" si="13"/>
        <v>8000</v>
      </c>
      <c r="I80" s="1">
        <f t="shared" si="14"/>
        <v>55.555555555555557</v>
      </c>
      <c r="J80" s="1">
        <f t="shared" si="15"/>
        <v>8055.5555555555557</v>
      </c>
      <c r="K80" s="1">
        <f t="shared" si="16"/>
        <v>4111.1111111111159</v>
      </c>
      <c r="L80" s="1">
        <f t="shared" si="17"/>
        <v>5888.8888888888841</v>
      </c>
    </row>
    <row r="81" spans="6:12" x14ac:dyDescent="0.25">
      <c r="F81">
        <f t="shared" si="11"/>
        <v>75</v>
      </c>
      <c r="G81" s="1">
        <f t="shared" si="12"/>
        <v>5888.8888888888841</v>
      </c>
      <c r="H81" s="1">
        <f t="shared" si="13"/>
        <v>8000</v>
      </c>
      <c r="I81" s="1">
        <f t="shared" si="14"/>
        <v>55.555555555555557</v>
      </c>
      <c r="J81" s="1">
        <f t="shared" si="15"/>
        <v>8055.5555555555557</v>
      </c>
      <c r="K81" s="1">
        <f t="shared" si="16"/>
        <v>4166.6666666666715</v>
      </c>
      <c r="L81" s="1">
        <f t="shared" si="17"/>
        <v>5833.3333333333285</v>
      </c>
    </row>
    <row r="82" spans="6:12" x14ac:dyDescent="0.25">
      <c r="F82">
        <f t="shared" si="11"/>
        <v>76</v>
      </c>
      <c r="G82" s="1">
        <f t="shared" si="12"/>
        <v>5833.3333333333285</v>
      </c>
      <c r="H82" s="1">
        <f t="shared" si="13"/>
        <v>8000</v>
      </c>
      <c r="I82" s="1">
        <f t="shared" si="14"/>
        <v>55.555555555555557</v>
      </c>
      <c r="J82" s="1">
        <f t="shared" si="15"/>
        <v>8055.5555555555557</v>
      </c>
      <c r="K82" s="1">
        <f t="shared" si="16"/>
        <v>4222.2222222222272</v>
      </c>
      <c r="L82" s="1">
        <f t="shared" si="17"/>
        <v>5777.7777777777728</v>
      </c>
    </row>
    <row r="83" spans="6:12" x14ac:dyDescent="0.25">
      <c r="F83">
        <f t="shared" si="11"/>
        <v>77</v>
      </c>
      <c r="G83" s="1">
        <f t="shared" si="12"/>
        <v>5777.7777777777728</v>
      </c>
      <c r="H83" s="1">
        <f t="shared" si="13"/>
        <v>8000</v>
      </c>
      <c r="I83" s="1">
        <f t="shared" si="14"/>
        <v>55.555555555555557</v>
      </c>
      <c r="J83" s="1">
        <f t="shared" si="15"/>
        <v>8055.5555555555557</v>
      </c>
      <c r="K83" s="1">
        <f t="shared" si="16"/>
        <v>4277.7777777777828</v>
      </c>
      <c r="L83" s="1">
        <f t="shared" si="17"/>
        <v>5722.2222222222172</v>
      </c>
    </row>
    <row r="84" spans="6:12" x14ac:dyDescent="0.25">
      <c r="F84">
        <f t="shared" si="11"/>
        <v>78</v>
      </c>
      <c r="G84" s="1">
        <f t="shared" si="12"/>
        <v>5722.2222222222172</v>
      </c>
      <c r="H84" s="1">
        <f t="shared" si="13"/>
        <v>8000</v>
      </c>
      <c r="I84" s="1">
        <f t="shared" si="14"/>
        <v>55.555555555555557</v>
      </c>
      <c r="J84" s="1">
        <f t="shared" si="15"/>
        <v>8055.5555555555557</v>
      </c>
      <c r="K84" s="1">
        <f t="shared" si="16"/>
        <v>4333.3333333333385</v>
      </c>
      <c r="L84" s="1">
        <f t="shared" si="17"/>
        <v>5666.6666666666615</v>
      </c>
    </row>
    <row r="85" spans="6:12" x14ac:dyDescent="0.25">
      <c r="F85">
        <f t="shared" si="11"/>
        <v>79</v>
      </c>
      <c r="G85" s="1">
        <f t="shared" si="12"/>
        <v>5666.6666666666615</v>
      </c>
      <c r="H85" s="1">
        <f t="shared" si="13"/>
        <v>8000</v>
      </c>
      <c r="I85" s="1">
        <f t="shared" si="14"/>
        <v>55.555555555555557</v>
      </c>
      <c r="J85" s="1">
        <f t="shared" si="15"/>
        <v>8055.5555555555557</v>
      </c>
      <c r="K85" s="1">
        <f t="shared" si="16"/>
        <v>4388.8888888888941</v>
      </c>
      <c r="L85" s="1">
        <f t="shared" si="17"/>
        <v>5611.1111111111059</v>
      </c>
    </row>
    <row r="86" spans="6:12" x14ac:dyDescent="0.25">
      <c r="F86">
        <f t="shared" si="11"/>
        <v>80</v>
      </c>
      <c r="G86" s="1">
        <f t="shared" si="12"/>
        <v>5611.1111111111059</v>
      </c>
      <c r="H86" s="1">
        <f t="shared" si="13"/>
        <v>8000</v>
      </c>
      <c r="I86" s="1">
        <f t="shared" si="14"/>
        <v>55.555555555555557</v>
      </c>
      <c r="J86" s="1">
        <f t="shared" si="15"/>
        <v>8055.5555555555557</v>
      </c>
      <c r="K86" s="1">
        <f t="shared" si="16"/>
        <v>4444.4444444444498</v>
      </c>
      <c r="L86" s="1">
        <f t="shared" si="17"/>
        <v>5555.5555555555502</v>
      </c>
    </row>
    <row r="87" spans="6:12" x14ac:dyDescent="0.25">
      <c r="F87">
        <f t="shared" si="11"/>
        <v>81</v>
      </c>
      <c r="G87" s="1">
        <f t="shared" si="12"/>
        <v>5555.5555555555502</v>
      </c>
      <c r="H87" s="1">
        <f t="shared" si="13"/>
        <v>8000</v>
      </c>
      <c r="I87" s="1">
        <f t="shared" si="14"/>
        <v>55.555555555555557</v>
      </c>
      <c r="J87" s="1">
        <f t="shared" si="15"/>
        <v>8055.5555555555557</v>
      </c>
      <c r="K87" s="1">
        <f t="shared" si="16"/>
        <v>4500.0000000000055</v>
      </c>
      <c r="L87" s="1">
        <f t="shared" si="17"/>
        <v>5499.9999999999945</v>
      </c>
    </row>
    <row r="88" spans="6:12" x14ac:dyDescent="0.25">
      <c r="F88">
        <f t="shared" si="11"/>
        <v>82</v>
      </c>
      <c r="G88" s="1">
        <f t="shared" si="12"/>
        <v>5499.9999999999945</v>
      </c>
      <c r="H88" s="1">
        <f t="shared" si="13"/>
        <v>8000</v>
      </c>
      <c r="I88" s="1">
        <f t="shared" si="14"/>
        <v>55.555555555555557</v>
      </c>
      <c r="J88" s="1">
        <f t="shared" si="15"/>
        <v>8055.5555555555557</v>
      </c>
      <c r="K88" s="1">
        <f t="shared" si="16"/>
        <v>4555.5555555555611</v>
      </c>
      <c r="L88" s="1">
        <f t="shared" si="17"/>
        <v>5444.4444444444389</v>
      </c>
    </row>
    <row r="89" spans="6:12" x14ac:dyDescent="0.25">
      <c r="F89">
        <f t="shared" si="11"/>
        <v>83</v>
      </c>
      <c r="G89" s="1">
        <f t="shared" si="12"/>
        <v>5444.4444444444389</v>
      </c>
      <c r="H89" s="1">
        <f t="shared" si="13"/>
        <v>8000</v>
      </c>
      <c r="I89" s="1">
        <f t="shared" si="14"/>
        <v>55.555555555555557</v>
      </c>
      <c r="J89" s="1">
        <f t="shared" si="15"/>
        <v>8055.5555555555557</v>
      </c>
      <c r="K89" s="1">
        <f t="shared" si="16"/>
        <v>4611.1111111111168</v>
      </c>
      <c r="L89" s="1">
        <f t="shared" si="17"/>
        <v>5388.8888888888832</v>
      </c>
    </row>
    <row r="90" spans="6:12" x14ac:dyDescent="0.25">
      <c r="F90">
        <f t="shared" si="11"/>
        <v>84</v>
      </c>
      <c r="G90" s="1">
        <f t="shared" si="12"/>
        <v>5388.8888888888832</v>
      </c>
      <c r="H90" s="1">
        <f t="shared" si="13"/>
        <v>8000</v>
      </c>
      <c r="I90" s="1">
        <f t="shared" si="14"/>
        <v>55.555555555555557</v>
      </c>
      <c r="J90" s="1">
        <f t="shared" si="15"/>
        <v>8055.5555555555557</v>
      </c>
      <c r="K90" s="1">
        <f t="shared" si="16"/>
        <v>4666.6666666666724</v>
      </c>
      <c r="L90" s="1">
        <f t="shared" si="17"/>
        <v>5333.3333333333276</v>
      </c>
    </row>
    <row r="91" spans="6:12" x14ac:dyDescent="0.25">
      <c r="F91">
        <f t="shared" si="11"/>
        <v>85</v>
      </c>
      <c r="G91" s="1">
        <f t="shared" si="12"/>
        <v>5333.3333333333276</v>
      </c>
      <c r="H91" s="1">
        <f t="shared" si="13"/>
        <v>8000</v>
      </c>
      <c r="I91" s="1">
        <f t="shared" si="14"/>
        <v>55.555555555555557</v>
      </c>
      <c r="J91" s="1">
        <f t="shared" si="15"/>
        <v>8055.5555555555557</v>
      </c>
      <c r="K91" s="1">
        <f t="shared" si="16"/>
        <v>4722.2222222222281</v>
      </c>
      <c r="L91" s="1">
        <f t="shared" si="17"/>
        <v>5277.7777777777719</v>
      </c>
    </row>
    <row r="92" spans="6:12" x14ac:dyDescent="0.25">
      <c r="F92">
        <f t="shared" si="11"/>
        <v>86</v>
      </c>
      <c r="G92" s="1">
        <f t="shared" si="12"/>
        <v>5277.7777777777719</v>
      </c>
      <c r="H92" s="1">
        <f t="shared" si="13"/>
        <v>8000</v>
      </c>
      <c r="I92" s="1">
        <f t="shared" si="14"/>
        <v>55.555555555555557</v>
      </c>
      <c r="J92" s="1">
        <f t="shared" si="15"/>
        <v>8055.5555555555557</v>
      </c>
      <c r="K92" s="1">
        <f t="shared" si="16"/>
        <v>4777.7777777777837</v>
      </c>
      <c r="L92" s="1">
        <f t="shared" si="17"/>
        <v>5222.2222222222163</v>
      </c>
    </row>
    <row r="93" spans="6:12" x14ac:dyDescent="0.25">
      <c r="F93">
        <f t="shared" si="11"/>
        <v>87</v>
      </c>
      <c r="G93" s="1">
        <f t="shared" si="12"/>
        <v>5222.2222222222163</v>
      </c>
      <c r="H93" s="1">
        <f t="shared" si="13"/>
        <v>8000</v>
      </c>
      <c r="I93" s="1">
        <f t="shared" si="14"/>
        <v>55.555555555555557</v>
      </c>
      <c r="J93" s="1">
        <f t="shared" si="15"/>
        <v>8055.5555555555557</v>
      </c>
      <c r="K93" s="1">
        <f t="shared" si="16"/>
        <v>4833.3333333333394</v>
      </c>
      <c r="L93" s="1">
        <f t="shared" si="17"/>
        <v>5166.6666666666606</v>
      </c>
    </row>
    <row r="94" spans="6:12" x14ac:dyDescent="0.25">
      <c r="F94">
        <f t="shared" si="11"/>
        <v>88</v>
      </c>
      <c r="G94" s="1">
        <f t="shared" si="12"/>
        <v>5166.6666666666606</v>
      </c>
      <c r="H94" s="1">
        <f t="shared" si="13"/>
        <v>8000</v>
      </c>
      <c r="I94" s="1">
        <f t="shared" si="14"/>
        <v>55.555555555555557</v>
      </c>
      <c r="J94" s="1">
        <f t="shared" si="15"/>
        <v>8055.5555555555557</v>
      </c>
      <c r="K94" s="1">
        <f t="shared" si="16"/>
        <v>4888.8888888888951</v>
      </c>
      <c r="L94" s="1">
        <f t="shared" si="17"/>
        <v>5111.1111111111049</v>
      </c>
    </row>
    <row r="95" spans="6:12" x14ac:dyDescent="0.25">
      <c r="F95">
        <f t="shared" si="11"/>
        <v>89</v>
      </c>
      <c r="G95" s="1">
        <f t="shared" si="12"/>
        <v>5111.1111111111049</v>
      </c>
      <c r="H95" s="1">
        <f t="shared" si="13"/>
        <v>8000</v>
      </c>
      <c r="I95" s="1">
        <f t="shared" si="14"/>
        <v>55.555555555555557</v>
      </c>
      <c r="J95" s="1">
        <f t="shared" si="15"/>
        <v>8055.5555555555557</v>
      </c>
      <c r="K95" s="1">
        <f t="shared" si="16"/>
        <v>4944.4444444444507</v>
      </c>
      <c r="L95" s="1">
        <f t="shared" si="17"/>
        <v>5055.5555555555493</v>
      </c>
    </row>
    <row r="96" spans="6:12" x14ac:dyDescent="0.25">
      <c r="F96">
        <f t="shared" si="11"/>
        <v>90</v>
      </c>
      <c r="G96" s="1">
        <f t="shared" si="12"/>
        <v>5055.5555555555493</v>
      </c>
      <c r="H96" s="1">
        <f t="shared" si="13"/>
        <v>8000</v>
      </c>
      <c r="I96" s="1">
        <f t="shared" si="14"/>
        <v>55.555555555555557</v>
      </c>
      <c r="J96" s="1">
        <f t="shared" si="15"/>
        <v>8055.5555555555557</v>
      </c>
      <c r="K96" s="1">
        <f t="shared" si="16"/>
        <v>5000.0000000000064</v>
      </c>
      <c r="L96" s="1">
        <f t="shared" si="17"/>
        <v>4999.9999999999936</v>
      </c>
    </row>
    <row r="97" spans="6:12" x14ac:dyDescent="0.25">
      <c r="F97">
        <f t="shared" si="11"/>
        <v>91</v>
      </c>
      <c r="G97" s="1">
        <f t="shared" si="12"/>
        <v>4999.9999999999936</v>
      </c>
      <c r="H97" s="1">
        <f t="shared" si="13"/>
        <v>8000</v>
      </c>
      <c r="I97" s="1">
        <f t="shared" si="14"/>
        <v>55.555555555555557</v>
      </c>
      <c r="J97" s="1">
        <f t="shared" si="15"/>
        <v>8055.5555555555557</v>
      </c>
      <c r="K97" s="1">
        <f t="shared" si="16"/>
        <v>5055.555555555562</v>
      </c>
      <c r="L97" s="1">
        <f t="shared" si="17"/>
        <v>4944.444444444438</v>
      </c>
    </row>
    <row r="98" spans="6:12" x14ac:dyDescent="0.25">
      <c r="F98">
        <f t="shared" si="11"/>
        <v>92</v>
      </c>
      <c r="G98" s="1">
        <f t="shared" si="12"/>
        <v>4944.444444444438</v>
      </c>
      <c r="H98" s="1">
        <f t="shared" si="13"/>
        <v>8000</v>
      </c>
      <c r="I98" s="1">
        <f t="shared" si="14"/>
        <v>55.555555555555557</v>
      </c>
      <c r="J98" s="1">
        <f t="shared" si="15"/>
        <v>8055.5555555555557</v>
      </c>
      <c r="K98" s="1">
        <f t="shared" si="16"/>
        <v>5111.1111111111177</v>
      </c>
      <c r="L98" s="1">
        <f t="shared" si="17"/>
        <v>4888.8888888888823</v>
      </c>
    </row>
    <row r="99" spans="6:12" x14ac:dyDescent="0.25">
      <c r="F99">
        <f t="shared" si="11"/>
        <v>93</v>
      </c>
      <c r="G99" s="1">
        <f t="shared" si="12"/>
        <v>4888.8888888888823</v>
      </c>
      <c r="H99" s="1">
        <f t="shared" si="13"/>
        <v>8000</v>
      </c>
      <c r="I99" s="1">
        <f t="shared" si="14"/>
        <v>55.555555555555557</v>
      </c>
      <c r="J99" s="1">
        <f t="shared" si="15"/>
        <v>8055.5555555555557</v>
      </c>
      <c r="K99" s="1">
        <f t="shared" si="16"/>
        <v>5166.6666666666733</v>
      </c>
      <c r="L99" s="1">
        <f t="shared" si="17"/>
        <v>4833.3333333333267</v>
      </c>
    </row>
    <row r="100" spans="6:12" x14ac:dyDescent="0.25">
      <c r="F100">
        <f t="shared" si="11"/>
        <v>94</v>
      </c>
      <c r="G100" s="1">
        <f t="shared" si="12"/>
        <v>4833.3333333333267</v>
      </c>
      <c r="H100" s="1">
        <f t="shared" si="13"/>
        <v>8000</v>
      </c>
      <c r="I100" s="1">
        <f t="shared" si="14"/>
        <v>55.555555555555557</v>
      </c>
      <c r="J100" s="1">
        <f t="shared" si="15"/>
        <v>8055.5555555555557</v>
      </c>
      <c r="K100" s="1">
        <f t="shared" si="16"/>
        <v>5222.222222222229</v>
      </c>
      <c r="L100" s="1">
        <f t="shared" si="17"/>
        <v>4777.777777777771</v>
      </c>
    </row>
    <row r="101" spans="6:12" x14ac:dyDescent="0.25">
      <c r="F101">
        <f t="shared" si="11"/>
        <v>95</v>
      </c>
      <c r="G101" s="1">
        <f t="shared" si="12"/>
        <v>4777.777777777771</v>
      </c>
      <c r="H101" s="1">
        <f t="shared" si="13"/>
        <v>8000</v>
      </c>
      <c r="I101" s="1">
        <f t="shared" si="14"/>
        <v>55.555555555555557</v>
      </c>
      <c r="J101" s="1">
        <f t="shared" si="15"/>
        <v>8055.5555555555557</v>
      </c>
      <c r="K101" s="1">
        <f t="shared" si="16"/>
        <v>5277.7777777777846</v>
      </c>
      <c r="L101" s="1">
        <f t="shared" si="17"/>
        <v>4722.2222222222154</v>
      </c>
    </row>
    <row r="102" spans="6:12" x14ac:dyDescent="0.25">
      <c r="F102">
        <f t="shared" si="11"/>
        <v>96</v>
      </c>
      <c r="G102" s="1">
        <f t="shared" si="12"/>
        <v>4722.2222222222154</v>
      </c>
      <c r="H102" s="1">
        <f t="shared" si="13"/>
        <v>8000</v>
      </c>
      <c r="I102" s="1">
        <f t="shared" si="14"/>
        <v>55.555555555555557</v>
      </c>
      <c r="J102" s="1">
        <f t="shared" si="15"/>
        <v>8055.5555555555557</v>
      </c>
      <c r="K102" s="1">
        <f t="shared" si="16"/>
        <v>5333.3333333333403</v>
      </c>
      <c r="L102" s="1">
        <f t="shared" si="17"/>
        <v>4666.6666666666597</v>
      </c>
    </row>
    <row r="103" spans="6:12" x14ac:dyDescent="0.25">
      <c r="F103">
        <f t="shared" ref="F103:F166" si="18">IF(F102&lt;$C$6,(F102+1),IF(F102=$C$6,("Total"),("")))</f>
        <v>97</v>
      </c>
      <c r="G103" s="1">
        <f t="shared" si="12"/>
        <v>4666.6666666666597</v>
      </c>
      <c r="H103" s="1">
        <f t="shared" si="13"/>
        <v>8000</v>
      </c>
      <c r="I103" s="1">
        <f t="shared" si="14"/>
        <v>55.555555555555557</v>
      </c>
      <c r="J103" s="1">
        <f t="shared" si="15"/>
        <v>8055.5555555555557</v>
      </c>
      <c r="K103" s="1">
        <f t="shared" si="16"/>
        <v>5388.888888888896</v>
      </c>
      <c r="L103" s="1">
        <f t="shared" si="17"/>
        <v>4611.111111111104</v>
      </c>
    </row>
    <row r="104" spans="6:12" x14ac:dyDescent="0.25">
      <c r="F104">
        <f t="shared" si="18"/>
        <v>98</v>
      </c>
      <c r="G104" s="1">
        <f t="shared" si="12"/>
        <v>4611.111111111104</v>
      </c>
      <c r="H104" s="1">
        <f t="shared" si="13"/>
        <v>8000</v>
      </c>
      <c r="I104" s="1">
        <f t="shared" si="14"/>
        <v>55.555555555555557</v>
      </c>
      <c r="J104" s="1">
        <f t="shared" si="15"/>
        <v>8055.5555555555557</v>
      </c>
      <c r="K104" s="1">
        <f t="shared" si="16"/>
        <v>5444.4444444444516</v>
      </c>
      <c r="L104" s="1">
        <f t="shared" si="17"/>
        <v>4555.5555555555484</v>
      </c>
    </row>
    <row r="105" spans="6:12" x14ac:dyDescent="0.25">
      <c r="F105">
        <f t="shared" si="18"/>
        <v>99</v>
      </c>
      <c r="G105" s="1">
        <f t="shared" si="12"/>
        <v>4555.5555555555484</v>
      </c>
      <c r="H105" s="1">
        <f t="shared" si="13"/>
        <v>8000</v>
      </c>
      <c r="I105" s="1">
        <f t="shared" si="14"/>
        <v>55.555555555555557</v>
      </c>
      <c r="J105" s="1">
        <f t="shared" si="15"/>
        <v>8055.5555555555557</v>
      </c>
      <c r="K105" s="1">
        <f t="shared" si="16"/>
        <v>5500.0000000000073</v>
      </c>
      <c r="L105" s="1">
        <f t="shared" si="17"/>
        <v>4499.9999999999927</v>
      </c>
    </row>
    <row r="106" spans="6:12" x14ac:dyDescent="0.25">
      <c r="F106">
        <f t="shared" si="18"/>
        <v>100</v>
      </c>
      <c r="G106" s="1">
        <f t="shared" si="12"/>
        <v>4499.9999999999927</v>
      </c>
      <c r="H106" s="1">
        <f t="shared" si="13"/>
        <v>8000</v>
      </c>
      <c r="I106" s="1">
        <f t="shared" si="14"/>
        <v>55.555555555555557</v>
      </c>
      <c r="J106" s="1">
        <f t="shared" si="15"/>
        <v>8055.5555555555557</v>
      </c>
      <c r="K106" s="1">
        <f t="shared" si="16"/>
        <v>5555.5555555555629</v>
      </c>
      <c r="L106" s="1">
        <f t="shared" si="17"/>
        <v>4444.4444444444371</v>
      </c>
    </row>
    <row r="107" spans="6:12" x14ac:dyDescent="0.25">
      <c r="F107">
        <f t="shared" si="18"/>
        <v>101</v>
      </c>
      <c r="G107" s="1">
        <f t="shared" si="12"/>
        <v>4444.4444444444371</v>
      </c>
      <c r="H107" s="1">
        <f t="shared" si="13"/>
        <v>8000</v>
      </c>
      <c r="I107" s="1">
        <f t="shared" si="14"/>
        <v>55.555555555555557</v>
      </c>
      <c r="J107" s="1">
        <f t="shared" si="15"/>
        <v>8055.5555555555557</v>
      </c>
      <c r="K107" s="1">
        <f t="shared" si="16"/>
        <v>5611.1111111111186</v>
      </c>
      <c r="L107" s="1">
        <f t="shared" si="17"/>
        <v>4388.8888888888814</v>
      </c>
    </row>
    <row r="108" spans="6:12" x14ac:dyDescent="0.25">
      <c r="F108">
        <f t="shared" si="18"/>
        <v>102</v>
      </c>
      <c r="G108" s="1">
        <f t="shared" si="12"/>
        <v>4388.8888888888814</v>
      </c>
      <c r="H108" s="1">
        <f t="shared" si="13"/>
        <v>8000</v>
      </c>
      <c r="I108" s="1">
        <f t="shared" si="14"/>
        <v>55.555555555555557</v>
      </c>
      <c r="J108" s="1">
        <f t="shared" si="15"/>
        <v>8055.5555555555557</v>
      </c>
      <c r="K108" s="1">
        <f t="shared" si="16"/>
        <v>5666.6666666666742</v>
      </c>
      <c r="L108" s="1">
        <f t="shared" si="17"/>
        <v>4333.3333333333258</v>
      </c>
    </row>
    <row r="109" spans="6:12" x14ac:dyDescent="0.25">
      <c r="F109">
        <f t="shared" si="18"/>
        <v>103</v>
      </c>
      <c r="G109" s="1">
        <f t="shared" si="12"/>
        <v>4333.3333333333258</v>
      </c>
      <c r="H109" s="1">
        <f t="shared" si="13"/>
        <v>8000</v>
      </c>
      <c r="I109" s="1">
        <f t="shared" si="14"/>
        <v>55.555555555555557</v>
      </c>
      <c r="J109" s="1">
        <f t="shared" si="15"/>
        <v>8055.5555555555557</v>
      </c>
      <c r="K109" s="1">
        <f t="shared" si="16"/>
        <v>5722.2222222222299</v>
      </c>
      <c r="L109" s="1">
        <f t="shared" si="17"/>
        <v>4277.7777777777701</v>
      </c>
    </row>
    <row r="110" spans="6:12" x14ac:dyDescent="0.25">
      <c r="F110">
        <f t="shared" si="18"/>
        <v>104</v>
      </c>
      <c r="G110" s="1">
        <f t="shared" si="12"/>
        <v>4277.7777777777701</v>
      </c>
      <c r="H110" s="1">
        <f t="shared" si="13"/>
        <v>8000</v>
      </c>
      <c r="I110" s="1">
        <f t="shared" si="14"/>
        <v>55.555555555555557</v>
      </c>
      <c r="J110" s="1">
        <f t="shared" si="15"/>
        <v>8055.5555555555557</v>
      </c>
      <c r="K110" s="1">
        <f t="shared" si="16"/>
        <v>5777.7777777777856</v>
      </c>
      <c r="L110" s="1">
        <f t="shared" si="17"/>
        <v>4222.2222222222144</v>
      </c>
    </row>
    <row r="111" spans="6:12" x14ac:dyDescent="0.25">
      <c r="F111">
        <f t="shared" si="18"/>
        <v>105</v>
      </c>
      <c r="G111" s="1">
        <f t="shared" si="12"/>
        <v>4222.2222222222144</v>
      </c>
      <c r="H111" s="1">
        <f t="shared" si="13"/>
        <v>8000</v>
      </c>
      <c r="I111" s="1">
        <f t="shared" si="14"/>
        <v>55.555555555555557</v>
      </c>
      <c r="J111" s="1">
        <f t="shared" si="15"/>
        <v>8055.5555555555557</v>
      </c>
      <c r="K111" s="1">
        <f t="shared" si="16"/>
        <v>5833.3333333333412</v>
      </c>
      <c r="L111" s="1">
        <f t="shared" si="17"/>
        <v>4166.6666666666588</v>
      </c>
    </row>
    <row r="112" spans="6:12" x14ac:dyDescent="0.25">
      <c r="F112">
        <f t="shared" si="18"/>
        <v>106</v>
      </c>
      <c r="G112" s="1">
        <f t="shared" si="12"/>
        <v>4166.6666666666588</v>
      </c>
      <c r="H112" s="1">
        <f t="shared" si="13"/>
        <v>8000</v>
      </c>
      <c r="I112" s="1">
        <f t="shared" si="14"/>
        <v>55.555555555555557</v>
      </c>
      <c r="J112" s="1">
        <f t="shared" si="15"/>
        <v>8055.5555555555557</v>
      </c>
      <c r="K112" s="1">
        <f t="shared" si="16"/>
        <v>5888.8888888888969</v>
      </c>
      <c r="L112" s="1">
        <f t="shared" si="17"/>
        <v>4111.1111111111031</v>
      </c>
    </row>
    <row r="113" spans="6:12" x14ac:dyDescent="0.25">
      <c r="F113">
        <f t="shared" si="18"/>
        <v>107</v>
      </c>
      <c r="G113" s="1">
        <f t="shared" si="12"/>
        <v>4111.1111111111031</v>
      </c>
      <c r="H113" s="1">
        <f t="shared" si="13"/>
        <v>8000</v>
      </c>
      <c r="I113" s="1">
        <f t="shared" si="14"/>
        <v>55.555555555555557</v>
      </c>
      <c r="J113" s="1">
        <f t="shared" si="15"/>
        <v>8055.5555555555557</v>
      </c>
      <c r="K113" s="1">
        <f t="shared" si="16"/>
        <v>5944.4444444444525</v>
      </c>
      <c r="L113" s="1">
        <f t="shared" si="17"/>
        <v>4055.5555555555475</v>
      </c>
    </row>
    <row r="114" spans="6:12" x14ac:dyDescent="0.25">
      <c r="F114">
        <f t="shared" si="18"/>
        <v>108</v>
      </c>
      <c r="G114" s="1">
        <f t="shared" si="12"/>
        <v>4055.5555555555475</v>
      </c>
      <c r="H114" s="1">
        <f t="shared" si="13"/>
        <v>8000</v>
      </c>
      <c r="I114" s="1">
        <f t="shared" si="14"/>
        <v>55.555555555555557</v>
      </c>
      <c r="J114" s="1">
        <f t="shared" si="15"/>
        <v>8055.5555555555557</v>
      </c>
      <c r="K114" s="1">
        <f t="shared" si="16"/>
        <v>6000.0000000000082</v>
      </c>
      <c r="L114" s="1">
        <f t="shared" si="17"/>
        <v>3999.9999999999918</v>
      </c>
    </row>
    <row r="115" spans="6:12" x14ac:dyDescent="0.25">
      <c r="F115">
        <f t="shared" si="18"/>
        <v>109</v>
      </c>
      <c r="G115" s="1">
        <f t="shared" si="12"/>
        <v>3999.9999999999918</v>
      </c>
      <c r="H115" s="1">
        <f t="shared" si="13"/>
        <v>8000</v>
      </c>
      <c r="I115" s="1">
        <f t="shared" si="14"/>
        <v>55.555555555555557</v>
      </c>
      <c r="J115" s="1">
        <f t="shared" si="15"/>
        <v>8055.5555555555557</v>
      </c>
      <c r="K115" s="1">
        <f t="shared" si="16"/>
        <v>6055.5555555555638</v>
      </c>
      <c r="L115" s="1">
        <f t="shared" si="17"/>
        <v>3944.4444444444362</v>
      </c>
    </row>
    <row r="116" spans="6:12" x14ac:dyDescent="0.25">
      <c r="F116">
        <f t="shared" si="18"/>
        <v>110</v>
      </c>
      <c r="G116" s="1">
        <f t="shared" si="12"/>
        <v>3944.4444444444362</v>
      </c>
      <c r="H116" s="1">
        <f t="shared" si="13"/>
        <v>8000</v>
      </c>
      <c r="I116" s="1">
        <f t="shared" si="14"/>
        <v>55.555555555555557</v>
      </c>
      <c r="J116" s="1">
        <f t="shared" si="15"/>
        <v>8055.5555555555557</v>
      </c>
      <c r="K116" s="1">
        <f t="shared" si="16"/>
        <v>6111.1111111111195</v>
      </c>
      <c r="L116" s="1">
        <f t="shared" si="17"/>
        <v>3888.8888888888805</v>
      </c>
    </row>
    <row r="117" spans="6:12" x14ac:dyDescent="0.25">
      <c r="F117">
        <f t="shared" si="18"/>
        <v>111</v>
      </c>
      <c r="G117" s="1">
        <f t="shared" si="12"/>
        <v>3888.8888888888805</v>
      </c>
      <c r="H117" s="1">
        <f t="shared" si="13"/>
        <v>8000</v>
      </c>
      <c r="I117" s="1">
        <f t="shared" si="14"/>
        <v>55.555555555555557</v>
      </c>
      <c r="J117" s="1">
        <f t="shared" si="15"/>
        <v>8055.5555555555557</v>
      </c>
      <c r="K117" s="1">
        <f t="shared" si="16"/>
        <v>6166.6666666666752</v>
      </c>
      <c r="L117" s="1">
        <f t="shared" si="17"/>
        <v>3833.3333333333248</v>
      </c>
    </row>
    <row r="118" spans="6:12" x14ac:dyDescent="0.25">
      <c r="F118">
        <f t="shared" si="18"/>
        <v>112</v>
      </c>
      <c r="G118" s="1">
        <f t="shared" si="12"/>
        <v>3833.3333333333248</v>
      </c>
      <c r="H118" s="1">
        <f t="shared" si="13"/>
        <v>8000</v>
      </c>
      <c r="I118" s="1">
        <f t="shared" si="14"/>
        <v>55.555555555555557</v>
      </c>
      <c r="J118" s="1">
        <f t="shared" si="15"/>
        <v>8055.5555555555557</v>
      </c>
      <c r="K118" s="1">
        <f t="shared" si="16"/>
        <v>6222.2222222222308</v>
      </c>
      <c r="L118" s="1">
        <f t="shared" si="17"/>
        <v>3777.7777777777692</v>
      </c>
    </row>
    <row r="119" spans="6:12" x14ac:dyDescent="0.25">
      <c r="F119">
        <f t="shared" si="18"/>
        <v>113</v>
      </c>
      <c r="G119" s="1">
        <f t="shared" ref="G119:G182" si="19">IF(G118="",(""),(IF(F119&lt;&gt;"Total",(L118),(""))))</f>
        <v>3777.7777777777692</v>
      </c>
      <c r="H119" s="1">
        <f t="shared" ref="H119:H182" si="20">IF(H118="",(""),(IF(F119&lt;&gt;"Total",($C$7*$C$4),(""))))</f>
        <v>8000</v>
      </c>
      <c r="I119" s="1">
        <f t="shared" ref="I119:I182" si="21">IF(H118="",(""),(IF(F119&lt;&gt;"Total",($C$7/$C$6),(""))))</f>
        <v>55.555555555555557</v>
      </c>
      <c r="J119" s="1">
        <f t="shared" ref="J119:J182" si="22">IF(J118="",(""),(IF(F119&lt;&gt;"Total",(H119+I119),(""))))</f>
        <v>8055.5555555555557</v>
      </c>
      <c r="K119" s="1">
        <f t="shared" ref="K119:K182" si="23">IF(K118="",(""),(IF(F119&lt;&gt;"Total",(K118+I119),(""))))</f>
        <v>6277.7777777777865</v>
      </c>
      <c r="L119" s="1">
        <f t="shared" ref="L119:L182" si="24">IF(K119="",(""),(IF(F119&lt;&gt;"Total",($L$6-K119),(""))))</f>
        <v>3722.2222222222135</v>
      </c>
    </row>
    <row r="120" spans="6:12" x14ac:dyDescent="0.25">
      <c r="F120">
        <f t="shared" si="18"/>
        <v>114</v>
      </c>
      <c r="G120" s="1">
        <f t="shared" si="19"/>
        <v>3722.2222222222135</v>
      </c>
      <c r="H120" s="1">
        <f t="shared" si="20"/>
        <v>8000</v>
      </c>
      <c r="I120" s="1">
        <f t="shared" si="21"/>
        <v>55.555555555555557</v>
      </c>
      <c r="J120" s="1">
        <f t="shared" si="22"/>
        <v>8055.5555555555557</v>
      </c>
      <c r="K120" s="1">
        <f t="shared" si="23"/>
        <v>6333.3333333333421</v>
      </c>
      <c r="L120" s="1">
        <f t="shared" si="24"/>
        <v>3666.6666666666579</v>
      </c>
    </row>
    <row r="121" spans="6:12" x14ac:dyDescent="0.25">
      <c r="F121">
        <f t="shared" si="18"/>
        <v>115</v>
      </c>
      <c r="G121" s="1">
        <f t="shared" si="19"/>
        <v>3666.6666666666579</v>
      </c>
      <c r="H121" s="1">
        <f t="shared" si="20"/>
        <v>8000</v>
      </c>
      <c r="I121" s="1">
        <f t="shared" si="21"/>
        <v>55.555555555555557</v>
      </c>
      <c r="J121" s="1">
        <f t="shared" si="22"/>
        <v>8055.5555555555557</v>
      </c>
      <c r="K121" s="1">
        <f t="shared" si="23"/>
        <v>6388.8888888888978</v>
      </c>
      <c r="L121" s="1">
        <f t="shared" si="24"/>
        <v>3611.1111111111022</v>
      </c>
    </row>
    <row r="122" spans="6:12" x14ac:dyDescent="0.25">
      <c r="F122">
        <f t="shared" si="18"/>
        <v>116</v>
      </c>
      <c r="G122" s="1">
        <f t="shared" si="19"/>
        <v>3611.1111111111022</v>
      </c>
      <c r="H122" s="1">
        <f t="shared" si="20"/>
        <v>8000</v>
      </c>
      <c r="I122" s="1">
        <f t="shared" si="21"/>
        <v>55.555555555555557</v>
      </c>
      <c r="J122" s="1">
        <f t="shared" si="22"/>
        <v>8055.5555555555557</v>
      </c>
      <c r="K122" s="1">
        <f t="shared" si="23"/>
        <v>6444.4444444444534</v>
      </c>
      <c r="L122" s="1">
        <f t="shared" si="24"/>
        <v>3555.5555555555466</v>
      </c>
    </row>
    <row r="123" spans="6:12" x14ac:dyDescent="0.25">
      <c r="F123">
        <f t="shared" si="18"/>
        <v>117</v>
      </c>
      <c r="G123" s="1">
        <f t="shared" si="19"/>
        <v>3555.5555555555466</v>
      </c>
      <c r="H123" s="1">
        <f t="shared" si="20"/>
        <v>8000</v>
      </c>
      <c r="I123" s="1">
        <f t="shared" si="21"/>
        <v>55.555555555555557</v>
      </c>
      <c r="J123" s="1">
        <f t="shared" si="22"/>
        <v>8055.5555555555557</v>
      </c>
      <c r="K123" s="1">
        <f t="shared" si="23"/>
        <v>6500.0000000000091</v>
      </c>
      <c r="L123" s="1">
        <f t="shared" si="24"/>
        <v>3499.9999999999909</v>
      </c>
    </row>
    <row r="124" spans="6:12" x14ac:dyDescent="0.25">
      <c r="F124">
        <f t="shared" si="18"/>
        <v>118</v>
      </c>
      <c r="G124" s="1">
        <f t="shared" si="19"/>
        <v>3499.9999999999909</v>
      </c>
      <c r="H124" s="1">
        <f t="shared" si="20"/>
        <v>8000</v>
      </c>
      <c r="I124" s="1">
        <f t="shared" si="21"/>
        <v>55.555555555555557</v>
      </c>
      <c r="J124" s="1">
        <f t="shared" si="22"/>
        <v>8055.5555555555557</v>
      </c>
      <c r="K124" s="1">
        <f t="shared" si="23"/>
        <v>6555.5555555555648</v>
      </c>
      <c r="L124" s="1">
        <f t="shared" si="24"/>
        <v>3444.4444444444352</v>
      </c>
    </row>
    <row r="125" spans="6:12" x14ac:dyDescent="0.25">
      <c r="F125">
        <f t="shared" si="18"/>
        <v>119</v>
      </c>
      <c r="G125" s="1">
        <f t="shared" si="19"/>
        <v>3444.4444444444352</v>
      </c>
      <c r="H125" s="1">
        <f t="shared" si="20"/>
        <v>8000</v>
      </c>
      <c r="I125" s="1">
        <f t="shared" si="21"/>
        <v>55.555555555555557</v>
      </c>
      <c r="J125" s="1">
        <f t="shared" si="22"/>
        <v>8055.5555555555557</v>
      </c>
      <c r="K125" s="1">
        <f t="shared" si="23"/>
        <v>6611.1111111111204</v>
      </c>
      <c r="L125" s="1">
        <f t="shared" si="24"/>
        <v>3388.8888888888796</v>
      </c>
    </row>
    <row r="126" spans="6:12" x14ac:dyDescent="0.25">
      <c r="F126">
        <f t="shared" si="18"/>
        <v>120</v>
      </c>
      <c r="G126" s="1">
        <f t="shared" si="19"/>
        <v>3388.8888888888796</v>
      </c>
      <c r="H126" s="1">
        <f t="shared" si="20"/>
        <v>8000</v>
      </c>
      <c r="I126" s="1">
        <f t="shared" si="21"/>
        <v>55.555555555555557</v>
      </c>
      <c r="J126" s="1">
        <f t="shared" si="22"/>
        <v>8055.5555555555557</v>
      </c>
      <c r="K126" s="1">
        <f t="shared" si="23"/>
        <v>6666.6666666666761</v>
      </c>
      <c r="L126" s="1">
        <f t="shared" si="24"/>
        <v>3333.3333333333239</v>
      </c>
    </row>
    <row r="127" spans="6:12" x14ac:dyDescent="0.25">
      <c r="F127">
        <f t="shared" si="18"/>
        <v>121</v>
      </c>
      <c r="G127" s="1">
        <f t="shared" si="19"/>
        <v>3333.3333333333239</v>
      </c>
      <c r="H127" s="1">
        <f t="shared" si="20"/>
        <v>8000</v>
      </c>
      <c r="I127" s="1">
        <f t="shared" si="21"/>
        <v>55.555555555555557</v>
      </c>
      <c r="J127" s="1">
        <f t="shared" si="22"/>
        <v>8055.5555555555557</v>
      </c>
      <c r="K127" s="1">
        <f t="shared" si="23"/>
        <v>6722.2222222222317</v>
      </c>
      <c r="L127" s="1">
        <f t="shared" si="24"/>
        <v>3277.7777777777683</v>
      </c>
    </row>
    <row r="128" spans="6:12" x14ac:dyDescent="0.25">
      <c r="F128">
        <f t="shared" si="18"/>
        <v>122</v>
      </c>
      <c r="G128" s="1">
        <f t="shared" si="19"/>
        <v>3277.7777777777683</v>
      </c>
      <c r="H128" s="1">
        <f t="shared" si="20"/>
        <v>8000</v>
      </c>
      <c r="I128" s="1">
        <f t="shared" si="21"/>
        <v>55.555555555555557</v>
      </c>
      <c r="J128" s="1">
        <f t="shared" si="22"/>
        <v>8055.5555555555557</v>
      </c>
      <c r="K128" s="1">
        <f t="shared" si="23"/>
        <v>6777.7777777777874</v>
      </c>
      <c r="L128" s="1">
        <f t="shared" si="24"/>
        <v>3222.2222222222126</v>
      </c>
    </row>
    <row r="129" spans="6:12" x14ac:dyDescent="0.25">
      <c r="F129">
        <f t="shared" si="18"/>
        <v>123</v>
      </c>
      <c r="G129" s="1">
        <f t="shared" si="19"/>
        <v>3222.2222222222126</v>
      </c>
      <c r="H129" s="1">
        <f t="shared" si="20"/>
        <v>8000</v>
      </c>
      <c r="I129" s="1">
        <f t="shared" si="21"/>
        <v>55.555555555555557</v>
      </c>
      <c r="J129" s="1">
        <f t="shared" si="22"/>
        <v>8055.5555555555557</v>
      </c>
      <c r="K129" s="1">
        <f t="shared" si="23"/>
        <v>6833.333333333343</v>
      </c>
      <c r="L129" s="1">
        <f t="shared" si="24"/>
        <v>3166.666666666657</v>
      </c>
    </row>
    <row r="130" spans="6:12" x14ac:dyDescent="0.25">
      <c r="F130">
        <f t="shared" si="18"/>
        <v>124</v>
      </c>
      <c r="G130" s="1">
        <f t="shared" si="19"/>
        <v>3166.666666666657</v>
      </c>
      <c r="H130" s="1">
        <f t="shared" si="20"/>
        <v>8000</v>
      </c>
      <c r="I130" s="1">
        <f t="shared" si="21"/>
        <v>55.555555555555557</v>
      </c>
      <c r="J130" s="1">
        <f t="shared" si="22"/>
        <v>8055.5555555555557</v>
      </c>
      <c r="K130" s="1">
        <f t="shared" si="23"/>
        <v>6888.8888888888987</v>
      </c>
      <c r="L130" s="1">
        <f t="shared" si="24"/>
        <v>3111.1111111111013</v>
      </c>
    </row>
    <row r="131" spans="6:12" x14ac:dyDescent="0.25">
      <c r="F131">
        <f t="shared" si="18"/>
        <v>125</v>
      </c>
      <c r="G131" s="1">
        <f t="shared" si="19"/>
        <v>3111.1111111111013</v>
      </c>
      <c r="H131" s="1">
        <f t="shared" si="20"/>
        <v>8000</v>
      </c>
      <c r="I131" s="1">
        <f t="shared" si="21"/>
        <v>55.555555555555557</v>
      </c>
      <c r="J131" s="1">
        <f t="shared" si="22"/>
        <v>8055.5555555555557</v>
      </c>
      <c r="K131" s="1">
        <f t="shared" si="23"/>
        <v>6944.4444444444543</v>
      </c>
      <c r="L131" s="1">
        <f t="shared" si="24"/>
        <v>3055.5555555555457</v>
      </c>
    </row>
    <row r="132" spans="6:12" x14ac:dyDescent="0.25">
      <c r="F132">
        <f t="shared" si="18"/>
        <v>126</v>
      </c>
      <c r="G132" s="1">
        <f t="shared" si="19"/>
        <v>3055.5555555555457</v>
      </c>
      <c r="H132" s="1">
        <f t="shared" si="20"/>
        <v>8000</v>
      </c>
      <c r="I132" s="1">
        <f t="shared" si="21"/>
        <v>55.555555555555557</v>
      </c>
      <c r="J132" s="1">
        <f t="shared" si="22"/>
        <v>8055.5555555555557</v>
      </c>
      <c r="K132" s="1">
        <f t="shared" si="23"/>
        <v>7000.00000000001</v>
      </c>
      <c r="L132" s="1">
        <f t="shared" si="24"/>
        <v>2999.99999999999</v>
      </c>
    </row>
    <row r="133" spans="6:12" x14ac:dyDescent="0.25">
      <c r="F133">
        <f t="shared" si="18"/>
        <v>127</v>
      </c>
      <c r="G133" s="1">
        <f t="shared" si="19"/>
        <v>2999.99999999999</v>
      </c>
      <c r="H133" s="1">
        <f t="shared" si="20"/>
        <v>8000</v>
      </c>
      <c r="I133" s="1">
        <f t="shared" si="21"/>
        <v>55.555555555555557</v>
      </c>
      <c r="J133" s="1">
        <f t="shared" si="22"/>
        <v>8055.5555555555557</v>
      </c>
      <c r="K133" s="1">
        <f t="shared" si="23"/>
        <v>7055.5555555555657</v>
      </c>
      <c r="L133" s="1">
        <f t="shared" si="24"/>
        <v>2944.4444444444343</v>
      </c>
    </row>
    <row r="134" spans="6:12" x14ac:dyDescent="0.25">
      <c r="F134">
        <f t="shared" si="18"/>
        <v>128</v>
      </c>
      <c r="G134" s="1">
        <f t="shared" si="19"/>
        <v>2944.4444444444343</v>
      </c>
      <c r="H134" s="1">
        <f t="shared" si="20"/>
        <v>8000</v>
      </c>
      <c r="I134" s="1">
        <f t="shared" si="21"/>
        <v>55.555555555555557</v>
      </c>
      <c r="J134" s="1">
        <f t="shared" si="22"/>
        <v>8055.5555555555557</v>
      </c>
      <c r="K134" s="1">
        <f t="shared" si="23"/>
        <v>7111.1111111111213</v>
      </c>
      <c r="L134" s="1">
        <f t="shared" si="24"/>
        <v>2888.8888888888787</v>
      </c>
    </row>
    <row r="135" spans="6:12" x14ac:dyDescent="0.25">
      <c r="F135">
        <f t="shared" si="18"/>
        <v>129</v>
      </c>
      <c r="G135" s="1">
        <f t="shared" si="19"/>
        <v>2888.8888888888787</v>
      </c>
      <c r="H135" s="1">
        <f t="shared" si="20"/>
        <v>8000</v>
      </c>
      <c r="I135" s="1">
        <f t="shared" si="21"/>
        <v>55.555555555555557</v>
      </c>
      <c r="J135" s="1">
        <f t="shared" si="22"/>
        <v>8055.5555555555557</v>
      </c>
      <c r="K135" s="1">
        <f t="shared" si="23"/>
        <v>7166.666666666677</v>
      </c>
      <c r="L135" s="1">
        <f t="shared" si="24"/>
        <v>2833.333333333323</v>
      </c>
    </row>
    <row r="136" spans="6:12" x14ac:dyDescent="0.25">
      <c r="F136">
        <f t="shared" si="18"/>
        <v>130</v>
      </c>
      <c r="G136" s="1">
        <f t="shared" si="19"/>
        <v>2833.333333333323</v>
      </c>
      <c r="H136" s="1">
        <f t="shared" si="20"/>
        <v>8000</v>
      </c>
      <c r="I136" s="1">
        <f t="shared" si="21"/>
        <v>55.555555555555557</v>
      </c>
      <c r="J136" s="1">
        <f t="shared" si="22"/>
        <v>8055.5555555555557</v>
      </c>
      <c r="K136" s="1">
        <f t="shared" si="23"/>
        <v>7222.2222222222326</v>
      </c>
      <c r="L136" s="1">
        <f t="shared" si="24"/>
        <v>2777.7777777777674</v>
      </c>
    </row>
    <row r="137" spans="6:12" x14ac:dyDescent="0.25">
      <c r="F137">
        <f t="shared" si="18"/>
        <v>131</v>
      </c>
      <c r="G137" s="1">
        <f t="shared" si="19"/>
        <v>2777.7777777777674</v>
      </c>
      <c r="H137" s="1">
        <f t="shared" si="20"/>
        <v>8000</v>
      </c>
      <c r="I137" s="1">
        <f t="shared" si="21"/>
        <v>55.555555555555557</v>
      </c>
      <c r="J137" s="1">
        <f t="shared" si="22"/>
        <v>8055.5555555555557</v>
      </c>
      <c r="K137" s="1">
        <f t="shared" si="23"/>
        <v>7277.7777777777883</v>
      </c>
      <c r="L137" s="1">
        <f t="shared" si="24"/>
        <v>2722.2222222222117</v>
      </c>
    </row>
    <row r="138" spans="6:12" x14ac:dyDescent="0.25">
      <c r="F138">
        <f t="shared" si="18"/>
        <v>132</v>
      </c>
      <c r="G138" s="1">
        <f t="shared" si="19"/>
        <v>2722.2222222222117</v>
      </c>
      <c r="H138" s="1">
        <f t="shared" si="20"/>
        <v>8000</v>
      </c>
      <c r="I138" s="1">
        <f t="shared" si="21"/>
        <v>55.555555555555557</v>
      </c>
      <c r="J138" s="1">
        <f t="shared" si="22"/>
        <v>8055.5555555555557</v>
      </c>
      <c r="K138" s="1">
        <f t="shared" si="23"/>
        <v>7333.3333333333439</v>
      </c>
      <c r="L138" s="1">
        <f t="shared" si="24"/>
        <v>2666.6666666666561</v>
      </c>
    </row>
    <row r="139" spans="6:12" x14ac:dyDescent="0.25">
      <c r="F139">
        <f t="shared" si="18"/>
        <v>133</v>
      </c>
      <c r="G139" s="1">
        <f t="shared" si="19"/>
        <v>2666.6666666666561</v>
      </c>
      <c r="H139" s="1">
        <f t="shared" si="20"/>
        <v>8000</v>
      </c>
      <c r="I139" s="1">
        <f t="shared" si="21"/>
        <v>55.555555555555557</v>
      </c>
      <c r="J139" s="1">
        <f t="shared" si="22"/>
        <v>8055.5555555555557</v>
      </c>
      <c r="K139" s="1">
        <f t="shared" si="23"/>
        <v>7388.8888888888996</v>
      </c>
      <c r="L139" s="1">
        <f t="shared" si="24"/>
        <v>2611.1111111111004</v>
      </c>
    </row>
    <row r="140" spans="6:12" x14ac:dyDescent="0.25">
      <c r="F140">
        <f t="shared" si="18"/>
        <v>134</v>
      </c>
      <c r="G140" s="1">
        <f t="shared" si="19"/>
        <v>2611.1111111111004</v>
      </c>
      <c r="H140" s="1">
        <f t="shared" si="20"/>
        <v>8000</v>
      </c>
      <c r="I140" s="1">
        <f t="shared" si="21"/>
        <v>55.555555555555557</v>
      </c>
      <c r="J140" s="1">
        <f t="shared" si="22"/>
        <v>8055.5555555555557</v>
      </c>
      <c r="K140" s="1">
        <f t="shared" si="23"/>
        <v>7444.4444444444553</v>
      </c>
      <c r="L140" s="1">
        <f t="shared" si="24"/>
        <v>2555.5555555555447</v>
      </c>
    </row>
    <row r="141" spans="6:12" x14ac:dyDescent="0.25">
      <c r="F141">
        <f t="shared" si="18"/>
        <v>135</v>
      </c>
      <c r="G141" s="1">
        <f t="shared" si="19"/>
        <v>2555.5555555555447</v>
      </c>
      <c r="H141" s="1">
        <f t="shared" si="20"/>
        <v>8000</v>
      </c>
      <c r="I141" s="1">
        <f t="shared" si="21"/>
        <v>55.555555555555557</v>
      </c>
      <c r="J141" s="1">
        <f t="shared" si="22"/>
        <v>8055.5555555555557</v>
      </c>
      <c r="K141" s="1">
        <f t="shared" si="23"/>
        <v>7500.0000000000109</v>
      </c>
      <c r="L141" s="1">
        <f t="shared" si="24"/>
        <v>2499.9999999999891</v>
      </c>
    </row>
    <row r="142" spans="6:12" x14ac:dyDescent="0.25">
      <c r="F142">
        <f t="shared" si="18"/>
        <v>136</v>
      </c>
      <c r="G142" s="1">
        <f t="shared" si="19"/>
        <v>2499.9999999999891</v>
      </c>
      <c r="H142" s="1">
        <f t="shared" si="20"/>
        <v>8000</v>
      </c>
      <c r="I142" s="1">
        <f t="shared" si="21"/>
        <v>55.555555555555557</v>
      </c>
      <c r="J142" s="1">
        <f t="shared" si="22"/>
        <v>8055.5555555555557</v>
      </c>
      <c r="K142" s="1">
        <f t="shared" si="23"/>
        <v>7555.5555555555666</v>
      </c>
      <c r="L142" s="1">
        <f t="shared" si="24"/>
        <v>2444.4444444444334</v>
      </c>
    </row>
    <row r="143" spans="6:12" x14ac:dyDescent="0.25">
      <c r="F143">
        <f t="shared" si="18"/>
        <v>137</v>
      </c>
      <c r="G143" s="1">
        <f t="shared" si="19"/>
        <v>2444.4444444444334</v>
      </c>
      <c r="H143" s="1">
        <f t="shared" si="20"/>
        <v>8000</v>
      </c>
      <c r="I143" s="1">
        <f t="shared" si="21"/>
        <v>55.555555555555557</v>
      </c>
      <c r="J143" s="1">
        <f t="shared" si="22"/>
        <v>8055.5555555555557</v>
      </c>
      <c r="K143" s="1">
        <f t="shared" si="23"/>
        <v>7611.1111111111222</v>
      </c>
      <c r="L143" s="1">
        <f t="shared" si="24"/>
        <v>2388.8888888888778</v>
      </c>
    </row>
    <row r="144" spans="6:12" x14ac:dyDescent="0.25">
      <c r="F144">
        <f t="shared" si="18"/>
        <v>138</v>
      </c>
      <c r="G144" s="1">
        <f t="shared" si="19"/>
        <v>2388.8888888888778</v>
      </c>
      <c r="H144" s="1">
        <f t="shared" si="20"/>
        <v>8000</v>
      </c>
      <c r="I144" s="1">
        <f t="shared" si="21"/>
        <v>55.555555555555557</v>
      </c>
      <c r="J144" s="1">
        <f t="shared" si="22"/>
        <v>8055.5555555555557</v>
      </c>
      <c r="K144" s="1">
        <f t="shared" si="23"/>
        <v>7666.6666666666779</v>
      </c>
      <c r="L144" s="1">
        <f t="shared" si="24"/>
        <v>2333.3333333333221</v>
      </c>
    </row>
    <row r="145" spans="6:12" x14ac:dyDescent="0.25">
      <c r="F145">
        <f t="shared" si="18"/>
        <v>139</v>
      </c>
      <c r="G145" s="1">
        <f t="shared" si="19"/>
        <v>2333.3333333333221</v>
      </c>
      <c r="H145" s="1">
        <f t="shared" si="20"/>
        <v>8000</v>
      </c>
      <c r="I145" s="1">
        <f t="shared" si="21"/>
        <v>55.555555555555557</v>
      </c>
      <c r="J145" s="1">
        <f t="shared" si="22"/>
        <v>8055.5555555555557</v>
      </c>
      <c r="K145" s="1">
        <f t="shared" si="23"/>
        <v>7722.2222222222335</v>
      </c>
      <c r="L145" s="1">
        <f t="shared" si="24"/>
        <v>2277.7777777777665</v>
      </c>
    </row>
    <row r="146" spans="6:12" x14ac:dyDescent="0.25">
      <c r="F146">
        <f t="shared" si="18"/>
        <v>140</v>
      </c>
      <c r="G146" s="1">
        <f t="shared" si="19"/>
        <v>2277.7777777777665</v>
      </c>
      <c r="H146" s="1">
        <f t="shared" si="20"/>
        <v>8000</v>
      </c>
      <c r="I146" s="1">
        <f t="shared" si="21"/>
        <v>55.555555555555557</v>
      </c>
      <c r="J146" s="1">
        <f t="shared" si="22"/>
        <v>8055.5555555555557</v>
      </c>
      <c r="K146" s="1">
        <f t="shared" si="23"/>
        <v>7777.7777777777892</v>
      </c>
      <c r="L146" s="1">
        <f t="shared" si="24"/>
        <v>2222.2222222222108</v>
      </c>
    </row>
    <row r="147" spans="6:12" x14ac:dyDescent="0.25">
      <c r="F147">
        <f t="shared" si="18"/>
        <v>141</v>
      </c>
      <c r="G147" s="1">
        <f t="shared" si="19"/>
        <v>2222.2222222222108</v>
      </c>
      <c r="H147" s="1">
        <f t="shared" si="20"/>
        <v>8000</v>
      </c>
      <c r="I147" s="1">
        <f t="shared" si="21"/>
        <v>55.555555555555557</v>
      </c>
      <c r="J147" s="1">
        <f t="shared" si="22"/>
        <v>8055.5555555555557</v>
      </c>
      <c r="K147" s="1">
        <f t="shared" si="23"/>
        <v>7833.3333333333449</v>
      </c>
      <c r="L147" s="1">
        <f t="shared" si="24"/>
        <v>2166.6666666666551</v>
      </c>
    </row>
    <row r="148" spans="6:12" x14ac:dyDescent="0.25">
      <c r="F148">
        <f t="shared" si="18"/>
        <v>142</v>
      </c>
      <c r="G148" s="1">
        <f t="shared" si="19"/>
        <v>2166.6666666666551</v>
      </c>
      <c r="H148" s="1">
        <f t="shared" si="20"/>
        <v>8000</v>
      </c>
      <c r="I148" s="1">
        <f t="shared" si="21"/>
        <v>55.555555555555557</v>
      </c>
      <c r="J148" s="1">
        <f t="shared" si="22"/>
        <v>8055.5555555555557</v>
      </c>
      <c r="K148" s="1">
        <f t="shared" si="23"/>
        <v>7888.8888888889005</v>
      </c>
      <c r="L148" s="1">
        <f t="shared" si="24"/>
        <v>2111.1111111110995</v>
      </c>
    </row>
    <row r="149" spans="6:12" x14ac:dyDescent="0.25">
      <c r="F149">
        <f t="shared" si="18"/>
        <v>143</v>
      </c>
      <c r="G149" s="1">
        <f t="shared" si="19"/>
        <v>2111.1111111110995</v>
      </c>
      <c r="H149" s="1">
        <f t="shared" si="20"/>
        <v>8000</v>
      </c>
      <c r="I149" s="1">
        <f t="shared" si="21"/>
        <v>55.555555555555557</v>
      </c>
      <c r="J149" s="1">
        <f t="shared" si="22"/>
        <v>8055.5555555555557</v>
      </c>
      <c r="K149" s="1">
        <f t="shared" si="23"/>
        <v>7944.4444444444562</v>
      </c>
      <c r="L149" s="1">
        <f t="shared" si="24"/>
        <v>2055.5555555555438</v>
      </c>
    </row>
    <row r="150" spans="6:12" x14ac:dyDescent="0.25">
      <c r="F150">
        <f t="shared" si="18"/>
        <v>144</v>
      </c>
      <c r="G150" s="1">
        <f t="shared" si="19"/>
        <v>2055.5555555555438</v>
      </c>
      <c r="H150" s="1">
        <f t="shared" si="20"/>
        <v>8000</v>
      </c>
      <c r="I150" s="1">
        <f t="shared" si="21"/>
        <v>55.555555555555557</v>
      </c>
      <c r="J150" s="1">
        <f t="shared" si="22"/>
        <v>8055.5555555555557</v>
      </c>
      <c r="K150" s="1">
        <f t="shared" si="23"/>
        <v>8000.0000000000118</v>
      </c>
      <c r="L150" s="1">
        <f t="shared" si="24"/>
        <v>1999.9999999999882</v>
      </c>
    </row>
    <row r="151" spans="6:12" x14ac:dyDescent="0.25">
      <c r="F151">
        <f t="shared" si="18"/>
        <v>145</v>
      </c>
      <c r="G151" s="1">
        <f t="shared" si="19"/>
        <v>1999.9999999999882</v>
      </c>
      <c r="H151" s="1">
        <f t="shared" si="20"/>
        <v>8000</v>
      </c>
      <c r="I151" s="1">
        <f t="shared" si="21"/>
        <v>55.555555555555557</v>
      </c>
      <c r="J151" s="1">
        <f t="shared" si="22"/>
        <v>8055.5555555555557</v>
      </c>
      <c r="K151" s="1">
        <f t="shared" si="23"/>
        <v>8055.5555555555675</v>
      </c>
      <c r="L151" s="1">
        <f t="shared" si="24"/>
        <v>1944.4444444444325</v>
      </c>
    </row>
    <row r="152" spans="6:12" x14ac:dyDescent="0.25">
      <c r="F152">
        <f t="shared" si="18"/>
        <v>146</v>
      </c>
      <c r="G152" s="1">
        <f t="shared" si="19"/>
        <v>1944.4444444444325</v>
      </c>
      <c r="H152" s="1">
        <f t="shared" si="20"/>
        <v>8000</v>
      </c>
      <c r="I152" s="1">
        <f t="shared" si="21"/>
        <v>55.555555555555557</v>
      </c>
      <c r="J152" s="1">
        <f t="shared" si="22"/>
        <v>8055.5555555555557</v>
      </c>
      <c r="K152" s="1">
        <f t="shared" si="23"/>
        <v>8111.1111111111231</v>
      </c>
      <c r="L152" s="1">
        <f t="shared" si="24"/>
        <v>1888.8888888888769</v>
      </c>
    </row>
    <row r="153" spans="6:12" x14ac:dyDescent="0.25">
      <c r="F153">
        <f t="shared" si="18"/>
        <v>147</v>
      </c>
      <c r="G153" s="1">
        <f t="shared" si="19"/>
        <v>1888.8888888888769</v>
      </c>
      <c r="H153" s="1">
        <f t="shared" si="20"/>
        <v>8000</v>
      </c>
      <c r="I153" s="1">
        <f t="shared" si="21"/>
        <v>55.555555555555557</v>
      </c>
      <c r="J153" s="1">
        <f t="shared" si="22"/>
        <v>8055.5555555555557</v>
      </c>
      <c r="K153" s="1">
        <f t="shared" si="23"/>
        <v>8166.6666666666788</v>
      </c>
      <c r="L153" s="1">
        <f t="shared" si="24"/>
        <v>1833.3333333333212</v>
      </c>
    </row>
    <row r="154" spans="6:12" x14ac:dyDescent="0.25">
      <c r="F154">
        <f t="shared" si="18"/>
        <v>148</v>
      </c>
      <c r="G154" s="1">
        <f t="shared" si="19"/>
        <v>1833.3333333333212</v>
      </c>
      <c r="H154" s="1">
        <f t="shared" si="20"/>
        <v>8000</v>
      </c>
      <c r="I154" s="1">
        <f t="shared" si="21"/>
        <v>55.555555555555557</v>
      </c>
      <c r="J154" s="1">
        <f t="shared" si="22"/>
        <v>8055.5555555555557</v>
      </c>
      <c r="K154" s="1">
        <f t="shared" si="23"/>
        <v>8222.2222222222335</v>
      </c>
      <c r="L154" s="1">
        <f t="shared" si="24"/>
        <v>1777.7777777777665</v>
      </c>
    </row>
    <row r="155" spans="6:12" x14ac:dyDescent="0.25">
      <c r="F155">
        <f t="shared" si="18"/>
        <v>149</v>
      </c>
      <c r="G155" s="1">
        <f t="shared" si="19"/>
        <v>1777.7777777777665</v>
      </c>
      <c r="H155" s="1">
        <f t="shared" si="20"/>
        <v>8000</v>
      </c>
      <c r="I155" s="1">
        <f t="shared" si="21"/>
        <v>55.555555555555557</v>
      </c>
      <c r="J155" s="1">
        <f t="shared" si="22"/>
        <v>8055.5555555555557</v>
      </c>
      <c r="K155" s="1">
        <f t="shared" si="23"/>
        <v>8277.7777777777883</v>
      </c>
      <c r="L155" s="1">
        <f t="shared" si="24"/>
        <v>1722.2222222222117</v>
      </c>
    </row>
    <row r="156" spans="6:12" x14ac:dyDescent="0.25">
      <c r="F156">
        <f t="shared" si="18"/>
        <v>150</v>
      </c>
      <c r="G156" s="1">
        <f t="shared" si="19"/>
        <v>1722.2222222222117</v>
      </c>
      <c r="H156" s="1">
        <f t="shared" si="20"/>
        <v>8000</v>
      </c>
      <c r="I156" s="1">
        <f t="shared" si="21"/>
        <v>55.555555555555557</v>
      </c>
      <c r="J156" s="1">
        <f t="shared" si="22"/>
        <v>8055.5555555555557</v>
      </c>
      <c r="K156" s="1">
        <f t="shared" si="23"/>
        <v>8333.333333333343</v>
      </c>
      <c r="L156" s="1">
        <f t="shared" si="24"/>
        <v>1666.666666666657</v>
      </c>
    </row>
    <row r="157" spans="6:12" x14ac:dyDescent="0.25">
      <c r="F157">
        <f t="shared" si="18"/>
        <v>151</v>
      </c>
      <c r="G157" s="1">
        <f t="shared" si="19"/>
        <v>1666.666666666657</v>
      </c>
      <c r="H157" s="1">
        <f t="shared" si="20"/>
        <v>8000</v>
      </c>
      <c r="I157" s="1">
        <f t="shared" si="21"/>
        <v>55.555555555555557</v>
      </c>
      <c r="J157" s="1">
        <f t="shared" si="22"/>
        <v>8055.5555555555557</v>
      </c>
      <c r="K157" s="1">
        <f t="shared" si="23"/>
        <v>8388.8888888888978</v>
      </c>
      <c r="L157" s="1">
        <f t="shared" si="24"/>
        <v>1611.1111111111022</v>
      </c>
    </row>
    <row r="158" spans="6:12" x14ac:dyDescent="0.25">
      <c r="F158">
        <f t="shared" si="18"/>
        <v>152</v>
      </c>
      <c r="G158" s="1">
        <f t="shared" si="19"/>
        <v>1611.1111111111022</v>
      </c>
      <c r="H158" s="1">
        <f t="shared" si="20"/>
        <v>8000</v>
      </c>
      <c r="I158" s="1">
        <f t="shared" si="21"/>
        <v>55.555555555555557</v>
      </c>
      <c r="J158" s="1">
        <f t="shared" si="22"/>
        <v>8055.5555555555557</v>
      </c>
      <c r="K158" s="1">
        <f t="shared" si="23"/>
        <v>8444.4444444444525</v>
      </c>
      <c r="L158" s="1">
        <f t="shared" si="24"/>
        <v>1555.5555555555475</v>
      </c>
    </row>
    <row r="159" spans="6:12" x14ac:dyDescent="0.25">
      <c r="F159">
        <f t="shared" si="18"/>
        <v>153</v>
      </c>
      <c r="G159" s="1">
        <f t="shared" si="19"/>
        <v>1555.5555555555475</v>
      </c>
      <c r="H159" s="1">
        <f t="shared" si="20"/>
        <v>8000</v>
      </c>
      <c r="I159" s="1">
        <f t="shared" si="21"/>
        <v>55.555555555555557</v>
      </c>
      <c r="J159" s="1">
        <f t="shared" si="22"/>
        <v>8055.5555555555557</v>
      </c>
      <c r="K159" s="1">
        <f t="shared" si="23"/>
        <v>8500.0000000000073</v>
      </c>
      <c r="L159" s="1">
        <f t="shared" si="24"/>
        <v>1499.9999999999927</v>
      </c>
    </row>
    <row r="160" spans="6:12" x14ac:dyDescent="0.25">
      <c r="F160">
        <f t="shared" si="18"/>
        <v>154</v>
      </c>
      <c r="G160" s="1">
        <f t="shared" si="19"/>
        <v>1499.9999999999927</v>
      </c>
      <c r="H160" s="1">
        <f t="shared" si="20"/>
        <v>8000</v>
      </c>
      <c r="I160" s="1">
        <f t="shared" si="21"/>
        <v>55.555555555555557</v>
      </c>
      <c r="J160" s="1">
        <f t="shared" si="22"/>
        <v>8055.5555555555557</v>
      </c>
      <c r="K160" s="1">
        <f t="shared" si="23"/>
        <v>8555.555555555562</v>
      </c>
      <c r="L160" s="1">
        <f t="shared" si="24"/>
        <v>1444.444444444438</v>
      </c>
    </row>
    <row r="161" spans="6:12" x14ac:dyDescent="0.25">
      <c r="F161">
        <f t="shared" si="18"/>
        <v>155</v>
      </c>
      <c r="G161" s="1">
        <f t="shared" si="19"/>
        <v>1444.444444444438</v>
      </c>
      <c r="H161" s="1">
        <f t="shared" si="20"/>
        <v>8000</v>
      </c>
      <c r="I161" s="1">
        <f t="shared" si="21"/>
        <v>55.555555555555557</v>
      </c>
      <c r="J161" s="1">
        <f t="shared" si="22"/>
        <v>8055.5555555555557</v>
      </c>
      <c r="K161" s="1">
        <f t="shared" si="23"/>
        <v>8611.1111111111168</v>
      </c>
      <c r="L161" s="1">
        <f t="shared" si="24"/>
        <v>1388.8888888888832</v>
      </c>
    </row>
    <row r="162" spans="6:12" x14ac:dyDescent="0.25">
      <c r="F162">
        <f t="shared" si="18"/>
        <v>156</v>
      </c>
      <c r="G162" s="1">
        <f t="shared" si="19"/>
        <v>1388.8888888888832</v>
      </c>
      <c r="H162" s="1">
        <f t="shared" si="20"/>
        <v>8000</v>
      </c>
      <c r="I162" s="1">
        <f t="shared" si="21"/>
        <v>55.555555555555557</v>
      </c>
      <c r="J162" s="1">
        <f t="shared" si="22"/>
        <v>8055.5555555555557</v>
      </c>
      <c r="K162" s="1">
        <f t="shared" si="23"/>
        <v>8666.6666666666715</v>
      </c>
      <c r="L162" s="1">
        <f t="shared" si="24"/>
        <v>1333.3333333333285</v>
      </c>
    </row>
    <row r="163" spans="6:12" x14ac:dyDescent="0.25">
      <c r="F163">
        <f t="shared" si="18"/>
        <v>157</v>
      </c>
      <c r="G163" s="1">
        <f t="shared" si="19"/>
        <v>1333.3333333333285</v>
      </c>
      <c r="H163" s="1">
        <f t="shared" si="20"/>
        <v>8000</v>
      </c>
      <c r="I163" s="1">
        <f t="shared" si="21"/>
        <v>55.555555555555557</v>
      </c>
      <c r="J163" s="1">
        <f t="shared" si="22"/>
        <v>8055.5555555555557</v>
      </c>
      <c r="K163" s="1">
        <f t="shared" si="23"/>
        <v>8722.2222222222263</v>
      </c>
      <c r="L163" s="1">
        <f t="shared" si="24"/>
        <v>1277.7777777777737</v>
      </c>
    </row>
    <row r="164" spans="6:12" x14ac:dyDescent="0.25">
      <c r="F164">
        <f t="shared" si="18"/>
        <v>158</v>
      </c>
      <c r="G164" s="1">
        <f t="shared" si="19"/>
        <v>1277.7777777777737</v>
      </c>
      <c r="H164" s="1">
        <f t="shared" si="20"/>
        <v>8000</v>
      </c>
      <c r="I164" s="1">
        <f t="shared" si="21"/>
        <v>55.555555555555557</v>
      </c>
      <c r="J164" s="1">
        <f t="shared" si="22"/>
        <v>8055.5555555555557</v>
      </c>
      <c r="K164" s="1">
        <f t="shared" si="23"/>
        <v>8777.777777777781</v>
      </c>
      <c r="L164" s="1">
        <f t="shared" si="24"/>
        <v>1222.222222222219</v>
      </c>
    </row>
    <row r="165" spans="6:12" x14ac:dyDescent="0.25">
      <c r="F165">
        <f t="shared" si="18"/>
        <v>159</v>
      </c>
      <c r="G165" s="1">
        <f t="shared" si="19"/>
        <v>1222.222222222219</v>
      </c>
      <c r="H165" s="1">
        <f t="shared" si="20"/>
        <v>8000</v>
      </c>
      <c r="I165" s="1">
        <f t="shared" si="21"/>
        <v>55.555555555555557</v>
      </c>
      <c r="J165" s="1">
        <f t="shared" si="22"/>
        <v>8055.5555555555557</v>
      </c>
      <c r="K165" s="1">
        <f t="shared" si="23"/>
        <v>8833.3333333333358</v>
      </c>
      <c r="L165" s="1">
        <f t="shared" si="24"/>
        <v>1166.6666666666642</v>
      </c>
    </row>
    <row r="166" spans="6:12" x14ac:dyDescent="0.25">
      <c r="F166">
        <f t="shared" si="18"/>
        <v>160</v>
      </c>
      <c r="G166" s="1">
        <f t="shared" si="19"/>
        <v>1166.6666666666642</v>
      </c>
      <c r="H166" s="1">
        <f t="shared" si="20"/>
        <v>8000</v>
      </c>
      <c r="I166" s="1">
        <f t="shared" si="21"/>
        <v>55.555555555555557</v>
      </c>
      <c r="J166" s="1">
        <f t="shared" si="22"/>
        <v>8055.5555555555557</v>
      </c>
      <c r="K166" s="1">
        <f t="shared" si="23"/>
        <v>8888.8888888888905</v>
      </c>
      <c r="L166" s="1">
        <f t="shared" si="24"/>
        <v>1111.1111111111095</v>
      </c>
    </row>
    <row r="167" spans="6:12" x14ac:dyDescent="0.25">
      <c r="F167">
        <f t="shared" ref="F167:F230" si="25">IF(F166&lt;$C$6,(F166+1),IF(F166=$C$6,("Total"),("")))</f>
        <v>161</v>
      </c>
      <c r="G167" s="1">
        <f t="shared" si="19"/>
        <v>1111.1111111111095</v>
      </c>
      <c r="H167" s="1">
        <f t="shared" si="20"/>
        <v>8000</v>
      </c>
      <c r="I167" s="1">
        <f t="shared" si="21"/>
        <v>55.555555555555557</v>
      </c>
      <c r="J167" s="1">
        <f t="shared" si="22"/>
        <v>8055.5555555555557</v>
      </c>
      <c r="K167" s="1">
        <f t="shared" si="23"/>
        <v>8944.4444444444453</v>
      </c>
      <c r="L167" s="1">
        <f t="shared" si="24"/>
        <v>1055.5555555555547</v>
      </c>
    </row>
    <row r="168" spans="6:12" x14ac:dyDescent="0.25">
      <c r="F168">
        <f t="shared" si="25"/>
        <v>162</v>
      </c>
      <c r="G168" s="1">
        <f t="shared" si="19"/>
        <v>1055.5555555555547</v>
      </c>
      <c r="H168" s="1">
        <f t="shared" si="20"/>
        <v>8000</v>
      </c>
      <c r="I168" s="1">
        <f t="shared" si="21"/>
        <v>55.555555555555557</v>
      </c>
      <c r="J168" s="1">
        <f t="shared" si="22"/>
        <v>8055.5555555555557</v>
      </c>
      <c r="K168" s="1">
        <f t="shared" si="23"/>
        <v>9000</v>
      </c>
      <c r="L168" s="1">
        <f t="shared" si="24"/>
        <v>1000</v>
      </c>
    </row>
    <row r="169" spans="6:12" x14ac:dyDescent="0.25">
      <c r="F169">
        <f t="shared" si="25"/>
        <v>163</v>
      </c>
      <c r="G169" s="1">
        <f t="shared" si="19"/>
        <v>1000</v>
      </c>
      <c r="H169" s="1">
        <f t="shared" si="20"/>
        <v>8000</v>
      </c>
      <c r="I169" s="1">
        <f t="shared" si="21"/>
        <v>55.555555555555557</v>
      </c>
      <c r="J169" s="1">
        <f t="shared" si="22"/>
        <v>8055.5555555555557</v>
      </c>
      <c r="K169" s="1">
        <f t="shared" si="23"/>
        <v>9055.5555555555547</v>
      </c>
      <c r="L169" s="1">
        <f t="shared" si="24"/>
        <v>944.44444444444525</v>
      </c>
    </row>
    <row r="170" spans="6:12" x14ac:dyDescent="0.25">
      <c r="F170">
        <f t="shared" si="25"/>
        <v>164</v>
      </c>
      <c r="G170" s="1">
        <f t="shared" si="19"/>
        <v>944.44444444444525</v>
      </c>
      <c r="H170" s="1">
        <f t="shared" si="20"/>
        <v>8000</v>
      </c>
      <c r="I170" s="1">
        <f t="shared" si="21"/>
        <v>55.555555555555557</v>
      </c>
      <c r="J170" s="1">
        <f t="shared" si="22"/>
        <v>8055.5555555555557</v>
      </c>
      <c r="K170" s="1">
        <f t="shared" si="23"/>
        <v>9111.1111111111095</v>
      </c>
      <c r="L170" s="1">
        <f t="shared" si="24"/>
        <v>888.88888888889051</v>
      </c>
    </row>
    <row r="171" spans="6:12" x14ac:dyDescent="0.25">
      <c r="F171">
        <f t="shared" si="25"/>
        <v>165</v>
      </c>
      <c r="G171" s="1">
        <f t="shared" si="19"/>
        <v>888.88888888889051</v>
      </c>
      <c r="H171" s="1">
        <f t="shared" si="20"/>
        <v>8000</v>
      </c>
      <c r="I171" s="1">
        <f t="shared" si="21"/>
        <v>55.555555555555557</v>
      </c>
      <c r="J171" s="1">
        <f t="shared" si="22"/>
        <v>8055.5555555555557</v>
      </c>
      <c r="K171" s="1">
        <f t="shared" si="23"/>
        <v>9166.6666666666642</v>
      </c>
      <c r="L171" s="1">
        <f t="shared" si="24"/>
        <v>833.33333333333576</v>
      </c>
    </row>
    <row r="172" spans="6:12" x14ac:dyDescent="0.25">
      <c r="F172">
        <f t="shared" si="25"/>
        <v>166</v>
      </c>
      <c r="G172" s="1">
        <f t="shared" si="19"/>
        <v>833.33333333333576</v>
      </c>
      <c r="H172" s="1">
        <f t="shared" si="20"/>
        <v>8000</v>
      </c>
      <c r="I172" s="1">
        <f t="shared" si="21"/>
        <v>55.555555555555557</v>
      </c>
      <c r="J172" s="1">
        <f t="shared" si="22"/>
        <v>8055.5555555555557</v>
      </c>
      <c r="K172" s="1">
        <f t="shared" si="23"/>
        <v>9222.222222222219</v>
      </c>
      <c r="L172" s="1">
        <f t="shared" si="24"/>
        <v>777.77777777778101</v>
      </c>
    </row>
    <row r="173" spans="6:12" x14ac:dyDescent="0.25">
      <c r="F173">
        <f t="shared" si="25"/>
        <v>167</v>
      </c>
      <c r="G173" s="1">
        <f t="shared" si="19"/>
        <v>777.77777777778101</v>
      </c>
      <c r="H173" s="1">
        <f t="shared" si="20"/>
        <v>8000</v>
      </c>
      <c r="I173" s="1">
        <f t="shared" si="21"/>
        <v>55.555555555555557</v>
      </c>
      <c r="J173" s="1">
        <f t="shared" si="22"/>
        <v>8055.5555555555557</v>
      </c>
      <c r="K173" s="1">
        <f t="shared" si="23"/>
        <v>9277.7777777777737</v>
      </c>
      <c r="L173" s="1">
        <f t="shared" si="24"/>
        <v>722.22222222222626</v>
      </c>
    </row>
    <row r="174" spans="6:12" x14ac:dyDescent="0.25">
      <c r="F174">
        <f t="shared" si="25"/>
        <v>168</v>
      </c>
      <c r="G174" s="1">
        <f t="shared" si="19"/>
        <v>722.22222222222626</v>
      </c>
      <c r="H174" s="1">
        <f t="shared" si="20"/>
        <v>8000</v>
      </c>
      <c r="I174" s="1">
        <f t="shared" si="21"/>
        <v>55.555555555555557</v>
      </c>
      <c r="J174" s="1">
        <f t="shared" si="22"/>
        <v>8055.5555555555557</v>
      </c>
      <c r="K174" s="1">
        <f t="shared" si="23"/>
        <v>9333.3333333333285</v>
      </c>
      <c r="L174" s="1">
        <f t="shared" si="24"/>
        <v>666.66666666667152</v>
      </c>
    </row>
    <row r="175" spans="6:12" x14ac:dyDescent="0.25">
      <c r="F175">
        <f t="shared" si="25"/>
        <v>169</v>
      </c>
      <c r="G175" s="1">
        <f t="shared" si="19"/>
        <v>666.66666666667152</v>
      </c>
      <c r="H175" s="1">
        <f t="shared" si="20"/>
        <v>8000</v>
      </c>
      <c r="I175" s="1">
        <f t="shared" si="21"/>
        <v>55.555555555555557</v>
      </c>
      <c r="J175" s="1">
        <f t="shared" si="22"/>
        <v>8055.5555555555557</v>
      </c>
      <c r="K175" s="1">
        <f t="shared" si="23"/>
        <v>9388.8888888888832</v>
      </c>
      <c r="L175" s="1">
        <f t="shared" si="24"/>
        <v>611.11111111111677</v>
      </c>
    </row>
    <row r="176" spans="6:12" x14ac:dyDescent="0.25">
      <c r="F176">
        <f t="shared" si="25"/>
        <v>170</v>
      </c>
      <c r="G176" s="1">
        <f t="shared" si="19"/>
        <v>611.11111111111677</v>
      </c>
      <c r="H176" s="1">
        <f t="shared" si="20"/>
        <v>8000</v>
      </c>
      <c r="I176" s="1">
        <f t="shared" si="21"/>
        <v>55.555555555555557</v>
      </c>
      <c r="J176" s="1">
        <f t="shared" si="22"/>
        <v>8055.5555555555557</v>
      </c>
      <c r="K176" s="1">
        <f t="shared" si="23"/>
        <v>9444.444444444438</v>
      </c>
      <c r="L176" s="1">
        <f t="shared" si="24"/>
        <v>555.55555555556202</v>
      </c>
    </row>
    <row r="177" spans="6:12" x14ac:dyDescent="0.25">
      <c r="F177">
        <f t="shared" si="25"/>
        <v>171</v>
      </c>
      <c r="G177" s="1">
        <f t="shared" si="19"/>
        <v>555.55555555556202</v>
      </c>
      <c r="H177" s="1">
        <f t="shared" si="20"/>
        <v>8000</v>
      </c>
      <c r="I177" s="1">
        <f t="shared" si="21"/>
        <v>55.555555555555557</v>
      </c>
      <c r="J177" s="1">
        <f t="shared" si="22"/>
        <v>8055.5555555555557</v>
      </c>
      <c r="K177" s="1">
        <f t="shared" si="23"/>
        <v>9499.9999999999927</v>
      </c>
      <c r="L177" s="1">
        <f t="shared" si="24"/>
        <v>500.00000000000728</v>
      </c>
    </row>
    <row r="178" spans="6:12" x14ac:dyDescent="0.25">
      <c r="F178">
        <f t="shared" si="25"/>
        <v>172</v>
      </c>
      <c r="G178" s="1">
        <f t="shared" si="19"/>
        <v>500.00000000000728</v>
      </c>
      <c r="H178" s="1">
        <f t="shared" si="20"/>
        <v>8000</v>
      </c>
      <c r="I178" s="1">
        <f t="shared" si="21"/>
        <v>55.555555555555557</v>
      </c>
      <c r="J178" s="1">
        <f t="shared" si="22"/>
        <v>8055.5555555555557</v>
      </c>
      <c r="K178" s="1">
        <f t="shared" si="23"/>
        <v>9555.5555555555475</v>
      </c>
      <c r="L178" s="1">
        <f t="shared" si="24"/>
        <v>444.44444444445253</v>
      </c>
    </row>
    <row r="179" spans="6:12" x14ac:dyDescent="0.25">
      <c r="F179">
        <f t="shared" si="25"/>
        <v>173</v>
      </c>
      <c r="G179" s="1">
        <f t="shared" si="19"/>
        <v>444.44444444445253</v>
      </c>
      <c r="H179" s="1">
        <f t="shared" si="20"/>
        <v>8000</v>
      </c>
      <c r="I179" s="1">
        <f t="shared" si="21"/>
        <v>55.555555555555557</v>
      </c>
      <c r="J179" s="1">
        <f t="shared" si="22"/>
        <v>8055.5555555555557</v>
      </c>
      <c r="K179" s="1">
        <f t="shared" si="23"/>
        <v>9611.1111111111022</v>
      </c>
      <c r="L179" s="1">
        <f t="shared" si="24"/>
        <v>388.88888888889778</v>
      </c>
    </row>
    <row r="180" spans="6:12" x14ac:dyDescent="0.25">
      <c r="F180">
        <f t="shared" si="25"/>
        <v>174</v>
      </c>
      <c r="G180" s="1">
        <f t="shared" si="19"/>
        <v>388.88888888889778</v>
      </c>
      <c r="H180" s="1">
        <f t="shared" si="20"/>
        <v>8000</v>
      </c>
      <c r="I180" s="1">
        <f t="shared" si="21"/>
        <v>55.555555555555557</v>
      </c>
      <c r="J180" s="1">
        <f t="shared" si="22"/>
        <v>8055.5555555555557</v>
      </c>
      <c r="K180" s="1">
        <f t="shared" si="23"/>
        <v>9666.666666666657</v>
      </c>
      <c r="L180" s="1">
        <f t="shared" si="24"/>
        <v>333.33333333334303</v>
      </c>
    </row>
    <row r="181" spans="6:12" x14ac:dyDescent="0.25">
      <c r="F181">
        <f t="shared" si="25"/>
        <v>175</v>
      </c>
      <c r="G181" s="1">
        <f t="shared" si="19"/>
        <v>333.33333333334303</v>
      </c>
      <c r="H181" s="1">
        <f t="shared" si="20"/>
        <v>8000</v>
      </c>
      <c r="I181" s="1">
        <f t="shared" si="21"/>
        <v>55.555555555555557</v>
      </c>
      <c r="J181" s="1">
        <f t="shared" si="22"/>
        <v>8055.5555555555557</v>
      </c>
      <c r="K181" s="1">
        <f t="shared" si="23"/>
        <v>9722.2222222222117</v>
      </c>
      <c r="L181" s="1">
        <f t="shared" si="24"/>
        <v>277.77777777778829</v>
      </c>
    </row>
    <row r="182" spans="6:12" x14ac:dyDescent="0.25">
      <c r="F182">
        <f t="shared" si="25"/>
        <v>176</v>
      </c>
      <c r="G182" s="1">
        <f t="shared" si="19"/>
        <v>277.77777777778829</v>
      </c>
      <c r="H182" s="1">
        <f t="shared" si="20"/>
        <v>8000</v>
      </c>
      <c r="I182" s="1">
        <f t="shared" si="21"/>
        <v>55.555555555555557</v>
      </c>
      <c r="J182" s="1">
        <f t="shared" si="22"/>
        <v>8055.5555555555557</v>
      </c>
      <c r="K182" s="1">
        <f t="shared" si="23"/>
        <v>9777.7777777777665</v>
      </c>
      <c r="L182" s="1">
        <f t="shared" si="24"/>
        <v>222.22222222223354</v>
      </c>
    </row>
    <row r="183" spans="6:12" x14ac:dyDescent="0.25">
      <c r="F183">
        <f t="shared" si="25"/>
        <v>177</v>
      </c>
      <c r="G183" s="1">
        <f t="shared" ref="G183:G246" si="26">IF(G182="",(""),(IF(F183&lt;&gt;"Total",(L182),(""))))</f>
        <v>222.22222222223354</v>
      </c>
      <c r="H183" s="1">
        <f t="shared" ref="H183:H246" si="27">IF(H182="",(""),(IF(F183&lt;&gt;"Total",($C$7*$C$4),(""))))</f>
        <v>8000</v>
      </c>
      <c r="I183" s="1">
        <f t="shared" ref="I183:I246" si="28">IF(H182="",(""),(IF(F183&lt;&gt;"Total",($C$7/$C$6),(""))))</f>
        <v>55.555555555555557</v>
      </c>
      <c r="J183" s="1">
        <f t="shared" ref="J183:J246" si="29">IF(J182="",(""),(IF(F183&lt;&gt;"Total",(H183+I183),(""))))</f>
        <v>8055.5555555555557</v>
      </c>
      <c r="K183" s="1">
        <f t="shared" ref="K183:K246" si="30">IF(K182="",(""),(IF(F183&lt;&gt;"Total",(K182+I183),(""))))</f>
        <v>9833.3333333333212</v>
      </c>
      <c r="L183" s="1">
        <f t="shared" ref="L183:L246" si="31">IF(K183="",(""),(IF(F183&lt;&gt;"Total",($L$6-K183),(""))))</f>
        <v>166.66666666667879</v>
      </c>
    </row>
    <row r="184" spans="6:12" x14ac:dyDescent="0.25">
      <c r="F184">
        <f t="shared" si="25"/>
        <v>178</v>
      </c>
      <c r="G184" s="1">
        <f t="shared" si="26"/>
        <v>166.66666666667879</v>
      </c>
      <c r="H184" s="1">
        <f t="shared" si="27"/>
        <v>8000</v>
      </c>
      <c r="I184" s="1">
        <f t="shared" si="28"/>
        <v>55.555555555555557</v>
      </c>
      <c r="J184" s="1">
        <f t="shared" si="29"/>
        <v>8055.5555555555557</v>
      </c>
      <c r="K184" s="1">
        <f t="shared" si="30"/>
        <v>9888.888888888876</v>
      </c>
      <c r="L184" s="1">
        <f t="shared" si="31"/>
        <v>111.11111111112405</v>
      </c>
    </row>
    <row r="185" spans="6:12" x14ac:dyDescent="0.25">
      <c r="F185">
        <f t="shared" si="25"/>
        <v>179</v>
      </c>
      <c r="G185" s="1">
        <f t="shared" si="26"/>
        <v>111.11111111112405</v>
      </c>
      <c r="H185" s="1">
        <f t="shared" si="27"/>
        <v>8000</v>
      </c>
      <c r="I185" s="1">
        <f t="shared" si="28"/>
        <v>55.555555555555557</v>
      </c>
      <c r="J185" s="1">
        <f t="shared" si="29"/>
        <v>8055.5555555555557</v>
      </c>
      <c r="K185" s="1">
        <f t="shared" si="30"/>
        <v>9944.4444444444307</v>
      </c>
      <c r="L185" s="1">
        <f t="shared" si="31"/>
        <v>55.555555555569299</v>
      </c>
    </row>
    <row r="186" spans="6:12" x14ac:dyDescent="0.25">
      <c r="F186">
        <f t="shared" si="25"/>
        <v>180</v>
      </c>
      <c r="G186" s="1">
        <f t="shared" si="26"/>
        <v>55.555555555569299</v>
      </c>
      <c r="H186" s="1">
        <f t="shared" si="27"/>
        <v>8000</v>
      </c>
      <c r="I186" s="1">
        <f t="shared" si="28"/>
        <v>55.555555555555557</v>
      </c>
      <c r="J186" s="1">
        <f t="shared" si="29"/>
        <v>8055.5555555555557</v>
      </c>
      <c r="K186" s="1">
        <f t="shared" si="30"/>
        <v>9999.9999999999854</v>
      </c>
      <c r="L186" s="1">
        <f t="shared" si="31"/>
        <v>1.4551915228366852E-11</v>
      </c>
    </row>
    <row r="187" spans="6:12" x14ac:dyDescent="0.25">
      <c r="F187" t="str">
        <f t="shared" si="25"/>
        <v>Total</v>
      </c>
      <c r="G187" s="1" t="str">
        <f t="shared" si="26"/>
        <v/>
      </c>
      <c r="H187" s="1" t="str">
        <f t="shared" si="27"/>
        <v/>
      </c>
      <c r="I187" s="1" t="str">
        <f t="shared" si="28"/>
        <v/>
      </c>
      <c r="J187" s="1" t="str">
        <f t="shared" si="29"/>
        <v/>
      </c>
      <c r="K187" s="1" t="str">
        <f t="shared" si="30"/>
        <v/>
      </c>
      <c r="L187" s="1" t="str">
        <f t="shared" si="31"/>
        <v/>
      </c>
    </row>
    <row r="188" spans="6:12" x14ac:dyDescent="0.25">
      <c r="F188" t="str">
        <f t="shared" si="25"/>
        <v/>
      </c>
      <c r="G188" s="1" t="str">
        <f t="shared" si="26"/>
        <v/>
      </c>
      <c r="H188" s="1" t="str">
        <f t="shared" si="27"/>
        <v/>
      </c>
      <c r="I188" s="1" t="str">
        <f t="shared" si="28"/>
        <v/>
      </c>
      <c r="J188" s="1" t="str">
        <f t="shared" si="29"/>
        <v/>
      </c>
      <c r="K188" s="1" t="str">
        <f t="shared" si="30"/>
        <v/>
      </c>
      <c r="L188" s="1" t="str">
        <f t="shared" si="31"/>
        <v/>
      </c>
    </row>
    <row r="189" spans="6:12" x14ac:dyDescent="0.25">
      <c r="F189" t="str">
        <f t="shared" si="25"/>
        <v/>
      </c>
      <c r="G189" s="1" t="str">
        <f t="shared" si="26"/>
        <v/>
      </c>
      <c r="H189" s="1" t="str">
        <f t="shared" si="27"/>
        <v/>
      </c>
      <c r="I189" s="1" t="str">
        <f t="shared" si="28"/>
        <v/>
      </c>
      <c r="J189" s="1" t="str">
        <f t="shared" si="29"/>
        <v/>
      </c>
      <c r="K189" s="1" t="str">
        <f t="shared" si="30"/>
        <v/>
      </c>
      <c r="L189" s="1" t="str">
        <f t="shared" si="31"/>
        <v/>
      </c>
    </row>
    <row r="190" spans="6:12" x14ac:dyDescent="0.25">
      <c r="F190" t="str">
        <f t="shared" si="25"/>
        <v/>
      </c>
      <c r="G190" s="1" t="str">
        <f t="shared" si="26"/>
        <v/>
      </c>
      <c r="H190" s="1" t="str">
        <f t="shared" si="27"/>
        <v/>
      </c>
      <c r="I190" s="1" t="str">
        <f t="shared" si="28"/>
        <v/>
      </c>
      <c r="J190" s="1" t="str">
        <f t="shared" si="29"/>
        <v/>
      </c>
      <c r="K190" s="1" t="str">
        <f t="shared" si="30"/>
        <v/>
      </c>
      <c r="L190" s="1" t="str">
        <f t="shared" si="31"/>
        <v/>
      </c>
    </row>
    <row r="191" spans="6:12" x14ac:dyDescent="0.25">
      <c r="F191" t="str">
        <f t="shared" si="25"/>
        <v/>
      </c>
      <c r="G191" s="1" t="str">
        <f t="shared" si="26"/>
        <v/>
      </c>
      <c r="H191" s="1" t="str">
        <f t="shared" si="27"/>
        <v/>
      </c>
      <c r="I191" s="1" t="str">
        <f t="shared" si="28"/>
        <v/>
      </c>
      <c r="J191" s="1" t="str">
        <f t="shared" si="29"/>
        <v/>
      </c>
      <c r="K191" s="1" t="str">
        <f t="shared" si="30"/>
        <v/>
      </c>
      <c r="L191" s="1" t="str">
        <f t="shared" si="31"/>
        <v/>
      </c>
    </row>
    <row r="192" spans="6:12" x14ac:dyDescent="0.25">
      <c r="F192" t="str">
        <f t="shared" si="25"/>
        <v/>
      </c>
      <c r="G192" s="1" t="str">
        <f t="shared" si="26"/>
        <v/>
      </c>
      <c r="H192" s="1" t="str">
        <f t="shared" si="27"/>
        <v/>
      </c>
      <c r="I192" s="1" t="str">
        <f t="shared" si="28"/>
        <v/>
      </c>
      <c r="J192" s="1" t="str">
        <f t="shared" si="29"/>
        <v/>
      </c>
      <c r="K192" s="1" t="str">
        <f t="shared" si="30"/>
        <v/>
      </c>
      <c r="L192" s="1" t="str">
        <f t="shared" si="31"/>
        <v/>
      </c>
    </row>
    <row r="193" spans="6:12" x14ac:dyDescent="0.25">
      <c r="F193" t="str">
        <f t="shared" si="25"/>
        <v/>
      </c>
      <c r="G193" s="1" t="str">
        <f t="shared" si="26"/>
        <v/>
      </c>
      <c r="H193" s="1" t="str">
        <f t="shared" si="27"/>
        <v/>
      </c>
      <c r="I193" s="1" t="str">
        <f t="shared" si="28"/>
        <v/>
      </c>
      <c r="J193" s="1" t="str">
        <f t="shared" si="29"/>
        <v/>
      </c>
      <c r="K193" s="1" t="str">
        <f t="shared" si="30"/>
        <v/>
      </c>
      <c r="L193" s="1" t="str">
        <f t="shared" si="31"/>
        <v/>
      </c>
    </row>
    <row r="194" spans="6:12" x14ac:dyDescent="0.25">
      <c r="F194" t="str">
        <f t="shared" si="25"/>
        <v/>
      </c>
      <c r="G194" s="1" t="str">
        <f t="shared" si="26"/>
        <v/>
      </c>
      <c r="H194" s="1" t="str">
        <f t="shared" si="27"/>
        <v/>
      </c>
      <c r="I194" s="1" t="str">
        <f t="shared" si="28"/>
        <v/>
      </c>
      <c r="J194" s="1" t="str">
        <f t="shared" si="29"/>
        <v/>
      </c>
      <c r="K194" s="1" t="str">
        <f t="shared" si="30"/>
        <v/>
      </c>
      <c r="L194" s="1" t="str">
        <f t="shared" si="31"/>
        <v/>
      </c>
    </row>
    <row r="195" spans="6:12" x14ac:dyDescent="0.25">
      <c r="F195" t="str">
        <f t="shared" si="25"/>
        <v/>
      </c>
      <c r="G195" s="1" t="str">
        <f t="shared" si="26"/>
        <v/>
      </c>
      <c r="H195" s="1" t="str">
        <f t="shared" si="27"/>
        <v/>
      </c>
      <c r="I195" s="1" t="str">
        <f t="shared" si="28"/>
        <v/>
      </c>
      <c r="J195" s="1" t="str">
        <f t="shared" si="29"/>
        <v/>
      </c>
      <c r="K195" s="1" t="str">
        <f t="shared" si="30"/>
        <v/>
      </c>
      <c r="L195" s="1" t="str">
        <f t="shared" si="31"/>
        <v/>
      </c>
    </row>
    <row r="196" spans="6:12" x14ac:dyDescent="0.25">
      <c r="F196" t="str">
        <f t="shared" si="25"/>
        <v/>
      </c>
      <c r="G196" s="1" t="str">
        <f t="shared" si="26"/>
        <v/>
      </c>
      <c r="H196" s="1" t="str">
        <f t="shared" si="27"/>
        <v/>
      </c>
      <c r="I196" s="1" t="str">
        <f t="shared" si="28"/>
        <v/>
      </c>
      <c r="J196" s="1" t="str">
        <f t="shared" si="29"/>
        <v/>
      </c>
      <c r="K196" s="1" t="str">
        <f t="shared" si="30"/>
        <v/>
      </c>
      <c r="L196" s="1" t="str">
        <f t="shared" si="31"/>
        <v/>
      </c>
    </row>
    <row r="197" spans="6:12" x14ac:dyDescent="0.25">
      <c r="F197" t="str">
        <f t="shared" si="25"/>
        <v/>
      </c>
      <c r="G197" s="1" t="str">
        <f t="shared" si="26"/>
        <v/>
      </c>
      <c r="H197" s="1" t="str">
        <f t="shared" si="27"/>
        <v/>
      </c>
      <c r="I197" s="1" t="str">
        <f t="shared" si="28"/>
        <v/>
      </c>
      <c r="J197" s="1" t="str">
        <f t="shared" si="29"/>
        <v/>
      </c>
      <c r="K197" s="1" t="str">
        <f t="shared" si="30"/>
        <v/>
      </c>
      <c r="L197" s="1" t="str">
        <f t="shared" si="31"/>
        <v/>
      </c>
    </row>
    <row r="198" spans="6:12" x14ac:dyDescent="0.25">
      <c r="F198" t="str">
        <f t="shared" si="25"/>
        <v/>
      </c>
      <c r="G198" s="1" t="str">
        <f t="shared" si="26"/>
        <v/>
      </c>
      <c r="H198" s="1" t="str">
        <f t="shared" si="27"/>
        <v/>
      </c>
      <c r="I198" s="1" t="str">
        <f t="shared" si="28"/>
        <v/>
      </c>
      <c r="J198" s="1" t="str">
        <f t="shared" si="29"/>
        <v/>
      </c>
      <c r="K198" s="1" t="str">
        <f t="shared" si="30"/>
        <v/>
      </c>
      <c r="L198" s="1" t="str">
        <f t="shared" si="31"/>
        <v/>
      </c>
    </row>
    <row r="199" spans="6:12" x14ac:dyDescent="0.25">
      <c r="F199" t="str">
        <f t="shared" si="25"/>
        <v/>
      </c>
      <c r="G199" s="1" t="str">
        <f t="shared" si="26"/>
        <v/>
      </c>
      <c r="H199" s="1" t="str">
        <f t="shared" si="27"/>
        <v/>
      </c>
      <c r="I199" s="1" t="str">
        <f t="shared" si="28"/>
        <v/>
      </c>
      <c r="J199" s="1" t="str">
        <f t="shared" si="29"/>
        <v/>
      </c>
      <c r="K199" s="1" t="str">
        <f t="shared" si="30"/>
        <v/>
      </c>
      <c r="L199" s="1" t="str">
        <f t="shared" si="31"/>
        <v/>
      </c>
    </row>
    <row r="200" spans="6:12" x14ac:dyDescent="0.25">
      <c r="F200" t="str">
        <f t="shared" si="25"/>
        <v/>
      </c>
      <c r="G200" s="1" t="str">
        <f t="shared" si="26"/>
        <v/>
      </c>
      <c r="H200" s="1" t="str">
        <f t="shared" si="27"/>
        <v/>
      </c>
      <c r="I200" s="1" t="str">
        <f t="shared" si="28"/>
        <v/>
      </c>
      <c r="J200" s="1" t="str">
        <f t="shared" si="29"/>
        <v/>
      </c>
      <c r="K200" s="1" t="str">
        <f t="shared" si="30"/>
        <v/>
      </c>
      <c r="L200" s="1" t="str">
        <f t="shared" si="31"/>
        <v/>
      </c>
    </row>
    <row r="201" spans="6:12" x14ac:dyDescent="0.25">
      <c r="F201" t="str">
        <f t="shared" si="25"/>
        <v/>
      </c>
      <c r="G201" s="1" t="str">
        <f t="shared" si="26"/>
        <v/>
      </c>
      <c r="H201" s="1" t="str">
        <f t="shared" si="27"/>
        <v/>
      </c>
      <c r="I201" s="1" t="str">
        <f t="shared" si="28"/>
        <v/>
      </c>
      <c r="J201" s="1" t="str">
        <f t="shared" si="29"/>
        <v/>
      </c>
      <c r="K201" s="1" t="str">
        <f t="shared" si="30"/>
        <v/>
      </c>
      <c r="L201" s="1" t="str">
        <f t="shared" si="31"/>
        <v/>
      </c>
    </row>
    <row r="202" spans="6:12" x14ac:dyDescent="0.25">
      <c r="F202" t="str">
        <f t="shared" si="25"/>
        <v/>
      </c>
      <c r="G202" s="1" t="str">
        <f t="shared" si="26"/>
        <v/>
      </c>
      <c r="H202" s="1" t="str">
        <f t="shared" si="27"/>
        <v/>
      </c>
      <c r="I202" s="1" t="str">
        <f t="shared" si="28"/>
        <v/>
      </c>
      <c r="J202" s="1" t="str">
        <f t="shared" si="29"/>
        <v/>
      </c>
      <c r="K202" s="1" t="str">
        <f t="shared" si="30"/>
        <v/>
      </c>
      <c r="L202" s="1" t="str">
        <f t="shared" si="31"/>
        <v/>
      </c>
    </row>
    <row r="203" spans="6:12" x14ac:dyDescent="0.25">
      <c r="F203" t="str">
        <f t="shared" si="25"/>
        <v/>
      </c>
      <c r="G203" s="1" t="str">
        <f t="shared" si="26"/>
        <v/>
      </c>
      <c r="H203" s="1" t="str">
        <f t="shared" si="27"/>
        <v/>
      </c>
      <c r="I203" s="1" t="str">
        <f t="shared" si="28"/>
        <v/>
      </c>
      <c r="J203" s="1" t="str">
        <f t="shared" si="29"/>
        <v/>
      </c>
      <c r="K203" s="1" t="str">
        <f t="shared" si="30"/>
        <v/>
      </c>
      <c r="L203" s="1" t="str">
        <f t="shared" si="31"/>
        <v/>
      </c>
    </row>
    <row r="204" spans="6:12" x14ac:dyDescent="0.25">
      <c r="F204" t="str">
        <f t="shared" si="25"/>
        <v/>
      </c>
      <c r="G204" s="1" t="str">
        <f t="shared" si="26"/>
        <v/>
      </c>
      <c r="H204" s="1" t="str">
        <f t="shared" si="27"/>
        <v/>
      </c>
      <c r="I204" s="1" t="str">
        <f t="shared" si="28"/>
        <v/>
      </c>
      <c r="J204" s="1" t="str">
        <f t="shared" si="29"/>
        <v/>
      </c>
      <c r="K204" s="1" t="str">
        <f t="shared" si="30"/>
        <v/>
      </c>
      <c r="L204" s="1" t="str">
        <f t="shared" si="31"/>
        <v/>
      </c>
    </row>
    <row r="205" spans="6:12" x14ac:dyDescent="0.25">
      <c r="F205" t="str">
        <f t="shared" si="25"/>
        <v/>
      </c>
      <c r="G205" s="1" t="str">
        <f t="shared" si="26"/>
        <v/>
      </c>
      <c r="H205" s="1" t="str">
        <f t="shared" si="27"/>
        <v/>
      </c>
      <c r="I205" s="1" t="str">
        <f t="shared" si="28"/>
        <v/>
      </c>
      <c r="J205" s="1" t="str">
        <f t="shared" si="29"/>
        <v/>
      </c>
      <c r="K205" s="1" t="str">
        <f t="shared" si="30"/>
        <v/>
      </c>
      <c r="L205" s="1" t="str">
        <f t="shared" si="31"/>
        <v/>
      </c>
    </row>
    <row r="206" spans="6:12" x14ac:dyDescent="0.25">
      <c r="F206" t="str">
        <f t="shared" si="25"/>
        <v/>
      </c>
      <c r="G206" s="1" t="str">
        <f t="shared" si="26"/>
        <v/>
      </c>
      <c r="H206" s="1" t="str">
        <f t="shared" si="27"/>
        <v/>
      </c>
      <c r="I206" s="1" t="str">
        <f t="shared" si="28"/>
        <v/>
      </c>
      <c r="J206" s="1" t="str">
        <f t="shared" si="29"/>
        <v/>
      </c>
      <c r="K206" s="1" t="str">
        <f t="shared" si="30"/>
        <v/>
      </c>
      <c r="L206" s="1" t="str">
        <f t="shared" si="31"/>
        <v/>
      </c>
    </row>
    <row r="207" spans="6:12" x14ac:dyDescent="0.25">
      <c r="F207" t="str">
        <f t="shared" si="25"/>
        <v/>
      </c>
      <c r="G207" s="1" t="str">
        <f t="shared" si="26"/>
        <v/>
      </c>
      <c r="H207" s="1" t="str">
        <f t="shared" si="27"/>
        <v/>
      </c>
      <c r="I207" s="1" t="str">
        <f t="shared" si="28"/>
        <v/>
      </c>
      <c r="J207" s="1" t="str">
        <f t="shared" si="29"/>
        <v/>
      </c>
      <c r="K207" s="1" t="str">
        <f t="shared" si="30"/>
        <v/>
      </c>
      <c r="L207" s="1" t="str">
        <f t="shared" si="31"/>
        <v/>
      </c>
    </row>
    <row r="208" spans="6:12" x14ac:dyDescent="0.25">
      <c r="F208" t="str">
        <f t="shared" si="25"/>
        <v/>
      </c>
      <c r="G208" s="1" t="str">
        <f t="shared" si="26"/>
        <v/>
      </c>
      <c r="H208" s="1" t="str">
        <f t="shared" si="27"/>
        <v/>
      </c>
      <c r="I208" s="1" t="str">
        <f t="shared" si="28"/>
        <v/>
      </c>
      <c r="J208" s="1" t="str">
        <f t="shared" si="29"/>
        <v/>
      </c>
      <c r="K208" s="1" t="str">
        <f t="shared" si="30"/>
        <v/>
      </c>
      <c r="L208" s="1" t="str">
        <f t="shared" si="31"/>
        <v/>
      </c>
    </row>
    <row r="209" spans="6:12" x14ac:dyDescent="0.25">
      <c r="F209" t="str">
        <f t="shared" si="25"/>
        <v/>
      </c>
      <c r="G209" s="1" t="str">
        <f t="shared" si="26"/>
        <v/>
      </c>
      <c r="H209" s="1" t="str">
        <f t="shared" si="27"/>
        <v/>
      </c>
      <c r="I209" s="1" t="str">
        <f t="shared" si="28"/>
        <v/>
      </c>
      <c r="J209" s="1" t="str">
        <f t="shared" si="29"/>
        <v/>
      </c>
      <c r="K209" s="1" t="str">
        <f t="shared" si="30"/>
        <v/>
      </c>
      <c r="L209" s="1" t="str">
        <f t="shared" si="31"/>
        <v/>
      </c>
    </row>
    <row r="210" spans="6:12" x14ac:dyDescent="0.25">
      <c r="F210" t="str">
        <f t="shared" si="25"/>
        <v/>
      </c>
      <c r="G210" s="1" t="str">
        <f t="shared" si="26"/>
        <v/>
      </c>
      <c r="H210" s="1" t="str">
        <f t="shared" si="27"/>
        <v/>
      </c>
      <c r="I210" s="1" t="str">
        <f t="shared" si="28"/>
        <v/>
      </c>
      <c r="J210" s="1" t="str">
        <f t="shared" si="29"/>
        <v/>
      </c>
      <c r="K210" s="1" t="str">
        <f t="shared" si="30"/>
        <v/>
      </c>
      <c r="L210" s="1" t="str">
        <f t="shared" si="31"/>
        <v/>
      </c>
    </row>
    <row r="211" spans="6:12" x14ac:dyDescent="0.25">
      <c r="F211" t="str">
        <f t="shared" si="25"/>
        <v/>
      </c>
      <c r="G211" s="1" t="str">
        <f t="shared" si="26"/>
        <v/>
      </c>
      <c r="H211" s="1" t="str">
        <f t="shared" si="27"/>
        <v/>
      </c>
      <c r="I211" s="1" t="str">
        <f t="shared" si="28"/>
        <v/>
      </c>
      <c r="J211" s="1" t="str">
        <f t="shared" si="29"/>
        <v/>
      </c>
      <c r="K211" s="1" t="str">
        <f t="shared" si="30"/>
        <v/>
      </c>
      <c r="L211" s="1" t="str">
        <f t="shared" si="31"/>
        <v/>
      </c>
    </row>
    <row r="212" spans="6:12" x14ac:dyDescent="0.25">
      <c r="F212" t="str">
        <f t="shared" si="25"/>
        <v/>
      </c>
      <c r="G212" s="1" t="str">
        <f t="shared" si="26"/>
        <v/>
      </c>
      <c r="H212" s="1" t="str">
        <f t="shared" si="27"/>
        <v/>
      </c>
      <c r="I212" s="1" t="str">
        <f t="shared" si="28"/>
        <v/>
      </c>
      <c r="J212" s="1" t="str">
        <f t="shared" si="29"/>
        <v/>
      </c>
      <c r="K212" s="1" t="str">
        <f t="shared" si="30"/>
        <v/>
      </c>
      <c r="L212" s="1" t="str">
        <f t="shared" si="31"/>
        <v/>
      </c>
    </row>
    <row r="213" spans="6:12" x14ac:dyDescent="0.25">
      <c r="F213" t="str">
        <f t="shared" si="25"/>
        <v/>
      </c>
      <c r="G213" s="1" t="str">
        <f t="shared" si="26"/>
        <v/>
      </c>
      <c r="H213" s="1" t="str">
        <f t="shared" si="27"/>
        <v/>
      </c>
      <c r="I213" s="1" t="str">
        <f t="shared" si="28"/>
        <v/>
      </c>
      <c r="J213" s="1" t="str">
        <f t="shared" si="29"/>
        <v/>
      </c>
      <c r="K213" s="1" t="str">
        <f t="shared" si="30"/>
        <v/>
      </c>
      <c r="L213" s="1" t="str">
        <f t="shared" si="31"/>
        <v/>
      </c>
    </row>
    <row r="214" spans="6:12" x14ac:dyDescent="0.25">
      <c r="F214" t="str">
        <f t="shared" si="25"/>
        <v/>
      </c>
      <c r="G214" s="1" t="str">
        <f t="shared" si="26"/>
        <v/>
      </c>
      <c r="H214" s="1" t="str">
        <f t="shared" si="27"/>
        <v/>
      </c>
      <c r="I214" s="1" t="str">
        <f t="shared" si="28"/>
        <v/>
      </c>
      <c r="J214" s="1" t="str">
        <f t="shared" si="29"/>
        <v/>
      </c>
      <c r="K214" s="1" t="str">
        <f t="shared" si="30"/>
        <v/>
      </c>
      <c r="L214" s="1" t="str">
        <f t="shared" si="31"/>
        <v/>
      </c>
    </row>
    <row r="215" spans="6:12" x14ac:dyDescent="0.25">
      <c r="F215" t="str">
        <f t="shared" si="25"/>
        <v/>
      </c>
      <c r="G215" s="1" t="str">
        <f t="shared" si="26"/>
        <v/>
      </c>
      <c r="H215" s="1" t="str">
        <f t="shared" si="27"/>
        <v/>
      </c>
      <c r="I215" s="1" t="str">
        <f t="shared" si="28"/>
        <v/>
      </c>
      <c r="J215" s="1" t="str">
        <f t="shared" si="29"/>
        <v/>
      </c>
      <c r="K215" s="1" t="str">
        <f t="shared" si="30"/>
        <v/>
      </c>
      <c r="L215" s="1" t="str">
        <f t="shared" si="31"/>
        <v/>
      </c>
    </row>
    <row r="216" spans="6:12" x14ac:dyDescent="0.25">
      <c r="F216" t="str">
        <f t="shared" si="25"/>
        <v/>
      </c>
      <c r="G216" s="1" t="str">
        <f t="shared" si="26"/>
        <v/>
      </c>
      <c r="H216" s="1" t="str">
        <f t="shared" si="27"/>
        <v/>
      </c>
      <c r="I216" s="1" t="str">
        <f t="shared" si="28"/>
        <v/>
      </c>
      <c r="J216" s="1" t="str">
        <f t="shared" si="29"/>
        <v/>
      </c>
      <c r="K216" s="1" t="str">
        <f t="shared" si="30"/>
        <v/>
      </c>
      <c r="L216" s="1" t="str">
        <f t="shared" si="31"/>
        <v/>
      </c>
    </row>
    <row r="217" spans="6:12" x14ac:dyDescent="0.25">
      <c r="F217" t="str">
        <f t="shared" si="25"/>
        <v/>
      </c>
      <c r="G217" s="1" t="str">
        <f t="shared" si="26"/>
        <v/>
      </c>
      <c r="H217" s="1" t="str">
        <f t="shared" si="27"/>
        <v/>
      </c>
      <c r="I217" s="1" t="str">
        <f t="shared" si="28"/>
        <v/>
      </c>
      <c r="J217" s="1" t="str">
        <f t="shared" si="29"/>
        <v/>
      </c>
      <c r="K217" s="1" t="str">
        <f t="shared" si="30"/>
        <v/>
      </c>
      <c r="L217" s="1" t="str">
        <f t="shared" si="31"/>
        <v/>
      </c>
    </row>
    <row r="218" spans="6:12" x14ac:dyDescent="0.25">
      <c r="F218" t="str">
        <f t="shared" si="25"/>
        <v/>
      </c>
      <c r="G218" s="1" t="str">
        <f t="shared" si="26"/>
        <v/>
      </c>
      <c r="H218" s="1" t="str">
        <f t="shared" si="27"/>
        <v/>
      </c>
      <c r="I218" s="1" t="str">
        <f t="shared" si="28"/>
        <v/>
      </c>
      <c r="J218" s="1" t="str">
        <f t="shared" si="29"/>
        <v/>
      </c>
      <c r="K218" s="1" t="str">
        <f t="shared" si="30"/>
        <v/>
      </c>
      <c r="L218" s="1" t="str">
        <f t="shared" si="31"/>
        <v/>
      </c>
    </row>
    <row r="219" spans="6:12" x14ac:dyDescent="0.25">
      <c r="F219" t="str">
        <f t="shared" si="25"/>
        <v/>
      </c>
      <c r="G219" s="1" t="str">
        <f t="shared" si="26"/>
        <v/>
      </c>
      <c r="H219" s="1" t="str">
        <f t="shared" si="27"/>
        <v/>
      </c>
      <c r="I219" s="1" t="str">
        <f t="shared" si="28"/>
        <v/>
      </c>
      <c r="J219" s="1" t="str">
        <f t="shared" si="29"/>
        <v/>
      </c>
      <c r="K219" s="1" t="str">
        <f t="shared" si="30"/>
        <v/>
      </c>
      <c r="L219" s="1" t="str">
        <f t="shared" si="31"/>
        <v/>
      </c>
    </row>
    <row r="220" spans="6:12" x14ac:dyDescent="0.25">
      <c r="F220" t="str">
        <f t="shared" si="25"/>
        <v/>
      </c>
      <c r="G220" s="1" t="str">
        <f t="shared" si="26"/>
        <v/>
      </c>
      <c r="H220" s="1" t="str">
        <f t="shared" si="27"/>
        <v/>
      </c>
      <c r="I220" s="1" t="str">
        <f t="shared" si="28"/>
        <v/>
      </c>
      <c r="J220" s="1" t="str">
        <f t="shared" si="29"/>
        <v/>
      </c>
      <c r="K220" s="1" t="str">
        <f t="shared" si="30"/>
        <v/>
      </c>
      <c r="L220" s="1" t="str">
        <f t="shared" si="31"/>
        <v/>
      </c>
    </row>
    <row r="221" spans="6:12" x14ac:dyDescent="0.25">
      <c r="F221" t="str">
        <f t="shared" si="25"/>
        <v/>
      </c>
      <c r="G221" s="1" t="str">
        <f t="shared" si="26"/>
        <v/>
      </c>
      <c r="H221" s="1" t="str">
        <f t="shared" si="27"/>
        <v/>
      </c>
      <c r="I221" s="1" t="str">
        <f t="shared" si="28"/>
        <v/>
      </c>
      <c r="J221" s="1" t="str">
        <f t="shared" si="29"/>
        <v/>
      </c>
      <c r="K221" s="1" t="str">
        <f t="shared" si="30"/>
        <v/>
      </c>
      <c r="L221" s="1" t="str">
        <f t="shared" si="31"/>
        <v/>
      </c>
    </row>
    <row r="222" spans="6:12" x14ac:dyDescent="0.25">
      <c r="F222" t="str">
        <f t="shared" si="25"/>
        <v/>
      </c>
      <c r="G222" s="1" t="str">
        <f t="shared" si="26"/>
        <v/>
      </c>
      <c r="H222" s="1" t="str">
        <f t="shared" si="27"/>
        <v/>
      </c>
      <c r="I222" s="1" t="str">
        <f t="shared" si="28"/>
        <v/>
      </c>
      <c r="J222" s="1" t="str">
        <f t="shared" si="29"/>
        <v/>
      </c>
      <c r="K222" s="1" t="str">
        <f t="shared" si="30"/>
        <v/>
      </c>
      <c r="L222" s="1" t="str">
        <f t="shared" si="31"/>
        <v/>
      </c>
    </row>
    <row r="223" spans="6:12" x14ac:dyDescent="0.25">
      <c r="F223" t="str">
        <f t="shared" si="25"/>
        <v/>
      </c>
      <c r="G223" s="1" t="str">
        <f t="shared" si="26"/>
        <v/>
      </c>
      <c r="H223" s="1" t="str">
        <f t="shared" si="27"/>
        <v/>
      </c>
      <c r="I223" s="1" t="str">
        <f t="shared" si="28"/>
        <v/>
      </c>
      <c r="J223" s="1" t="str">
        <f t="shared" si="29"/>
        <v/>
      </c>
      <c r="K223" s="1" t="str">
        <f t="shared" si="30"/>
        <v/>
      </c>
      <c r="L223" s="1" t="str">
        <f t="shared" si="31"/>
        <v/>
      </c>
    </row>
    <row r="224" spans="6:12" x14ac:dyDescent="0.25">
      <c r="F224" t="str">
        <f t="shared" si="25"/>
        <v/>
      </c>
      <c r="G224" s="1" t="str">
        <f t="shared" si="26"/>
        <v/>
      </c>
      <c r="H224" s="1" t="str">
        <f t="shared" si="27"/>
        <v/>
      </c>
      <c r="I224" s="1" t="str">
        <f t="shared" si="28"/>
        <v/>
      </c>
      <c r="J224" s="1" t="str">
        <f t="shared" si="29"/>
        <v/>
      </c>
      <c r="K224" s="1" t="str">
        <f t="shared" si="30"/>
        <v/>
      </c>
      <c r="L224" s="1" t="str">
        <f t="shared" si="31"/>
        <v/>
      </c>
    </row>
    <row r="225" spans="6:12" x14ac:dyDescent="0.25">
      <c r="F225" t="str">
        <f t="shared" si="25"/>
        <v/>
      </c>
      <c r="G225" s="1" t="str">
        <f t="shared" si="26"/>
        <v/>
      </c>
      <c r="H225" s="1" t="str">
        <f t="shared" si="27"/>
        <v/>
      </c>
      <c r="I225" s="1" t="str">
        <f t="shared" si="28"/>
        <v/>
      </c>
      <c r="J225" s="1" t="str">
        <f t="shared" si="29"/>
        <v/>
      </c>
      <c r="K225" s="1" t="str">
        <f t="shared" si="30"/>
        <v/>
      </c>
      <c r="L225" s="1" t="str">
        <f t="shared" si="31"/>
        <v/>
      </c>
    </row>
    <row r="226" spans="6:12" x14ac:dyDescent="0.25">
      <c r="F226" t="str">
        <f t="shared" si="25"/>
        <v/>
      </c>
      <c r="G226" s="1" t="str">
        <f t="shared" si="26"/>
        <v/>
      </c>
      <c r="H226" s="1" t="str">
        <f t="shared" si="27"/>
        <v/>
      </c>
      <c r="I226" s="1" t="str">
        <f t="shared" si="28"/>
        <v/>
      </c>
      <c r="J226" s="1" t="str">
        <f t="shared" si="29"/>
        <v/>
      </c>
      <c r="K226" s="1" t="str">
        <f t="shared" si="30"/>
        <v/>
      </c>
      <c r="L226" s="1" t="str">
        <f t="shared" si="31"/>
        <v/>
      </c>
    </row>
    <row r="227" spans="6:12" x14ac:dyDescent="0.25">
      <c r="F227" t="str">
        <f t="shared" si="25"/>
        <v/>
      </c>
      <c r="G227" s="1" t="str">
        <f t="shared" si="26"/>
        <v/>
      </c>
      <c r="H227" s="1" t="str">
        <f t="shared" si="27"/>
        <v/>
      </c>
      <c r="I227" s="1" t="str">
        <f t="shared" si="28"/>
        <v/>
      </c>
      <c r="J227" s="1" t="str">
        <f t="shared" si="29"/>
        <v/>
      </c>
      <c r="K227" s="1" t="str">
        <f t="shared" si="30"/>
        <v/>
      </c>
      <c r="L227" s="1" t="str">
        <f t="shared" si="31"/>
        <v/>
      </c>
    </row>
    <row r="228" spans="6:12" x14ac:dyDescent="0.25">
      <c r="F228" t="str">
        <f t="shared" si="25"/>
        <v/>
      </c>
      <c r="G228" s="1" t="str">
        <f t="shared" si="26"/>
        <v/>
      </c>
      <c r="H228" s="1" t="str">
        <f t="shared" si="27"/>
        <v/>
      </c>
      <c r="I228" s="1" t="str">
        <f t="shared" si="28"/>
        <v/>
      </c>
      <c r="J228" s="1" t="str">
        <f t="shared" si="29"/>
        <v/>
      </c>
      <c r="K228" s="1" t="str">
        <f t="shared" si="30"/>
        <v/>
      </c>
      <c r="L228" s="1" t="str">
        <f t="shared" si="31"/>
        <v/>
      </c>
    </row>
    <row r="229" spans="6:12" x14ac:dyDescent="0.25">
      <c r="F229" t="str">
        <f t="shared" si="25"/>
        <v/>
      </c>
      <c r="G229" s="1" t="str">
        <f t="shared" si="26"/>
        <v/>
      </c>
      <c r="H229" s="1" t="str">
        <f t="shared" si="27"/>
        <v/>
      </c>
      <c r="I229" s="1" t="str">
        <f t="shared" si="28"/>
        <v/>
      </c>
      <c r="J229" s="1" t="str">
        <f t="shared" si="29"/>
        <v/>
      </c>
      <c r="K229" s="1" t="str">
        <f t="shared" si="30"/>
        <v/>
      </c>
      <c r="L229" s="1" t="str">
        <f t="shared" si="31"/>
        <v/>
      </c>
    </row>
    <row r="230" spans="6:12" x14ac:dyDescent="0.25">
      <c r="F230" t="str">
        <f t="shared" si="25"/>
        <v/>
      </c>
      <c r="G230" s="1" t="str">
        <f t="shared" si="26"/>
        <v/>
      </c>
      <c r="H230" s="1" t="str">
        <f t="shared" si="27"/>
        <v/>
      </c>
      <c r="I230" s="1" t="str">
        <f t="shared" si="28"/>
        <v/>
      </c>
      <c r="J230" s="1" t="str">
        <f t="shared" si="29"/>
        <v/>
      </c>
      <c r="K230" s="1" t="str">
        <f t="shared" si="30"/>
        <v/>
      </c>
      <c r="L230" s="1" t="str">
        <f t="shared" si="31"/>
        <v/>
      </c>
    </row>
    <row r="231" spans="6:12" x14ac:dyDescent="0.25">
      <c r="F231" t="str">
        <f t="shared" ref="F231:F294" si="32">IF(F230&lt;$C$6,(F230+1),IF(F230=$C$6,("Total"),("")))</f>
        <v/>
      </c>
      <c r="G231" s="1" t="str">
        <f t="shared" si="26"/>
        <v/>
      </c>
      <c r="H231" s="1" t="str">
        <f t="shared" si="27"/>
        <v/>
      </c>
      <c r="I231" s="1" t="str">
        <f t="shared" si="28"/>
        <v/>
      </c>
      <c r="J231" s="1" t="str">
        <f t="shared" si="29"/>
        <v/>
      </c>
      <c r="K231" s="1" t="str">
        <f t="shared" si="30"/>
        <v/>
      </c>
      <c r="L231" s="1" t="str">
        <f t="shared" si="31"/>
        <v/>
      </c>
    </row>
    <row r="232" spans="6:12" x14ac:dyDescent="0.25">
      <c r="F232" t="str">
        <f t="shared" si="32"/>
        <v/>
      </c>
      <c r="G232" s="1" t="str">
        <f t="shared" si="26"/>
        <v/>
      </c>
      <c r="H232" s="1" t="str">
        <f t="shared" si="27"/>
        <v/>
      </c>
      <c r="I232" s="1" t="str">
        <f t="shared" si="28"/>
        <v/>
      </c>
      <c r="J232" s="1" t="str">
        <f t="shared" si="29"/>
        <v/>
      </c>
      <c r="K232" s="1" t="str">
        <f t="shared" si="30"/>
        <v/>
      </c>
      <c r="L232" s="1" t="str">
        <f t="shared" si="31"/>
        <v/>
      </c>
    </row>
    <row r="233" spans="6:12" x14ac:dyDescent="0.25">
      <c r="F233" t="str">
        <f t="shared" si="32"/>
        <v/>
      </c>
      <c r="G233" s="1" t="str">
        <f t="shared" si="26"/>
        <v/>
      </c>
      <c r="H233" s="1" t="str">
        <f t="shared" si="27"/>
        <v/>
      </c>
      <c r="I233" s="1" t="str">
        <f t="shared" si="28"/>
        <v/>
      </c>
      <c r="J233" s="1" t="str">
        <f t="shared" si="29"/>
        <v/>
      </c>
      <c r="K233" s="1" t="str">
        <f t="shared" si="30"/>
        <v/>
      </c>
      <c r="L233" s="1" t="str">
        <f t="shared" si="31"/>
        <v/>
      </c>
    </row>
    <row r="234" spans="6:12" x14ac:dyDescent="0.25">
      <c r="F234" t="str">
        <f t="shared" si="32"/>
        <v/>
      </c>
      <c r="G234" s="1" t="str">
        <f t="shared" si="26"/>
        <v/>
      </c>
      <c r="H234" s="1" t="str">
        <f t="shared" si="27"/>
        <v/>
      </c>
      <c r="I234" s="1" t="str">
        <f t="shared" si="28"/>
        <v/>
      </c>
      <c r="J234" s="1" t="str">
        <f t="shared" si="29"/>
        <v/>
      </c>
      <c r="K234" s="1" t="str">
        <f t="shared" si="30"/>
        <v/>
      </c>
      <c r="L234" s="1" t="str">
        <f t="shared" si="31"/>
        <v/>
      </c>
    </row>
    <row r="235" spans="6:12" x14ac:dyDescent="0.25">
      <c r="F235" t="str">
        <f t="shared" si="32"/>
        <v/>
      </c>
      <c r="G235" s="1" t="str">
        <f t="shared" si="26"/>
        <v/>
      </c>
      <c r="H235" s="1" t="str">
        <f t="shared" si="27"/>
        <v/>
      </c>
      <c r="I235" s="1" t="str">
        <f t="shared" si="28"/>
        <v/>
      </c>
      <c r="J235" s="1" t="str">
        <f t="shared" si="29"/>
        <v/>
      </c>
      <c r="K235" s="1" t="str">
        <f t="shared" si="30"/>
        <v/>
      </c>
      <c r="L235" s="1" t="str">
        <f t="shared" si="31"/>
        <v/>
      </c>
    </row>
    <row r="236" spans="6:12" x14ac:dyDescent="0.25">
      <c r="F236" t="str">
        <f t="shared" si="32"/>
        <v/>
      </c>
      <c r="G236" s="1" t="str">
        <f t="shared" si="26"/>
        <v/>
      </c>
      <c r="H236" s="1" t="str">
        <f t="shared" si="27"/>
        <v/>
      </c>
      <c r="I236" s="1" t="str">
        <f t="shared" si="28"/>
        <v/>
      </c>
      <c r="J236" s="1" t="str">
        <f t="shared" si="29"/>
        <v/>
      </c>
      <c r="K236" s="1" t="str">
        <f t="shared" si="30"/>
        <v/>
      </c>
      <c r="L236" s="1" t="str">
        <f t="shared" si="31"/>
        <v/>
      </c>
    </row>
    <row r="237" spans="6:12" x14ac:dyDescent="0.25">
      <c r="F237" t="str">
        <f t="shared" si="32"/>
        <v/>
      </c>
      <c r="G237" s="1" t="str">
        <f t="shared" si="26"/>
        <v/>
      </c>
      <c r="H237" s="1" t="str">
        <f t="shared" si="27"/>
        <v/>
      </c>
      <c r="I237" s="1" t="str">
        <f t="shared" si="28"/>
        <v/>
      </c>
      <c r="J237" s="1" t="str">
        <f t="shared" si="29"/>
        <v/>
      </c>
      <c r="K237" s="1" t="str">
        <f t="shared" si="30"/>
        <v/>
      </c>
      <c r="L237" s="1" t="str">
        <f t="shared" si="31"/>
        <v/>
      </c>
    </row>
    <row r="238" spans="6:12" x14ac:dyDescent="0.25">
      <c r="F238" t="str">
        <f t="shared" si="32"/>
        <v/>
      </c>
      <c r="G238" s="1" t="str">
        <f t="shared" si="26"/>
        <v/>
      </c>
      <c r="H238" s="1" t="str">
        <f t="shared" si="27"/>
        <v/>
      </c>
      <c r="I238" s="1" t="str">
        <f t="shared" si="28"/>
        <v/>
      </c>
      <c r="J238" s="1" t="str">
        <f t="shared" si="29"/>
        <v/>
      </c>
      <c r="K238" s="1" t="str">
        <f t="shared" si="30"/>
        <v/>
      </c>
      <c r="L238" s="1" t="str">
        <f t="shared" si="31"/>
        <v/>
      </c>
    </row>
    <row r="239" spans="6:12" x14ac:dyDescent="0.25">
      <c r="F239" t="str">
        <f t="shared" si="32"/>
        <v/>
      </c>
      <c r="G239" s="1" t="str">
        <f t="shared" si="26"/>
        <v/>
      </c>
      <c r="H239" s="1" t="str">
        <f t="shared" si="27"/>
        <v/>
      </c>
      <c r="I239" s="1" t="str">
        <f t="shared" si="28"/>
        <v/>
      </c>
      <c r="J239" s="1" t="str">
        <f t="shared" si="29"/>
        <v/>
      </c>
      <c r="K239" s="1" t="str">
        <f t="shared" si="30"/>
        <v/>
      </c>
      <c r="L239" s="1" t="str">
        <f t="shared" si="31"/>
        <v/>
      </c>
    </row>
    <row r="240" spans="6:12" x14ac:dyDescent="0.25">
      <c r="F240" t="str">
        <f t="shared" si="32"/>
        <v/>
      </c>
      <c r="G240" s="1" t="str">
        <f t="shared" si="26"/>
        <v/>
      </c>
      <c r="H240" s="1" t="str">
        <f t="shared" si="27"/>
        <v/>
      </c>
      <c r="I240" s="1" t="str">
        <f t="shared" si="28"/>
        <v/>
      </c>
      <c r="J240" s="1" t="str">
        <f t="shared" si="29"/>
        <v/>
      </c>
      <c r="K240" s="1" t="str">
        <f t="shared" si="30"/>
        <v/>
      </c>
      <c r="L240" s="1" t="str">
        <f t="shared" si="31"/>
        <v/>
      </c>
    </row>
    <row r="241" spans="6:12" x14ac:dyDescent="0.25">
      <c r="F241" t="str">
        <f t="shared" si="32"/>
        <v/>
      </c>
      <c r="G241" s="1" t="str">
        <f t="shared" si="26"/>
        <v/>
      </c>
      <c r="H241" s="1" t="str">
        <f t="shared" si="27"/>
        <v/>
      </c>
      <c r="I241" s="1" t="str">
        <f t="shared" si="28"/>
        <v/>
      </c>
      <c r="J241" s="1" t="str">
        <f t="shared" si="29"/>
        <v/>
      </c>
      <c r="K241" s="1" t="str">
        <f t="shared" si="30"/>
        <v/>
      </c>
      <c r="L241" s="1" t="str">
        <f t="shared" si="31"/>
        <v/>
      </c>
    </row>
    <row r="242" spans="6:12" x14ac:dyDescent="0.25">
      <c r="F242" t="str">
        <f t="shared" si="32"/>
        <v/>
      </c>
      <c r="G242" s="1" t="str">
        <f t="shared" si="26"/>
        <v/>
      </c>
      <c r="H242" s="1" t="str">
        <f t="shared" si="27"/>
        <v/>
      </c>
      <c r="I242" s="1" t="str">
        <f t="shared" si="28"/>
        <v/>
      </c>
      <c r="J242" s="1" t="str">
        <f t="shared" si="29"/>
        <v/>
      </c>
      <c r="K242" s="1" t="str">
        <f t="shared" si="30"/>
        <v/>
      </c>
      <c r="L242" s="1" t="str">
        <f t="shared" si="31"/>
        <v/>
      </c>
    </row>
    <row r="243" spans="6:12" x14ac:dyDescent="0.25">
      <c r="F243" t="str">
        <f t="shared" si="32"/>
        <v/>
      </c>
      <c r="G243" s="1" t="str">
        <f t="shared" si="26"/>
        <v/>
      </c>
      <c r="H243" s="1" t="str">
        <f t="shared" si="27"/>
        <v/>
      </c>
      <c r="I243" s="1" t="str">
        <f t="shared" si="28"/>
        <v/>
      </c>
      <c r="J243" s="1" t="str">
        <f t="shared" si="29"/>
        <v/>
      </c>
      <c r="K243" s="1" t="str">
        <f t="shared" si="30"/>
        <v/>
      </c>
      <c r="L243" s="1" t="str">
        <f t="shared" si="31"/>
        <v/>
      </c>
    </row>
    <row r="244" spans="6:12" x14ac:dyDescent="0.25">
      <c r="F244" t="str">
        <f t="shared" si="32"/>
        <v/>
      </c>
      <c r="G244" s="1" t="str">
        <f t="shared" si="26"/>
        <v/>
      </c>
      <c r="H244" s="1" t="str">
        <f t="shared" si="27"/>
        <v/>
      </c>
      <c r="I244" s="1" t="str">
        <f t="shared" si="28"/>
        <v/>
      </c>
      <c r="J244" s="1" t="str">
        <f t="shared" si="29"/>
        <v/>
      </c>
      <c r="K244" s="1" t="str">
        <f t="shared" si="30"/>
        <v/>
      </c>
      <c r="L244" s="1" t="str">
        <f t="shared" si="31"/>
        <v/>
      </c>
    </row>
    <row r="245" spans="6:12" x14ac:dyDescent="0.25">
      <c r="F245" t="str">
        <f t="shared" si="32"/>
        <v/>
      </c>
      <c r="G245" s="1" t="str">
        <f t="shared" si="26"/>
        <v/>
      </c>
      <c r="H245" s="1" t="str">
        <f t="shared" si="27"/>
        <v/>
      </c>
      <c r="I245" s="1" t="str">
        <f t="shared" si="28"/>
        <v/>
      </c>
      <c r="J245" s="1" t="str">
        <f t="shared" si="29"/>
        <v/>
      </c>
      <c r="K245" s="1" t="str">
        <f t="shared" si="30"/>
        <v/>
      </c>
      <c r="L245" s="1" t="str">
        <f t="shared" si="31"/>
        <v/>
      </c>
    </row>
    <row r="246" spans="6:12" x14ac:dyDescent="0.25">
      <c r="F246" t="str">
        <f t="shared" si="32"/>
        <v/>
      </c>
      <c r="G246" s="1" t="str">
        <f t="shared" si="26"/>
        <v/>
      </c>
      <c r="H246" s="1" t="str">
        <f t="shared" si="27"/>
        <v/>
      </c>
      <c r="I246" s="1" t="str">
        <f t="shared" si="28"/>
        <v/>
      </c>
      <c r="J246" s="1" t="str">
        <f t="shared" si="29"/>
        <v/>
      </c>
      <c r="K246" s="1" t="str">
        <f t="shared" si="30"/>
        <v/>
      </c>
      <c r="L246" s="1" t="str">
        <f t="shared" si="31"/>
        <v/>
      </c>
    </row>
    <row r="247" spans="6:12" x14ac:dyDescent="0.25">
      <c r="F247" t="str">
        <f t="shared" si="32"/>
        <v/>
      </c>
      <c r="G247" s="1" t="str">
        <f t="shared" ref="G247:G310" si="33">IF(G246="",(""),(IF(F247&lt;&gt;"Total",(L246),(""))))</f>
        <v/>
      </c>
      <c r="H247" s="1" t="str">
        <f t="shared" ref="H247:H310" si="34">IF(H246="",(""),(IF(F247&lt;&gt;"Total",($C$7*$C$4),(""))))</f>
        <v/>
      </c>
      <c r="I247" s="1" t="str">
        <f t="shared" ref="I247:I310" si="35">IF(H246="",(""),(IF(F247&lt;&gt;"Total",($C$7/$C$6),(""))))</f>
        <v/>
      </c>
      <c r="J247" s="1" t="str">
        <f t="shared" ref="J247:J310" si="36">IF(J246="",(""),(IF(F247&lt;&gt;"Total",(H247+I247),(""))))</f>
        <v/>
      </c>
      <c r="K247" s="1" t="str">
        <f t="shared" ref="K247:K310" si="37">IF(K246="",(""),(IF(F247&lt;&gt;"Total",(K246+I247),(""))))</f>
        <v/>
      </c>
      <c r="L247" s="1" t="str">
        <f t="shared" ref="L247:L310" si="38">IF(K247="",(""),(IF(F247&lt;&gt;"Total",($L$6-K247),(""))))</f>
        <v/>
      </c>
    </row>
    <row r="248" spans="6:12" x14ac:dyDescent="0.25">
      <c r="F248" t="str">
        <f t="shared" si="32"/>
        <v/>
      </c>
      <c r="G248" s="1" t="str">
        <f t="shared" si="33"/>
        <v/>
      </c>
      <c r="H248" s="1" t="str">
        <f t="shared" si="34"/>
        <v/>
      </c>
      <c r="I248" s="1" t="str">
        <f t="shared" si="35"/>
        <v/>
      </c>
      <c r="J248" s="1" t="str">
        <f t="shared" si="36"/>
        <v/>
      </c>
      <c r="K248" s="1" t="str">
        <f t="shared" si="37"/>
        <v/>
      </c>
      <c r="L248" s="1" t="str">
        <f t="shared" si="38"/>
        <v/>
      </c>
    </row>
    <row r="249" spans="6:12" x14ac:dyDescent="0.25">
      <c r="F249" t="str">
        <f t="shared" si="32"/>
        <v/>
      </c>
      <c r="G249" s="1" t="str">
        <f t="shared" si="33"/>
        <v/>
      </c>
      <c r="H249" s="1" t="str">
        <f t="shared" si="34"/>
        <v/>
      </c>
      <c r="I249" s="1" t="str">
        <f t="shared" si="35"/>
        <v/>
      </c>
      <c r="J249" s="1" t="str">
        <f t="shared" si="36"/>
        <v/>
      </c>
      <c r="K249" s="1" t="str">
        <f t="shared" si="37"/>
        <v/>
      </c>
      <c r="L249" s="1" t="str">
        <f t="shared" si="38"/>
        <v/>
      </c>
    </row>
    <row r="250" spans="6:12" x14ac:dyDescent="0.25">
      <c r="F250" t="str">
        <f t="shared" si="32"/>
        <v/>
      </c>
      <c r="G250" s="1" t="str">
        <f t="shared" si="33"/>
        <v/>
      </c>
      <c r="H250" s="1" t="str">
        <f t="shared" si="34"/>
        <v/>
      </c>
      <c r="I250" s="1" t="str">
        <f t="shared" si="35"/>
        <v/>
      </c>
      <c r="J250" s="1" t="str">
        <f t="shared" si="36"/>
        <v/>
      </c>
      <c r="K250" s="1" t="str">
        <f t="shared" si="37"/>
        <v/>
      </c>
      <c r="L250" s="1" t="str">
        <f t="shared" si="38"/>
        <v/>
      </c>
    </row>
    <row r="251" spans="6:12" x14ac:dyDescent="0.25">
      <c r="F251" t="str">
        <f t="shared" si="32"/>
        <v/>
      </c>
      <c r="G251" s="1" t="str">
        <f t="shared" si="33"/>
        <v/>
      </c>
      <c r="H251" s="1" t="str">
        <f t="shared" si="34"/>
        <v/>
      </c>
      <c r="I251" s="1" t="str">
        <f t="shared" si="35"/>
        <v/>
      </c>
      <c r="J251" s="1" t="str">
        <f t="shared" si="36"/>
        <v/>
      </c>
      <c r="K251" s="1" t="str">
        <f t="shared" si="37"/>
        <v/>
      </c>
      <c r="L251" s="1" t="str">
        <f t="shared" si="38"/>
        <v/>
      </c>
    </row>
    <row r="252" spans="6:12" x14ac:dyDescent="0.25">
      <c r="F252" t="str">
        <f t="shared" si="32"/>
        <v/>
      </c>
      <c r="G252" s="1" t="str">
        <f t="shared" si="33"/>
        <v/>
      </c>
      <c r="H252" s="1" t="str">
        <f t="shared" si="34"/>
        <v/>
      </c>
      <c r="I252" s="1" t="str">
        <f t="shared" si="35"/>
        <v/>
      </c>
      <c r="J252" s="1" t="str">
        <f t="shared" si="36"/>
        <v/>
      </c>
      <c r="K252" s="1" t="str">
        <f t="shared" si="37"/>
        <v/>
      </c>
      <c r="L252" s="1" t="str">
        <f t="shared" si="38"/>
        <v/>
      </c>
    </row>
    <row r="253" spans="6:12" x14ac:dyDescent="0.25">
      <c r="F253" t="str">
        <f t="shared" si="32"/>
        <v/>
      </c>
      <c r="G253" s="1" t="str">
        <f t="shared" si="33"/>
        <v/>
      </c>
      <c r="H253" s="1" t="str">
        <f t="shared" si="34"/>
        <v/>
      </c>
      <c r="I253" s="1" t="str">
        <f t="shared" si="35"/>
        <v/>
      </c>
      <c r="J253" s="1" t="str">
        <f t="shared" si="36"/>
        <v/>
      </c>
      <c r="K253" s="1" t="str">
        <f t="shared" si="37"/>
        <v/>
      </c>
      <c r="L253" s="1" t="str">
        <f t="shared" si="38"/>
        <v/>
      </c>
    </row>
    <row r="254" spans="6:12" x14ac:dyDescent="0.25">
      <c r="F254" t="str">
        <f t="shared" si="32"/>
        <v/>
      </c>
      <c r="G254" s="1" t="str">
        <f t="shared" si="33"/>
        <v/>
      </c>
      <c r="H254" s="1" t="str">
        <f t="shared" si="34"/>
        <v/>
      </c>
      <c r="I254" s="1" t="str">
        <f t="shared" si="35"/>
        <v/>
      </c>
      <c r="J254" s="1" t="str">
        <f t="shared" si="36"/>
        <v/>
      </c>
      <c r="K254" s="1" t="str">
        <f t="shared" si="37"/>
        <v/>
      </c>
      <c r="L254" s="1" t="str">
        <f t="shared" si="38"/>
        <v/>
      </c>
    </row>
    <row r="255" spans="6:12" x14ac:dyDescent="0.25">
      <c r="F255" t="str">
        <f t="shared" si="32"/>
        <v/>
      </c>
      <c r="G255" s="1" t="str">
        <f t="shared" si="33"/>
        <v/>
      </c>
      <c r="H255" s="1" t="str">
        <f t="shared" si="34"/>
        <v/>
      </c>
      <c r="I255" s="1" t="str">
        <f t="shared" si="35"/>
        <v/>
      </c>
      <c r="J255" s="1" t="str">
        <f t="shared" si="36"/>
        <v/>
      </c>
      <c r="K255" s="1" t="str">
        <f t="shared" si="37"/>
        <v/>
      </c>
      <c r="L255" s="1" t="str">
        <f t="shared" si="38"/>
        <v/>
      </c>
    </row>
    <row r="256" spans="6:12" x14ac:dyDescent="0.25">
      <c r="F256" t="str">
        <f t="shared" si="32"/>
        <v/>
      </c>
      <c r="G256" s="1" t="str">
        <f t="shared" si="33"/>
        <v/>
      </c>
      <c r="H256" s="1" t="str">
        <f t="shared" si="34"/>
        <v/>
      </c>
      <c r="I256" s="1" t="str">
        <f t="shared" si="35"/>
        <v/>
      </c>
      <c r="J256" s="1" t="str">
        <f t="shared" si="36"/>
        <v/>
      </c>
      <c r="K256" s="1" t="str">
        <f t="shared" si="37"/>
        <v/>
      </c>
      <c r="L256" s="1" t="str">
        <f t="shared" si="38"/>
        <v/>
      </c>
    </row>
    <row r="257" spans="6:12" x14ac:dyDescent="0.25">
      <c r="F257" t="str">
        <f t="shared" si="32"/>
        <v/>
      </c>
      <c r="G257" s="1" t="str">
        <f t="shared" si="33"/>
        <v/>
      </c>
      <c r="H257" s="1" t="str">
        <f t="shared" si="34"/>
        <v/>
      </c>
      <c r="I257" s="1" t="str">
        <f t="shared" si="35"/>
        <v/>
      </c>
      <c r="J257" s="1" t="str">
        <f t="shared" si="36"/>
        <v/>
      </c>
      <c r="K257" s="1" t="str">
        <f t="shared" si="37"/>
        <v/>
      </c>
      <c r="L257" s="1" t="str">
        <f t="shared" si="38"/>
        <v/>
      </c>
    </row>
    <row r="258" spans="6:12" x14ac:dyDescent="0.25">
      <c r="F258" t="str">
        <f t="shared" si="32"/>
        <v/>
      </c>
      <c r="G258" s="1" t="str">
        <f t="shared" si="33"/>
        <v/>
      </c>
      <c r="H258" s="1" t="str">
        <f t="shared" si="34"/>
        <v/>
      </c>
      <c r="I258" s="1" t="str">
        <f t="shared" si="35"/>
        <v/>
      </c>
      <c r="J258" s="1" t="str">
        <f t="shared" si="36"/>
        <v/>
      </c>
      <c r="K258" s="1" t="str">
        <f t="shared" si="37"/>
        <v/>
      </c>
      <c r="L258" s="1" t="str">
        <f t="shared" si="38"/>
        <v/>
      </c>
    </row>
    <row r="259" spans="6:12" x14ac:dyDescent="0.25">
      <c r="F259" t="str">
        <f t="shared" si="32"/>
        <v/>
      </c>
      <c r="G259" s="1" t="str">
        <f t="shared" si="33"/>
        <v/>
      </c>
      <c r="H259" s="1" t="str">
        <f t="shared" si="34"/>
        <v/>
      </c>
      <c r="I259" s="1" t="str">
        <f t="shared" si="35"/>
        <v/>
      </c>
      <c r="J259" s="1" t="str">
        <f t="shared" si="36"/>
        <v/>
      </c>
      <c r="K259" s="1" t="str">
        <f t="shared" si="37"/>
        <v/>
      </c>
      <c r="L259" s="1" t="str">
        <f t="shared" si="38"/>
        <v/>
      </c>
    </row>
    <row r="260" spans="6:12" x14ac:dyDescent="0.25">
      <c r="F260" t="str">
        <f t="shared" si="32"/>
        <v/>
      </c>
      <c r="G260" s="1" t="str">
        <f t="shared" si="33"/>
        <v/>
      </c>
      <c r="H260" s="1" t="str">
        <f t="shared" si="34"/>
        <v/>
      </c>
      <c r="I260" s="1" t="str">
        <f t="shared" si="35"/>
        <v/>
      </c>
      <c r="J260" s="1" t="str">
        <f t="shared" si="36"/>
        <v/>
      </c>
      <c r="K260" s="1" t="str">
        <f t="shared" si="37"/>
        <v/>
      </c>
      <c r="L260" s="1" t="str">
        <f t="shared" si="38"/>
        <v/>
      </c>
    </row>
    <row r="261" spans="6:12" x14ac:dyDescent="0.25">
      <c r="F261" t="str">
        <f t="shared" si="32"/>
        <v/>
      </c>
      <c r="G261" s="1" t="str">
        <f t="shared" si="33"/>
        <v/>
      </c>
      <c r="H261" s="1" t="str">
        <f t="shared" si="34"/>
        <v/>
      </c>
      <c r="I261" s="1" t="str">
        <f t="shared" si="35"/>
        <v/>
      </c>
      <c r="J261" s="1" t="str">
        <f t="shared" si="36"/>
        <v/>
      </c>
      <c r="K261" s="1" t="str">
        <f t="shared" si="37"/>
        <v/>
      </c>
      <c r="L261" s="1" t="str">
        <f t="shared" si="38"/>
        <v/>
      </c>
    </row>
    <row r="262" spans="6:12" x14ac:dyDescent="0.25">
      <c r="F262" t="str">
        <f t="shared" si="32"/>
        <v/>
      </c>
      <c r="G262" s="1" t="str">
        <f t="shared" si="33"/>
        <v/>
      </c>
      <c r="H262" s="1" t="str">
        <f t="shared" si="34"/>
        <v/>
      </c>
      <c r="I262" s="1" t="str">
        <f t="shared" si="35"/>
        <v/>
      </c>
      <c r="J262" s="1" t="str">
        <f t="shared" si="36"/>
        <v/>
      </c>
      <c r="K262" s="1" t="str">
        <f t="shared" si="37"/>
        <v/>
      </c>
      <c r="L262" s="1" t="str">
        <f t="shared" si="38"/>
        <v/>
      </c>
    </row>
    <row r="263" spans="6:12" x14ac:dyDescent="0.25">
      <c r="F263" t="str">
        <f t="shared" si="32"/>
        <v/>
      </c>
      <c r="G263" s="1" t="str">
        <f t="shared" si="33"/>
        <v/>
      </c>
      <c r="H263" s="1" t="str">
        <f t="shared" si="34"/>
        <v/>
      </c>
      <c r="I263" s="1" t="str">
        <f t="shared" si="35"/>
        <v/>
      </c>
      <c r="J263" s="1" t="str">
        <f t="shared" si="36"/>
        <v/>
      </c>
      <c r="K263" s="1" t="str">
        <f t="shared" si="37"/>
        <v/>
      </c>
      <c r="L263" s="1" t="str">
        <f t="shared" si="38"/>
        <v/>
      </c>
    </row>
    <row r="264" spans="6:12" x14ac:dyDescent="0.25">
      <c r="F264" t="str">
        <f t="shared" si="32"/>
        <v/>
      </c>
      <c r="G264" s="1" t="str">
        <f t="shared" si="33"/>
        <v/>
      </c>
      <c r="H264" s="1" t="str">
        <f t="shared" si="34"/>
        <v/>
      </c>
      <c r="I264" s="1" t="str">
        <f t="shared" si="35"/>
        <v/>
      </c>
      <c r="J264" s="1" t="str">
        <f t="shared" si="36"/>
        <v/>
      </c>
      <c r="K264" s="1" t="str">
        <f t="shared" si="37"/>
        <v/>
      </c>
      <c r="L264" s="1" t="str">
        <f t="shared" si="38"/>
        <v/>
      </c>
    </row>
    <row r="265" spans="6:12" x14ac:dyDescent="0.25">
      <c r="F265" t="str">
        <f t="shared" si="32"/>
        <v/>
      </c>
      <c r="G265" s="1" t="str">
        <f t="shared" si="33"/>
        <v/>
      </c>
      <c r="H265" s="1" t="str">
        <f t="shared" si="34"/>
        <v/>
      </c>
      <c r="I265" s="1" t="str">
        <f t="shared" si="35"/>
        <v/>
      </c>
      <c r="J265" s="1" t="str">
        <f t="shared" si="36"/>
        <v/>
      </c>
      <c r="K265" s="1" t="str">
        <f t="shared" si="37"/>
        <v/>
      </c>
      <c r="L265" s="1" t="str">
        <f t="shared" si="38"/>
        <v/>
      </c>
    </row>
    <row r="266" spans="6:12" x14ac:dyDescent="0.25">
      <c r="F266" t="str">
        <f t="shared" si="32"/>
        <v/>
      </c>
      <c r="G266" s="1" t="str">
        <f t="shared" si="33"/>
        <v/>
      </c>
      <c r="H266" s="1" t="str">
        <f t="shared" si="34"/>
        <v/>
      </c>
      <c r="I266" s="1" t="str">
        <f t="shared" si="35"/>
        <v/>
      </c>
      <c r="J266" s="1" t="str">
        <f t="shared" si="36"/>
        <v/>
      </c>
      <c r="K266" s="1" t="str">
        <f t="shared" si="37"/>
        <v/>
      </c>
      <c r="L266" s="1" t="str">
        <f t="shared" si="38"/>
        <v/>
      </c>
    </row>
    <row r="267" spans="6:12" x14ac:dyDescent="0.25">
      <c r="F267" t="str">
        <f t="shared" si="32"/>
        <v/>
      </c>
      <c r="G267" s="1" t="str">
        <f t="shared" si="33"/>
        <v/>
      </c>
      <c r="H267" s="1" t="str">
        <f t="shared" si="34"/>
        <v/>
      </c>
      <c r="I267" s="1" t="str">
        <f t="shared" si="35"/>
        <v/>
      </c>
      <c r="J267" s="1" t="str">
        <f t="shared" si="36"/>
        <v/>
      </c>
      <c r="K267" s="1" t="str">
        <f t="shared" si="37"/>
        <v/>
      </c>
      <c r="L267" s="1" t="str">
        <f t="shared" si="38"/>
        <v/>
      </c>
    </row>
    <row r="268" spans="6:12" x14ac:dyDescent="0.25">
      <c r="F268" t="str">
        <f t="shared" si="32"/>
        <v/>
      </c>
      <c r="G268" s="1" t="str">
        <f t="shared" si="33"/>
        <v/>
      </c>
      <c r="H268" s="1" t="str">
        <f t="shared" si="34"/>
        <v/>
      </c>
      <c r="I268" s="1" t="str">
        <f t="shared" si="35"/>
        <v/>
      </c>
      <c r="J268" s="1" t="str">
        <f t="shared" si="36"/>
        <v/>
      </c>
      <c r="K268" s="1" t="str">
        <f t="shared" si="37"/>
        <v/>
      </c>
      <c r="L268" s="1" t="str">
        <f t="shared" si="38"/>
        <v/>
      </c>
    </row>
    <row r="269" spans="6:12" x14ac:dyDescent="0.25">
      <c r="F269" t="str">
        <f t="shared" si="32"/>
        <v/>
      </c>
      <c r="G269" s="1" t="str">
        <f t="shared" si="33"/>
        <v/>
      </c>
      <c r="H269" s="1" t="str">
        <f t="shared" si="34"/>
        <v/>
      </c>
      <c r="I269" s="1" t="str">
        <f t="shared" si="35"/>
        <v/>
      </c>
      <c r="J269" s="1" t="str">
        <f t="shared" si="36"/>
        <v/>
      </c>
      <c r="K269" s="1" t="str">
        <f t="shared" si="37"/>
        <v/>
      </c>
      <c r="L269" s="1" t="str">
        <f t="shared" si="38"/>
        <v/>
      </c>
    </row>
    <row r="270" spans="6:12" x14ac:dyDescent="0.25">
      <c r="F270" t="str">
        <f t="shared" si="32"/>
        <v/>
      </c>
      <c r="G270" s="1" t="str">
        <f t="shared" si="33"/>
        <v/>
      </c>
      <c r="H270" s="1" t="str">
        <f t="shared" si="34"/>
        <v/>
      </c>
      <c r="I270" s="1" t="str">
        <f t="shared" si="35"/>
        <v/>
      </c>
      <c r="J270" s="1" t="str">
        <f t="shared" si="36"/>
        <v/>
      </c>
      <c r="K270" s="1" t="str">
        <f t="shared" si="37"/>
        <v/>
      </c>
      <c r="L270" s="1" t="str">
        <f t="shared" si="38"/>
        <v/>
      </c>
    </row>
    <row r="271" spans="6:12" x14ac:dyDescent="0.25">
      <c r="F271" t="str">
        <f t="shared" si="32"/>
        <v/>
      </c>
      <c r="G271" s="1" t="str">
        <f t="shared" si="33"/>
        <v/>
      </c>
      <c r="H271" s="1" t="str">
        <f t="shared" si="34"/>
        <v/>
      </c>
      <c r="I271" s="1" t="str">
        <f t="shared" si="35"/>
        <v/>
      </c>
      <c r="J271" s="1" t="str">
        <f t="shared" si="36"/>
        <v/>
      </c>
      <c r="K271" s="1" t="str">
        <f t="shared" si="37"/>
        <v/>
      </c>
      <c r="L271" s="1" t="str">
        <f t="shared" si="38"/>
        <v/>
      </c>
    </row>
    <row r="272" spans="6:12" x14ac:dyDescent="0.25">
      <c r="F272" t="str">
        <f t="shared" si="32"/>
        <v/>
      </c>
      <c r="G272" s="1" t="str">
        <f t="shared" si="33"/>
        <v/>
      </c>
      <c r="H272" s="1" t="str">
        <f t="shared" si="34"/>
        <v/>
      </c>
      <c r="I272" s="1" t="str">
        <f t="shared" si="35"/>
        <v/>
      </c>
      <c r="J272" s="1" t="str">
        <f t="shared" si="36"/>
        <v/>
      </c>
      <c r="K272" s="1" t="str">
        <f t="shared" si="37"/>
        <v/>
      </c>
      <c r="L272" s="1" t="str">
        <f t="shared" si="38"/>
        <v/>
      </c>
    </row>
    <row r="273" spans="6:12" x14ac:dyDescent="0.25">
      <c r="F273" t="str">
        <f t="shared" si="32"/>
        <v/>
      </c>
      <c r="G273" s="1" t="str">
        <f t="shared" si="33"/>
        <v/>
      </c>
      <c r="H273" s="1" t="str">
        <f t="shared" si="34"/>
        <v/>
      </c>
      <c r="I273" s="1" t="str">
        <f t="shared" si="35"/>
        <v/>
      </c>
      <c r="J273" s="1" t="str">
        <f t="shared" si="36"/>
        <v/>
      </c>
      <c r="K273" s="1" t="str">
        <f t="shared" si="37"/>
        <v/>
      </c>
      <c r="L273" s="1" t="str">
        <f t="shared" si="38"/>
        <v/>
      </c>
    </row>
    <row r="274" spans="6:12" x14ac:dyDescent="0.25">
      <c r="F274" t="str">
        <f t="shared" si="32"/>
        <v/>
      </c>
      <c r="G274" s="1" t="str">
        <f t="shared" si="33"/>
        <v/>
      </c>
      <c r="H274" s="1" t="str">
        <f t="shared" si="34"/>
        <v/>
      </c>
      <c r="I274" s="1" t="str">
        <f t="shared" si="35"/>
        <v/>
      </c>
      <c r="J274" s="1" t="str">
        <f t="shared" si="36"/>
        <v/>
      </c>
      <c r="K274" s="1" t="str">
        <f t="shared" si="37"/>
        <v/>
      </c>
      <c r="L274" s="1" t="str">
        <f t="shared" si="38"/>
        <v/>
      </c>
    </row>
    <row r="275" spans="6:12" x14ac:dyDescent="0.25">
      <c r="F275" t="str">
        <f t="shared" si="32"/>
        <v/>
      </c>
      <c r="G275" s="1" t="str">
        <f t="shared" si="33"/>
        <v/>
      </c>
      <c r="H275" s="1" t="str">
        <f t="shared" si="34"/>
        <v/>
      </c>
      <c r="I275" s="1" t="str">
        <f t="shared" si="35"/>
        <v/>
      </c>
      <c r="J275" s="1" t="str">
        <f t="shared" si="36"/>
        <v/>
      </c>
      <c r="K275" s="1" t="str">
        <f t="shared" si="37"/>
        <v/>
      </c>
      <c r="L275" s="1" t="str">
        <f t="shared" si="38"/>
        <v/>
      </c>
    </row>
    <row r="276" spans="6:12" x14ac:dyDescent="0.25">
      <c r="F276" t="str">
        <f t="shared" si="32"/>
        <v/>
      </c>
      <c r="G276" s="1" t="str">
        <f t="shared" si="33"/>
        <v/>
      </c>
      <c r="H276" s="1" t="str">
        <f t="shared" si="34"/>
        <v/>
      </c>
      <c r="I276" s="1" t="str">
        <f t="shared" si="35"/>
        <v/>
      </c>
      <c r="J276" s="1" t="str">
        <f t="shared" si="36"/>
        <v/>
      </c>
      <c r="K276" s="1" t="str">
        <f t="shared" si="37"/>
        <v/>
      </c>
      <c r="L276" s="1" t="str">
        <f t="shared" si="38"/>
        <v/>
      </c>
    </row>
    <row r="277" spans="6:12" x14ac:dyDescent="0.25">
      <c r="F277" t="str">
        <f t="shared" si="32"/>
        <v/>
      </c>
      <c r="G277" s="1" t="str">
        <f t="shared" si="33"/>
        <v/>
      </c>
      <c r="H277" s="1" t="str">
        <f t="shared" si="34"/>
        <v/>
      </c>
      <c r="I277" s="1" t="str">
        <f t="shared" si="35"/>
        <v/>
      </c>
      <c r="J277" s="1" t="str">
        <f t="shared" si="36"/>
        <v/>
      </c>
      <c r="K277" s="1" t="str">
        <f t="shared" si="37"/>
        <v/>
      </c>
      <c r="L277" s="1" t="str">
        <f t="shared" si="38"/>
        <v/>
      </c>
    </row>
    <row r="278" spans="6:12" x14ac:dyDescent="0.25">
      <c r="F278" t="str">
        <f t="shared" si="32"/>
        <v/>
      </c>
      <c r="G278" s="1" t="str">
        <f t="shared" si="33"/>
        <v/>
      </c>
      <c r="H278" s="1" t="str">
        <f t="shared" si="34"/>
        <v/>
      </c>
      <c r="I278" s="1" t="str">
        <f t="shared" si="35"/>
        <v/>
      </c>
      <c r="J278" s="1" t="str">
        <f t="shared" si="36"/>
        <v/>
      </c>
      <c r="K278" s="1" t="str">
        <f t="shared" si="37"/>
        <v/>
      </c>
      <c r="L278" s="1" t="str">
        <f t="shared" si="38"/>
        <v/>
      </c>
    </row>
    <row r="279" spans="6:12" x14ac:dyDescent="0.25">
      <c r="F279" t="str">
        <f t="shared" si="32"/>
        <v/>
      </c>
      <c r="G279" s="1" t="str">
        <f t="shared" si="33"/>
        <v/>
      </c>
      <c r="H279" s="1" t="str">
        <f t="shared" si="34"/>
        <v/>
      </c>
      <c r="I279" s="1" t="str">
        <f t="shared" si="35"/>
        <v/>
      </c>
      <c r="J279" s="1" t="str">
        <f t="shared" si="36"/>
        <v/>
      </c>
      <c r="K279" s="1" t="str">
        <f t="shared" si="37"/>
        <v/>
      </c>
      <c r="L279" s="1" t="str">
        <f t="shared" si="38"/>
        <v/>
      </c>
    </row>
    <row r="280" spans="6:12" x14ac:dyDescent="0.25">
      <c r="F280" t="str">
        <f t="shared" si="32"/>
        <v/>
      </c>
      <c r="G280" s="1" t="str">
        <f t="shared" si="33"/>
        <v/>
      </c>
      <c r="H280" s="1" t="str">
        <f t="shared" si="34"/>
        <v/>
      </c>
      <c r="I280" s="1" t="str">
        <f t="shared" si="35"/>
        <v/>
      </c>
      <c r="J280" s="1" t="str">
        <f t="shared" si="36"/>
        <v/>
      </c>
      <c r="K280" s="1" t="str">
        <f t="shared" si="37"/>
        <v/>
      </c>
      <c r="L280" s="1" t="str">
        <f t="shared" si="38"/>
        <v/>
      </c>
    </row>
    <row r="281" spans="6:12" x14ac:dyDescent="0.25">
      <c r="F281" t="str">
        <f t="shared" si="32"/>
        <v/>
      </c>
      <c r="G281" s="1" t="str">
        <f t="shared" si="33"/>
        <v/>
      </c>
      <c r="H281" s="1" t="str">
        <f t="shared" si="34"/>
        <v/>
      </c>
      <c r="I281" s="1" t="str">
        <f t="shared" si="35"/>
        <v/>
      </c>
      <c r="J281" s="1" t="str">
        <f t="shared" si="36"/>
        <v/>
      </c>
      <c r="K281" s="1" t="str">
        <f t="shared" si="37"/>
        <v/>
      </c>
      <c r="L281" s="1" t="str">
        <f t="shared" si="38"/>
        <v/>
      </c>
    </row>
    <row r="282" spans="6:12" x14ac:dyDescent="0.25">
      <c r="F282" t="str">
        <f t="shared" si="32"/>
        <v/>
      </c>
      <c r="G282" s="1" t="str">
        <f t="shared" si="33"/>
        <v/>
      </c>
      <c r="H282" s="1" t="str">
        <f t="shared" si="34"/>
        <v/>
      </c>
      <c r="I282" s="1" t="str">
        <f t="shared" si="35"/>
        <v/>
      </c>
      <c r="J282" s="1" t="str">
        <f t="shared" si="36"/>
        <v/>
      </c>
      <c r="K282" s="1" t="str">
        <f t="shared" si="37"/>
        <v/>
      </c>
      <c r="L282" s="1" t="str">
        <f t="shared" si="38"/>
        <v/>
      </c>
    </row>
    <row r="283" spans="6:12" x14ac:dyDescent="0.25">
      <c r="F283" t="str">
        <f t="shared" si="32"/>
        <v/>
      </c>
      <c r="G283" s="1" t="str">
        <f t="shared" si="33"/>
        <v/>
      </c>
      <c r="H283" s="1" t="str">
        <f t="shared" si="34"/>
        <v/>
      </c>
      <c r="I283" s="1" t="str">
        <f t="shared" si="35"/>
        <v/>
      </c>
      <c r="J283" s="1" t="str">
        <f t="shared" si="36"/>
        <v/>
      </c>
      <c r="K283" s="1" t="str">
        <f t="shared" si="37"/>
        <v/>
      </c>
      <c r="L283" s="1" t="str">
        <f t="shared" si="38"/>
        <v/>
      </c>
    </row>
    <row r="284" spans="6:12" x14ac:dyDescent="0.25">
      <c r="F284" t="str">
        <f t="shared" si="32"/>
        <v/>
      </c>
      <c r="G284" s="1" t="str">
        <f t="shared" si="33"/>
        <v/>
      </c>
      <c r="H284" s="1" t="str">
        <f t="shared" si="34"/>
        <v/>
      </c>
      <c r="I284" s="1" t="str">
        <f t="shared" si="35"/>
        <v/>
      </c>
      <c r="J284" s="1" t="str">
        <f t="shared" si="36"/>
        <v/>
      </c>
      <c r="K284" s="1" t="str">
        <f t="shared" si="37"/>
        <v/>
      </c>
      <c r="L284" s="1" t="str">
        <f t="shared" si="38"/>
        <v/>
      </c>
    </row>
    <row r="285" spans="6:12" x14ac:dyDescent="0.25">
      <c r="F285" t="str">
        <f t="shared" si="32"/>
        <v/>
      </c>
      <c r="G285" s="1" t="str">
        <f t="shared" si="33"/>
        <v/>
      </c>
      <c r="H285" s="1" t="str">
        <f t="shared" si="34"/>
        <v/>
      </c>
      <c r="I285" s="1" t="str">
        <f t="shared" si="35"/>
        <v/>
      </c>
      <c r="J285" s="1" t="str">
        <f t="shared" si="36"/>
        <v/>
      </c>
      <c r="K285" s="1" t="str">
        <f t="shared" si="37"/>
        <v/>
      </c>
      <c r="L285" s="1" t="str">
        <f t="shared" si="38"/>
        <v/>
      </c>
    </row>
    <row r="286" spans="6:12" x14ac:dyDescent="0.25">
      <c r="F286" t="str">
        <f t="shared" si="32"/>
        <v/>
      </c>
      <c r="G286" s="1" t="str">
        <f t="shared" si="33"/>
        <v/>
      </c>
      <c r="H286" s="1" t="str">
        <f t="shared" si="34"/>
        <v/>
      </c>
      <c r="I286" s="1" t="str">
        <f t="shared" si="35"/>
        <v/>
      </c>
      <c r="J286" s="1" t="str">
        <f t="shared" si="36"/>
        <v/>
      </c>
      <c r="K286" s="1" t="str">
        <f t="shared" si="37"/>
        <v/>
      </c>
      <c r="L286" s="1" t="str">
        <f t="shared" si="38"/>
        <v/>
      </c>
    </row>
    <row r="287" spans="6:12" x14ac:dyDescent="0.25">
      <c r="F287" t="str">
        <f t="shared" si="32"/>
        <v/>
      </c>
      <c r="G287" s="1" t="str">
        <f t="shared" si="33"/>
        <v/>
      </c>
      <c r="H287" s="1" t="str">
        <f t="shared" si="34"/>
        <v/>
      </c>
      <c r="I287" s="1" t="str">
        <f t="shared" si="35"/>
        <v/>
      </c>
      <c r="J287" s="1" t="str">
        <f t="shared" si="36"/>
        <v/>
      </c>
      <c r="K287" s="1" t="str">
        <f t="shared" si="37"/>
        <v/>
      </c>
      <c r="L287" s="1" t="str">
        <f t="shared" si="38"/>
        <v/>
      </c>
    </row>
    <row r="288" spans="6:12" x14ac:dyDescent="0.25">
      <c r="F288" t="str">
        <f t="shared" si="32"/>
        <v/>
      </c>
      <c r="G288" s="1" t="str">
        <f t="shared" si="33"/>
        <v/>
      </c>
      <c r="H288" s="1" t="str">
        <f t="shared" si="34"/>
        <v/>
      </c>
      <c r="I288" s="1" t="str">
        <f t="shared" si="35"/>
        <v/>
      </c>
      <c r="J288" s="1" t="str">
        <f t="shared" si="36"/>
        <v/>
      </c>
      <c r="K288" s="1" t="str">
        <f t="shared" si="37"/>
        <v/>
      </c>
      <c r="L288" s="1" t="str">
        <f t="shared" si="38"/>
        <v/>
      </c>
    </row>
    <row r="289" spans="6:12" x14ac:dyDescent="0.25">
      <c r="F289" t="str">
        <f t="shared" si="32"/>
        <v/>
      </c>
      <c r="G289" s="1" t="str">
        <f t="shared" si="33"/>
        <v/>
      </c>
      <c r="H289" s="1" t="str">
        <f t="shared" si="34"/>
        <v/>
      </c>
      <c r="I289" s="1" t="str">
        <f t="shared" si="35"/>
        <v/>
      </c>
      <c r="J289" s="1" t="str">
        <f t="shared" si="36"/>
        <v/>
      </c>
      <c r="K289" s="1" t="str">
        <f t="shared" si="37"/>
        <v/>
      </c>
      <c r="L289" s="1" t="str">
        <f t="shared" si="38"/>
        <v/>
      </c>
    </row>
    <row r="290" spans="6:12" x14ac:dyDescent="0.25">
      <c r="F290" t="str">
        <f t="shared" si="32"/>
        <v/>
      </c>
      <c r="G290" s="1" t="str">
        <f t="shared" si="33"/>
        <v/>
      </c>
      <c r="H290" s="1" t="str">
        <f t="shared" si="34"/>
        <v/>
      </c>
      <c r="I290" s="1" t="str">
        <f t="shared" si="35"/>
        <v/>
      </c>
      <c r="J290" s="1" t="str">
        <f t="shared" si="36"/>
        <v/>
      </c>
      <c r="K290" s="1" t="str">
        <f t="shared" si="37"/>
        <v/>
      </c>
      <c r="L290" s="1" t="str">
        <f t="shared" si="38"/>
        <v/>
      </c>
    </row>
    <row r="291" spans="6:12" x14ac:dyDescent="0.25">
      <c r="F291" t="str">
        <f t="shared" si="32"/>
        <v/>
      </c>
      <c r="G291" s="1" t="str">
        <f t="shared" si="33"/>
        <v/>
      </c>
      <c r="H291" s="1" t="str">
        <f t="shared" si="34"/>
        <v/>
      </c>
      <c r="I291" s="1" t="str">
        <f t="shared" si="35"/>
        <v/>
      </c>
      <c r="J291" s="1" t="str">
        <f t="shared" si="36"/>
        <v/>
      </c>
      <c r="K291" s="1" t="str">
        <f t="shared" si="37"/>
        <v/>
      </c>
      <c r="L291" s="1" t="str">
        <f t="shared" si="38"/>
        <v/>
      </c>
    </row>
    <row r="292" spans="6:12" x14ac:dyDescent="0.25">
      <c r="F292" t="str">
        <f t="shared" si="32"/>
        <v/>
      </c>
      <c r="G292" s="1" t="str">
        <f t="shared" si="33"/>
        <v/>
      </c>
      <c r="H292" s="1" t="str">
        <f t="shared" si="34"/>
        <v/>
      </c>
      <c r="I292" s="1" t="str">
        <f t="shared" si="35"/>
        <v/>
      </c>
      <c r="J292" s="1" t="str">
        <f t="shared" si="36"/>
        <v/>
      </c>
      <c r="K292" s="1" t="str">
        <f t="shared" si="37"/>
        <v/>
      </c>
      <c r="L292" s="1" t="str">
        <f t="shared" si="38"/>
        <v/>
      </c>
    </row>
    <row r="293" spans="6:12" x14ac:dyDescent="0.25">
      <c r="F293" t="str">
        <f t="shared" si="32"/>
        <v/>
      </c>
      <c r="G293" s="1" t="str">
        <f t="shared" si="33"/>
        <v/>
      </c>
      <c r="H293" s="1" t="str">
        <f t="shared" si="34"/>
        <v/>
      </c>
      <c r="I293" s="1" t="str">
        <f t="shared" si="35"/>
        <v/>
      </c>
      <c r="J293" s="1" t="str">
        <f t="shared" si="36"/>
        <v/>
      </c>
      <c r="K293" s="1" t="str">
        <f t="shared" si="37"/>
        <v/>
      </c>
      <c r="L293" s="1" t="str">
        <f t="shared" si="38"/>
        <v/>
      </c>
    </row>
    <row r="294" spans="6:12" x14ac:dyDescent="0.25">
      <c r="F294" t="str">
        <f t="shared" si="32"/>
        <v/>
      </c>
      <c r="G294" s="1" t="str">
        <f t="shared" si="33"/>
        <v/>
      </c>
      <c r="H294" s="1" t="str">
        <f t="shared" si="34"/>
        <v/>
      </c>
      <c r="I294" s="1" t="str">
        <f t="shared" si="35"/>
        <v/>
      </c>
      <c r="J294" s="1" t="str">
        <f t="shared" si="36"/>
        <v/>
      </c>
      <c r="K294" s="1" t="str">
        <f t="shared" si="37"/>
        <v/>
      </c>
      <c r="L294" s="1" t="str">
        <f t="shared" si="38"/>
        <v/>
      </c>
    </row>
    <row r="295" spans="6:12" x14ac:dyDescent="0.25">
      <c r="F295" t="str">
        <f t="shared" ref="F295:F358" si="39">IF(F294&lt;$C$6,(F294+1),IF(F294=$C$6,("Total"),("")))</f>
        <v/>
      </c>
      <c r="G295" s="1" t="str">
        <f t="shared" si="33"/>
        <v/>
      </c>
      <c r="H295" s="1" t="str">
        <f t="shared" si="34"/>
        <v/>
      </c>
      <c r="I295" s="1" t="str">
        <f t="shared" si="35"/>
        <v/>
      </c>
      <c r="J295" s="1" t="str">
        <f t="shared" si="36"/>
        <v/>
      </c>
      <c r="K295" s="1" t="str">
        <f t="shared" si="37"/>
        <v/>
      </c>
      <c r="L295" s="1" t="str">
        <f t="shared" si="38"/>
        <v/>
      </c>
    </row>
    <row r="296" spans="6:12" x14ac:dyDescent="0.25">
      <c r="F296" t="str">
        <f t="shared" si="39"/>
        <v/>
      </c>
      <c r="G296" s="1" t="str">
        <f t="shared" si="33"/>
        <v/>
      </c>
      <c r="H296" s="1" t="str">
        <f t="shared" si="34"/>
        <v/>
      </c>
      <c r="I296" s="1" t="str">
        <f t="shared" si="35"/>
        <v/>
      </c>
      <c r="J296" s="1" t="str">
        <f t="shared" si="36"/>
        <v/>
      </c>
      <c r="K296" s="1" t="str">
        <f t="shared" si="37"/>
        <v/>
      </c>
      <c r="L296" s="1" t="str">
        <f t="shared" si="38"/>
        <v/>
      </c>
    </row>
    <row r="297" spans="6:12" x14ac:dyDescent="0.25">
      <c r="F297" t="str">
        <f t="shared" si="39"/>
        <v/>
      </c>
      <c r="G297" s="1" t="str">
        <f t="shared" si="33"/>
        <v/>
      </c>
      <c r="H297" s="1" t="str">
        <f t="shared" si="34"/>
        <v/>
      </c>
      <c r="I297" s="1" t="str">
        <f t="shared" si="35"/>
        <v/>
      </c>
      <c r="J297" s="1" t="str">
        <f t="shared" si="36"/>
        <v/>
      </c>
      <c r="K297" s="1" t="str">
        <f t="shared" si="37"/>
        <v/>
      </c>
      <c r="L297" s="1" t="str">
        <f t="shared" si="38"/>
        <v/>
      </c>
    </row>
    <row r="298" spans="6:12" x14ac:dyDescent="0.25">
      <c r="F298" t="str">
        <f t="shared" si="39"/>
        <v/>
      </c>
      <c r="G298" s="1" t="str">
        <f t="shared" si="33"/>
        <v/>
      </c>
      <c r="H298" s="1" t="str">
        <f t="shared" si="34"/>
        <v/>
      </c>
      <c r="I298" s="1" t="str">
        <f t="shared" si="35"/>
        <v/>
      </c>
      <c r="J298" s="1" t="str">
        <f t="shared" si="36"/>
        <v/>
      </c>
      <c r="K298" s="1" t="str">
        <f t="shared" si="37"/>
        <v/>
      </c>
      <c r="L298" s="1" t="str">
        <f t="shared" si="38"/>
        <v/>
      </c>
    </row>
    <row r="299" spans="6:12" x14ac:dyDescent="0.25">
      <c r="F299" t="str">
        <f t="shared" si="39"/>
        <v/>
      </c>
      <c r="G299" s="1" t="str">
        <f t="shared" si="33"/>
        <v/>
      </c>
      <c r="H299" s="1" t="str">
        <f t="shared" si="34"/>
        <v/>
      </c>
      <c r="I299" s="1" t="str">
        <f t="shared" si="35"/>
        <v/>
      </c>
      <c r="J299" s="1" t="str">
        <f t="shared" si="36"/>
        <v/>
      </c>
      <c r="K299" s="1" t="str">
        <f t="shared" si="37"/>
        <v/>
      </c>
      <c r="L299" s="1" t="str">
        <f t="shared" si="38"/>
        <v/>
      </c>
    </row>
    <row r="300" spans="6:12" x14ac:dyDescent="0.25">
      <c r="F300" t="str">
        <f t="shared" si="39"/>
        <v/>
      </c>
      <c r="G300" s="1" t="str">
        <f t="shared" si="33"/>
        <v/>
      </c>
      <c r="H300" s="1" t="str">
        <f t="shared" si="34"/>
        <v/>
      </c>
      <c r="I300" s="1" t="str">
        <f t="shared" si="35"/>
        <v/>
      </c>
      <c r="J300" s="1" t="str">
        <f t="shared" si="36"/>
        <v/>
      </c>
      <c r="K300" s="1" t="str">
        <f t="shared" si="37"/>
        <v/>
      </c>
      <c r="L300" s="1" t="str">
        <f t="shared" si="38"/>
        <v/>
      </c>
    </row>
    <row r="301" spans="6:12" x14ac:dyDescent="0.25">
      <c r="F301" t="str">
        <f t="shared" si="39"/>
        <v/>
      </c>
      <c r="G301" s="1" t="str">
        <f t="shared" si="33"/>
        <v/>
      </c>
      <c r="H301" s="1" t="str">
        <f t="shared" si="34"/>
        <v/>
      </c>
      <c r="I301" s="1" t="str">
        <f t="shared" si="35"/>
        <v/>
      </c>
      <c r="J301" s="1" t="str">
        <f t="shared" si="36"/>
        <v/>
      </c>
      <c r="K301" s="1" t="str">
        <f t="shared" si="37"/>
        <v/>
      </c>
      <c r="L301" s="1" t="str">
        <f t="shared" si="38"/>
        <v/>
      </c>
    </row>
    <row r="302" spans="6:12" x14ac:dyDescent="0.25">
      <c r="F302" t="str">
        <f t="shared" si="39"/>
        <v/>
      </c>
      <c r="G302" s="1" t="str">
        <f t="shared" si="33"/>
        <v/>
      </c>
      <c r="H302" s="1" t="str">
        <f t="shared" si="34"/>
        <v/>
      </c>
      <c r="I302" s="1" t="str">
        <f t="shared" si="35"/>
        <v/>
      </c>
      <c r="J302" s="1" t="str">
        <f t="shared" si="36"/>
        <v/>
      </c>
      <c r="K302" s="1" t="str">
        <f t="shared" si="37"/>
        <v/>
      </c>
      <c r="L302" s="1" t="str">
        <f t="shared" si="38"/>
        <v/>
      </c>
    </row>
    <row r="303" spans="6:12" x14ac:dyDescent="0.25">
      <c r="F303" t="str">
        <f t="shared" si="39"/>
        <v/>
      </c>
      <c r="G303" s="1" t="str">
        <f t="shared" si="33"/>
        <v/>
      </c>
      <c r="H303" s="1" t="str">
        <f t="shared" si="34"/>
        <v/>
      </c>
      <c r="I303" s="1" t="str">
        <f t="shared" si="35"/>
        <v/>
      </c>
      <c r="J303" s="1" t="str">
        <f t="shared" si="36"/>
        <v/>
      </c>
      <c r="K303" s="1" t="str">
        <f t="shared" si="37"/>
        <v/>
      </c>
      <c r="L303" s="1" t="str">
        <f t="shared" si="38"/>
        <v/>
      </c>
    </row>
    <row r="304" spans="6:12" x14ac:dyDescent="0.25">
      <c r="F304" t="str">
        <f t="shared" si="39"/>
        <v/>
      </c>
      <c r="G304" s="1" t="str">
        <f t="shared" si="33"/>
        <v/>
      </c>
      <c r="H304" s="1" t="str">
        <f t="shared" si="34"/>
        <v/>
      </c>
      <c r="I304" s="1" t="str">
        <f t="shared" si="35"/>
        <v/>
      </c>
      <c r="J304" s="1" t="str">
        <f t="shared" si="36"/>
        <v/>
      </c>
      <c r="K304" s="1" t="str">
        <f t="shared" si="37"/>
        <v/>
      </c>
      <c r="L304" s="1" t="str">
        <f t="shared" si="38"/>
        <v/>
      </c>
    </row>
    <row r="305" spans="6:12" x14ac:dyDescent="0.25">
      <c r="F305" t="str">
        <f t="shared" si="39"/>
        <v/>
      </c>
      <c r="G305" s="1" t="str">
        <f t="shared" si="33"/>
        <v/>
      </c>
      <c r="H305" s="1" t="str">
        <f t="shared" si="34"/>
        <v/>
      </c>
      <c r="I305" s="1" t="str">
        <f t="shared" si="35"/>
        <v/>
      </c>
      <c r="J305" s="1" t="str">
        <f t="shared" si="36"/>
        <v/>
      </c>
      <c r="K305" s="1" t="str">
        <f t="shared" si="37"/>
        <v/>
      </c>
      <c r="L305" s="1" t="str">
        <f t="shared" si="38"/>
        <v/>
      </c>
    </row>
    <row r="306" spans="6:12" x14ac:dyDescent="0.25">
      <c r="F306" t="str">
        <f t="shared" si="39"/>
        <v/>
      </c>
      <c r="G306" s="1" t="str">
        <f t="shared" si="33"/>
        <v/>
      </c>
      <c r="H306" s="1" t="str">
        <f t="shared" si="34"/>
        <v/>
      </c>
      <c r="I306" s="1" t="str">
        <f t="shared" si="35"/>
        <v/>
      </c>
      <c r="J306" s="1" t="str">
        <f t="shared" si="36"/>
        <v/>
      </c>
      <c r="K306" s="1" t="str">
        <f t="shared" si="37"/>
        <v/>
      </c>
      <c r="L306" s="1" t="str">
        <f t="shared" si="38"/>
        <v/>
      </c>
    </row>
    <row r="307" spans="6:12" x14ac:dyDescent="0.25">
      <c r="F307" t="str">
        <f t="shared" si="39"/>
        <v/>
      </c>
      <c r="G307" s="1" t="str">
        <f t="shared" si="33"/>
        <v/>
      </c>
      <c r="H307" s="1" t="str">
        <f t="shared" si="34"/>
        <v/>
      </c>
      <c r="I307" s="1" t="str">
        <f t="shared" si="35"/>
        <v/>
      </c>
      <c r="J307" s="1" t="str">
        <f t="shared" si="36"/>
        <v/>
      </c>
      <c r="K307" s="1" t="str">
        <f t="shared" si="37"/>
        <v/>
      </c>
      <c r="L307" s="1" t="str">
        <f t="shared" si="38"/>
        <v/>
      </c>
    </row>
    <row r="308" spans="6:12" x14ac:dyDescent="0.25">
      <c r="F308" t="str">
        <f t="shared" si="39"/>
        <v/>
      </c>
      <c r="G308" s="1" t="str">
        <f t="shared" si="33"/>
        <v/>
      </c>
      <c r="H308" s="1" t="str">
        <f t="shared" si="34"/>
        <v/>
      </c>
      <c r="I308" s="1" t="str">
        <f t="shared" si="35"/>
        <v/>
      </c>
      <c r="J308" s="1" t="str">
        <f t="shared" si="36"/>
        <v/>
      </c>
      <c r="K308" s="1" t="str">
        <f t="shared" si="37"/>
        <v/>
      </c>
      <c r="L308" s="1" t="str">
        <f t="shared" si="38"/>
        <v/>
      </c>
    </row>
    <row r="309" spans="6:12" x14ac:dyDescent="0.25">
      <c r="F309" t="str">
        <f t="shared" si="39"/>
        <v/>
      </c>
      <c r="G309" s="1" t="str">
        <f t="shared" si="33"/>
        <v/>
      </c>
      <c r="H309" s="1" t="str">
        <f t="shared" si="34"/>
        <v/>
      </c>
      <c r="I309" s="1" t="str">
        <f t="shared" si="35"/>
        <v/>
      </c>
      <c r="J309" s="1" t="str">
        <f t="shared" si="36"/>
        <v/>
      </c>
      <c r="K309" s="1" t="str">
        <f t="shared" si="37"/>
        <v/>
      </c>
      <c r="L309" s="1" t="str">
        <f t="shared" si="38"/>
        <v/>
      </c>
    </row>
    <row r="310" spans="6:12" x14ac:dyDescent="0.25">
      <c r="F310" t="str">
        <f t="shared" si="39"/>
        <v/>
      </c>
      <c r="G310" s="1" t="str">
        <f t="shared" si="33"/>
        <v/>
      </c>
      <c r="H310" s="1" t="str">
        <f t="shared" si="34"/>
        <v/>
      </c>
      <c r="I310" s="1" t="str">
        <f t="shared" si="35"/>
        <v/>
      </c>
      <c r="J310" s="1" t="str">
        <f t="shared" si="36"/>
        <v/>
      </c>
      <c r="K310" s="1" t="str">
        <f t="shared" si="37"/>
        <v/>
      </c>
      <c r="L310" s="1" t="str">
        <f t="shared" si="38"/>
        <v/>
      </c>
    </row>
    <row r="311" spans="6:12" x14ac:dyDescent="0.25">
      <c r="F311" t="str">
        <f t="shared" si="39"/>
        <v/>
      </c>
      <c r="G311" s="1" t="str">
        <f t="shared" ref="G311:G374" si="40">IF(G310="",(""),(IF(F311&lt;&gt;"Total",(L310),(""))))</f>
        <v/>
      </c>
      <c r="H311" s="1" t="str">
        <f t="shared" ref="H311:H374" si="41">IF(H310="",(""),(IF(F311&lt;&gt;"Total",($C$7*$C$4),(""))))</f>
        <v/>
      </c>
      <c r="I311" s="1" t="str">
        <f t="shared" ref="I311:I374" si="42">IF(H310="",(""),(IF(F311&lt;&gt;"Total",($C$7/$C$6),(""))))</f>
        <v/>
      </c>
      <c r="J311" s="1" t="str">
        <f t="shared" ref="J311:J374" si="43">IF(J310="",(""),(IF(F311&lt;&gt;"Total",(H311+I311),(""))))</f>
        <v/>
      </c>
      <c r="K311" s="1" t="str">
        <f t="shared" ref="K311:K374" si="44">IF(K310="",(""),(IF(F311&lt;&gt;"Total",(K310+I311),(""))))</f>
        <v/>
      </c>
      <c r="L311" s="1" t="str">
        <f t="shared" ref="L311:L374" si="45">IF(K311="",(""),(IF(F311&lt;&gt;"Total",($L$6-K311),(""))))</f>
        <v/>
      </c>
    </row>
    <row r="312" spans="6:12" x14ac:dyDescent="0.25">
      <c r="F312" t="str">
        <f t="shared" si="39"/>
        <v/>
      </c>
      <c r="G312" s="1" t="str">
        <f t="shared" si="40"/>
        <v/>
      </c>
      <c r="H312" s="1" t="str">
        <f t="shared" si="41"/>
        <v/>
      </c>
      <c r="I312" s="1" t="str">
        <f t="shared" si="42"/>
        <v/>
      </c>
      <c r="J312" s="1" t="str">
        <f t="shared" si="43"/>
        <v/>
      </c>
      <c r="K312" s="1" t="str">
        <f t="shared" si="44"/>
        <v/>
      </c>
      <c r="L312" s="1" t="str">
        <f t="shared" si="45"/>
        <v/>
      </c>
    </row>
    <row r="313" spans="6:12" x14ac:dyDescent="0.25">
      <c r="F313" t="str">
        <f t="shared" si="39"/>
        <v/>
      </c>
      <c r="G313" s="1" t="str">
        <f t="shared" si="40"/>
        <v/>
      </c>
      <c r="H313" s="1" t="str">
        <f t="shared" si="41"/>
        <v/>
      </c>
      <c r="I313" s="1" t="str">
        <f t="shared" si="42"/>
        <v/>
      </c>
      <c r="J313" s="1" t="str">
        <f t="shared" si="43"/>
        <v/>
      </c>
      <c r="K313" s="1" t="str">
        <f t="shared" si="44"/>
        <v/>
      </c>
      <c r="L313" s="1" t="str">
        <f t="shared" si="45"/>
        <v/>
      </c>
    </row>
    <row r="314" spans="6:12" x14ac:dyDescent="0.25">
      <c r="F314" t="str">
        <f t="shared" si="39"/>
        <v/>
      </c>
      <c r="G314" s="1" t="str">
        <f t="shared" si="40"/>
        <v/>
      </c>
      <c r="H314" s="1" t="str">
        <f t="shared" si="41"/>
        <v/>
      </c>
      <c r="I314" s="1" t="str">
        <f t="shared" si="42"/>
        <v/>
      </c>
      <c r="J314" s="1" t="str">
        <f t="shared" si="43"/>
        <v/>
      </c>
      <c r="K314" s="1" t="str">
        <f t="shared" si="44"/>
        <v/>
      </c>
      <c r="L314" s="1" t="str">
        <f t="shared" si="45"/>
        <v/>
      </c>
    </row>
    <row r="315" spans="6:12" x14ac:dyDescent="0.25">
      <c r="F315" t="str">
        <f t="shared" si="39"/>
        <v/>
      </c>
      <c r="G315" s="1" t="str">
        <f t="shared" si="40"/>
        <v/>
      </c>
      <c r="H315" s="1" t="str">
        <f t="shared" si="41"/>
        <v/>
      </c>
      <c r="I315" s="1" t="str">
        <f t="shared" si="42"/>
        <v/>
      </c>
      <c r="J315" s="1" t="str">
        <f t="shared" si="43"/>
        <v/>
      </c>
      <c r="K315" s="1" t="str">
        <f t="shared" si="44"/>
        <v/>
      </c>
      <c r="L315" s="1" t="str">
        <f t="shared" si="45"/>
        <v/>
      </c>
    </row>
    <row r="316" spans="6:12" x14ac:dyDescent="0.25">
      <c r="F316" t="str">
        <f t="shared" si="39"/>
        <v/>
      </c>
      <c r="G316" s="1" t="str">
        <f t="shared" si="40"/>
        <v/>
      </c>
      <c r="H316" s="1" t="str">
        <f t="shared" si="41"/>
        <v/>
      </c>
      <c r="I316" s="1" t="str">
        <f t="shared" si="42"/>
        <v/>
      </c>
      <c r="J316" s="1" t="str">
        <f t="shared" si="43"/>
        <v/>
      </c>
      <c r="K316" s="1" t="str">
        <f t="shared" si="44"/>
        <v/>
      </c>
      <c r="L316" s="1" t="str">
        <f t="shared" si="45"/>
        <v/>
      </c>
    </row>
    <row r="317" spans="6:12" x14ac:dyDescent="0.25">
      <c r="F317" t="str">
        <f t="shared" si="39"/>
        <v/>
      </c>
      <c r="G317" s="1" t="str">
        <f t="shared" si="40"/>
        <v/>
      </c>
      <c r="H317" s="1" t="str">
        <f t="shared" si="41"/>
        <v/>
      </c>
      <c r="I317" s="1" t="str">
        <f t="shared" si="42"/>
        <v/>
      </c>
      <c r="J317" s="1" t="str">
        <f t="shared" si="43"/>
        <v/>
      </c>
      <c r="K317" s="1" t="str">
        <f t="shared" si="44"/>
        <v/>
      </c>
      <c r="L317" s="1" t="str">
        <f t="shared" si="45"/>
        <v/>
      </c>
    </row>
    <row r="318" spans="6:12" x14ac:dyDescent="0.25">
      <c r="F318" t="str">
        <f t="shared" si="39"/>
        <v/>
      </c>
      <c r="G318" s="1" t="str">
        <f t="shared" si="40"/>
        <v/>
      </c>
      <c r="H318" s="1" t="str">
        <f t="shared" si="41"/>
        <v/>
      </c>
      <c r="I318" s="1" t="str">
        <f t="shared" si="42"/>
        <v/>
      </c>
      <c r="J318" s="1" t="str">
        <f t="shared" si="43"/>
        <v/>
      </c>
      <c r="K318" s="1" t="str">
        <f t="shared" si="44"/>
        <v/>
      </c>
      <c r="L318" s="1" t="str">
        <f t="shared" si="45"/>
        <v/>
      </c>
    </row>
    <row r="319" spans="6:12" x14ac:dyDescent="0.25">
      <c r="F319" t="str">
        <f t="shared" si="39"/>
        <v/>
      </c>
      <c r="G319" s="1" t="str">
        <f t="shared" si="40"/>
        <v/>
      </c>
      <c r="H319" s="1" t="str">
        <f t="shared" si="41"/>
        <v/>
      </c>
      <c r="I319" s="1" t="str">
        <f t="shared" si="42"/>
        <v/>
      </c>
      <c r="J319" s="1" t="str">
        <f t="shared" si="43"/>
        <v/>
      </c>
      <c r="K319" s="1" t="str">
        <f t="shared" si="44"/>
        <v/>
      </c>
      <c r="L319" s="1" t="str">
        <f t="shared" si="45"/>
        <v/>
      </c>
    </row>
    <row r="320" spans="6:12" x14ac:dyDescent="0.25">
      <c r="F320" t="str">
        <f t="shared" si="39"/>
        <v/>
      </c>
      <c r="G320" s="1" t="str">
        <f t="shared" si="40"/>
        <v/>
      </c>
      <c r="H320" s="1" t="str">
        <f t="shared" si="41"/>
        <v/>
      </c>
      <c r="I320" s="1" t="str">
        <f t="shared" si="42"/>
        <v/>
      </c>
      <c r="J320" s="1" t="str">
        <f t="shared" si="43"/>
        <v/>
      </c>
      <c r="K320" s="1" t="str">
        <f t="shared" si="44"/>
        <v/>
      </c>
      <c r="L320" s="1" t="str">
        <f t="shared" si="45"/>
        <v/>
      </c>
    </row>
    <row r="321" spans="6:12" x14ac:dyDescent="0.25">
      <c r="F321" t="str">
        <f t="shared" si="39"/>
        <v/>
      </c>
      <c r="G321" s="1" t="str">
        <f t="shared" si="40"/>
        <v/>
      </c>
      <c r="H321" s="1" t="str">
        <f t="shared" si="41"/>
        <v/>
      </c>
      <c r="I321" s="1" t="str">
        <f t="shared" si="42"/>
        <v/>
      </c>
      <c r="J321" s="1" t="str">
        <f t="shared" si="43"/>
        <v/>
      </c>
      <c r="K321" s="1" t="str">
        <f t="shared" si="44"/>
        <v/>
      </c>
      <c r="L321" s="1" t="str">
        <f t="shared" si="45"/>
        <v/>
      </c>
    </row>
    <row r="322" spans="6:12" x14ac:dyDescent="0.25">
      <c r="F322" t="str">
        <f t="shared" si="39"/>
        <v/>
      </c>
      <c r="G322" s="1" t="str">
        <f t="shared" si="40"/>
        <v/>
      </c>
      <c r="H322" s="1" t="str">
        <f t="shared" si="41"/>
        <v/>
      </c>
      <c r="I322" s="1" t="str">
        <f t="shared" si="42"/>
        <v/>
      </c>
      <c r="J322" s="1" t="str">
        <f t="shared" si="43"/>
        <v/>
      </c>
      <c r="K322" s="1" t="str">
        <f t="shared" si="44"/>
        <v/>
      </c>
      <c r="L322" s="1" t="str">
        <f t="shared" si="45"/>
        <v/>
      </c>
    </row>
    <row r="323" spans="6:12" x14ac:dyDescent="0.25">
      <c r="F323" t="str">
        <f t="shared" si="39"/>
        <v/>
      </c>
      <c r="G323" s="1" t="str">
        <f t="shared" si="40"/>
        <v/>
      </c>
      <c r="H323" s="1" t="str">
        <f t="shared" si="41"/>
        <v/>
      </c>
      <c r="I323" s="1" t="str">
        <f t="shared" si="42"/>
        <v/>
      </c>
      <c r="J323" s="1" t="str">
        <f t="shared" si="43"/>
        <v/>
      </c>
      <c r="K323" s="1" t="str">
        <f t="shared" si="44"/>
        <v/>
      </c>
      <c r="L323" s="1" t="str">
        <f t="shared" si="45"/>
        <v/>
      </c>
    </row>
    <row r="324" spans="6:12" x14ac:dyDescent="0.25">
      <c r="F324" t="str">
        <f t="shared" si="39"/>
        <v/>
      </c>
      <c r="G324" s="1" t="str">
        <f t="shared" si="40"/>
        <v/>
      </c>
      <c r="H324" s="1" t="str">
        <f t="shared" si="41"/>
        <v/>
      </c>
      <c r="I324" s="1" t="str">
        <f t="shared" si="42"/>
        <v/>
      </c>
      <c r="J324" s="1" t="str">
        <f t="shared" si="43"/>
        <v/>
      </c>
      <c r="K324" s="1" t="str">
        <f t="shared" si="44"/>
        <v/>
      </c>
      <c r="L324" s="1" t="str">
        <f t="shared" si="45"/>
        <v/>
      </c>
    </row>
    <row r="325" spans="6:12" x14ac:dyDescent="0.25">
      <c r="F325" t="str">
        <f t="shared" si="39"/>
        <v/>
      </c>
      <c r="G325" s="1" t="str">
        <f t="shared" si="40"/>
        <v/>
      </c>
      <c r="H325" s="1" t="str">
        <f t="shared" si="41"/>
        <v/>
      </c>
      <c r="I325" s="1" t="str">
        <f t="shared" si="42"/>
        <v/>
      </c>
      <c r="J325" s="1" t="str">
        <f t="shared" si="43"/>
        <v/>
      </c>
      <c r="K325" s="1" t="str">
        <f t="shared" si="44"/>
        <v/>
      </c>
      <c r="L325" s="1" t="str">
        <f t="shared" si="45"/>
        <v/>
      </c>
    </row>
    <row r="326" spans="6:12" x14ac:dyDescent="0.25">
      <c r="F326" t="str">
        <f t="shared" si="39"/>
        <v/>
      </c>
      <c r="G326" s="1" t="str">
        <f t="shared" si="40"/>
        <v/>
      </c>
      <c r="H326" s="1" t="str">
        <f t="shared" si="41"/>
        <v/>
      </c>
      <c r="I326" s="1" t="str">
        <f t="shared" si="42"/>
        <v/>
      </c>
      <c r="J326" s="1" t="str">
        <f t="shared" si="43"/>
        <v/>
      </c>
      <c r="K326" s="1" t="str">
        <f t="shared" si="44"/>
        <v/>
      </c>
      <c r="L326" s="1" t="str">
        <f t="shared" si="45"/>
        <v/>
      </c>
    </row>
    <row r="327" spans="6:12" x14ac:dyDescent="0.25">
      <c r="F327" t="str">
        <f t="shared" si="39"/>
        <v/>
      </c>
      <c r="G327" s="1" t="str">
        <f t="shared" si="40"/>
        <v/>
      </c>
      <c r="H327" s="1" t="str">
        <f t="shared" si="41"/>
        <v/>
      </c>
      <c r="I327" s="1" t="str">
        <f t="shared" si="42"/>
        <v/>
      </c>
      <c r="J327" s="1" t="str">
        <f t="shared" si="43"/>
        <v/>
      </c>
      <c r="K327" s="1" t="str">
        <f t="shared" si="44"/>
        <v/>
      </c>
      <c r="L327" s="1" t="str">
        <f t="shared" si="45"/>
        <v/>
      </c>
    </row>
    <row r="328" spans="6:12" x14ac:dyDescent="0.25">
      <c r="F328" t="str">
        <f t="shared" si="39"/>
        <v/>
      </c>
      <c r="G328" s="1" t="str">
        <f t="shared" si="40"/>
        <v/>
      </c>
      <c r="H328" s="1" t="str">
        <f t="shared" si="41"/>
        <v/>
      </c>
      <c r="I328" s="1" t="str">
        <f t="shared" si="42"/>
        <v/>
      </c>
      <c r="J328" s="1" t="str">
        <f t="shared" si="43"/>
        <v/>
      </c>
      <c r="K328" s="1" t="str">
        <f t="shared" si="44"/>
        <v/>
      </c>
      <c r="L328" s="1" t="str">
        <f t="shared" si="45"/>
        <v/>
      </c>
    </row>
    <row r="329" spans="6:12" x14ac:dyDescent="0.25">
      <c r="F329" t="str">
        <f t="shared" si="39"/>
        <v/>
      </c>
      <c r="G329" s="1" t="str">
        <f t="shared" si="40"/>
        <v/>
      </c>
      <c r="H329" s="1" t="str">
        <f t="shared" si="41"/>
        <v/>
      </c>
      <c r="I329" s="1" t="str">
        <f t="shared" si="42"/>
        <v/>
      </c>
      <c r="J329" s="1" t="str">
        <f t="shared" si="43"/>
        <v/>
      </c>
      <c r="K329" s="1" t="str">
        <f t="shared" si="44"/>
        <v/>
      </c>
      <c r="L329" s="1" t="str">
        <f t="shared" si="45"/>
        <v/>
      </c>
    </row>
    <row r="330" spans="6:12" x14ac:dyDescent="0.25">
      <c r="F330" t="str">
        <f t="shared" si="39"/>
        <v/>
      </c>
      <c r="G330" s="1" t="str">
        <f t="shared" si="40"/>
        <v/>
      </c>
      <c r="H330" s="1" t="str">
        <f t="shared" si="41"/>
        <v/>
      </c>
      <c r="I330" s="1" t="str">
        <f t="shared" si="42"/>
        <v/>
      </c>
      <c r="J330" s="1" t="str">
        <f t="shared" si="43"/>
        <v/>
      </c>
      <c r="K330" s="1" t="str">
        <f t="shared" si="44"/>
        <v/>
      </c>
      <c r="L330" s="1" t="str">
        <f t="shared" si="45"/>
        <v/>
      </c>
    </row>
    <row r="331" spans="6:12" x14ac:dyDescent="0.25">
      <c r="F331" t="str">
        <f t="shared" si="39"/>
        <v/>
      </c>
      <c r="G331" s="1" t="str">
        <f t="shared" si="40"/>
        <v/>
      </c>
      <c r="H331" s="1" t="str">
        <f t="shared" si="41"/>
        <v/>
      </c>
      <c r="I331" s="1" t="str">
        <f t="shared" si="42"/>
        <v/>
      </c>
      <c r="J331" s="1" t="str">
        <f t="shared" si="43"/>
        <v/>
      </c>
      <c r="K331" s="1" t="str">
        <f t="shared" si="44"/>
        <v/>
      </c>
      <c r="L331" s="1" t="str">
        <f t="shared" si="45"/>
        <v/>
      </c>
    </row>
    <row r="332" spans="6:12" x14ac:dyDescent="0.25">
      <c r="F332" t="str">
        <f t="shared" si="39"/>
        <v/>
      </c>
      <c r="G332" s="1" t="str">
        <f t="shared" si="40"/>
        <v/>
      </c>
      <c r="H332" s="1" t="str">
        <f t="shared" si="41"/>
        <v/>
      </c>
      <c r="I332" s="1" t="str">
        <f t="shared" si="42"/>
        <v/>
      </c>
      <c r="J332" s="1" t="str">
        <f t="shared" si="43"/>
        <v/>
      </c>
      <c r="K332" s="1" t="str">
        <f t="shared" si="44"/>
        <v/>
      </c>
      <c r="L332" s="1" t="str">
        <f t="shared" si="45"/>
        <v/>
      </c>
    </row>
    <row r="333" spans="6:12" x14ac:dyDescent="0.25">
      <c r="F333" t="str">
        <f t="shared" si="39"/>
        <v/>
      </c>
      <c r="G333" s="1" t="str">
        <f t="shared" si="40"/>
        <v/>
      </c>
      <c r="H333" s="1" t="str">
        <f t="shared" si="41"/>
        <v/>
      </c>
      <c r="I333" s="1" t="str">
        <f t="shared" si="42"/>
        <v/>
      </c>
      <c r="J333" s="1" t="str">
        <f t="shared" si="43"/>
        <v/>
      </c>
      <c r="K333" s="1" t="str">
        <f t="shared" si="44"/>
        <v/>
      </c>
      <c r="L333" s="1" t="str">
        <f t="shared" si="45"/>
        <v/>
      </c>
    </row>
    <row r="334" spans="6:12" x14ac:dyDescent="0.25">
      <c r="F334" t="str">
        <f t="shared" si="39"/>
        <v/>
      </c>
      <c r="G334" s="1" t="str">
        <f t="shared" si="40"/>
        <v/>
      </c>
      <c r="H334" s="1" t="str">
        <f t="shared" si="41"/>
        <v/>
      </c>
      <c r="I334" s="1" t="str">
        <f t="shared" si="42"/>
        <v/>
      </c>
      <c r="J334" s="1" t="str">
        <f t="shared" si="43"/>
        <v/>
      </c>
      <c r="K334" s="1" t="str">
        <f t="shared" si="44"/>
        <v/>
      </c>
      <c r="L334" s="1" t="str">
        <f t="shared" si="45"/>
        <v/>
      </c>
    </row>
    <row r="335" spans="6:12" x14ac:dyDescent="0.25">
      <c r="F335" t="str">
        <f t="shared" si="39"/>
        <v/>
      </c>
      <c r="G335" s="1" t="str">
        <f t="shared" si="40"/>
        <v/>
      </c>
      <c r="H335" s="1" t="str">
        <f t="shared" si="41"/>
        <v/>
      </c>
      <c r="I335" s="1" t="str">
        <f t="shared" si="42"/>
        <v/>
      </c>
      <c r="J335" s="1" t="str">
        <f t="shared" si="43"/>
        <v/>
      </c>
      <c r="K335" s="1" t="str">
        <f t="shared" si="44"/>
        <v/>
      </c>
      <c r="L335" s="1" t="str">
        <f t="shared" si="45"/>
        <v/>
      </c>
    </row>
    <row r="336" spans="6:12" x14ac:dyDescent="0.25">
      <c r="F336" t="str">
        <f t="shared" si="39"/>
        <v/>
      </c>
      <c r="G336" s="1" t="str">
        <f t="shared" si="40"/>
        <v/>
      </c>
      <c r="H336" s="1" t="str">
        <f t="shared" si="41"/>
        <v/>
      </c>
      <c r="I336" s="1" t="str">
        <f t="shared" si="42"/>
        <v/>
      </c>
      <c r="J336" s="1" t="str">
        <f t="shared" si="43"/>
        <v/>
      </c>
      <c r="K336" s="1" t="str">
        <f t="shared" si="44"/>
        <v/>
      </c>
      <c r="L336" s="1" t="str">
        <f t="shared" si="45"/>
        <v/>
      </c>
    </row>
    <row r="337" spans="6:12" x14ac:dyDescent="0.25">
      <c r="F337" t="str">
        <f t="shared" si="39"/>
        <v/>
      </c>
      <c r="G337" s="1" t="str">
        <f t="shared" si="40"/>
        <v/>
      </c>
      <c r="H337" s="1" t="str">
        <f t="shared" si="41"/>
        <v/>
      </c>
      <c r="I337" s="1" t="str">
        <f t="shared" si="42"/>
        <v/>
      </c>
      <c r="J337" s="1" t="str">
        <f t="shared" si="43"/>
        <v/>
      </c>
      <c r="K337" s="1" t="str">
        <f t="shared" si="44"/>
        <v/>
      </c>
      <c r="L337" s="1" t="str">
        <f t="shared" si="45"/>
        <v/>
      </c>
    </row>
    <row r="338" spans="6:12" x14ac:dyDescent="0.25">
      <c r="F338" t="str">
        <f t="shared" si="39"/>
        <v/>
      </c>
      <c r="G338" s="1" t="str">
        <f t="shared" si="40"/>
        <v/>
      </c>
      <c r="H338" s="1" t="str">
        <f t="shared" si="41"/>
        <v/>
      </c>
      <c r="I338" s="1" t="str">
        <f t="shared" si="42"/>
        <v/>
      </c>
      <c r="J338" s="1" t="str">
        <f t="shared" si="43"/>
        <v/>
      </c>
      <c r="K338" s="1" t="str">
        <f t="shared" si="44"/>
        <v/>
      </c>
      <c r="L338" s="1" t="str">
        <f t="shared" si="45"/>
        <v/>
      </c>
    </row>
    <row r="339" spans="6:12" x14ac:dyDescent="0.25">
      <c r="F339" t="str">
        <f t="shared" si="39"/>
        <v/>
      </c>
      <c r="G339" s="1" t="str">
        <f t="shared" si="40"/>
        <v/>
      </c>
      <c r="H339" s="1" t="str">
        <f t="shared" si="41"/>
        <v/>
      </c>
      <c r="I339" s="1" t="str">
        <f t="shared" si="42"/>
        <v/>
      </c>
      <c r="J339" s="1" t="str">
        <f t="shared" si="43"/>
        <v/>
      </c>
      <c r="K339" s="1" t="str">
        <f t="shared" si="44"/>
        <v/>
      </c>
      <c r="L339" s="1" t="str">
        <f t="shared" si="45"/>
        <v/>
      </c>
    </row>
    <row r="340" spans="6:12" x14ac:dyDescent="0.25">
      <c r="F340" t="str">
        <f t="shared" si="39"/>
        <v/>
      </c>
      <c r="G340" s="1" t="str">
        <f t="shared" si="40"/>
        <v/>
      </c>
      <c r="H340" s="1" t="str">
        <f t="shared" si="41"/>
        <v/>
      </c>
      <c r="I340" s="1" t="str">
        <f t="shared" si="42"/>
        <v/>
      </c>
      <c r="J340" s="1" t="str">
        <f t="shared" si="43"/>
        <v/>
      </c>
      <c r="K340" s="1" t="str">
        <f t="shared" si="44"/>
        <v/>
      </c>
      <c r="L340" s="1" t="str">
        <f t="shared" si="45"/>
        <v/>
      </c>
    </row>
    <row r="341" spans="6:12" x14ac:dyDescent="0.25">
      <c r="F341" t="str">
        <f t="shared" si="39"/>
        <v/>
      </c>
      <c r="G341" s="1" t="str">
        <f t="shared" si="40"/>
        <v/>
      </c>
      <c r="H341" s="1" t="str">
        <f t="shared" si="41"/>
        <v/>
      </c>
      <c r="I341" s="1" t="str">
        <f t="shared" si="42"/>
        <v/>
      </c>
      <c r="J341" s="1" t="str">
        <f t="shared" si="43"/>
        <v/>
      </c>
      <c r="K341" s="1" t="str">
        <f t="shared" si="44"/>
        <v/>
      </c>
      <c r="L341" s="1" t="str">
        <f t="shared" si="45"/>
        <v/>
      </c>
    </row>
    <row r="342" spans="6:12" x14ac:dyDescent="0.25">
      <c r="F342" t="str">
        <f t="shared" si="39"/>
        <v/>
      </c>
      <c r="G342" s="1" t="str">
        <f t="shared" si="40"/>
        <v/>
      </c>
      <c r="H342" s="1" t="str">
        <f t="shared" si="41"/>
        <v/>
      </c>
      <c r="I342" s="1" t="str">
        <f t="shared" si="42"/>
        <v/>
      </c>
      <c r="J342" s="1" t="str">
        <f t="shared" si="43"/>
        <v/>
      </c>
      <c r="K342" s="1" t="str">
        <f t="shared" si="44"/>
        <v/>
      </c>
      <c r="L342" s="1" t="str">
        <f t="shared" si="45"/>
        <v/>
      </c>
    </row>
    <row r="343" spans="6:12" x14ac:dyDescent="0.25">
      <c r="F343" t="str">
        <f t="shared" si="39"/>
        <v/>
      </c>
      <c r="G343" s="1" t="str">
        <f t="shared" si="40"/>
        <v/>
      </c>
      <c r="H343" s="1" t="str">
        <f t="shared" si="41"/>
        <v/>
      </c>
      <c r="I343" s="1" t="str">
        <f t="shared" si="42"/>
        <v/>
      </c>
      <c r="J343" s="1" t="str">
        <f t="shared" si="43"/>
        <v/>
      </c>
      <c r="K343" s="1" t="str">
        <f t="shared" si="44"/>
        <v/>
      </c>
      <c r="L343" s="1" t="str">
        <f t="shared" si="45"/>
        <v/>
      </c>
    </row>
    <row r="344" spans="6:12" x14ac:dyDescent="0.25">
      <c r="F344" t="str">
        <f t="shared" si="39"/>
        <v/>
      </c>
      <c r="G344" s="1" t="str">
        <f t="shared" si="40"/>
        <v/>
      </c>
      <c r="H344" s="1" t="str">
        <f t="shared" si="41"/>
        <v/>
      </c>
      <c r="I344" s="1" t="str">
        <f t="shared" si="42"/>
        <v/>
      </c>
      <c r="J344" s="1" t="str">
        <f t="shared" si="43"/>
        <v/>
      </c>
      <c r="K344" s="1" t="str">
        <f t="shared" si="44"/>
        <v/>
      </c>
      <c r="L344" s="1" t="str">
        <f t="shared" si="45"/>
        <v/>
      </c>
    </row>
    <row r="345" spans="6:12" x14ac:dyDescent="0.25">
      <c r="F345" t="str">
        <f t="shared" si="39"/>
        <v/>
      </c>
      <c r="G345" s="1" t="str">
        <f t="shared" si="40"/>
        <v/>
      </c>
      <c r="H345" s="1" t="str">
        <f t="shared" si="41"/>
        <v/>
      </c>
      <c r="I345" s="1" t="str">
        <f t="shared" si="42"/>
        <v/>
      </c>
      <c r="J345" s="1" t="str">
        <f t="shared" si="43"/>
        <v/>
      </c>
      <c r="K345" s="1" t="str">
        <f t="shared" si="44"/>
        <v/>
      </c>
      <c r="L345" s="1" t="str">
        <f t="shared" si="45"/>
        <v/>
      </c>
    </row>
    <row r="346" spans="6:12" x14ac:dyDescent="0.25">
      <c r="F346" t="str">
        <f t="shared" si="39"/>
        <v/>
      </c>
      <c r="G346" s="1" t="str">
        <f t="shared" si="40"/>
        <v/>
      </c>
      <c r="H346" s="1" t="str">
        <f t="shared" si="41"/>
        <v/>
      </c>
      <c r="I346" s="1" t="str">
        <f t="shared" si="42"/>
        <v/>
      </c>
      <c r="J346" s="1" t="str">
        <f t="shared" si="43"/>
        <v/>
      </c>
      <c r="K346" s="1" t="str">
        <f t="shared" si="44"/>
        <v/>
      </c>
      <c r="L346" s="1" t="str">
        <f t="shared" si="45"/>
        <v/>
      </c>
    </row>
    <row r="347" spans="6:12" x14ac:dyDescent="0.25">
      <c r="F347" t="str">
        <f t="shared" si="39"/>
        <v/>
      </c>
      <c r="G347" s="1" t="str">
        <f t="shared" si="40"/>
        <v/>
      </c>
      <c r="H347" s="1" t="str">
        <f t="shared" si="41"/>
        <v/>
      </c>
      <c r="I347" s="1" t="str">
        <f t="shared" si="42"/>
        <v/>
      </c>
      <c r="J347" s="1" t="str">
        <f t="shared" si="43"/>
        <v/>
      </c>
      <c r="K347" s="1" t="str">
        <f t="shared" si="44"/>
        <v/>
      </c>
      <c r="L347" s="1" t="str">
        <f t="shared" si="45"/>
        <v/>
      </c>
    </row>
    <row r="348" spans="6:12" x14ac:dyDescent="0.25">
      <c r="F348" t="str">
        <f t="shared" si="39"/>
        <v/>
      </c>
      <c r="G348" s="1" t="str">
        <f t="shared" si="40"/>
        <v/>
      </c>
      <c r="H348" s="1" t="str">
        <f t="shared" si="41"/>
        <v/>
      </c>
      <c r="I348" s="1" t="str">
        <f t="shared" si="42"/>
        <v/>
      </c>
      <c r="J348" s="1" t="str">
        <f t="shared" si="43"/>
        <v/>
      </c>
      <c r="K348" s="1" t="str">
        <f t="shared" si="44"/>
        <v/>
      </c>
      <c r="L348" s="1" t="str">
        <f t="shared" si="45"/>
        <v/>
      </c>
    </row>
    <row r="349" spans="6:12" x14ac:dyDescent="0.25">
      <c r="F349" t="str">
        <f t="shared" si="39"/>
        <v/>
      </c>
      <c r="G349" s="1" t="str">
        <f t="shared" si="40"/>
        <v/>
      </c>
      <c r="H349" s="1" t="str">
        <f t="shared" si="41"/>
        <v/>
      </c>
      <c r="I349" s="1" t="str">
        <f t="shared" si="42"/>
        <v/>
      </c>
      <c r="J349" s="1" t="str">
        <f t="shared" si="43"/>
        <v/>
      </c>
      <c r="K349" s="1" t="str">
        <f t="shared" si="44"/>
        <v/>
      </c>
      <c r="L349" s="1" t="str">
        <f t="shared" si="45"/>
        <v/>
      </c>
    </row>
    <row r="350" spans="6:12" x14ac:dyDescent="0.25">
      <c r="F350" t="str">
        <f t="shared" si="39"/>
        <v/>
      </c>
      <c r="G350" s="1" t="str">
        <f t="shared" si="40"/>
        <v/>
      </c>
      <c r="H350" s="1" t="str">
        <f t="shared" si="41"/>
        <v/>
      </c>
      <c r="I350" s="1" t="str">
        <f t="shared" si="42"/>
        <v/>
      </c>
      <c r="J350" s="1" t="str">
        <f t="shared" si="43"/>
        <v/>
      </c>
      <c r="K350" s="1" t="str">
        <f t="shared" si="44"/>
        <v/>
      </c>
      <c r="L350" s="1" t="str">
        <f t="shared" si="45"/>
        <v/>
      </c>
    </row>
    <row r="351" spans="6:12" x14ac:dyDescent="0.25">
      <c r="F351" t="str">
        <f t="shared" si="39"/>
        <v/>
      </c>
      <c r="G351" s="1" t="str">
        <f t="shared" si="40"/>
        <v/>
      </c>
      <c r="H351" s="1" t="str">
        <f t="shared" si="41"/>
        <v/>
      </c>
      <c r="I351" s="1" t="str">
        <f t="shared" si="42"/>
        <v/>
      </c>
      <c r="J351" s="1" t="str">
        <f t="shared" si="43"/>
        <v/>
      </c>
      <c r="K351" s="1" t="str">
        <f t="shared" si="44"/>
        <v/>
      </c>
      <c r="L351" s="1" t="str">
        <f t="shared" si="45"/>
        <v/>
      </c>
    </row>
    <row r="352" spans="6:12" x14ac:dyDescent="0.25">
      <c r="F352" t="str">
        <f t="shared" si="39"/>
        <v/>
      </c>
      <c r="G352" s="1" t="str">
        <f t="shared" si="40"/>
        <v/>
      </c>
      <c r="H352" s="1" t="str">
        <f t="shared" si="41"/>
        <v/>
      </c>
      <c r="I352" s="1" t="str">
        <f t="shared" si="42"/>
        <v/>
      </c>
      <c r="J352" s="1" t="str">
        <f t="shared" si="43"/>
        <v/>
      </c>
      <c r="K352" s="1" t="str">
        <f t="shared" si="44"/>
        <v/>
      </c>
      <c r="L352" s="1" t="str">
        <f t="shared" si="45"/>
        <v/>
      </c>
    </row>
    <row r="353" spans="6:12" x14ac:dyDescent="0.25">
      <c r="F353" t="str">
        <f t="shared" si="39"/>
        <v/>
      </c>
      <c r="G353" s="1" t="str">
        <f t="shared" si="40"/>
        <v/>
      </c>
      <c r="H353" s="1" t="str">
        <f t="shared" si="41"/>
        <v/>
      </c>
      <c r="I353" s="1" t="str">
        <f t="shared" si="42"/>
        <v/>
      </c>
      <c r="J353" s="1" t="str">
        <f t="shared" si="43"/>
        <v/>
      </c>
      <c r="K353" s="1" t="str">
        <f t="shared" si="44"/>
        <v/>
      </c>
      <c r="L353" s="1" t="str">
        <f t="shared" si="45"/>
        <v/>
      </c>
    </row>
    <row r="354" spans="6:12" x14ac:dyDescent="0.25">
      <c r="F354" t="str">
        <f t="shared" si="39"/>
        <v/>
      </c>
      <c r="G354" s="1" t="str">
        <f t="shared" si="40"/>
        <v/>
      </c>
      <c r="H354" s="1" t="str">
        <f t="shared" si="41"/>
        <v/>
      </c>
      <c r="I354" s="1" t="str">
        <f t="shared" si="42"/>
        <v/>
      </c>
      <c r="J354" s="1" t="str">
        <f t="shared" si="43"/>
        <v/>
      </c>
      <c r="K354" s="1" t="str">
        <f t="shared" si="44"/>
        <v/>
      </c>
      <c r="L354" s="1" t="str">
        <f t="shared" si="45"/>
        <v/>
      </c>
    </row>
    <row r="355" spans="6:12" x14ac:dyDescent="0.25">
      <c r="F355" t="str">
        <f t="shared" si="39"/>
        <v/>
      </c>
      <c r="G355" s="1" t="str">
        <f t="shared" si="40"/>
        <v/>
      </c>
      <c r="H355" s="1" t="str">
        <f t="shared" si="41"/>
        <v/>
      </c>
      <c r="I355" s="1" t="str">
        <f t="shared" si="42"/>
        <v/>
      </c>
      <c r="J355" s="1" t="str">
        <f t="shared" si="43"/>
        <v/>
      </c>
      <c r="K355" s="1" t="str">
        <f t="shared" si="44"/>
        <v/>
      </c>
      <c r="L355" s="1" t="str">
        <f t="shared" si="45"/>
        <v/>
      </c>
    </row>
    <row r="356" spans="6:12" x14ac:dyDescent="0.25">
      <c r="F356" t="str">
        <f t="shared" si="39"/>
        <v/>
      </c>
      <c r="G356" s="1" t="str">
        <f t="shared" si="40"/>
        <v/>
      </c>
      <c r="H356" s="1" t="str">
        <f t="shared" si="41"/>
        <v/>
      </c>
      <c r="I356" s="1" t="str">
        <f t="shared" si="42"/>
        <v/>
      </c>
      <c r="J356" s="1" t="str">
        <f t="shared" si="43"/>
        <v/>
      </c>
      <c r="K356" s="1" t="str">
        <f t="shared" si="44"/>
        <v/>
      </c>
      <c r="L356" s="1" t="str">
        <f t="shared" si="45"/>
        <v/>
      </c>
    </row>
    <row r="357" spans="6:12" x14ac:dyDescent="0.25">
      <c r="F357" t="str">
        <f t="shared" si="39"/>
        <v/>
      </c>
      <c r="G357" s="1" t="str">
        <f t="shared" si="40"/>
        <v/>
      </c>
      <c r="H357" s="1" t="str">
        <f t="shared" si="41"/>
        <v/>
      </c>
      <c r="I357" s="1" t="str">
        <f t="shared" si="42"/>
        <v/>
      </c>
      <c r="J357" s="1" t="str">
        <f t="shared" si="43"/>
        <v/>
      </c>
      <c r="K357" s="1" t="str">
        <f t="shared" si="44"/>
        <v/>
      </c>
      <c r="L357" s="1" t="str">
        <f t="shared" si="45"/>
        <v/>
      </c>
    </row>
    <row r="358" spans="6:12" x14ac:dyDescent="0.25">
      <c r="F358" t="str">
        <f t="shared" si="39"/>
        <v/>
      </c>
      <c r="G358" s="1" t="str">
        <f t="shared" si="40"/>
        <v/>
      </c>
      <c r="H358" s="1" t="str">
        <f t="shared" si="41"/>
        <v/>
      </c>
      <c r="I358" s="1" t="str">
        <f t="shared" si="42"/>
        <v/>
      </c>
      <c r="J358" s="1" t="str">
        <f t="shared" si="43"/>
        <v/>
      </c>
      <c r="K358" s="1" t="str">
        <f t="shared" si="44"/>
        <v/>
      </c>
      <c r="L358" s="1" t="str">
        <f t="shared" si="45"/>
        <v/>
      </c>
    </row>
    <row r="359" spans="6:12" x14ac:dyDescent="0.25">
      <c r="F359" t="str">
        <f t="shared" ref="F359:F422" si="46">IF(F358&lt;$C$6,(F358+1),IF(F358=$C$6,("Total"),("")))</f>
        <v/>
      </c>
      <c r="G359" s="1" t="str">
        <f t="shared" si="40"/>
        <v/>
      </c>
      <c r="H359" s="1" t="str">
        <f t="shared" si="41"/>
        <v/>
      </c>
      <c r="I359" s="1" t="str">
        <f t="shared" si="42"/>
        <v/>
      </c>
      <c r="J359" s="1" t="str">
        <f t="shared" si="43"/>
        <v/>
      </c>
      <c r="K359" s="1" t="str">
        <f t="shared" si="44"/>
        <v/>
      </c>
      <c r="L359" s="1" t="str">
        <f t="shared" si="45"/>
        <v/>
      </c>
    </row>
    <row r="360" spans="6:12" x14ac:dyDescent="0.25">
      <c r="F360" t="str">
        <f t="shared" si="46"/>
        <v/>
      </c>
      <c r="G360" s="1" t="str">
        <f t="shared" si="40"/>
        <v/>
      </c>
      <c r="H360" s="1" t="str">
        <f t="shared" si="41"/>
        <v/>
      </c>
      <c r="I360" s="1" t="str">
        <f t="shared" si="42"/>
        <v/>
      </c>
      <c r="J360" s="1" t="str">
        <f t="shared" si="43"/>
        <v/>
      </c>
      <c r="K360" s="1" t="str">
        <f t="shared" si="44"/>
        <v/>
      </c>
      <c r="L360" s="1" t="str">
        <f t="shared" si="45"/>
        <v/>
      </c>
    </row>
    <row r="361" spans="6:12" x14ac:dyDescent="0.25">
      <c r="F361" t="str">
        <f t="shared" si="46"/>
        <v/>
      </c>
      <c r="G361" s="1" t="str">
        <f t="shared" si="40"/>
        <v/>
      </c>
      <c r="H361" s="1" t="str">
        <f t="shared" si="41"/>
        <v/>
      </c>
      <c r="I361" s="1" t="str">
        <f t="shared" si="42"/>
        <v/>
      </c>
      <c r="J361" s="1" t="str">
        <f t="shared" si="43"/>
        <v/>
      </c>
      <c r="K361" s="1" t="str">
        <f t="shared" si="44"/>
        <v/>
      </c>
      <c r="L361" s="1" t="str">
        <f t="shared" si="45"/>
        <v/>
      </c>
    </row>
    <row r="362" spans="6:12" x14ac:dyDescent="0.25">
      <c r="F362" t="str">
        <f t="shared" si="46"/>
        <v/>
      </c>
      <c r="G362" s="1" t="str">
        <f t="shared" si="40"/>
        <v/>
      </c>
      <c r="H362" s="1" t="str">
        <f t="shared" si="41"/>
        <v/>
      </c>
      <c r="I362" s="1" t="str">
        <f t="shared" si="42"/>
        <v/>
      </c>
      <c r="J362" s="1" t="str">
        <f t="shared" si="43"/>
        <v/>
      </c>
      <c r="K362" s="1" t="str">
        <f t="shared" si="44"/>
        <v/>
      </c>
      <c r="L362" s="1" t="str">
        <f t="shared" si="45"/>
        <v/>
      </c>
    </row>
    <row r="363" spans="6:12" x14ac:dyDescent="0.25">
      <c r="F363" t="str">
        <f t="shared" si="46"/>
        <v/>
      </c>
      <c r="G363" s="1" t="str">
        <f t="shared" si="40"/>
        <v/>
      </c>
      <c r="H363" s="1" t="str">
        <f t="shared" si="41"/>
        <v/>
      </c>
      <c r="I363" s="1" t="str">
        <f t="shared" si="42"/>
        <v/>
      </c>
      <c r="J363" s="1" t="str">
        <f t="shared" si="43"/>
        <v/>
      </c>
      <c r="K363" s="1" t="str">
        <f t="shared" si="44"/>
        <v/>
      </c>
      <c r="L363" s="1" t="str">
        <f t="shared" si="45"/>
        <v/>
      </c>
    </row>
    <row r="364" spans="6:12" x14ac:dyDescent="0.25">
      <c r="F364" t="str">
        <f t="shared" si="46"/>
        <v/>
      </c>
      <c r="G364" s="1" t="str">
        <f t="shared" si="40"/>
        <v/>
      </c>
      <c r="H364" s="1" t="str">
        <f t="shared" si="41"/>
        <v/>
      </c>
      <c r="I364" s="1" t="str">
        <f t="shared" si="42"/>
        <v/>
      </c>
      <c r="J364" s="1" t="str">
        <f t="shared" si="43"/>
        <v/>
      </c>
      <c r="K364" s="1" t="str">
        <f t="shared" si="44"/>
        <v/>
      </c>
      <c r="L364" s="1" t="str">
        <f t="shared" si="45"/>
        <v/>
      </c>
    </row>
    <row r="365" spans="6:12" x14ac:dyDescent="0.25">
      <c r="F365" t="str">
        <f t="shared" si="46"/>
        <v/>
      </c>
      <c r="G365" s="1" t="str">
        <f t="shared" si="40"/>
        <v/>
      </c>
      <c r="H365" s="1" t="str">
        <f t="shared" si="41"/>
        <v/>
      </c>
      <c r="I365" s="1" t="str">
        <f t="shared" si="42"/>
        <v/>
      </c>
      <c r="J365" s="1" t="str">
        <f t="shared" si="43"/>
        <v/>
      </c>
      <c r="K365" s="1" t="str">
        <f t="shared" si="44"/>
        <v/>
      </c>
      <c r="L365" s="1" t="str">
        <f t="shared" si="45"/>
        <v/>
      </c>
    </row>
    <row r="366" spans="6:12" x14ac:dyDescent="0.25">
      <c r="F366" t="str">
        <f t="shared" si="46"/>
        <v/>
      </c>
      <c r="G366" s="1" t="str">
        <f t="shared" si="40"/>
        <v/>
      </c>
      <c r="H366" s="1" t="str">
        <f t="shared" si="41"/>
        <v/>
      </c>
      <c r="I366" s="1" t="str">
        <f t="shared" si="42"/>
        <v/>
      </c>
      <c r="J366" s="1" t="str">
        <f t="shared" si="43"/>
        <v/>
      </c>
      <c r="K366" s="1" t="str">
        <f t="shared" si="44"/>
        <v/>
      </c>
      <c r="L366" s="1" t="str">
        <f t="shared" si="45"/>
        <v/>
      </c>
    </row>
    <row r="367" spans="6:12" x14ac:dyDescent="0.25">
      <c r="F367" t="str">
        <f t="shared" si="46"/>
        <v/>
      </c>
      <c r="G367" s="1" t="str">
        <f t="shared" si="40"/>
        <v/>
      </c>
      <c r="H367" s="1" t="str">
        <f t="shared" si="41"/>
        <v/>
      </c>
      <c r="I367" s="1" t="str">
        <f t="shared" si="42"/>
        <v/>
      </c>
      <c r="J367" s="1" t="str">
        <f t="shared" si="43"/>
        <v/>
      </c>
      <c r="K367" s="1" t="str">
        <f t="shared" si="44"/>
        <v/>
      </c>
      <c r="L367" s="1" t="str">
        <f t="shared" si="45"/>
        <v/>
      </c>
    </row>
    <row r="368" spans="6:12" x14ac:dyDescent="0.25">
      <c r="F368" t="str">
        <f t="shared" si="46"/>
        <v/>
      </c>
      <c r="G368" s="1" t="str">
        <f t="shared" si="40"/>
        <v/>
      </c>
      <c r="H368" s="1" t="str">
        <f t="shared" si="41"/>
        <v/>
      </c>
      <c r="I368" s="1" t="str">
        <f t="shared" si="42"/>
        <v/>
      </c>
      <c r="J368" s="1" t="str">
        <f t="shared" si="43"/>
        <v/>
      </c>
      <c r="K368" s="1" t="str">
        <f t="shared" si="44"/>
        <v/>
      </c>
      <c r="L368" s="1" t="str">
        <f t="shared" si="45"/>
        <v/>
      </c>
    </row>
    <row r="369" spans="6:12" x14ac:dyDescent="0.25">
      <c r="F369" t="str">
        <f t="shared" si="46"/>
        <v/>
      </c>
      <c r="G369" s="1" t="str">
        <f t="shared" si="40"/>
        <v/>
      </c>
      <c r="H369" s="1" t="str">
        <f t="shared" si="41"/>
        <v/>
      </c>
      <c r="I369" s="1" t="str">
        <f t="shared" si="42"/>
        <v/>
      </c>
      <c r="J369" s="1" t="str">
        <f t="shared" si="43"/>
        <v/>
      </c>
      <c r="K369" s="1" t="str">
        <f t="shared" si="44"/>
        <v/>
      </c>
      <c r="L369" s="1" t="str">
        <f t="shared" si="45"/>
        <v/>
      </c>
    </row>
    <row r="370" spans="6:12" x14ac:dyDescent="0.25">
      <c r="F370" t="str">
        <f t="shared" si="46"/>
        <v/>
      </c>
      <c r="G370" s="1" t="str">
        <f t="shared" si="40"/>
        <v/>
      </c>
      <c r="H370" s="1" t="str">
        <f t="shared" si="41"/>
        <v/>
      </c>
      <c r="I370" s="1" t="str">
        <f t="shared" si="42"/>
        <v/>
      </c>
      <c r="J370" s="1" t="str">
        <f t="shared" si="43"/>
        <v/>
      </c>
      <c r="K370" s="1" t="str">
        <f t="shared" si="44"/>
        <v/>
      </c>
      <c r="L370" s="1" t="str">
        <f t="shared" si="45"/>
        <v/>
      </c>
    </row>
    <row r="371" spans="6:12" x14ac:dyDescent="0.25">
      <c r="F371" t="str">
        <f t="shared" si="46"/>
        <v/>
      </c>
      <c r="G371" s="1" t="str">
        <f t="shared" si="40"/>
        <v/>
      </c>
      <c r="H371" s="1" t="str">
        <f t="shared" si="41"/>
        <v/>
      </c>
      <c r="I371" s="1" t="str">
        <f t="shared" si="42"/>
        <v/>
      </c>
      <c r="J371" s="1" t="str">
        <f t="shared" si="43"/>
        <v/>
      </c>
      <c r="K371" s="1" t="str">
        <f t="shared" si="44"/>
        <v/>
      </c>
      <c r="L371" s="1" t="str">
        <f t="shared" si="45"/>
        <v/>
      </c>
    </row>
    <row r="372" spans="6:12" x14ac:dyDescent="0.25">
      <c r="F372" t="str">
        <f t="shared" si="46"/>
        <v/>
      </c>
      <c r="G372" s="1" t="str">
        <f t="shared" si="40"/>
        <v/>
      </c>
      <c r="H372" s="1" t="str">
        <f t="shared" si="41"/>
        <v/>
      </c>
      <c r="I372" s="1" t="str">
        <f t="shared" si="42"/>
        <v/>
      </c>
      <c r="J372" s="1" t="str">
        <f t="shared" si="43"/>
        <v/>
      </c>
      <c r="K372" s="1" t="str">
        <f t="shared" si="44"/>
        <v/>
      </c>
      <c r="L372" s="1" t="str">
        <f t="shared" si="45"/>
        <v/>
      </c>
    </row>
    <row r="373" spans="6:12" x14ac:dyDescent="0.25">
      <c r="F373" t="str">
        <f t="shared" si="46"/>
        <v/>
      </c>
      <c r="G373" s="1" t="str">
        <f t="shared" si="40"/>
        <v/>
      </c>
      <c r="H373" s="1" t="str">
        <f t="shared" si="41"/>
        <v/>
      </c>
      <c r="I373" s="1" t="str">
        <f t="shared" si="42"/>
        <v/>
      </c>
      <c r="J373" s="1" t="str">
        <f t="shared" si="43"/>
        <v/>
      </c>
      <c r="K373" s="1" t="str">
        <f t="shared" si="44"/>
        <v/>
      </c>
      <c r="L373" s="1" t="str">
        <f t="shared" si="45"/>
        <v/>
      </c>
    </row>
    <row r="374" spans="6:12" x14ac:dyDescent="0.25">
      <c r="F374" t="str">
        <f t="shared" si="46"/>
        <v/>
      </c>
      <c r="G374" s="1" t="str">
        <f t="shared" si="40"/>
        <v/>
      </c>
      <c r="H374" s="1" t="str">
        <f t="shared" si="41"/>
        <v/>
      </c>
      <c r="I374" s="1" t="str">
        <f t="shared" si="42"/>
        <v/>
      </c>
      <c r="J374" s="1" t="str">
        <f t="shared" si="43"/>
        <v/>
      </c>
      <c r="K374" s="1" t="str">
        <f t="shared" si="44"/>
        <v/>
      </c>
      <c r="L374" s="1" t="str">
        <f t="shared" si="45"/>
        <v/>
      </c>
    </row>
    <row r="375" spans="6:12" x14ac:dyDescent="0.25">
      <c r="F375" t="str">
        <f t="shared" si="46"/>
        <v/>
      </c>
      <c r="G375" s="1" t="str">
        <f t="shared" ref="G375:G438" si="47">IF(G374="",(""),(IF(F375&lt;&gt;"Total",(L374),(""))))</f>
        <v/>
      </c>
      <c r="H375" s="1" t="str">
        <f t="shared" ref="H375:H438" si="48">IF(H374="",(""),(IF(F375&lt;&gt;"Total",($C$7*$C$4),(""))))</f>
        <v/>
      </c>
      <c r="I375" s="1" t="str">
        <f t="shared" ref="I375:I438" si="49">IF(H374="",(""),(IF(F375&lt;&gt;"Total",($C$7/$C$6),(""))))</f>
        <v/>
      </c>
      <c r="J375" s="1" t="str">
        <f t="shared" ref="J375:J438" si="50">IF(J374="",(""),(IF(F375&lt;&gt;"Total",(H375+I375),(""))))</f>
        <v/>
      </c>
      <c r="K375" s="1" t="str">
        <f t="shared" ref="K375:K438" si="51">IF(K374="",(""),(IF(F375&lt;&gt;"Total",(K374+I375),(""))))</f>
        <v/>
      </c>
      <c r="L375" s="1" t="str">
        <f t="shared" ref="L375:L438" si="52">IF(K375="",(""),(IF(F375&lt;&gt;"Total",($L$6-K375),(""))))</f>
        <v/>
      </c>
    </row>
    <row r="376" spans="6:12" x14ac:dyDescent="0.25">
      <c r="F376" t="str">
        <f t="shared" si="46"/>
        <v/>
      </c>
      <c r="G376" s="1" t="str">
        <f t="shared" si="47"/>
        <v/>
      </c>
      <c r="H376" s="1" t="str">
        <f t="shared" si="48"/>
        <v/>
      </c>
      <c r="I376" s="1" t="str">
        <f t="shared" si="49"/>
        <v/>
      </c>
      <c r="J376" s="1" t="str">
        <f t="shared" si="50"/>
        <v/>
      </c>
      <c r="K376" s="1" t="str">
        <f t="shared" si="51"/>
        <v/>
      </c>
      <c r="L376" s="1" t="str">
        <f t="shared" si="52"/>
        <v/>
      </c>
    </row>
    <row r="377" spans="6:12" x14ac:dyDescent="0.25">
      <c r="F377" t="str">
        <f t="shared" si="46"/>
        <v/>
      </c>
      <c r="G377" s="1" t="str">
        <f t="shared" si="47"/>
        <v/>
      </c>
      <c r="H377" s="1" t="str">
        <f t="shared" si="48"/>
        <v/>
      </c>
      <c r="I377" s="1" t="str">
        <f t="shared" si="49"/>
        <v/>
      </c>
      <c r="J377" s="1" t="str">
        <f t="shared" si="50"/>
        <v/>
      </c>
      <c r="K377" s="1" t="str">
        <f t="shared" si="51"/>
        <v/>
      </c>
      <c r="L377" s="1" t="str">
        <f t="shared" si="52"/>
        <v/>
      </c>
    </row>
    <row r="378" spans="6:12" x14ac:dyDescent="0.25">
      <c r="F378" t="str">
        <f t="shared" si="46"/>
        <v/>
      </c>
      <c r="G378" s="1" t="str">
        <f t="shared" si="47"/>
        <v/>
      </c>
      <c r="H378" s="1" t="str">
        <f t="shared" si="48"/>
        <v/>
      </c>
      <c r="I378" s="1" t="str">
        <f t="shared" si="49"/>
        <v/>
      </c>
      <c r="J378" s="1" t="str">
        <f t="shared" si="50"/>
        <v/>
      </c>
      <c r="K378" s="1" t="str">
        <f t="shared" si="51"/>
        <v/>
      </c>
      <c r="L378" s="1" t="str">
        <f t="shared" si="52"/>
        <v/>
      </c>
    </row>
    <row r="379" spans="6:12" x14ac:dyDescent="0.25">
      <c r="F379" t="str">
        <f t="shared" si="46"/>
        <v/>
      </c>
      <c r="G379" s="1" t="str">
        <f t="shared" si="47"/>
        <v/>
      </c>
      <c r="H379" s="1" t="str">
        <f t="shared" si="48"/>
        <v/>
      </c>
      <c r="I379" s="1" t="str">
        <f t="shared" si="49"/>
        <v/>
      </c>
      <c r="J379" s="1" t="str">
        <f t="shared" si="50"/>
        <v/>
      </c>
      <c r="K379" s="1" t="str">
        <f t="shared" si="51"/>
        <v/>
      </c>
      <c r="L379" s="1" t="str">
        <f t="shared" si="52"/>
        <v/>
      </c>
    </row>
    <row r="380" spans="6:12" x14ac:dyDescent="0.25">
      <c r="F380" t="str">
        <f t="shared" si="46"/>
        <v/>
      </c>
      <c r="G380" s="1" t="str">
        <f t="shared" si="47"/>
        <v/>
      </c>
      <c r="H380" s="1" t="str">
        <f t="shared" si="48"/>
        <v/>
      </c>
      <c r="I380" s="1" t="str">
        <f t="shared" si="49"/>
        <v/>
      </c>
      <c r="J380" s="1" t="str">
        <f t="shared" si="50"/>
        <v/>
      </c>
      <c r="K380" s="1" t="str">
        <f t="shared" si="51"/>
        <v/>
      </c>
      <c r="L380" s="1" t="str">
        <f t="shared" si="52"/>
        <v/>
      </c>
    </row>
    <row r="381" spans="6:12" x14ac:dyDescent="0.25">
      <c r="F381" t="str">
        <f t="shared" si="46"/>
        <v/>
      </c>
      <c r="G381" s="1" t="str">
        <f t="shared" si="47"/>
        <v/>
      </c>
      <c r="H381" s="1" t="str">
        <f t="shared" si="48"/>
        <v/>
      </c>
      <c r="I381" s="1" t="str">
        <f t="shared" si="49"/>
        <v/>
      </c>
      <c r="J381" s="1" t="str">
        <f t="shared" si="50"/>
        <v/>
      </c>
      <c r="K381" s="1" t="str">
        <f t="shared" si="51"/>
        <v/>
      </c>
      <c r="L381" s="1" t="str">
        <f t="shared" si="52"/>
        <v/>
      </c>
    </row>
    <row r="382" spans="6:12" x14ac:dyDescent="0.25">
      <c r="F382" t="str">
        <f t="shared" si="46"/>
        <v/>
      </c>
      <c r="G382" s="1" t="str">
        <f t="shared" si="47"/>
        <v/>
      </c>
      <c r="H382" s="1" t="str">
        <f t="shared" si="48"/>
        <v/>
      </c>
      <c r="I382" s="1" t="str">
        <f t="shared" si="49"/>
        <v/>
      </c>
      <c r="J382" s="1" t="str">
        <f t="shared" si="50"/>
        <v/>
      </c>
      <c r="K382" s="1" t="str">
        <f t="shared" si="51"/>
        <v/>
      </c>
      <c r="L382" s="1" t="str">
        <f t="shared" si="52"/>
        <v/>
      </c>
    </row>
    <row r="383" spans="6:12" x14ac:dyDescent="0.25">
      <c r="F383" t="str">
        <f t="shared" si="46"/>
        <v/>
      </c>
      <c r="G383" s="1" t="str">
        <f t="shared" si="47"/>
        <v/>
      </c>
      <c r="H383" s="1" t="str">
        <f t="shared" si="48"/>
        <v/>
      </c>
      <c r="I383" s="1" t="str">
        <f t="shared" si="49"/>
        <v/>
      </c>
      <c r="J383" s="1" t="str">
        <f t="shared" si="50"/>
        <v/>
      </c>
      <c r="K383" s="1" t="str">
        <f t="shared" si="51"/>
        <v/>
      </c>
      <c r="L383" s="1" t="str">
        <f t="shared" si="52"/>
        <v/>
      </c>
    </row>
    <row r="384" spans="6:12" x14ac:dyDescent="0.25">
      <c r="F384" t="str">
        <f t="shared" si="46"/>
        <v/>
      </c>
      <c r="G384" s="1" t="str">
        <f t="shared" si="47"/>
        <v/>
      </c>
      <c r="H384" s="1" t="str">
        <f t="shared" si="48"/>
        <v/>
      </c>
      <c r="I384" s="1" t="str">
        <f t="shared" si="49"/>
        <v/>
      </c>
      <c r="J384" s="1" t="str">
        <f t="shared" si="50"/>
        <v/>
      </c>
      <c r="K384" s="1" t="str">
        <f t="shared" si="51"/>
        <v/>
      </c>
      <c r="L384" s="1" t="str">
        <f t="shared" si="52"/>
        <v/>
      </c>
    </row>
    <row r="385" spans="6:12" x14ac:dyDescent="0.25">
      <c r="F385" t="str">
        <f t="shared" si="46"/>
        <v/>
      </c>
      <c r="G385" s="1" t="str">
        <f t="shared" si="47"/>
        <v/>
      </c>
      <c r="H385" s="1" t="str">
        <f t="shared" si="48"/>
        <v/>
      </c>
      <c r="I385" s="1" t="str">
        <f t="shared" si="49"/>
        <v/>
      </c>
      <c r="J385" s="1" t="str">
        <f t="shared" si="50"/>
        <v/>
      </c>
      <c r="K385" s="1" t="str">
        <f t="shared" si="51"/>
        <v/>
      </c>
      <c r="L385" s="1" t="str">
        <f t="shared" si="52"/>
        <v/>
      </c>
    </row>
    <row r="386" spans="6:12" x14ac:dyDescent="0.25">
      <c r="F386" t="str">
        <f t="shared" si="46"/>
        <v/>
      </c>
      <c r="G386" s="1" t="str">
        <f t="shared" si="47"/>
        <v/>
      </c>
      <c r="H386" s="1" t="str">
        <f t="shared" si="48"/>
        <v/>
      </c>
      <c r="I386" s="1" t="str">
        <f t="shared" si="49"/>
        <v/>
      </c>
      <c r="J386" s="1" t="str">
        <f t="shared" si="50"/>
        <v/>
      </c>
      <c r="K386" s="1" t="str">
        <f t="shared" si="51"/>
        <v/>
      </c>
      <c r="L386" s="1" t="str">
        <f t="shared" si="52"/>
        <v/>
      </c>
    </row>
    <row r="387" spans="6:12" x14ac:dyDescent="0.25">
      <c r="F387" t="str">
        <f t="shared" si="46"/>
        <v/>
      </c>
      <c r="G387" s="1" t="str">
        <f t="shared" si="47"/>
        <v/>
      </c>
      <c r="H387" s="1" t="str">
        <f t="shared" si="48"/>
        <v/>
      </c>
      <c r="I387" s="1" t="str">
        <f t="shared" si="49"/>
        <v/>
      </c>
      <c r="J387" s="1" t="str">
        <f t="shared" si="50"/>
        <v/>
      </c>
      <c r="K387" s="1" t="str">
        <f t="shared" si="51"/>
        <v/>
      </c>
      <c r="L387" s="1" t="str">
        <f t="shared" si="52"/>
        <v/>
      </c>
    </row>
    <row r="388" spans="6:12" x14ac:dyDescent="0.25">
      <c r="F388" t="str">
        <f t="shared" si="46"/>
        <v/>
      </c>
      <c r="G388" s="1" t="str">
        <f t="shared" si="47"/>
        <v/>
      </c>
      <c r="H388" s="1" t="str">
        <f t="shared" si="48"/>
        <v/>
      </c>
      <c r="I388" s="1" t="str">
        <f t="shared" si="49"/>
        <v/>
      </c>
      <c r="J388" s="1" t="str">
        <f t="shared" si="50"/>
        <v/>
      </c>
      <c r="K388" s="1" t="str">
        <f t="shared" si="51"/>
        <v/>
      </c>
      <c r="L388" s="1" t="str">
        <f t="shared" si="52"/>
        <v/>
      </c>
    </row>
    <row r="389" spans="6:12" x14ac:dyDescent="0.25">
      <c r="F389" t="str">
        <f t="shared" si="46"/>
        <v/>
      </c>
      <c r="G389" s="1" t="str">
        <f t="shared" si="47"/>
        <v/>
      </c>
      <c r="H389" s="1" t="str">
        <f t="shared" si="48"/>
        <v/>
      </c>
      <c r="I389" s="1" t="str">
        <f t="shared" si="49"/>
        <v/>
      </c>
      <c r="J389" s="1" t="str">
        <f t="shared" si="50"/>
        <v/>
      </c>
      <c r="K389" s="1" t="str">
        <f t="shared" si="51"/>
        <v/>
      </c>
      <c r="L389" s="1" t="str">
        <f t="shared" si="52"/>
        <v/>
      </c>
    </row>
    <row r="390" spans="6:12" x14ac:dyDescent="0.25">
      <c r="F390" t="str">
        <f t="shared" si="46"/>
        <v/>
      </c>
      <c r="G390" s="1" t="str">
        <f t="shared" si="47"/>
        <v/>
      </c>
      <c r="H390" s="1" t="str">
        <f t="shared" si="48"/>
        <v/>
      </c>
      <c r="I390" s="1" t="str">
        <f t="shared" si="49"/>
        <v/>
      </c>
      <c r="J390" s="1" t="str">
        <f t="shared" si="50"/>
        <v/>
      </c>
      <c r="K390" s="1" t="str">
        <f t="shared" si="51"/>
        <v/>
      </c>
      <c r="L390" s="1" t="str">
        <f t="shared" si="52"/>
        <v/>
      </c>
    </row>
    <row r="391" spans="6:12" x14ac:dyDescent="0.25">
      <c r="F391" t="str">
        <f t="shared" si="46"/>
        <v/>
      </c>
      <c r="G391" s="1" t="str">
        <f t="shared" si="47"/>
        <v/>
      </c>
      <c r="H391" s="1" t="str">
        <f t="shared" si="48"/>
        <v/>
      </c>
      <c r="I391" s="1" t="str">
        <f t="shared" si="49"/>
        <v/>
      </c>
      <c r="J391" s="1" t="str">
        <f t="shared" si="50"/>
        <v/>
      </c>
      <c r="K391" s="1" t="str">
        <f t="shared" si="51"/>
        <v/>
      </c>
      <c r="L391" s="1" t="str">
        <f t="shared" si="52"/>
        <v/>
      </c>
    </row>
    <row r="392" spans="6:12" x14ac:dyDescent="0.25">
      <c r="F392" t="str">
        <f t="shared" si="46"/>
        <v/>
      </c>
      <c r="G392" s="1" t="str">
        <f t="shared" si="47"/>
        <v/>
      </c>
      <c r="H392" s="1" t="str">
        <f t="shared" si="48"/>
        <v/>
      </c>
      <c r="I392" s="1" t="str">
        <f t="shared" si="49"/>
        <v/>
      </c>
      <c r="J392" s="1" t="str">
        <f t="shared" si="50"/>
        <v/>
      </c>
      <c r="K392" s="1" t="str">
        <f t="shared" si="51"/>
        <v/>
      </c>
      <c r="L392" s="1" t="str">
        <f t="shared" si="52"/>
        <v/>
      </c>
    </row>
    <row r="393" spans="6:12" x14ac:dyDescent="0.25">
      <c r="F393" t="str">
        <f t="shared" si="46"/>
        <v/>
      </c>
      <c r="G393" s="1" t="str">
        <f t="shared" si="47"/>
        <v/>
      </c>
      <c r="H393" s="1" t="str">
        <f t="shared" si="48"/>
        <v/>
      </c>
      <c r="I393" s="1" t="str">
        <f t="shared" si="49"/>
        <v/>
      </c>
      <c r="J393" s="1" t="str">
        <f t="shared" si="50"/>
        <v/>
      </c>
      <c r="K393" s="1" t="str">
        <f t="shared" si="51"/>
        <v/>
      </c>
      <c r="L393" s="1" t="str">
        <f t="shared" si="52"/>
        <v/>
      </c>
    </row>
    <row r="394" spans="6:12" x14ac:dyDescent="0.25">
      <c r="F394" t="str">
        <f t="shared" si="46"/>
        <v/>
      </c>
      <c r="G394" s="1" t="str">
        <f t="shared" si="47"/>
        <v/>
      </c>
      <c r="H394" s="1" t="str">
        <f t="shared" si="48"/>
        <v/>
      </c>
      <c r="I394" s="1" t="str">
        <f t="shared" si="49"/>
        <v/>
      </c>
      <c r="J394" s="1" t="str">
        <f t="shared" si="50"/>
        <v/>
      </c>
      <c r="K394" s="1" t="str">
        <f t="shared" si="51"/>
        <v/>
      </c>
      <c r="L394" s="1" t="str">
        <f t="shared" si="52"/>
        <v/>
      </c>
    </row>
    <row r="395" spans="6:12" x14ac:dyDescent="0.25">
      <c r="F395" t="str">
        <f t="shared" si="46"/>
        <v/>
      </c>
      <c r="G395" s="1" t="str">
        <f t="shared" si="47"/>
        <v/>
      </c>
      <c r="H395" s="1" t="str">
        <f t="shared" si="48"/>
        <v/>
      </c>
      <c r="I395" s="1" t="str">
        <f t="shared" si="49"/>
        <v/>
      </c>
      <c r="J395" s="1" t="str">
        <f t="shared" si="50"/>
        <v/>
      </c>
      <c r="K395" s="1" t="str">
        <f t="shared" si="51"/>
        <v/>
      </c>
      <c r="L395" s="1" t="str">
        <f t="shared" si="52"/>
        <v/>
      </c>
    </row>
    <row r="396" spans="6:12" x14ac:dyDescent="0.25">
      <c r="F396" t="str">
        <f t="shared" si="46"/>
        <v/>
      </c>
      <c r="G396" s="1" t="str">
        <f t="shared" si="47"/>
        <v/>
      </c>
      <c r="H396" s="1" t="str">
        <f t="shared" si="48"/>
        <v/>
      </c>
      <c r="I396" s="1" t="str">
        <f t="shared" si="49"/>
        <v/>
      </c>
      <c r="J396" s="1" t="str">
        <f t="shared" si="50"/>
        <v/>
      </c>
      <c r="K396" s="1" t="str">
        <f t="shared" si="51"/>
        <v/>
      </c>
      <c r="L396" s="1" t="str">
        <f t="shared" si="52"/>
        <v/>
      </c>
    </row>
    <row r="397" spans="6:12" x14ac:dyDescent="0.25">
      <c r="F397" t="str">
        <f t="shared" si="46"/>
        <v/>
      </c>
      <c r="G397" s="1" t="str">
        <f t="shared" si="47"/>
        <v/>
      </c>
      <c r="H397" s="1" t="str">
        <f t="shared" si="48"/>
        <v/>
      </c>
      <c r="I397" s="1" t="str">
        <f t="shared" si="49"/>
        <v/>
      </c>
      <c r="J397" s="1" t="str">
        <f t="shared" si="50"/>
        <v/>
      </c>
      <c r="K397" s="1" t="str">
        <f t="shared" si="51"/>
        <v/>
      </c>
      <c r="L397" s="1" t="str">
        <f t="shared" si="52"/>
        <v/>
      </c>
    </row>
    <row r="398" spans="6:12" x14ac:dyDescent="0.25">
      <c r="F398" t="str">
        <f t="shared" si="46"/>
        <v/>
      </c>
      <c r="G398" s="1" t="str">
        <f t="shared" si="47"/>
        <v/>
      </c>
      <c r="H398" s="1" t="str">
        <f t="shared" si="48"/>
        <v/>
      </c>
      <c r="I398" s="1" t="str">
        <f t="shared" si="49"/>
        <v/>
      </c>
      <c r="J398" s="1" t="str">
        <f t="shared" si="50"/>
        <v/>
      </c>
      <c r="K398" s="1" t="str">
        <f t="shared" si="51"/>
        <v/>
      </c>
      <c r="L398" s="1" t="str">
        <f t="shared" si="52"/>
        <v/>
      </c>
    </row>
    <row r="399" spans="6:12" x14ac:dyDescent="0.25">
      <c r="F399" t="str">
        <f t="shared" si="46"/>
        <v/>
      </c>
      <c r="G399" s="1" t="str">
        <f t="shared" si="47"/>
        <v/>
      </c>
      <c r="H399" s="1" t="str">
        <f t="shared" si="48"/>
        <v/>
      </c>
      <c r="I399" s="1" t="str">
        <f t="shared" si="49"/>
        <v/>
      </c>
      <c r="J399" s="1" t="str">
        <f t="shared" si="50"/>
        <v/>
      </c>
      <c r="K399" s="1" t="str">
        <f t="shared" si="51"/>
        <v/>
      </c>
      <c r="L399" s="1" t="str">
        <f t="shared" si="52"/>
        <v/>
      </c>
    </row>
    <row r="400" spans="6:12" x14ac:dyDescent="0.25">
      <c r="F400" t="str">
        <f t="shared" si="46"/>
        <v/>
      </c>
      <c r="G400" s="1" t="str">
        <f t="shared" si="47"/>
        <v/>
      </c>
      <c r="H400" s="1" t="str">
        <f t="shared" si="48"/>
        <v/>
      </c>
      <c r="I400" s="1" t="str">
        <f t="shared" si="49"/>
        <v/>
      </c>
      <c r="J400" s="1" t="str">
        <f t="shared" si="50"/>
        <v/>
      </c>
      <c r="K400" s="1" t="str">
        <f t="shared" si="51"/>
        <v/>
      </c>
      <c r="L400" s="1" t="str">
        <f t="shared" si="52"/>
        <v/>
      </c>
    </row>
    <row r="401" spans="6:12" x14ac:dyDescent="0.25">
      <c r="F401" t="str">
        <f t="shared" si="46"/>
        <v/>
      </c>
      <c r="G401" s="1" t="str">
        <f t="shared" si="47"/>
        <v/>
      </c>
      <c r="H401" s="1" t="str">
        <f t="shared" si="48"/>
        <v/>
      </c>
      <c r="I401" s="1" t="str">
        <f t="shared" si="49"/>
        <v/>
      </c>
      <c r="J401" s="1" t="str">
        <f t="shared" si="50"/>
        <v/>
      </c>
      <c r="K401" s="1" t="str">
        <f t="shared" si="51"/>
        <v/>
      </c>
      <c r="L401" s="1" t="str">
        <f t="shared" si="52"/>
        <v/>
      </c>
    </row>
    <row r="402" spans="6:12" x14ac:dyDescent="0.25">
      <c r="F402" t="str">
        <f t="shared" si="46"/>
        <v/>
      </c>
      <c r="G402" s="1" t="str">
        <f t="shared" si="47"/>
        <v/>
      </c>
      <c r="H402" s="1" t="str">
        <f t="shared" si="48"/>
        <v/>
      </c>
      <c r="I402" s="1" t="str">
        <f t="shared" si="49"/>
        <v/>
      </c>
      <c r="J402" s="1" t="str">
        <f t="shared" si="50"/>
        <v/>
      </c>
      <c r="K402" s="1" t="str">
        <f t="shared" si="51"/>
        <v/>
      </c>
      <c r="L402" s="1" t="str">
        <f t="shared" si="52"/>
        <v/>
      </c>
    </row>
    <row r="403" spans="6:12" x14ac:dyDescent="0.25">
      <c r="F403" t="str">
        <f t="shared" si="46"/>
        <v/>
      </c>
      <c r="G403" s="1" t="str">
        <f t="shared" si="47"/>
        <v/>
      </c>
      <c r="H403" s="1" t="str">
        <f t="shared" si="48"/>
        <v/>
      </c>
      <c r="I403" s="1" t="str">
        <f t="shared" si="49"/>
        <v/>
      </c>
      <c r="J403" s="1" t="str">
        <f t="shared" si="50"/>
        <v/>
      </c>
      <c r="K403" s="1" t="str">
        <f t="shared" si="51"/>
        <v/>
      </c>
      <c r="L403" s="1" t="str">
        <f t="shared" si="52"/>
        <v/>
      </c>
    </row>
    <row r="404" spans="6:12" x14ac:dyDescent="0.25">
      <c r="F404" t="str">
        <f t="shared" si="46"/>
        <v/>
      </c>
      <c r="G404" s="1" t="str">
        <f t="shared" si="47"/>
        <v/>
      </c>
      <c r="H404" s="1" t="str">
        <f t="shared" si="48"/>
        <v/>
      </c>
      <c r="I404" s="1" t="str">
        <f t="shared" si="49"/>
        <v/>
      </c>
      <c r="J404" s="1" t="str">
        <f t="shared" si="50"/>
        <v/>
      </c>
      <c r="K404" s="1" t="str">
        <f t="shared" si="51"/>
        <v/>
      </c>
      <c r="L404" s="1" t="str">
        <f t="shared" si="52"/>
        <v/>
      </c>
    </row>
    <row r="405" spans="6:12" x14ac:dyDescent="0.25">
      <c r="F405" t="str">
        <f t="shared" si="46"/>
        <v/>
      </c>
      <c r="G405" s="1" t="str">
        <f t="shared" si="47"/>
        <v/>
      </c>
      <c r="H405" s="1" t="str">
        <f t="shared" si="48"/>
        <v/>
      </c>
      <c r="I405" s="1" t="str">
        <f t="shared" si="49"/>
        <v/>
      </c>
      <c r="J405" s="1" t="str">
        <f t="shared" si="50"/>
        <v/>
      </c>
      <c r="K405" s="1" t="str">
        <f t="shared" si="51"/>
        <v/>
      </c>
      <c r="L405" s="1" t="str">
        <f t="shared" si="52"/>
        <v/>
      </c>
    </row>
    <row r="406" spans="6:12" x14ac:dyDescent="0.25">
      <c r="F406" t="str">
        <f t="shared" si="46"/>
        <v/>
      </c>
      <c r="G406" s="1" t="str">
        <f t="shared" si="47"/>
        <v/>
      </c>
      <c r="H406" s="1" t="str">
        <f t="shared" si="48"/>
        <v/>
      </c>
      <c r="I406" s="1" t="str">
        <f t="shared" si="49"/>
        <v/>
      </c>
      <c r="J406" s="1" t="str">
        <f t="shared" si="50"/>
        <v/>
      </c>
      <c r="K406" s="1" t="str">
        <f t="shared" si="51"/>
        <v/>
      </c>
      <c r="L406" s="1" t="str">
        <f t="shared" si="52"/>
        <v/>
      </c>
    </row>
    <row r="407" spans="6:12" x14ac:dyDescent="0.25">
      <c r="F407" t="str">
        <f t="shared" si="46"/>
        <v/>
      </c>
      <c r="G407" s="1" t="str">
        <f t="shared" si="47"/>
        <v/>
      </c>
      <c r="H407" s="1" t="str">
        <f t="shared" si="48"/>
        <v/>
      </c>
      <c r="I407" s="1" t="str">
        <f t="shared" si="49"/>
        <v/>
      </c>
      <c r="J407" s="1" t="str">
        <f t="shared" si="50"/>
        <v/>
      </c>
      <c r="K407" s="1" t="str">
        <f t="shared" si="51"/>
        <v/>
      </c>
      <c r="L407" s="1" t="str">
        <f t="shared" si="52"/>
        <v/>
      </c>
    </row>
    <row r="408" spans="6:12" x14ac:dyDescent="0.25">
      <c r="F408" t="str">
        <f t="shared" si="46"/>
        <v/>
      </c>
      <c r="G408" s="1" t="str">
        <f t="shared" si="47"/>
        <v/>
      </c>
      <c r="H408" s="1" t="str">
        <f t="shared" si="48"/>
        <v/>
      </c>
      <c r="I408" s="1" t="str">
        <f t="shared" si="49"/>
        <v/>
      </c>
      <c r="J408" s="1" t="str">
        <f t="shared" si="50"/>
        <v/>
      </c>
      <c r="K408" s="1" t="str">
        <f t="shared" si="51"/>
        <v/>
      </c>
      <c r="L408" s="1" t="str">
        <f t="shared" si="52"/>
        <v/>
      </c>
    </row>
    <row r="409" spans="6:12" x14ac:dyDescent="0.25">
      <c r="F409" t="str">
        <f t="shared" si="46"/>
        <v/>
      </c>
      <c r="G409" s="1" t="str">
        <f t="shared" si="47"/>
        <v/>
      </c>
      <c r="H409" s="1" t="str">
        <f t="shared" si="48"/>
        <v/>
      </c>
      <c r="I409" s="1" t="str">
        <f t="shared" si="49"/>
        <v/>
      </c>
      <c r="J409" s="1" t="str">
        <f t="shared" si="50"/>
        <v/>
      </c>
      <c r="K409" s="1" t="str">
        <f t="shared" si="51"/>
        <v/>
      </c>
      <c r="L409" s="1" t="str">
        <f t="shared" si="52"/>
        <v/>
      </c>
    </row>
    <row r="410" spans="6:12" x14ac:dyDescent="0.25">
      <c r="F410" t="str">
        <f t="shared" si="46"/>
        <v/>
      </c>
      <c r="G410" s="1" t="str">
        <f t="shared" si="47"/>
        <v/>
      </c>
      <c r="H410" s="1" t="str">
        <f t="shared" si="48"/>
        <v/>
      </c>
      <c r="I410" s="1" t="str">
        <f t="shared" si="49"/>
        <v/>
      </c>
      <c r="J410" s="1" t="str">
        <f t="shared" si="50"/>
        <v/>
      </c>
      <c r="K410" s="1" t="str">
        <f t="shared" si="51"/>
        <v/>
      </c>
      <c r="L410" s="1" t="str">
        <f t="shared" si="52"/>
        <v/>
      </c>
    </row>
    <row r="411" spans="6:12" x14ac:dyDescent="0.25">
      <c r="F411" t="str">
        <f t="shared" si="46"/>
        <v/>
      </c>
      <c r="G411" s="1" t="str">
        <f t="shared" si="47"/>
        <v/>
      </c>
      <c r="H411" s="1" t="str">
        <f t="shared" si="48"/>
        <v/>
      </c>
      <c r="I411" s="1" t="str">
        <f t="shared" si="49"/>
        <v/>
      </c>
      <c r="J411" s="1" t="str">
        <f t="shared" si="50"/>
        <v/>
      </c>
      <c r="K411" s="1" t="str">
        <f t="shared" si="51"/>
        <v/>
      </c>
      <c r="L411" s="1" t="str">
        <f t="shared" si="52"/>
        <v/>
      </c>
    </row>
    <row r="412" spans="6:12" x14ac:dyDescent="0.25">
      <c r="F412" t="str">
        <f t="shared" si="46"/>
        <v/>
      </c>
      <c r="G412" s="1" t="str">
        <f t="shared" si="47"/>
        <v/>
      </c>
      <c r="H412" s="1" t="str">
        <f t="shared" si="48"/>
        <v/>
      </c>
      <c r="I412" s="1" t="str">
        <f t="shared" si="49"/>
        <v/>
      </c>
      <c r="J412" s="1" t="str">
        <f t="shared" si="50"/>
        <v/>
      </c>
      <c r="K412" s="1" t="str">
        <f t="shared" si="51"/>
        <v/>
      </c>
      <c r="L412" s="1" t="str">
        <f t="shared" si="52"/>
        <v/>
      </c>
    </row>
    <row r="413" spans="6:12" x14ac:dyDescent="0.25">
      <c r="F413" t="str">
        <f t="shared" si="46"/>
        <v/>
      </c>
      <c r="G413" s="1" t="str">
        <f t="shared" si="47"/>
        <v/>
      </c>
      <c r="H413" s="1" t="str">
        <f t="shared" si="48"/>
        <v/>
      </c>
      <c r="I413" s="1" t="str">
        <f t="shared" si="49"/>
        <v/>
      </c>
      <c r="J413" s="1" t="str">
        <f t="shared" si="50"/>
        <v/>
      </c>
      <c r="K413" s="1" t="str">
        <f t="shared" si="51"/>
        <v/>
      </c>
      <c r="L413" s="1" t="str">
        <f t="shared" si="52"/>
        <v/>
      </c>
    </row>
    <row r="414" spans="6:12" x14ac:dyDescent="0.25">
      <c r="F414" t="str">
        <f t="shared" si="46"/>
        <v/>
      </c>
      <c r="G414" s="1" t="str">
        <f t="shared" si="47"/>
        <v/>
      </c>
      <c r="H414" s="1" t="str">
        <f t="shared" si="48"/>
        <v/>
      </c>
      <c r="I414" s="1" t="str">
        <f t="shared" si="49"/>
        <v/>
      </c>
      <c r="J414" s="1" t="str">
        <f t="shared" si="50"/>
        <v/>
      </c>
      <c r="K414" s="1" t="str">
        <f t="shared" si="51"/>
        <v/>
      </c>
      <c r="L414" s="1" t="str">
        <f t="shared" si="52"/>
        <v/>
      </c>
    </row>
    <row r="415" spans="6:12" x14ac:dyDescent="0.25">
      <c r="F415" t="str">
        <f t="shared" si="46"/>
        <v/>
      </c>
      <c r="G415" s="1" t="str">
        <f t="shared" si="47"/>
        <v/>
      </c>
      <c r="H415" s="1" t="str">
        <f t="shared" si="48"/>
        <v/>
      </c>
      <c r="I415" s="1" t="str">
        <f t="shared" si="49"/>
        <v/>
      </c>
      <c r="J415" s="1" t="str">
        <f t="shared" si="50"/>
        <v/>
      </c>
      <c r="K415" s="1" t="str">
        <f t="shared" si="51"/>
        <v/>
      </c>
      <c r="L415" s="1" t="str">
        <f t="shared" si="52"/>
        <v/>
      </c>
    </row>
    <row r="416" spans="6:12" x14ac:dyDescent="0.25">
      <c r="F416" t="str">
        <f t="shared" si="46"/>
        <v/>
      </c>
      <c r="G416" s="1" t="str">
        <f t="shared" si="47"/>
        <v/>
      </c>
      <c r="H416" s="1" t="str">
        <f t="shared" si="48"/>
        <v/>
      </c>
      <c r="I416" s="1" t="str">
        <f t="shared" si="49"/>
        <v/>
      </c>
      <c r="J416" s="1" t="str">
        <f t="shared" si="50"/>
        <v/>
      </c>
      <c r="K416" s="1" t="str">
        <f t="shared" si="51"/>
        <v/>
      </c>
      <c r="L416" s="1" t="str">
        <f t="shared" si="52"/>
        <v/>
      </c>
    </row>
    <row r="417" spans="6:12" x14ac:dyDescent="0.25">
      <c r="F417" t="str">
        <f t="shared" si="46"/>
        <v/>
      </c>
      <c r="G417" s="1" t="str">
        <f t="shared" si="47"/>
        <v/>
      </c>
      <c r="H417" s="1" t="str">
        <f t="shared" si="48"/>
        <v/>
      </c>
      <c r="I417" s="1" t="str">
        <f t="shared" si="49"/>
        <v/>
      </c>
      <c r="J417" s="1" t="str">
        <f t="shared" si="50"/>
        <v/>
      </c>
      <c r="K417" s="1" t="str">
        <f t="shared" si="51"/>
        <v/>
      </c>
      <c r="L417" s="1" t="str">
        <f t="shared" si="52"/>
        <v/>
      </c>
    </row>
    <row r="418" spans="6:12" x14ac:dyDescent="0.25">
      <c r="F418" t="str">
        <f t="shared" si="46"/>
        <v/>
      </c>
      <c r="G418" s="1" t="str">
        <f t="shared" si="47"/>
        <v/>
      </c>
      <c r="H418" s="1" t="str">
        <f t="shared" si="48"/>
        <v/>
      </c>
      <c r="I418" s="1" t="str">
        <f t="shared" si="49"/>
        <v/>
      </c>
      <c r="J418" s="1" t="str">
        <f t="shared" si="50"/>
        <v/>
      </c>
      <c r="K418" s="1" t="str">
        <f t="shared" si="51"/>
        <v/>
      </c>
      <c r="L418" s="1" t="str">
        <f t="shared" si="52"/>
        <v/>
      </c>
    </row>
    <row r="419" spans="6:12" x14ac:dyDescent="0.25">
      <c r="F419" t="str">
        <f t="shared" si="46"/>
        <v/>
      </c>
      <c r="G419" s="1" t="str">
        <f t="shared" si="47"/>
        <v/>
      </c>
      <c r="H419" s="1" t="str">
        <f t="shared" si="48"/>
        <v/>
      </c>
      <c r="I419" s="1" t="str">
        <f t="shared" si="49"/>
        <v/>
      </c>
      <c r="J419" s="1" t="str">
        <f t="shared" si="50"/>
        <v/>
      </c>
      <c r="K419" s="1" t="str">
        <f t="shared" si="51"/>
        <v/>
      </c>
      <c r="L419" s="1" t="str">
        <f t="shared" si="52"/>
        <v/>
      </c>
    </row>
    <row r="420" spans="6:12" x14ac:dyDescent="0.25">
      <c r="F420" t="str">
        <f t="shared" si="46"/>
        <v/>
      </c>
      <c r="G420" s="1" t="str">
        <f t="shared" si="47"/>
        <v/>
      </c>
      <c r="H420" s="1" t="str">
        <f t="shared" si="48"/>
        <v/>
      </c>
      <c r="I420" s="1" t="str">
        <f t="shared" si="49"/>
        <v/>
      </c>
      <c r="J420" s="1" t="str">
        <f t="shared" si="50"/>
        <v/>
      </c>
      <c r="K420" s="1" t="str">
        <f t="shared" si="51"/>
        <v/>
      </c>
      <c r="L420" s="1" t="str">
        <f t="shared" si="52"/>
        <v/>
      </c>
    </row>
    <row r="421" spans="6:12" x14ac:dyDescent="0.25">
      <c r="F421" t="str">
        <f t="shared" si="46"/>
        <v/>
      </c>
      <c r="G421" s="1" t="str">
        <f t="shared" si="47"/>
        <v/>
      </c>
      <c r="H421" s="1" t="str">
        <f t="shared" si="48"/>
        <v/>
      </c>
      <c r="I421" s="1" t="str">
        <f t="shared" si="49"/>
        <v/>
      </c>
      <c r="J421" s="1" t="str">
        <f t="shared" si="50"/>
        <v/>
      </c>
      <c r="K421" s="1" t="str">
        <f t="shared" si="51"/>
        <v/>
      </c>
      <c r="L421" s="1" t="str">
        <f t="shared" si="52"/>
        <v/>
      </c>
    </row>
    <row r="422" spans="6:12" x14ac:dyDescent="0.25">
      <c r="F422" t="str">
        <f t="shared" si="46"/>
        <v/>
      </c>
      <c r="G422" s="1" t="str">
        <f t="shared" si="47"/>
        <v/>
      </c>
      <c r="H422" s="1" t="str">
        <f t="shared" si="48"/>
        <v/>
      </c>
      <c r="I422" s="1" t="str">
        <f t="shared" si="49"/>
        <v/>
      </c>
      <c r="J422" s="1" t="str">
        <f t="shared" si="50"/>
        <v/>
      </c>
      <c r="K422" s="1" t="str">
        <f t="shared" si="51"/>
        <v/>
      </c>
      <c r="L422" s="1" t="str">
        <f t="shared" si="52"/>
        <v/>
      </c>
    </row>
    <row r="423" spans="6:12" x14ac:dyDescent="0.25">
      <c r="F423" t="str">
        <f t="shared" ref="F423:F486" si="53">IF(F422&lt;$C$6,(F422+1),IF(F422=$C$6,("Total"),("")))</f>
        <v/>
      </c>
      <c r="G423" s="1" t="str">
        <f t="shared" si="47"/>
        <v/>
      </c>
      <c r="H423" s="1" t="str">
        <f t="shared" si="48"/>
        <v/>
      </c>
      <c r="I423" s="1" t="str">
        <f t="shared" si="49"/>
        <v/>
      </c>
      <c r="J423" s="1" t="str">
        <f t="shared" si="50"/>
        <v/>
      </c>
      <c r="K423" s="1" t="str">
        <f t="shared" si="51"/>
        <v/>
      </c>
      <c r="L423" s="1" t="str">
        <f t="shared" si="52"/>
        <v/>
      </c>
    </row>
    <row r="424" spans="6:12" x14ac:dyDescent="0.25">
      <c r="F424" t="str">
        <f t="shared" si="53"/>
        <v/>
      </c>
      <c r="G424" s="1" t="str">
        <f t="shared" si="47"/>
        <v/>
      </c>
      <c r="H424" s="1" t="str">
        <f t="shared" si="48"/>
        <v/>
      </c>
      <c r="I424" s="1" t="str">
        <f t="shared" si="49"/>
        <v/>
      </c>
      <c r="J424" s="1" t="str">
        <f t="shared" si="50"/>
        <v/>
      </c>
      <c r="K424" s="1" t="str">
        <f t="shared" si="51"/>
        <v/>
      </c>
      <c r="L424" s="1" t="str">
        <f t="shared" si="52"/>
        <v/>
      </c>
    </row>
    <row r="425" spans="6:12" x14ac:dyDescent="0.25">
      <c r="F425" t="str">
        <f t="shared" si="53"/>
        <v/>
      </c>
      <c r="G425" s="1" t="str">
        <f t="shared" si="47"/>
        <v/>
      </c>
      <c r="H425" s="1" t="str">
        <f t="shared" si="48"/>
        <v/>
      </c>
      <c r="I425" s="1" t="str">
        <f t="shared" si="49"/>
        <v/>
      </c>
      <c r="J425" s="1" t="str">
        <f t="shared" si="50"/>
        <v/>
      </c>
      <c r="K425" s="1" t="str">
        <f t="shared" si="51"/>
        <v/>
      </c>
      <c r="L425" s="1" t="str">
        <f t="shared" si="52"/>
        <v/>
      </c>
    </row>
    <row r="426" spans="6:12" x14ac:dyDescent="0.25">
      <c r="F426" t="str">
        <f t="shared" si="53"/>
        <v/>
      </c>
      <c r="G426" s="1" t="str">
        <f t="shared" si="47"/>
        <v/>
      </c>
      <c r="H426" s="1" t="str">
        <f t="shared" si="48"/>
        <v/>
      </c>
      <c r="I426" s="1" t="str">
        <f t="shared" si="49"/>
        <v/>
      </c>
      <c r="J426" s="1" t="str">
        <f t="shared" si="50"/>
        <v/>
      </c>
      <c r="K426" s="1" t="str">
        <f t="shared" si="51"/>
        <v/>
      </c>
      <c r="L426" s="1" t="str">
        <f t="shared" si="52"/>
        <v/>
      </c>
    </row>
    <row r="427" spans="6:12" x14ac:dyDescent="0.25">
      <c r="F427" t="str">
        <f t="shared" si="53"/>
        <v/>
      </c>
      <c r="G427" s="1" t="str">
        <f t="shared" si="47"/>
        <v/>
      </c>
      <c r="H427" s="1" t="str">
        <f t="shared" si="48"/>
        <v/>
      </c>
      <c r="I427" s="1" t="str">
        <f t="shared" si="49"/>
        <v/>
      </c>
      <c r="J427" s="1" t="str">
        <f t="shared" si="50"/>
        <v/>
      </c>
      <c r="K427" s="1" t="str">
        <f t="shared" si="51"/>
        <v/>
      </c>
      <c r="L427" s="1" t="str">
        <f t="shared" si="52"/>
        <v/>
      </c>
    </row>
    <row r="428" spans="6:12" x14ac:dyDescent="0.25">
      <c r="F428" t="str">
        <f t="shared" si="53"/>
        <v/>
      </c>
      <c r="G428" s="1" t="str">
        <f t="shared" si="47"/>
        <v/>
      </c>
      <c r="H428" s="1" t="str">
        <f t="shared" si="48"/>
        <v/>
      </c>
      <c r="I428" s="1" t="str">
        <f t="shared" si="49"/>
        <v/>
      </c>
      <c r="J428" s="1" t="str">
        <f t="shared" si="50"/>
        <v/>
      </c>
      <c r="K428" s="1" t="str">
        <f t="shared" si="51"/>
        <v/>
      </c>
      <c r="L428" s="1" t="str">
        <f t="shared" si="52"/>
        <v/>
      </c>
    </row>
    <row r="429" spans="6:12" x14ac:dyDescent="0.25">
      <c r="F429" t="str">
        <f t="shared" si="53"/>
        <v/>
      </c>
      <c r="G429" s="1" t="str">
        <f t="shared" si="47"/>
        <v/>
      </c>
      <c r="H429" s="1" t="str">
        <f t="shared" si="48"/>
        <v/>
      </c>
      <c r="I429" s="1" t="str">
        <f t="shared" si="49"/>
        <v/>
      </c>
      <c r="J429" s="1" t="str">
        <f t="shared" si="50"/>
        <v/>
      </c>
      <c r="K429" s="1" t="str">
        <f t="shared" si="51"/>
        <v/>
      </c>
      <c r="L429" s="1" t="str">
        <f t="shared" si="52"/>
        <v/>
      </c>
    </row>
    <row r="430" spans="6:12" x14ac:dyDescent="0.25">
      <c r="F430" t="str">
        <f t="shared" si="53"/>
        <v/>
      </c>
      <c r="G430" s="1" t="str">
        <f t="shared" si="47"/>
        <v/>
      </c>
      <c r="H430" s="1" t="str">
        <f t="shared" si="48"/>
        <v/>
      </c>
      <c r="I430" s="1" t="str">
        <f t="shared" si="49"/>
        <v/>
      </c>
      <c r="J430" s="1" t="str">
        <f t="shared" si="50"/>
        <v/>
      </c>
      <c r="K430" s="1" t="str">
        <f t="shared" si="51"/>
        <v/>
      </c>
      <c r="L430" s="1" t="str">
        <f t="shared" si="52"/>
        <v/>
      </c>
    </row>
    <row r="431" spans="6:12" x14ac:dyDescent="0.25">
      <c r="F431" t="str">
        <f t="shared" si="53"/>
        <v/>
      </c>
      <c r="G431" s="1" t="str">
        <f t="shared" si="47"/>
        <v/>
      </c>
      <c r="H431" s="1" t="str">
        <f t="shared" si="48"/>
        <v/>
      </c>
      <c r="I431" s="1" t="str">
        <f t="shared" si="49"/>
        <v/>
      </c>
      <c r="J431" s="1" t="str">
        <f t="shared" si="50"/>
        <v/>
      </c>
      <c r="K431" s="1" t="str">
        <f t="shared" si="51"/>
        <v/>
      </c>
      <c r="L431" s="1" t="str">
        <f t="shared" si="52"/>
        <v/>
      </c>
    </row>
    <row r="432" spans="6:12" x14ac:dyDescent="0.25">
      <c r="F432" t="str">
        <f t="shared" si="53"/>
        <v/>
      </c>
      <c r="G432" s="1" t="str">
        <f t="shared" si="47"/>
        <v/>
      </c>
      <c r="H432" s="1" t="str">
        <f t="shared" si="48"/>
        <v/>
      </c>
      <c r="I432" s="1" t="str">
        <f t="shared" si="49"/>
        <v/>
      </c>
      <c r="J432" s="1" t="str">
        <f t="shared" si="50"/>
        <v/>
      </c>
      <c r="K432" s="1" t="str">
        <f t="shared" si="51"/>
        <v/>
      </c>
      <c r="L432" s="1" t="str">
        <f t="shared" si="52"/>
        <v/>
      </c>
    </row>
    <row r="433" spans="6:12" x14ac:dyDescent="0.25">
      <c r="F433" t="str">
        <f t="shared" si="53"/>
        <v/>
      </c>
      <c r="G433" s="1" t="str">
        <f t="shared" si="47"/>
        <v/>
      </c>
      <c r="H433" s="1" t="str">
        <f t="shared" si="48"/>
        <v/>
      </c>
      <c r="I433" s="1" t="str">
        <f t="shared" si="49"/>
        <v/>
      </c>
      <c r="J433" s="1" t="str">
        <f t="shared" si="50"/>
        <v/>
      </c>
      <c r="K433" s="1" t="str">
        <f t="shared" si="51"/>
        <v/>
      </c>
      <c r="L433" s="1" t="str">
        <f t="shared" si="52"/>
        <v/>
      </c>
    </row>
    <row r="434" spans="6:12" x14ac:dyDescent="0.25">
      <c r="F434" t="str">
        <f t="shared" si="53"/>
        <v/>
      </c>
      <c r="G434" s="1" t="str">
        <f t="shared" si="47"/>
        <v/>
      </c>
      <c r="H434" s="1" t="str">
        <f t="shared" si="48"/>
        <v/>
      </c>
      <c r="I434" s="1" t="str">
        <f t="shared" si="49"/>
        <v/>
      </c>
      <c r="J434" s="1" t="str">
        <f t="shared" si="50"/>
        <v/>
      </c>
      <c r="K434" s="1" t="str">
        <f t="shared" si="51"/>
        <v/>
      </c>
      <c r="L434" s="1" t="str">
        <f t="shared" si="52"/>
        <v/>
      </c>
    </row>
    <row r="435" spans="6:12" x14ac:dyDescent="0.25">
      <c r="F435" t="str">
        <f t="shared" si="53"/>
        <v/>
      </c>
      <c r="G435" s="1" t="str">
        <f t="shared" si="47"/>
        <v/>
      </c>
      <c r="H435" s="1" t="str">
        <f t="shared" si="48"/>
        <v/>
      </c>
      <c r="I435" s="1" t="str">
        <f t="shared" si="49"/>
        <v/>
      </c>
      <c r="J435" s="1" t="str">
        <f t="shared" si="50"/>
        <v/>
      </c>
      <c r="K435" s="1" t="str">
        <f t="shared" si="51"/>
        <v/>
      </c>
      <c r="L435" s="1" t="str">
        <f t="shared" si="52"/>
        <v/>
      </c>
    </row>
    <row r="436" spans="6:12" x14ac:dyDescent="0.25">
      <c r="F436" t="str">
        <f t="shared" si="53"/>
        <v/>
      </c>
      <c r="G436" s="1" t="str">
        <f t="shared" si="47"/>
        <v/>
      </c>
      <c r="H436" s="1" t="str">
        <f t="shared" si="48"/>
        <v/>
      </c>
      <c r="I436" s="1" t="str">
        <f t="shared" si="49"/>
        <v/>
      </c>
      <c r="J436" s="1" t="str">
        <f t="shared" si="50"/>
        <v/>
      </c>
      <c r="K436" s="1" t="str">
        <f t="shared" si="51"/>
        <v/>
      </c>
      <c r="L436" s="1" t="str">
        <f t="shared" si="52"/>
        <v/>
      </c>
    </row>
    <row r="437" spans="6:12" x14ac:dyDescent="0.25">
      <c r="F437" t="str">
        <f t="shared" si="53"/>
        <v/>
      </c>
      <c r="G437" s="1" t="str">
        <f t="shared" si="47"/>
        <v/>
      </c>
      <c r="H437" s="1" t="str">
        <f t="shared" si="48"/>
        <v/>
      </c>
      <c r="I437" s="1" t="str">
        <f t="shared" si="49"/>
        <v/>
      </c>
      <c r="J437" s="1" t="str">
        <f t="shared" si="50"/>
        <v/>
      </c>
      <c r="K437" s="1" t="str">
        <f t="shared" si="51"/>
        <v/>
      </c>
      <c r="L437" s="1" t="str">
        <f t="shared" si="52"/>
        <v/>
      </c>
    </row>
    <row r="438" spans="6:12" x14ac:dyDescent="0.25">
      <c r="F438" t="str">
        <f t="shared" si="53"/>
        <v/>
      </c>
      <c r="G438" s="1" t="str">
        <f t="shared" si="47"/>
        <v/>
      </c>
      <c r="H438" s="1" t="str">
        <f t="shared" si="48"/>
        <v/>
      </c>
      <c r="I438" s="1" t="str">
        <f t="shared" si="49"/>
        <v/>
      </c>
      <c r="J438" s="1" t="str">
        <f t="shared" si="50"/>
        <v/>
      </c>
      <c r="K438" s="1" t="str">
        <f t="shared" si="51"/>
        <v/>
      </c>
      <c r="L438" s="1" t="str">
        <f t="shared" si="52"/>
        <v/>
      </c>
    </row>
    <row r="439" spans="6:12" x14ac:dyDescent="0.25">
      <c r="F439" t="str">
        <f t="shared" si="53"/>
        <v/>
      </c>
      <c r="G439" s="1" t="str">
        <f t="shared" ref="G439:G502" si="54">IF(G438="",(""),(IF(F439&lt;&gt;"Total",(L438),(""))))</f>
        <v/>
      </c>
      <c r="H439" s="1" t="str">
        <f t="shared" ref="H439:H502" si="55">IF(H438="",(""),(IF(F439&lt;&gt;"Total",($C$7*$C$4),(""))))</f>
        <v/>
      </c>
      <c r="I439" s="1" t="str">
        <f t="shared" ref="I439:I502" si="56">IF(H438="",(""),(IF(F439&lt;&gt;"Total",($C$7/$C$6),(""))))</f>
        <v/>
      </c>
      <c r="J439" s="1" t="str">
        <f t="shared" ref="J439:J502" si="57">IF(J438="",(""),(IF(F439&lt;&gt;"Total",(H439+I439),(""))))</f>
        <v/>
      </c>
      <c r="K439" s="1" t="str">
        <f t="shared" ref="K439:K502" si="58">IF(K438="",(""),(IF(F439&lt;&gt;"Total",(K438+I439),(""))))</f>
        <v/>
      </c>
      <c r="L439" s="1" t="str">
        <f t="shared" ref="L439:L502" si="59">IF(K439="",(""),(IF(F439&lt;&gt;"Total",($L$6-K439),(""))))</f>
        <v/>
      </c>
    </row>
    <row r="440" spans="6:12" x14ac:dyDescent="0.25">
      <c r="F440" t="str">
        <f t="shared" si="53"/>
        <v/>
      </c>
      <c r="G440" s="1" t="str">
        <f t="shared" si="54"/>
        <v/>
      </c>
      <c r="H440" s="1" t="str">
        <f t="shared" si="55"/>
        <v/>
      </c>
      <c r="I440" s="1" t="str">
        <f t="shared" si="56"/>
        <v/>
      </c>
      <c r="J440" s="1" t="str">
        <f t="shared" si="57"/>
        <v/>
      </c>
      <c r="K440" s="1" t="str">
        <f t="shared" si="58"/>
        <v/>
      </c>
      <c r="L440" s="1" t="str">
        <f t="shared" si="59"/>
        <v/>
      </c>
    </row>
    <row r="441" spans="6:12" x14ac:dyDescent="0.25">
      <c r="F441" t="str">
        <f t="shared" si="53"/>
        <v/>
      </c>
      <c r="G441" s="1" t="str">
        <f t="shared" si="54"/>
        <v/>
      </c>
      <c r="H441" s="1" t="str">
        <f t="shared" si="55"/>
        <v/>
      </c>
      <c r="I441" s="1" t="str">
        <f t="shared" si="56"/>
        <v/>
      </c>
      <c r="J441" s="1" t="str">
        <f t="shared" si="57"/>
        <v/>
      </c>
      <c r="K441" s="1" t="str">
        <f t="shared" si="58"/>
        <v/>
      </c>
      <c r="L441" s="1" t="str">
        <f t="shared" si="59"/>
        <v/>
      </c>
    </row>
    <row r="442" spans="6:12" x14ac:dyDescent="0.25">
      <c r="F442" t="str">
        <f t="shared" si="53"/>
        <v/>
      </c>
      <c r="G442" s="1" t="str">
        <f t="shared" si="54"/>
        <v/>
      </c>
      <c r="H442" s="1" t="str">
        <f t="shared" si="55"/>
        <v/>
      </c>
      <c r="I442" s="1" t="str">
        <f t="shared" si="56"/>
        <v/>
      </c>
      <c r="J442" s="1" t="str">
        <f t="shared" si="57"/>
        <v/>
      </c>
      <c r="K442" s="1" t="str">
        <f t="shared" si="58"/>
        <v/>
      </c>
      <c r="L442" s="1" t="str">
        <f t="shared" si="59"/>
        <v/>
      </c>
    </row>
    <row r="443" spans="6:12" x14ac:dyDescent="0.25">
      <c r="F443" t="str">
        <f t="shared" si="53"/>
        <v/>
      </c>
      <c r="G443" s="1" t="str">
        <f t="shared" si="54"/>
        <v/>
      </c>
      <c r="H443" s="1" t="str">
        <f t="shared" si="55"/>
        <v/>
      </c>
      <c r="I443" s="1" t="str">
        <f t="shared" si="56"/>
        <v/>
      </c>
      <c r="J443" s="1" t="str">
        <f t="shared" si="57"/>
        <v/>
      </c>
      <c r="K443" s="1" t="str">
        <f t="shared" si="58"/>
        <v/>
      </c>
      <c r="L443" s="1" t="str">
        <f t="shared" si="59"/>
        <v/>
      </c>
    </row>
    <row r="444" spans="6:12" x14ac:dyDescent="0.25">
      <c r="F444" t="str">
        <f t="shared" si="53"/>
        <v/>
      </c>
      <c r="G444" s="1" t="str">
        <f t="shared" si="54"/>
        <v/>
      </c>
      <c r="H444" s="1" t="str">
        <f t="shared" si="55"/>
        <v/>
      </c>
      <c r="I444" s="1" t="str">
        <f t="shared" si="56"/>
        <v/>
      </c>
      <c r="J444" s="1" t="str">
        <f t="shared" si="57"/>
        <v/>
      </c>
      <c r="K444" s="1" t="str">
        <f t="shared" si="58"/>
        <v/>
      </c>
      <c r="L444" s="1" t="str">
        <f t="shared" si="59"/>
        <v/>
      </c>
    </row>
    <row r="445" spans="6:12" x14ac:dyDescent="0.25">
      <c r="F445" t="str">
        <f t="shared" si="53"/>
        <v/>
      </c>
      <c r="G445" s="1" t="str">
        <f t="shared" si="54"/>
        <v/>
      </c>
      <c r="H445" s="1" t="str">
        <f t="shared" si="55"/>
        <v/>
      </c>
      <c r="I445" s="1" t="str">
        <f t="shared" si="56"/>
        <v/>
      </c>
      <c r="J445" s="1" t="str">
        <f t="shared" si="57"/>
        <v/>
      </c>
      <c r="K445" s="1" t="str">
        <f t="shared" si="58"/>
        <v/>
      </c>
      <c r="L445" s="1" t="str">
        <f t="shared" si="59"/>
        <v/>
      </c>
    </row>
    <row r="446" spans="6:12" x14ac:dyDescent="0.25">
      <c r="F446" t="str">
        <f t="shared" si="53"/>
        <v/>
      </c>
      <c r="G446" s="1" t="str">
        <f t="shared" si="54"/>
        <v/>
      </c>
      <c r="H446" s="1" t="str">
        <f t="shared" si="55"/>
        <v/>
      </c>
      <c r="I446" s="1" t="str">
        <f t="shared" si="56"/>
        <v/>
      </c>
      <c r="J446" s="1" t="str">
        <f t="shared" si="57"/>
        <v/>
      </c>
      <c r="K446" s="1" t="str">
        <f t="shared" si="58"/>
        <v/>
      </c>
      <c r="L446" s="1" t="str">
        <f t="shared" si="59"/>
        <v/>
      </c>
    </row>
    <row r="447" spans="6:12" x14ac:dyDescent="0.25">
      <c r="F447" t="str">
        <f t="shared" si="53"/>
        <v/>
      </c>
      <c r="G447" s="1" t="str">
        <f t="shared" si="54"/>
        <v/>
      </c>
      <c r="H447" s="1" t="str">
        <f t="shared" si="55"/>
        <v/>
      </c>
      <c r="I447" s="1" t="str">
        <f t="shared" si="56"/>
        <v/>
      </c>
      <c r="J447" s="1" t="str">
        <f t="shared" si="57"/>
        <v/>
      </c>
      <c r="K447" s="1" t="str">
        <f t="shared" si="58"/>
        <v/>
      </c>
      <c r="L447" s="1" t="str">
        <f t="shared" si="59"/>
        <v/>
      </c>
    </row>
    <row r="448" spans="6:12" x14ac:dyDescent="0.25">
      <c r="F448" t="str">
        <f t="shared" si="53"/>
        <v/>
      </c>
      <c r="G448" s="1" t="str">
        <f t="shared" si="54"/>
        <v/>
      </c>
      <c r="H448" s="1" t="str">
        <f t="shared" si="55"/>
        <v/>
      </c>
      <c r="I448" s="1" t="str">
        <f t="shared" si="56"/>
        <v/>
      </c>
      <c r="J448" s="1" t="str">
        <f t="shared" si="57"/>
        <v/>
      </c>
      <c r="K448" s="1" t="str">
        <f t="shared" si="58"/>
        <v/>
      </c>
      <c r="L448" s="1" t="str">
        <f t="shared" si="59"/>
        <v/>
      </c>
    </row>
    <row r="449" spans="6:12" x14ac:dyDescent="0.25">
      <c r="F449" t="str">
        <f t="shared" si="53"/>
        <v/>
      </c>
      <c r="G449" s="1" t="str">
        <f t="shared" si="54"/>
        <v/>
      </c>
      <c r="H449" s="1" t="str">
        <f t="shared" si="55"/>
        <v/>
      </c>
      <c r="I449" s="1" t="str">
        <f t="shared" si="56"/>
        <v/>
      </c>
      <c r="J449" s="1" t="str">
        <f t="shared" si="57"/>
        <v/>
      </c>
      <c r="K449" s="1" t="str">
        <f t="shared" si="58"/>
        <v/>
      </c>
      <c r="L449" s="1" t="str">
        <f t="shared" si="59"/>
        <v/>
      </c>
    </row>
    <row r="450" spans="6:12" x14ac:dyDescent="0.25">
      <c r="F450" t="str">
        <f t="shared" si="53"/>
        <v/>
      </c>
      <c r="G450" s="1" t="str">
        <f t="shared" si="54"/>
        <v/>
      </c>
      <c r="H450" s="1" t="str">
        <f t="shared" si="55"/>
        <v/>
      </c>
      <c r="I450" s="1" t="str">
        <f t="shared" si="56"/>
        <v/>
      </c>
      <c r="J450" s="1" t="str">
        <f t="shared" si="57"/>
        <v/>
      </c>
      <c r="K450" s="1" t="str">
        <f t="shared" si="58"/>
        <v/>
      </c>
      <c r="L450" s="1" t="str">
        <f t="shared" si="59"/>
        <v/>
      </c>
    </row>
    <row r="451" spans="6:12" x14ac:dyDescent="0.25">
      <c r="F451" t="str">
        <f t="shared" si="53"/>
        <v/>
      </c>
      <c r="G451" s="1" t="str">
        <f t="shared" si="54"/>
        <v/>
      </c>
      <c r="H451" s="1" t="str">
        <f t="shared" si="55"/>
        <v/>
      </c>
      <c r="I451" s="1" t="str">
        <f t="shared" si="56"/>
        <v/>
      </c>
      <c r="J451" s="1" t="str">
        <f t="shared" si="57"/>
        <v/>
      </c>
      <c r="K451" s="1" t="str">
        <f t="shared" si="58"/>
        <v/>
      </c>
      <c r="L451" s="1" t="str">
        <f t="shared" si="59"/>
        <v/>
      </c>
    </row>
    <row r="452" spans="6:12" x14ac:dyDescent="0.25">
      <c r="F452" t="str">
        <f t="shared" si="53"/>
        <v/>
      </c>
      <c r="G452" s="1" t="str">
        <f t="shared" si="54"/>
        <v/>
      </c>
      <c r="H452" s="1" t="str">
        <f t="shared" si="55"/>
        <v/>
      </c>
      <c r="I452" s="1" t="str">
        <f t="shared" si="56"/>
        <v/>
      </c>
      <c r="J452" s="1" t="str">
        <f t="shared" si="57"/>
        <v/>
      </c>
      <c r="K452" s="1" t="str">
        <f t="shared" si="58"/>
        <v/>
      </c>
      <c r="L452" s="1" t="str">
        <f t="shared" si="59"/>
        <v/>
      </c>
    </row>
    <row r="453" spans="6:12" x14ac:dyDescent="0.25">
      <c r="F453" t="str">
        <f t="shared" si="53"/>
        <v/>
      </c>
      <c r="G453" s="1" t="str">
        <f t="shared" si="54"/>
        <v/>
      </c>
      <c r="H453" s="1" t="str">
        <f t="shared" si="55"/>
        <v/>
      </c>
      <c r="I453" s="1" t="str">
        <f t="shared" si="56"/>
        <v/>
      </c>
      <c r="J453" s="1" t="str">
        <f t="shared" si="57"/>
        <v/>
      </c>
      <c r="K453" s="1" t="str">
        <f t="shared" si="58"/>
        <v/>
      </c>
      <c r="L453" s="1" t="str">
        <f t="shared" si="59"/>
        <v/>
      </c>
    </row>
    <row r="454" spans="6:12" x14ac:dyDescent="0.25">
      <c r="F454" t="str">
        <f t="shared" si="53"/>
        <v/>
      </c>
      <c r="G454" s="1" t="str">
        <f t="shared" si="54"/>
        <v/>
      </c>
      <c r="H454" s="1" t="str">
        <f t="shared" si="55"/>
        <v/>
      </c>
      <c r="I454" s="1" t="str">
        <f t="shared" si="56"/>
        <v/>
      </c>
      <c r="J454" s="1" t="str">
        <f t="shared" si="57"/>
        <v/>
      </c>
      <c r="K454" s="1" t="str">
        <f t="shared" si="58"/>
        <v/>
      </c>
      <c r="L454" s="1" t="str">
        <f t="shared" si="59"/>
        <v/>
      </c>
    </row>
    <row r="455" spans="6:12" x14ac:dyDescent="0.25">
      <c r="F455" t="str">
        <f t="shared" si="53"/>
        <v/>
      </c>
      <c r="G455" s="1" t="str">
        <f t="shared" si="54"/>
        <v/>
      </c>
      <c r="H455" s="1" t="str">
        <f t="shared" si="55"/>
        <v/>
      </c>
      <c r="I455" s="1" t="str">
        <f t="shared" si="56"/>
        <v/>
      </c>
      <c r="J455" s="1" t="str">
        <f t="shared" si="57"/>
        <v/>
      </c>
      <c r="K455" s="1" t="str">
        <f t="shared" si="58"/>
        <v/>
      </c>
      <c r="L455" s="1" t="str">
        <f t="shared" si="59"/>
        <v/>
      </c>
    </row>
    <row r="456" spans="6:12" x14ac:dyDescent="0.25">
      <c r="F456" t="str">
        <f t="shared" si="53"/>
        <v/>
      </c>
      <c r="G456" s="1" t="str">
        <f t="shared" si="54"/>
        <v/>
      </c>
      <c r="H456" s="1" t="str">
        <f t="shared" si="55"/>
        <v/>
      </c>
      <c r="I456" s="1" t="str">
        <f t="shared" si="56"/>
        <v/>
      </c>
      <c r="J456" s="1" t="str">
        <f t="shared" si="57"/>
        <v/>
      </c>
      <c r="K456" s="1" t="str">
        <f t="shared" si="58"/>
        <v/>
      </c>
      <c r="L456" s="1" t="str">
        <f t="shared" si="59"/>
        <v/>
      </c>
    </row>
    <row r="457" spans="6:12" x14ac:dyDescent="0.25">
      <c r="F457" t="str">
        <f t="shared" si="53"/>
        <v/>
      </c>
      <c r="G457" s="1" t="str">
        <f t="shared" si="54"/>
        <v/>
      </c>
      <c r="H457" s="1" t="str">
        <f t="shared" si="55"/>
        <v/>
      </c>
      <c r="I457" s="1" t="str">
        <f t="shared" si="56"/>
        <v/>
      </c>
      <c r="J457" s="1" t="str">
        <f t="shared" si="57"/>
        <v/>
      </c>
      <c r="K457" s="1" t="str">
        <f t="shared" si="58"/>
        <v/>
      </c>
      <c r="L457" s="1" t="str">
        <f t="shared" si="59"/>
        <v/>
      </c>
    </row>
    <row r="458" spans="6:12" x14ac:dyDescent="0.25">
      <c r="F458" t="str">
        <f t="shared" si="53"/>
        <v/>
      </c>
      <c r="G458" s="1" t="str">
        <f t="shared" si="54"/>
        <v/>
      </c>
      <c r="H458" s="1" t="str">
        <f t="shared" si="55"/>
        <v/>
      </c>
      <c r="I458" s="1" t="str">
        <f t="shared" si="56"/>
        <v/>
      </c>
      <c r="J458" s="1" t="str">
        <f t="shared" si="57"/>
        <v/>
      </c>
      <c r="K458" s="1" t="str">
        <f t="shared" si="58"/>
        <v/>
      </c>
      <c r="L458" s="1" t="str">
        <f t="shared" si="59"/>
        <v/>
      </c>
    </row>
    <row r="459" spans="6:12" x14ac:dyDescent="0.25">
      <c r="F459" t="str">
        <f t="shared" si="53"/>
        <v/>
      </c>
      <c r="G459" s="1" t="str">
        <f t="shared" si="54"/>
        <v/>
      </c>
      <c r="H459" s="1" t="str">
        <f t="shared" si="55"/>
        <v/>
      </c>
      <c r="I459" s="1" t="str">
        <f t="shared" si="56"/>
        <v/>
      </c>
      <c r="J459" s="1" t="str">
        <f t="shared" si="57"/>
        <v/>
      </c>
      <c r="K459" s="1" t="str">
        <f t="shared" si="58"/>
        <v/>
      </c>
      <c r="L459" s="1" t="str">
        <f t="shared" si="59"/>
        <v/>
      </c>
    </row>
    <row r="460" spans="6:12" x14ac:dyDescent="0.25">
      <c r="F460" t="str">
        <f t="shared" si="53"/>
        <v/>
      </c>
      <c r="G460" s="1" t="str">
        <f t="shared" si="54"/>
        <v/>
      </c>
      <c r="H460" s="1" t="str">
        <f t="shared" si="55"/>
        <v/>
      </c>
      <c r="I460" s="1" t="str">
        <f t="shared" si="56"/>
        <v/>
      </c>
      <c r="J460" s="1" t="str">
        <f t="shared" si="57"/>
        <v/>
      </c>
      <c r="K460" s="1" t="str">
        <f t="shared" si="58"/>
        <v/>
      </c>
      <c r="L460" s="1" t="str">
        <f t="shared" si="59"/>
        <v/>
      </c>
    </row>
    <row r="461" spans="6:12" x14ac:dyDescent="0.25">
      <c r="F461" t="str">
        <f t="shared" si="53"/>
        <v/>
      </c>
      <c r="G461" s="1" t="str">
        <f t="shared" si="54"/>
        <v/>
      </c>
      <c r="H461" s="1" t="str">
        <f t="shared" si="55"/>
        <v/>
      </c>
      <c r="I461" s="1" t="str">
        <f t="shared" si="56"/>
        <v/>
      </c>
      <c r="J461" s="1" t="str">
        <f t="shared" si="57"/>
        <v/>
      </c>
      <c r="K461" s="1" t="str">
        <f t="shared" si="58"/>
        <v/>
      </c>
      <c r="L461" s="1" t="str">
        <f t="shared" si="59"/>
        <v/>
      </c>
    </row>
    <row r="462" spans="6:12" x14ac:dyDescent="0.25">
      <c r="F462" t="str">
        <f t="shared" si="53"/>
        <v/>
      </c>
      <c r="G462" s="1" t="str">
        <f t="shared" si="54"/>
        <v/>
      </c>
      <c r="H462" s="1" t="str">
        <f t="shared" si="55"/>
        <v/>
      </c>
      <c r="I462" s="1" t="str">
        <f t="shared" si="56"/>
        <v/>
      </c>
      <c r="J462" s="1" t="str">
        <f t="shared" si="57"/>
        <v/>
      </c>
      <c r="K462" s="1" t="str">
        <f t="shared" si="58"/>
        <v/>
      </c>
      <c r="L462" s="1" t="str">
        <f t="shared" si="59"/>
        <v/>
      </c>
    </row>
    <row r="463" spans="6:12" x14ac:dyDescent="0.25">
      <c r="F463" t="str">
        <f t="shared" si="53"/>
        <v/>
      </c>
      <c r="G463" s="1" t="str">
        <f t="shared" si="54"/>
        <v/>
      </c>
      <c r="H463" s="1" t="str">
        <f t="shared" si="55"/>
        <v/>
      </c>
      <c r="I463" s="1" t="str">
        <f t="shared" si="56"/>
        <v/>
      </c>
      <c r="J463" s="1" t="str">
        <f t="shared" si="57"/>
        <v/>
      </c>
      <c r="K463" s="1" t="str">
        <f t="shared" si="58"/>
        <v/>
      </c>
      <c r="L463" s="1" t="str">
        <f t="shared" si="59"/>
        <v/>
      </c>
    </row>
    <row r="464" spans="6:12" x14ac:dyDescent="0.25">
      <c r="F464" t="str">
        <f t="shared" si="53"/>
        <v/>
      </c>
      <c r="G464" s="1" t="str">
        <f t="shared" si="54"/>
        <v/>
      </c>
      <c r="H464" s="1" t="str">
        <f t="shared" si="55"/>
        <v/>
      </c>
      <c r="I464" s="1" t="str">
        <f t="shared" si="56"/>
        <v/>
      </c>
      <c r="J464" s="1" t="str">
        <f t="shared" si="57"/>
        <v/>
      </c>
      <c r="K464" s="1" t="str">
        <f t="shared" si="58"/>
        <v/>
      </c>
      <c r="L464" s="1" t="str">
        <f t="shared" si="59"/>
        <v/>
      </c>
    </row>
    <row r="465" spans="6:12" x14ac:dyDescent="0.25">
      <c r="F465" t="str">
        <f t="shared" si="53"/>
        <v/>
      </c>
      <c r="G465" s="1" t="str">
        <f t="shared" si="54"/>
        <v/>
      </c>
      <c r="H465" s="1" t="str">
        <f t="shared" si="55"/>
        <v/>
      </c>
      <c r="I465" s="1" t="str">
        <f t="shared" si="56"/>
        <v/>
      </c>
      <c r="J465" s="1" t="str">
        <f t="shared" si="57"/>
        <v/>
      </c>
      <c r="K465" s="1" t="str">
        <f t="shared" si="58"/>
        <v/>
      </c>
      <c r="L465" s="1" t="str">
        <f t="shared" si="59"/>
        <v/>
      </c>
    </row>
    <row r="466" spans="6:12" x14ac:dyDescent="0.25">
      <c r="F466" t="str">
        <f t="shared" si="53"/>
        <v/>
      </c>
      <c r="G466" s="1" t="str">
        <f t="shared" si="54"/>
        <v/>
      </c>
      <c r="H466" s="1" t="str">
        <f t="shared" si="55"/>
        <v/>
      </c>
      <c r="I466" s="1" t="str">
        <f t="shared" si="56"/>
        <v/>
      </c>
      <c r="J466" s="1" t="str">
        <f t="shared" si="57"/>
        <v/>
      </c>
      <c r="K466" s="1" t="str">
        <f t="shared" si="58"/>
        <v/>
      </c>
      <c r="L466" s="1" t="str">
        <f t="shared" si="59"/>
        <v/>
      </c>
    </row>
    <row r="467" spans="6:12" x14ac:dyDescent="0.25">
      <c r="F467" t="str">
        <f t="shared" si="53"/>
        <v/>
      </c>
      <c r="G467" s="1" t="str">
        <f t="shared" si="54"/>
        <v/>
      </c>
      <c r="H467" s="1" t="str">
        <f t="shared" si="55"/>
        <v/>
      </c>
      <c r="I467" s="1" t="str">
        <f t="shared" si="56"/>
        <v/>
      </c>
      <c r="J467" s="1" t="str">
        <f t="shared" si="57"/>
        <v/>
      </c>
      <c r="K467" s="1" t="str">
        <f t="shared" si="58"/>
        <v/>
      </c>
      <c r="L467" s="1" t="str">
        <f t="shared" si="59"/>
        <v/>
      </c>
    </row>
    <row r="468" spans="6:12" x14ac:dyDescent="0.25">
      <c r="F468" t="str">
        <f t="shared" si="53"/>
        <v/>
      </c>
      <c r="G468" s="1" t="str">
        <f t="shared" si="54"/>
        <v/>
      </c>
      <c r="H468" s="1" t="str">
        <f t="shared" si="55"/>
        <v/>
      </c>
      <c r="I468" s="1" t="str">
        <f t="shared" si="56"/>
        <v/>
      </c>
      <c r="J468" s="1" t="str">
        <f t="shared" si="57"/>
        <v/>
      </c>
      <c r="K468" s="1" t="str">
        <f t="shared" si="58"/>
        <v/>
      </c>
      <c r="L468" s="1" t="str">
        <f t="shared" si="59"/>
        <v/>
      </c>
    </row>
    <row r="469" spans="6:12" x14ac:dyDescent="0.25">
      <c r="F469" t="str">
        <f t="shared" si="53"/>
        <v/>
      </c>
      <c r="G469" s="1" t="str">
        <f t="shared" si="54"/>
        <v/>
      </c>
      <c r="H469" s="1" t="str">
        <f t="shared" si="55"/>
        <v/>
      </c>
      <c r="I469" s="1" t="str">
        <f t="shared" si="56"/>
        <v/>
      </c>
      <c r="J469" s="1" t="str">
        <f t="shared" si="57"/>
        <v/>
      </c>
      <c r="K469" s="1" t="str">
        <f t="shared" si="58"/>
        <v/>
      </c>
      <c r="L469" s="1" t="str">
        <f t="shared" si="59"/>
        <v/>
      </c>
    </row>
    <row r="470" spans="6:12" x14ac:dyDescent="0.25">
      <c r="F470" t="str">
        <f t="shared" si="53"/>
        <v/>
      </c>
      <c r="G470" s="1" t="str">
        <f t="shared" si="54"/>
        <v/>
      </c>
      <c r="H470" s="1" t="str">
        <f t="shared" si="55"/>
        <v/>
      </c>
      <c r="I470" s="1" t="str">
        <f t="shared" si="56"/>
        <v/>
      </c>
      <c r="J470" s="1" t="str">
        <f t="shared" si="57"/>
        <v/>
      </c>
      <c r="K470" s="1" t="str">
        <f t="shared" si="58"/>
        <v/>
      </c>
      <c r="L470" s="1" t="str">
        <f t="shared" si="59"/>
        <v/>
      </c>
    </row>
    <row r="471" spans="6:12" x14ac:dyDescent="0.25">
      <c r="F471" t="str">
        <f t="shared" si="53"/>
        <v/>
      </c>
      <c r="G471" s="1" t="str">
        <f t="shared" si="54"/>
        <v/>
      </c>
      <c r="H471" s="1" t="str">
        <f t="shared" si="55"/>
        <v/>
      </c>
      <c r="I471" s="1" t="str">
        <f t="shared" si="56"/>
        <v/>
      </c>
      <c r="J471" s="1" t="str">
        <f t="shared" si="57"/>
        <v/>
      </c>
      <c r="K471" s="1" t="str">
        <f t="shared" si="58"/>
        <v/>
      </c>
      <c r="L471" s="1" t="str">
        <f t="shared" si="59"/>
        <v/>
      </c>
    </row>
    <row r="472" spans="6:12" x14ac:dyDescent="0.25">
      <c r="F472" t="str">
        <f t="shared" si="53"/>
        <v/>
      </c>
      <c r="G472" s="1" t="str">
        <f t="shared" si="54"/>
        <v/>
      </c>
      <c r="H472" s="1" t="str">
        <f t="shared" si="55"/>
        <v/>
      </c>
      <c r="I472" s="1" t="str">
        <f t="shared" si="56"/>
        <v/>
      </c>
      <c r="J472" s="1" t="str">
        <f t="shared" si="57"/>
        <v/>
      </c>
      <c r="K472" s="1" t="str">
        <f t="shared" si="58"/>
        <v/>
      </c>
      <c r="L472" s="1" t="str">
        <f t="shared" si="59"/>
        <v/>
      </c>
    </row>
    <row r="473" spans="6:12" x14ac:dyDescent="0.25">
      <c r="F473" t="str">
        <f t="shared" si="53"/>
        <v/>
      </c>
      <c r="G473" s="1" t="str">
        <f t="shared" si="54"/>
        <v/>
      </c>
      <c r="H473" s="1" t="str">
        <f t="shared" si="55"/>
        <v/>
      </c>
      <c r="I473" s="1" t="str">
        <f t="shared" si="56"/>
        <v/>
      </c>
      <c r="J473" s="1" t="str">
        <f t="shared" si="57"/>
        <v/>
      </c>
      <c r="K473" s="1" t="str">
        <f t="shared" si="58"/>
        <v/>
      </c>
      <c r="L473" s="1" t="str">
        <f t="shared" si="59"/>
        <v/>
      </c>
    </row>
    <row r="474" spans="6:12" x14ac:dyDescent="0.25">
      <c r="F474" t="str">
        <f t="shared" si="53"/>
        <v/>
      </c>
      <c r="G474" s="1" t="str">
        <f t="shared" si="54"/>
        <v/>
      </c>
      <c r="H474" s="1" t="str">
        <f t="shared" si="55"/>
        <v/>
      </c>
      <c r="I474" s="1" t="str">
        <f t="shared" si="56"/>
        <v/>
      </c>
      <c r="J474" s="1" t="str">
        <f t="shared" si="57"/>
        <v/>
      </c>
      <c r="K474" s="1" t="str">
        <f t="shared" si="58"/>
        <v/>
      </c>
      <c r="L474" s="1" t="str">
        <f t="shared" si="59"/>
        <v/>
      </c>
    </row>
    <row r="475" spans="6:12" x14ac:dyDescent="0.25">
      <c r="F475" t="str">
        <f t="shared" si="53"/>
        <v/>
      </c>
      <c r="G475" s="1" t="str">
        <f t="shared" si="54"/>
        <v/>
      </c>
      <c r="H475" s="1" t="str">
        <f t="shared" si="55"/>
        <v/>
      </c>
      <c r="I475" s="1" t="str">
        <f t="shared" si="56"/>
        <v/>
      </c>
      <c r="J475" s="1" t="str">
        <f t="shared" si="57"/>
        <v/>
      </c>
      <c r="K475" s="1" t="str">
        <f t="shared" si="58"/>
        <v/>
      </c>
      <c r="L475" s="1" t="str">
        <f t="shared" si="59"/>
        <v/>
      </c>
    </row>
    <row r="476" spans="6:12" x14ac:dyDescent="0.25">
      <c r="F476" t="str">
        <f t="shared" si="53"/>
        <v/>
      </c>
      <c r="G476" s="1" t="str">
        <f t="shared" si="54"/>
        <v/>
      </c>
      <c r="H476" s="1" t="str">
        <f t="shared" si="55"/>
        <v/>
      </c>
      <c r="I476" s="1" t="str">
        <f t="shared" si="56"/>
        <v/>
      </c>
      <c r="J476" s="1" t="str">
        <f t="shared" si="57"/>
        <v/>
      </c>
      <c r="K476" s="1" t="str">
        <f t="shared" si="58"/>
        <v/>
      </c>
      <c r="L476" s="1" t="str">
        <f t="shared" si="59"/>
        <v/>
      </c>
    </row>
    <row r="477" spans="6:12" x14ac:dyDescent="0.25">
      <c r="F477" t="str">
        <f t="shared" si="53"/>
        <v/>
      </c>
      <c r="G477" s="1" t="str">
        <f t="shared" si="54"/>
        <v/>
      </c>
      <c r="H477" s="1" t="str">
        <f t="shared" si="55"/>
        <v/>
      </c>
      <c r="I477" s="1" t="str">
        <f t="shared" si="56"/>
        <v/>
      </c>
      <c r="J477" s="1" t="str">
        <f t="shared" si="57"/>
        <v/>
      </c>
      <c r="K477" s="1" t="str">
        <f t="shared" si="58"/>
        <v/>
      </c>
      <c r="L477" s="1" t="str">
        <f t="shared" si="59"/>
        <v/>
      </c>
    </row>
    <row r="478" spans="6:12" x14ac:dyDescent="0.25">
      <c r="F478" t="str">
        <f t="shared" si="53"/>
        <v/>
      </c>
      <c r="G478" s="1" t="str">
        <f t="shared" si="54"/>
        <v/>
      </c>
      <c r="H478" s="1" t="str">
        <f t="shared" si="55"/>
        <v/>
      </c>
      <c r="I478" s="1" t="str">
        <f t="shared" si="56"/>
        <v/>
      </c>
      <c r="J478" s="1" t="str">
        <f t="shared" si="57"/>
        <v/>
      </c>
      <c r="K478" s="1" t="str">
        <f t="shared" si="58"/>
        <v/>
      </c>
      <c r="L478" s="1" t="str">
        <f t="shared" si="59"/>
        <v/>
      </c>
    </row>
    <row r="479" spans="6:12" x14ac:dyDescent="0.25">
      <c r="F479" t="str">
        <f t="shared" si="53"/>
        <v/>
      </c>
      <c r="G479" s="1" t="str">
        <f t="shared" si="54"/>
        <v/>
      </c>
      <c r="H479" s="1" t="str">
        <f t="shared" si="55"/>
        <v/>
      </c>
      <c r="I479" s="1" t="str">
        <f t="shared" si="56"/>
        <v/>
      </c>
      <c r="J479" s="1" t="str">
        <f t="shared" si="57"/>
        <v/>
      </c>
      <c r="K479" s="1" t="str">
        <f t="shared" si="58"/>
        <v/>
      </c>
      <c r="L479" s="1" t="str">
        <f t="shared" si="59"/>
        <v/>
      </c>
    </row>
    <row r="480" spans="6:12" x14ac:dyDescent="0.25">
      <c r="F480" t="str">
        <f t="shared" si="53"/>
        <v/>
      </c>
      <c r="G480" s="1" t="str">
        <f t="shared" si="54"/>
        <v/>
      </c>
      <c r="H480" s="1" t="str">
        <f t="shared" si="55"/>
        <v/>
      </c>
      <c r="I480" s="1" t="str">
        <f t="shared" si="56"/>
        <v/>
      </c>
      <c r="J480" s="1" t="str">
        <f t="shared" si="57"/>
        <v/>
      </c>
      <c r="K480" s="1" t="str">
        <f t="shared" si="58"/>
        <v/>
      </c>
      <c r="L480" s="1" t="str">
        <f t="shared" si="59"/>
        <v/>
      </c>
    </row>
    <row r="481" spans="6:12" x14ac:dyDescent="0.25">
      <c r="F481" t="str">
        <f t="shared" si="53"/>
        <v/>
      </c>
      <c r="G481" s="1" t="str">
        <f t="shared" si="54"/>
        <v/>
      </c>
      <c r="H481" s="1" t="str">
        <f t="shared" si="55"/>
        <v/>
      </c>
      <c r="I481" s="1" t="str">
        <f t="shared" si="56"/>
        <v/>
      </c>
      <c r="J481" s="1" t="str">
        <f t="shared" si="57"/>
        <v/>
      </c>
      <c r="K481" s="1" t="str">
        <f t="shared" si="58"/>
        <v/>
      </c>
      <c r="L481" s="1" t="str">
        <f t="shared" si="59"/>
        <v/>
      </c>
    </row>
    <row r="482" spans="6:12" x14ac:dyDescent="0.25">
      <c r="F482" t="str">
        <f t="shared" si="53"/>
        <v/>
      </c>
      <c r="G482" s="1" t="str">
        <f t="shared" si="54"/>
        <v/>
      </c>
      <c r="H482" s="1" t="str">
        <f t="shared" si="55"/>
        <v/>
      </c>
      <c r="I482" s="1" t="str">
        <f t="shared" si="56"/>
        <v/>
      </c>
      <c r="J482" s="1" t="str">
        <f t="shared" si="57"/>
        <v/>
      </c>
      <c r="K482" s="1" t="str">
        <f t="shared" si="58"/>
        <v/>
      </c>
      <c r="L482" s="1" t="str">
        <f t="shared" si="59"/>
        <v/>
      </c>
    </row>
    <row r="483" spans="6:12" x14ac:dyDescent="0.25">
      <c r="F483" t="str">
        <f t="shared" si="53"/>
        <v/>
      </c>
      <c r="G483" s="1" t="str">
        <f t="shared" si="54"/>
        <v/>
      </c>
      <c r="H483" s="1" t="str">
        <f t="shared" si="55"/>
        <v/>
      </c>
      <c r="I483" s="1" t="str">
        <f t="shared" si="56"/>
        <v/>
      </c>
      <c r="J483" s="1" t="str">
        <f t="shared" si="57"/>
        <v/>
      </c>
      <c r="K483" s="1" t="str">
        <f t="shared" si="58"/>
        <v/>
      </c>
      <c r="L483" s="1" t="str">
        <f t="shared" si="59"/>
        <v/>
      </c>
    </row>
    <row r="484" spans="6:12" x14ac:dyDescent="0.25">
      <c r="F484" t="str">
        <f t="shared" si="53"/>
        <v/>
      </c>
      <c r="G484" s="1" t="str">
        <f t="shared" si="54"/>
        <v/>
      </c>
      <c r="H484" s="1" t="str">
        <f t="shared" si="55"/>
        <v/>
      </c>
      <c r="I484" s="1" t="str">
        <f t="shared" si="56"/>
        <v/>
      </c>
      <c r="J484" s="1" t="str">
        <f t="shared" si="57"/>
        <v/>
      </c>
      <c r="K484" s="1" t="str">
        <f t="shared" si="58"/>
        <v/>
      </c>
      <c r="L484" s="1" t="str">
        <f t="shared" si="59"/>
        <v/>
      </c>
    </row>
    <row r="485" spans="6:12" x14ac:dyDescent="0.25">
      <c r="F485" t="str">
        <f t="shared" si="53"/>
        <v/>
      </c>
      <c r="G485" s="1" t="str">
        <f t="shared" si="54"/>
        <v/>
      </c>
      <c r="H485" s="1" t="str">
        <f t="shared" si="55"/>
        <v/>
      </c>
      <c r="I485" s="1" t="str">
        <f t="shared" si="56"/>
        <v/>
      </c>
      <c r="J485" s="1" t="str">
        <f t="shared" si="57"/>
        <v/>
      </c>
      <c r="K485" s="1" t="str">
        <f t="shared" si="58"/>
        <v/>
      </c>
      <c r="L485" s="1" t="str">
        <f t="shared" si="59"/>
        <v/>
      </c>
    </row>
    <row r="486" spans="6:12" x14ac:dyDescent="0.25">
      <c r="F486" t="str">
        <f t="shared" si="53"/>
        <v/>
      </c>
      <c r="G486" s="1" t="str">
        <f t="shared" si="54"/>
        <v/>
      </c>
      <c r="H486" s="1" t="str">
        <f t="shared" si="55"/>
        <v/>
      </c>
      <c r="I486" s="1" t="str">
        <f t="shared" si="56"/>
        <v/>
      </c>
      <c r="J486" s="1" t="str">
        <f t="shared" si="57"/>
        <v/>
      </c>
      <c r="K486" s="1" t="str">
        <f t="shared" si="58"/>
        <v/>
      </c>
      <c r="L486" s="1" t="str">
        <f t="shared" si="59"/>
        <v/>
      </c>
    </row>
    <row r="487" spans="6:12" x14ac:dyDescent="0.25">
      <c r="F487" t="str">
        <f t="shared" ref="F487:F525" si="60">IF(F486&lt;$C$6,(F486+1),IF(F486=$C$6,("Total"),("")))</f>
        <v/>
      </c>
      <c r="G487" s="1" t="str">
        <f t="shared" si="54"/>
        <v/>
      </c>
      <c r="H487" s="1" t="str">
        <f t="shared" si="55"/>
        <v/>
      </c>
      <c r="I487" s="1" t="str">
        <f t="shared" si="56"/>
        <v/>
      </c>
      <c r="J487" s="1" t="str">
        <f t="shared" si="57"/>
        <v/>
      </c>
      <c r="K487" s="1" t="str">
        <f t="shared" si="58"/>
        <v/>
      </c>
      <c r="L487" s="1" t="str">
        <f t="shared" si="59"/>
        <v/>
      </c>
    </row>
    <row r="488" spans="6:12" x14ac:dyDescent="0.25">
      <c r="F488" t="str">
        <f t="shared" si="60"/>
        <v/>
      </c>
      <c r="G488" s="1" t="str">
        <f t="shared" si="54"/>
        <v/>
      </c>
      <c r="H488" s="1" t="str">
        <f t="shared" si="55"/>
        <v/>
      </c>
      <c r="I488" s="1" t="str">
        <f t="shared" si="56"/>
        <v/>
      </c>
      <c r="J488" s="1" t="str">
        <f t="shared" si="57"/>
        <v/>
      </c>
      <c r="K488" s="1" t="str">
        <f t="shared" si="58"/>
        <v/>
      </c>
      <c r="L488" s="1" t="str">
        <f t="shared" si="59"/>
        <v/>
      </c>
    </row>
    <row r="489" spans="6:12" x14ac:dyDescent="0.25">
      <c r="F489" t="str">
        <f t="shared" si="60"/>
        <v/>
      </c>
      <c r="G489" s="1" t="str">
        <f t="shared" si="54"/>
        <v/>
      </c>
      <c r="H489" s="1" t="str">
        <f t="shared" si="55"/>
        <v/>
      </c>
      <c r="I489" s="1" t="str">
        <f t="shared" si="56"/>
        <v/>
      </c>
      <c r="J489" s="1" t="str">
        <f t="shared" si="57"/>
        <v/>
      </c>
      <c r="K489" s="1" t="str">
        <f t="shared" si="58"/>
        <v/>
      </c>
      <c r="L489" s="1" t="str">
        <f t="shared" si="59"/>
        <v/>
      </c>
    </row>
    <row r="490" spans="6:12" x14ac:dyDescent="0.25">
      <c r="F490" t="str">
        <f t="shared" si="60"/>
        <v/>
      </c>
      <c r="G490" s="1" t="str">
        <f t="shared" si="54"/>
        <v/>
      </c>
      <c r="H490" s="1" t="str">
        <f t="shared" si="55"/>
        <v/>
      </c>
      <c r="I490" s="1" t="str">
        <f t="shared" si="56"/>
        <v/>
      </c>
      <c r="J490" s="1" t="str">
        <f t="shared" si="57"/>
        <v/>
      </c>
      <c r="K490" s="1" t="str">
        <f t="shared" si="58"/>
        <v/>
      </c>
      <c r="L490" s="1" t="str">
        <f t="shared" si="59"/>
        <v/>
      </c>
    </row>
    <row r="491" spans="6:12" x14ac:dyDescent="0.25">
      <c r="F491" t="str">
        <f t="shared" si="60"/>
        <v/>
      </c>
      <c r="G491" s="1" t="str">
        <f t="shared" si="54"/>
        <v/>
      </c>
      <c r="H491" s="1" t="str">
        <f t="shared" si="55"/>
        <v/>
      </c>
      <c r="I491" s="1" t="str">
        <f t="shared" si="56"/>
        <v/>
      </c>
      <c r="J491" s="1" t="str">
        <f t="shared" si="57"/>
        <v/>
      </c>
      <c r="K491" s="1" t="str">
        <f t="shared" si="58"/>
        <v/>
      </c>
      <c r="L491" s="1" t="str">
        <f t="shared" si="59"/>
        <v/>
      </c>
    </row>
    <row r="492" spans="6:12" x14ac:dyDescent="0.25">
      <c r="F492" t="str">
        <f t="shared" si="60"/>
        <v/>
      </c>
      <c r="G492" s="1" t="str">
        <f t="shared" si="54"/>
        <v/>
      </c>
      <c r="H492" s="1" t="str">
        <f t="shared" si="55"/>
        <v/>
      </c>
      <c r="I492" s="1" t="str">
        <f t="shared" si="56"/>
        <v/>
      </c>
      <c r="J492" s="1" t="str">
        <f t="shared" si="57"/>
        <v/>
      </c>
      <c r="K492" s="1" t="str">
        <f t="shared" si="58"/>
        <v/>
      </c>
      <c r="L492" s="1" t="str">
        <f t="shared" si="59"/>
        <v/>
      </c>
    </row>
    <row r="493" spans="6:12" x14ac:dyDescent="0.25">
      <c r="F493" t="str">
        <f t="shared" si="60"/>
        <v/>
      </c>
      <c r="G493" s="1" t="str">
        <f t="shared" si="54"/>
        <v/>
      </c>
      <c r="H493" s="1" t="str">
        <f t="shared" si="55"/>
        <v/>
      </c>
      <c r="I493" s="1" t="str">
        <f t="shared" si="56"/>
        <v/>
      </c>
      <c r="J493" s="1" t="str">
        <f t="shared" si="57"/>
        <v/>
      </c>
      <c r="K493" s="1" t="str">
        <f t="shared" si="58"/>
        <v/>
      </c>
      <c r="L493" s="1" t="str">
        <f t="shared" si="59"/>
        <v/>
      </c>
    </row>
    <row r="494" spans="6:12" x14ac:dyDescent="0.25">
      <c r="F494" t="str">
        <f t="shared" si="60"/>
        <v/>
      </c>
      <c r="G494" s="1" t="str">
        <f t="shared" si="54"/>
        <v/>
      </c>
      <c r="H494" s="1" t="str">
        <f t="shared" si="55"/>
        <v/>
      </c>
      <c r="I494" s="1" t="str">
        <f t="shared" si="56"/>
        <v/>
      </c>
      <c r="J494" s="1" t="str">
        <f t="shared" si="57"/>
        <v/>
      </c>
      <c r="K494" s="1" t="str">
        <f t="shared" si="58"/>
        <v/>
      </c>
      <c r="L494" s="1" t="str">
        <f t="shared" si="59"/>
        <v/>
      </c>
    </row>
    <row r="495" spans="6:12" x14ac:dyDescent="0.25">
      <c r="F495" t="str">
        <f t="shared" si="60"/>
        <v/>
      </c>
      <c r="G495" s="1" t="str">
        <f t="shared" si="54"/>
        <v/>
      </c>
      <c r="H495" s="1" t="str">
        <f t="shared" si="55"/>
        <v/>
      </c>
      <c r="I495" s="1" t="str">
        <f t="shared" si="56"/>
        <v/>
      </c>
      <c r="J495" s="1" t="str">
        <f t="shared" si="57"/>
        <v/>
      </c>
      <c r="K495" s="1" t="str">
        <f t="shared" si="58"/>
        <v/>
      </c>
      <c r="L495" s="1" t="str">
        <f t="shared" si="59"/>
        <v/>
      </c>
    </row>
    <row r="496" spans="6:12" x14ac:dyDescent="0.25">
      <c r="F496" t="str">
        <f t="shared" si="60"/>
        <v/>
      </c>
      <c r="G496" s="1" t="str">
        <f t="shared" si="54"/>
        <v/>
      </c>
      <c r="H496" s="1" t="str">
        <f t="shared" si="55"/>
        <v/>
      </c>
      <c r="I496" s="1" t="str">
        <f t="shared" si="56"/>
        <v/>
      </c>
      <c r="J496" s="1" t="str">
        <f t="shared" si="57"/>
        <v/>
      </c>
      <c r="K496" s="1" t="str">
        <f t="shared" si="58"/>
        <v/>
      </c>
      <c r="L496" s="1" t="str">
        <f t="shared" si="59"/>
        <v/>
      </c>
    </row>
    <row r="497" spans="6:12" x14ac:dyDescent="0.25">
      <c r="F497" t="str">
        <f t="shared" si="60"/>
        <v/>
      </c>
      <c r="G497" s="1" t="str">
        <f t="shared" si="54"/>
        <v/>
      </c>
      <c r="H497" s="1" t="str">
        <f t="shared" si="55"/>
        <v/>
      </c>
      <c r="I497" s="1" t="str">
        <f t="shared" si="56"/>
        <v/>
      </c>
      <c r="J497" s="1" t="str">
        <f t="shared" si="57"/>
        <v/>
      </c>
      <c r="K497" s="1" t="str">
        <f t="shared" si="58"/>
        <v/>
      </c>
      <c r="L497" s="1" t="str">
        <f t="shared" si="59"/>
        <v/>
      </c>
    </row>
    <row r="498" spans="6:12" x14ac:dyDescent="0.25">
      <c r="F498" t="str">
        <f t="shared" si="60"/>
        <v/>
      </c>
      <c r="G498" s="1" t="str">
        <f t="shared" si="54"/>
        <v/>
      </c>
      <c r="H498" s="1" t="str">
        <f t="shared" si="55"/>
        <v/>
      </c>
      <c r="I498" s="1" t="str">
        <f t="shared" si="56"/>
        <v/>
      </c>
      <c r="J498" s="1" t="str">
        <f t="shared" si="57"/>
        <v/>
      </c>
      <c r="K498" s="1" t="str">
        <f t="shared" si="58"/>
        <v/>
      </c>
      <c r="L498" s="1" t="str">
        <f t="shared" si="59"/>
        <v/>
      </c>
    </row>
    <row r="499" spans="6:12" x14ac:dyDescent="0.25">
      <c r="F499" t="str">
        <f t="shared" si="60"/>
        <v/>
      </c>
      <c r="G499" s="1" t="str">
        <f t="shared" si="54"/>
        <v/>
      </c>
      <c r="H499" s="1" t="str">
        <f t="shared" si="55"/>
        <v/>
      </c>
      <c r="I499" s="1" t="str">
        <f t="shared" si="56"/>
        <v/>
      </c>
      <c r="J499" s="1" t="str">
        <f t="shared" si="57"/>
        <v/>
      </c>
      <c r="K499" s="1" t="str">
        <f t="shared" si="58"/>
        <v/>
      </c>
      <c r="L499" s="1" t="str">
        <f t="shared" si="59"/>
        <v/>
      </c>
    </row>
    <row r="500" spans="6:12" x14ac:dyDescent="0.25">
      <c r="F500" t="str">
        <f t="shared" si="60"/>
        <v/>
      </c>
      <c r="G500" s="1" t="str">
        <f t="shared" si="54"/>
        <v/>
      </c>
      <c r="H500" s="1" t="str">
        <f t="shared" si="55"/>
        <v/>
      </c>
      <c r="I500" s="1" t="str">
        <f t="shared" si="56"/>
        <v/>
      </c>
      <c r="J500" s="1" t="str">
        <f t="shared" si="57"/>
        <v/>
      </c>
      <c r="K500" s="1" t="str">
        <f t="shared" si="58"/>
        <v/>
      </c>
      <c r="L500" s="1" t="str">
        <f t="shared" si="59"/>
        <v/>
      </c>
    </row>
    <row r="501" spans="6:12" x14ac:dyDescent="0.25">
      <c r="F501" t="str">
        <f t="shared" si="60"/>
        <v/>
      </c>
      <c r="G501" s="1" t="str">
        <f t="shared" si="54"/>
        <v/>
      </c>
      <c r="H501" s="1" t="str">
        <f t="shared" si="55"/>
        <v/>
      </c>
      <c r="I501" s="1" t="str">
        <f t="shared" si="56"/>
        <v/>
      </c>
      <c r="J501" s="1" t="str">
        <f t="shared" si="57"/>
        <v/>
      </c>
      <c r="K501" s="1" t="str">
        <f t="shared" si="58"/>
        <v/>
      </c>
      <c r="L501" s="1" t="str">
        <f t="shared" si="59"/>
        <v/>
      </c>
    </row>
    <row r="502" spans="6:12" x14ac:dyDescent="0.25">
      <c r="F502" t="str">
        <f t="shared" si="60"/>
        <v/>
      </c>
      <c r="G502" s="1" t="str">
        <f t="shared" si="54"/>
        <v/>
      </c>
      <c r="H502" s="1" t="str">
        <f t="shared" si="55"/>
        <v/>
      </c>
      <c r="I502" s="1" t="str">
        <f t="shared" si="56"/>
        <v/>
      </c>
      <c r="J502" s="1" t="str">
        <f t="shared" si="57"/>
        <v/>
      </c>
      <c r="K502" s="1" t="str">
        <f t="shared" si="58"/>
        <v/>
      </c>
      <c r="L502" s="1" t="str">
        <f t="shared" si="59"/>
        <v/>
      </c>
    </row>
    <row r="503" spans="6:12" x14ac:dyDescent="0.25">
      <c r="F503" t="str">
        <f t="shared" si="60"/>
        <v/>
      </c>
      <c r="G503" s="1" t="str">
        <f t="shared" ref="G503:G525" si="61">IF(G502="",(""),(IF(F503&lt;&gt;"Total",(L502),(""))))</f>
        <v/>
      </c>
      <c r="H503" s="1" t="str">
        <f t="shared" ref="H503:H525" si="62">IF(H502="",(""),(IF(F503&lt;&gt;"Total",($C$7*$C$4),(""))))</f>
        <v/>
      </c>
      <c r="I503" s="1" t="str">
        <f t="shared" ref="I503:I525" si="63">IF(H502="",(""),(IF(F503&lt;&gt;"Total",($C$7/$C$6),(""))))</f>
        <v/>
      </c>
      <c r="J503" s="1" t="str">
        <f t="shared" ref="J503:J525" si="64">IF(J502="",(""),(IF(F503&lt;&gt;"Total",(H503+I503),(""))))</f>
        <v/>
      </c>
      <c r="K503" s="1" t="str">
        <f t="shared" ref="K503:K525" si="65">IF(K502="",(""),(IF(F503&lt;&gt;"Total",(K502+I503),(""))))</f>
        <v/>
      </c>
      <c r="L503" s="1" t="str">
        <f t="shared" ref="L503:L525" si="66">IF(K503="",(""),(IF(F503&lt;&gt;"Total",($L$6-K503),(""))))</f>
        <v/>
      </c>
    </row>
    <row r="504" spans="6:12" x14ac:dyDescent="0.25">
      <c r="F504" t="str">
        <f t="shared" si="60"/>
        <v/>
      </c>
      <c r="G504" s="1" t="str">
        <f t="shared" si="61"/>
        <v/>
      </c>
      <c r="H504" s="1" t="str">
        <f t="shared" si="62"/>
        <v/>
      </c>
      <c r="I504" s="1" t="str">
        <f t="shared" si="63"/>
        <v/>
      </c>
      <c r="J504" s="1" t="str">
        <f t="shared" si="64"/>
        <v/>
      </c>
      <c r="K504" s="1" t="str">
        <f t="shared" si="65"/>
        <v/>
      </c>
      <c r="L504" s="1" t="str">
        <f t="shared" si="66"/>
        <v/>
      </c>
    </row>
    <row r="505" spans="6:12" x14ac:dyDescent="0.25">
      <c r="F505" t="str">
        <f t="shared" si="60"/>
        <v/>
      </c>
      <c r="G505" s="1" t="str">
        <f t="shared" si="61"/>
        <v/>
      </c>
      <c r="H505" s="1" t="str">
        <f t="shared" si="62"/>
        <v/>
      </c>
      <c r="I505" s="1" t="str">
        <f t="shared" si="63"/>
        <v/>
      </c>
      <c r="J505" s="1" t="str">
        <f t="shared" si="64"/>
        <v/>
      </c>
      <c r="K505" s="1" t="str">
        <f t="shared" si="65"/>
        <v/>
      </c>
      <c r="L505" s="1" t="str">
        <f t="shared" si="66"/>
        <v/>
      </c>
    </row>
    <row r="506" spans="6:12" x14ac:dyDescent="0.25">
      <c r="F506" t="str">
        <f t="shared" si="60"/>
        <v/>
      </c>
      <c r="G506" s="1" t="str">
        <f t="shared" si="61"/>
        <v/>
      </c>
      <c r="H506" s="1" t="str">
        <f t="shared" si="62"/>
        <v/>
      </c>
      <c r="I506" s="1" t="str">
        <f t="shared" si="63"/>
        <v/>
      </c>
      <c r="J506" s="1" t="str">
        <f t="shared" si="64"/>
        <v/>
      </c>
      <c r="K506" s="1" t="str">
        <f t="shared" si="65"/>
        <v/>
      </c>
      <c r="L506" s="1" t="str">
        <f t="shared" si="66"/>
        <v/>
      </c>
    </row>
    <row r="507" spans="6:12" x14ac:dyDescent="0.25">
      <c r="F507" t="str">
        <f t="shared" si="60"/>
        <v/>
      </c>
      <c r="G507" s="1" t="str">
        <f t="shared" si="61"/>
        <v/>
      </c>
      <c r="H507" s="1" t="str">
        <f t="shared" si="62"/>
        <v/>
      </c>
      <c r="I507" s="1" t="str">
        <f t="shared" si="63"/>
        <v/>
      </c>
      <c r="J507" s="1" t="str">
        <f t="shared" si="64"/>
        <v/>
      </c>
      <c r="K507" s="1" t="str">
        <f t="shared" si="65"/>
        <v/>
      </c>
      <c r="L507" s="1" t="str">
        <f t="shared" si="66"/>
        <v/>
      </c>
    </row>
    <row r="508" spans="6:12" x14ac:dyDescent="0.25">
      <c r="F508" t="str">
        <f t="shared" si="60"/>
        <v/>
      </c>
      <c r="G508" s="1" t="str">
        <f t="shared" si="61"/>
        <v/>
      </c>
      <c r="H508" s="1" t="str">
        <f t="shared" si="62"/>
        <v/>
      </c>
      <c r="I508" s="1" t="str">
        <f t="shared" si="63"/>
        <v/>
      </c>
      <c r="J508" s="1" t="str">
        <f t="shared" si="64"/>
        <v/>
      </c>
      <c r="K508" s="1" t="str">
        <f t="shared" si="65"/>
        <v/>
      </c>
      <c r="L508" s="1" t="str">
        <f t="shared" si="66"/>
        <v/>
      </c>
    </row>
    <row r="509" spans="6:12" x14ac:dyDescent="0.25">
      <c r="F509" t="str">
        <f t="shared" si="60"/>
        <v/>
      </c>
      <c r="G509" s="1" t="str">
        <f t="shared" si="61"/>
        <v/>
      </c>
      <c r="H509" s="1" t="str">
        <f t="shared" si="62"/>
        <v/>
      </c>
      <c r="I509" s="1" t="str">
        <f t="shared" si="63"/>
        <v/>
      </c>
      <c r="J509" s="1" t="str">
        <f t="shared" si="64"/>
        <v/>
      </c>
      <c r="K509" s="1" t="str">
        <f t="shared" si="65"/>
        <v/>
      </c>
      <c r="L509" s="1" t="str">
        <f t="shared" si="66"/>
        <v/>
      </c>
    </row>
    <row r="510" spans="6:12" x14ac:dyDescent="0.25">
      <c r="F510" t="str">
        <f t="shared" si="60"/>
        <v/>
      </c>
      <c r="G510" s="1" t="str">
        <f t="shared" si="61"/>
        <v/>
      </c>
      <c r="H510" s="1" t="str">
        <f t="shared" si="62"/>
        <v/>
      </c>
      <c r="I510" s="1" t="str">
        <f t="shared" si="63"/>
        <v/>
      </c>
      <c r="J510" s="1" t="str">
        <f t="shared" si="64"/>
        <v/>
      </c>
      <c r="K510" s="1" t="str">
        <f t="shared" si="65"/>
        <v/>
      </c>
      <c r="L510" s="1" t="str">
        <f t="shared" si="66"/>
        <v/>
      </c>
    </row>
    <row r="511" spans="6:12" x14ac:dyDescent="0.25">
      <c r="F511" t="str">
        <f t="shared" si="60"/>
        <v/>
      </c>
      <c r="G511" s="1" t="str">
        <f t="shared" si="61"/>
        <v/>
      </c>
      <c r="H511" s="1" t="str">
        <f t="shared" si="62"/>
        <v/>
      </c>
      <c r="I511" s="1" t="str">
        <f t="shared" si="63"/>
        <v/>
      </c>
      <c r="J511" s="1" t="str">
        <f t="shared" si="64"/>
        <v/>
      </c>
      <c r="K511" s="1" t="str">
        <f t="shared" si="65"/>
        <v/>
      </c>
      <c r="L511" s="1" t="str">
        <f t="shared" si="66"/>
        <v/>
      </c>
    </row>
    <row r="512" spans="6:12" x14ac:dyDescent="0.25">
      <c r="F512" t="str">
        <f t="shared" si="60"/>
        <v/>
      </c>
      <c r="G512" s="1" t="str">
        <f t="shared" si="61"/>
        <v/>
      </c>
      <c r="H512" s="1" t="str">
        <f t="shared" si="62"/>
        <v/>
      </c>
      <c r="I512" s="1" t="str">
        <f t="shared" si="63"/>
        <v/>
      </c>
      <c r="J512" s="1" t="str">
        <f t="shared" si="64"/>
        <v/>
      </c>
      <c r="K512" s="1" t="str">
        <f t="shared" si="65"/>
        <v/>
      </c>
      <c r="L512" s="1" t="str">
        <f t="shared" si="66"/>
        <v/>
      </c>
    </row>
    <row r="513" spans="6:12" x14ac:dyDescent="0.25">
      <c r="F513" t="str">
        <f t="shared" si="60"/>
        <v/>
      </c>
      <c r="G513" s="1" t="str">
        <f t="shared" si="61"/>
        <v/>
      </c>
      <c r="H513" s="1" t="str">
        <f t="shared" si="62"/>
        <v/>
      </c>
      <c r="I513" s="1" t="str">
        <f t="shared" si="63"/>
        <v/>
      </c>
      <c r="J513" s="1" t="str">
        <f t="shared" si="64"/>
        <v/>
      </c>
      <c r="K513" s="1" t="str">
        <f t="shared" si="65"/>
        <v/>
      </c>
      <c r="L513" s="1" t="str">
        <f t="shared" si="66"/>
        <v/>
      </c>
    </row>
    <row r="514" spans="6:12" x14ac:dyDescent="0.25">
      <c r="F514" t="str">
        <f t="shared" si="60"/>
        <v/>
      </c>
      <c r="G514" s="1" t="str">
        <f t="shared" si="61"/>
        <v/>
      </c>
      <c r="H514" s="1" t="str">
        <f t="shared" si="62"/>
        <v/>
      </c>
      <c r="I514" s="1" t="str">
        <f t="shared" si="63"/>
        <v/>
      </c>
      <c r="J514" s="1" t="str">
        <f t="shared" si="64"/>
        <v/>
      </c>
      <c r="K514" s="1" t="str">
        <f t="shared" si="65"/>
        <v/>
      </c>
      <c r="L514" s="1" t="str">
        <f t="shared" si="66"/>
        <v/>
      </c>
    </row>
    <row r="515" spans="6:12" x14ac:dyDescent="0.25">
      <c r="F515" t="str">
        <f t="shared" si="60"/>
        <v/>
      </c>
      <c r="G515" s="1" t="str">
        <f t="shared" si="61"/>
        <v/>
      </c>
      <c r="H515" s="1" t="str">
        <f t="shared" si="62"/>
        <v/>
      </c>
      <c r="I515" s="1" t="str">
        <f t="shared" si="63"/>
        <v/>
      </c>
      <c r="J515" s="1" t="str">
        <f t="shared" si="64"/>
        <v/>
      </c>
      <c r="K515" s="1" t="str">
        <f t="shared" si="65"/>
        <v/>
      </c>
      <c r="L515" s="1" t="str">
        <f t="shared" si="66"/>
        <v/>
      </c>
    </row>
    <row r="516" spans="6:12" x14ac:dyDescent="0.25">
      <c r="F516" t="str">
        <f t="shared" si="60"/>
        <v/>
      </c>
      <c r="G516" s="1" t="str">
        <f t="shared" si="61"/>
        <v/>
      </c>
      <c r="H516" s="1" t="str">
        <f t="shared" si="62"/>
        <v/>
      </c>
      <c r="I516" s="1" t="str">
        <f t="shared" si="63"/>
        <v/>
      </c>
      <c r="J516" s="1" t="str">
        <f t="shared" si="64"/>
        <v/>
      </c>
      <c r="K516" s="1" t="str">
        <f t="shared" si="65"/>
        <v/>
      </c>
      <c r="L516" s="1" t="str">
        <f t="shared" si="66"/>
        <v/>
      </c>
    </row>
    <row r="517" spans="6:12" x14ac:dyDescent="0.25">
      <c r="F517" t="str">
        <f t="shared" si="60"/>
        <v/>
      </c>
      <c r="G517" s="1" t="str">
        <f t="shared" si="61"/>
        <v/>
      </c>
      <c r="H517" s="1" t="str">
        <f t="shared" si="62"/>
        <v/>
      </c>
      <c r="I517" s="1" t="str">
        <f t="shared" si="63"/>
        <v/>
      </c>
      <c r="J517" s="1" t="str">
        <f t="shared" si="64"/>
        <v/>
      </c>
      <c r="K517" s="1" t="str">
        <f t="shared" si="65"/>
        <v/>
      </c>
      <c r="L517" s="1" t="str">
        <f t="shared" si="66"/>
        <v/>
      </c>
    </row>
    <row r="518" spans="6:12" x14ac:dyDescent="0.25">
      <c r="F518" t="str">
        <f t="shared" si="60"/>
        <v/>
      </c>
      <c r="G518" s="1" t="str">
        <f t="shared" si="61"/>
        <v/>
      </c>
      <c r="H518" s="1" t="str">
        <f t="shared" si="62"/>
        <v/>
      </c>
      <c r="I518" s="1" t="str">
        <f t="shared" si="63"/>
        <v/>
      </c>
      <c r="J518" s="1" t="str">
        <f t="shared" si="64"/>
        <v/>
      </c>
      <c r="K518" s="1" t="str">
        <f t="shared" si="65"/>
        <v/>
      </c>
      <c r="L518" s="1" t="str">
        <f t="shared" si="66"/>
        <v/>
      </c>
    </row>
    <row r="519" spans="6:12" x14ac:dyDescent="0.25">
      <c r="F519" t="str">
        <f t="shared" si="60"/>
        <v/>
      </c>
      <c r="G519" s="1" t="str">
        <f t="shared" si="61"/>
        <v/>
      </c>
      <c r="H519" s="1" t="str">
        <f t="shared" si="62"/>
        <v/>
      </c>
      <c r="I519" s="1" t="str">
        <f t="shared" si="63"/>
        <v/>
      </c>
      <c r="J519" s="1" t="str">
        <f t="shared" si="64"/>
        <v/>
      </c>
      <c r="K519" s="1" t="str">
        <f t="shared" si="65"/>
        <v/>
      </c>
      <c r="L519" s="1" t="str">
        <f t="shared" si="66"/>
        <v/>
      </c>
    </row>
    <row r="520" spans="6:12" x14ac:dyDescent="0.25">
      <c r="F520" t="str">
        <f t="shared" si="60"/>
        <v/>
      </c>
      <c r="G520" s="1" t="str">
        <f t="shared" si="61"/>
        <v/>
      </c>
      <c r="H520" s="1" t="str">
        <f t="shared" si="62"/>
        <v/>
      </c>
      <c r="I520" s="1" t="str">
        <f t="shared" si="63"/>
        <v/>
      </c>
      <c r="J520" s="1" t="str">
        <f t="shared" si="64"/>
        <v/>
      </c>
      <c r="K520" s="1" t="str">
        <f t="shared" si="65"/>
        <v/>
      </c>
      <c r="L520" s="1" t="str">
        <f t="shared" si="66"/>
        <v/>
      </c>
    </row>
    <row r="521" spans="6:12" x14ac:dyDescent="0.25">
      <c r="F521" t="str">
        <f t="shared" si="60"/>
        <v/>
      </c>
      <c r="G521" s="1" t="str">
        <f t="shared" si="61"/>
        <v/>
      </c>
      <c r="H521" s="1" t="str">
        <f t="shared" si="62"/>
        <v/>
      </c>
      <c r="I521" s="1" t="str">
        <f t="shared" si="63"/>
        <v/>
      </c>
      <c r="J521" s="1" t="str">
        <f t="shared" si="64"/>
        <v/>
      </c>
      <c r="K521" s="1" t="str">
        <f t="shared" si="65"/>
        <v/>
      </c>
      <c r="L521" s="1" t="str">
        <f t="shared" si="66"/>
        <v/>
      </c>
    </row>
    <row r="522" spans="6:12" x14ac:dyDescent="0.25">
      <c r="F522" t="str">
        <f t="shared" si="60"/>
        <v/>
      </c>
      <c r="G522" s="1" t="str">
        <f t="shared" si="61"/>
        <v/>
      </c>
      <c r="H522" s="1" t="str">
        <f t="shared" si="62"/>
        <v/>
      </c>
      <c r="I522" s="1" t="str">
        <f t="shared" si="63"/>
        <v/>
      </c>
      <c r="J522" s="1" t="str">
        <f t="shared" si="64"/>
        <v/>
      </c>
      <c r="K522" s="1" t="str">
        <f t="shared" si="65"/>
        <v/>
      </c>
      <c r="L522" s="1" t="str">
        <f t="shared" si="66"/>
        <v/>
      </c>
    </row>
    <row r="523" spans="6:12" x14ac:dyDescent="0.25">
      <c r="F523" t="str">
        <f t="shared" si="60"/>
        <v/>
      </c>
      <c r="G523" s="1" t="str">
        <f t="shared" si="61"/>
        <v/>
      </c>
      <c r="H523" s="1" t="str">
        <f t="shared" si="62"/>
        <v/>
      </c>
      <c r="I523" s="1" t="str">
        <f t="shared" si="63"/>
        <v/>
      </c>
      <c r="J523" s="1" t="str">
        <f t="shared" si="64"/>
        <v/>
      </c>
      <c r="K523" s="1" t="str">
        <f t="shared" si="65"/>
        <v/>
      </c>
      <c r="L523" s="1" t="str">
        <f t="shared" si="66"/>
        <v/>
      </c>
    </row>
    <row r="524" spans="6:12" x14ac:dyDescent="0.25">
      <c r="F524" t="str">
        <f t="shared" si="60"/>
        <v/>
      </c>
      <c r="G524" s="1" t="str">
        <f t="shared" si="61"/>
        <v/>
      </c>
      <c r="H524" s="1" t="str">
        <f t="shared" si="62"/>
        <v/>
      </c>
      <c r="I524" s="1" t="str">
        <f t="shared" si="63"/>
        <v/>
      </c>
      <c r="J524" s="1" t="str">
        <f t="shared" si="64"/>
        <v/>
      </c>
      <c r="K524" s="1" t="str">
        <f t="shared" si="65"/>
        <v/>
      </c>
      <c r="L524" s="1" t="str">
        <f t="shared" si="66"/>
        <v/>
      </c>
    </row>
    <row r="525" spans="6:12" x14ac:dyDescent="0.25">
      <c r="F525" t="str">
        <f t="shared" si="60"/>
        <v/>
      </c>
      <c r="G525" s="1" t="str">
        <f t="shared" si="61"/>
        <v/>
      </c>
      <c r="H525" s="1" t="str">
        <f t="shared" si="62"/>
        <v/>
      </c>
      <c r="I525" s="1" t="str">
        <f t="shared" si="63"/>
        <v/>
      </c>
      <c r="J525" s="1" t="str">
        <f t="shared" si="64"/>
        <v/>
      </c>
      <c r="K525" s="1" t="str">
        <f t="shared" si="65"/>
        <v/>
      </c>
      <c r="L525" s="1" t="str">
        <f t="shared" si="66"/>
        <v/>
      </c>
    </row>
  </sheetData>
  <mergeCells count="1">
    <mergeCell ref="K1:L1"/>
  </mergeCells>
  <hyperlinks>
    <hyperlink ref="K1" location="Inicio!A1" display="Volver a Inicio"/>
  </hyperlink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O473"/>
  <sheetViews>
    <sheetView workbookViewId="0">
      <selection activeCell="M1" sqref="M1:N1"/>
    </sheetView>
  </sheetViews>
  <sheetFormatPr baseColWidth="10" defaultRowHeight="15" x14ac:dyDescent="0.25"/>
  <cols>
    <col min="1" max="1" width="7.28515625" customWidth="1"/>
    <col min="2" max="2" width="15.5703125" customWidth="1"/>
    <col min="3" max="3" width="20.5703125" customWidth="1"/>
    <col min="4" max="4" width="6" customWidth="1"/>
    <col min="5" max="5" width="6.7109375" customWidth="1"/>
    <col min="6" max="6" width="10" customWidth="1"/>
    <col min="7" max="7" width="19.28515625" customWidth="1"/>
    <col min="8" max="8" width="18" customWidth="1"/>
    <col min="10" max="10" width="17.42578125" customWidth="1"/>
    <col min="11" max="11" width="16" customWidth="1"/>
    <col min="12" max="12" width="12.85546875" customWidth="1"/>
    <col min="13" max="13" width="18.42578125" customWidth="1"/>
    <col min="14" max="14" width="13.85546875" customWidth="1"/>
    <col min="15" max="15" width="17.28515625" customWidth="1"/>
  </cols>
  <sheetData>
    <row r="1" spans="1:15" ht="26.25" x14ac:dyDescent="0.4">
      <c r="A1" s="41" t="s">
        <v>44</v>
      </c>
      <c r="M1" s="86" t="s">
        <v>62</v>
      </c>
      <c r="N1" s="87"/>
    </row>
    <row r="3" spans="1:15" ht="21" x14ac:dyDescent="0.35">
      <c r="B3" s="7" t="s">
        <v>0</v>
      </c>
      <c r="F3" s="20" t="s">
        <v>5</v>
      </c>
    </row>
    <row r="4" spans="1:15" x14ac:dyDescent="0.25">
      <c r="B4" s="2" t="s">
        <v>1</v>
      </c>
      <c r="C4" s="8">
        <f>Inicio!C7</f>
        <v>0.8</v>
      </c>
      <c r="F4" s="13" t="s">
        <v>6</v>
      </c>
      <c r="G4" s="14" t="s">
        <v>7</v>
      </c>
      <c r="H4" s="14" t="s">
        <v>8</v>
      </c>
      <c r="I4" s="14" t="s">
        <v>9</v>
      </c>
      <c r="J4" s="14" t="s">
        <v>10</v>
      </c>
      <c r="K4" s="92" t="s">
        <v>34</v>
      </c>
      <c r="L4" s="92" t="s">
        <v>39</v>
      </c>
      <c r="M4" s="92" t="s">
        <v>41</v>
      </c>
      <c r="N4" s="14" t="s">
        <v>11</v>
      </c>
      <c r="O4" s="15" t="s">
        <v>12</v>
      </c>
    </row>
    <row r="5" spans="1:15" x14ac:dyDescent="0.25">
      <c r="B5" s="4" t="s">
        <v>2</v>
      </c>
      <c r="C5" s="9">
        <f>Inicio!C9</f>
        <v>180</v>
      </c>
      <c r="F5" s="16" t="s">
        <v>13</v>
      </c>
      <c r="G5" s="17"/>
      <c r="H5" s="17" t="s">
        <v>33</v>
      </c>
      <c r="I5" s="17" t="s">
        <v>37</v>
      </c>
      <c r="J5" s="17" t="s">
        <v>38</v>
      </c>
      <c r="K5" s="93"/>
      <c r="L5" s="93"/>
      <c r="M5" s="93"/>
      <c r="N5" s="17" t="s">
        <v>40</v>
      </c>
      <c r="O5" s="18"/>
    </row>
    <row r="6" spans="1:15" x14ac:dyDescent="0.25">
      <c r="B6" s="4" t="s">
        <v>3</v>
      </c>
      <c r="C6" s="9">
        <f>Inicio!C9</f>
        <v>180</v>
      </c>
      <c r="F6">
        <f>0</f>
        <v>0</v>
      </c>
      <c r="O6" s="11">
        <f>C7</f>
        <v>10000</v>
      </c>
    </row>
    <row r="7" spans="1:15" x14ac:dyDescent="0.25">
      <c r="B7" s="5" t="s">
        <v>4</v>
      </c>
      <c r="C7" s="10">
        <f>Inicio!C10</f>
        <v>10000</v>
      </c>
      <c r="F7">
        <f t="shared" ref="F7:F38" si="0">IF(F6&lt;$C$6,(F6+1),IF(F6=$C$6,("Total"),("")))</f>
        <v>1</v>
      </c>
      <c r="G7" s="1">
        <f>IF(F7&lt;&gt;"Total",(O6),(""))</f>
        <v>10000</v>
      </c>
      <c r="H7" s="1">
        <f>IF(F7&lt;&gt;"Total",(G7*$C$4),(""))</f>
        <v>8000</v>
      </c>
      <c r="I7" s="1">
        <f>IF(F7&lt;&gt;"Total",(J7-H7),(""))</f>
        <v>0</v>
      </c>
      <c r="J7" s="1">
        <f>IF(F7&lt;&gt;"Total",($C$7*$C$4)/(1-(1+$C$4)^(-$C$6)),(""))</f>
        <v>8000</v>
      </c>
      <c r="K7" s="1">
        <f>IF(F7&lt;&gt;"Total",($C$8*H7),(""))</f>
        <v>1680</v>
      </c>
      <c r="L7" s="1">
        <f>IF(F7&lt;&gt;"Total",($C$9*(O6-I6)),(""))</f>
        <v>0</v>
      </c>
      <c r="M7" s="1">
        <f>IF(F7&lt;&gt;"Total",(J7+K7+L7),(""))</f>
        <v>9680</v>
      </c>
      <c r="N7" s="1">
        <f>IF(F7&lt;&gt;"Total",(I7*((1+$C$4)^(1-1))),(""))</f>
        <v>0</v>
      </c>
      <c r="O7" s="1">
        <f>IF(H7="",(""),(IF(F7&lt;&gt;"Total",($O$6-N7),(""))))</f>
        <v>10000</v>
      </c>
    </row>
    <row r="8" spans="1:15" x14ac:dyDescent="0.25">
      <c r="B8" s="44" t="s">
        <v>34</v>
      </c>
      <c r="C8" s="45">
        <f>Inicio!C11</f>
        <v>0.21</v>
      </c>
      <c r="F8">
        <f t="shared" si="0"/>
        <v>2</v>
      </c>
      <c r="G8" s="1">
        <f>IF(G7="",(""),(IF(F8&lt;&gt;"Total",(O7),(""))))</f>
        <v>10000</v>
      </c>
      <c r="H8" s="1">
        <f t="shared" ref="H8:H39" si="1">IF(H7="",(""),(IF(F8&lt;&gt;"Total",(G8*$C$4),(""))))</f>
        <v>8000</v>
      </c>
      <c r="I8" s="1">
        <f t="shared" ref="I8:I13" si="2">IF(H7="",(""),(IF(F8&lt;&gt;"Total",(J8-H8),(""))))</f>
        <v>0</v>
      </c>
      <c r="J8" s="1">
        <f t="shared" ref="J8:J39" si="3">IF(J7="",(""),(IF(F8&lt;&gt;"Total",($C$7*$C$4)/(1-(1+$C$4)^(-$C$6)),(""))))</f>
        <v>8000</v>
      </c>
      <c r="K8" s="1">
        <f>IF(F8="",(""),(IF(F8&lt;&gt;"Total",($C$8*H8),(""))))</f>
        <v>1680</v>
      </c>
      <c r="L8" s="1">
        <f>IF(F8="",(""),(IF(F8&lt;&gt;"Total",($C$9*(O6-I7)),(""))))</f>
        <v>0</v>
      </c>
      <c r="M8" s="1">
        <f>IF(N7="",(""),(IF(F8&lt;&gt;"Total",(J8+K8+L8),(""))))</f>
        <v>9680</v>
      </c>
      <c r="N8" s="1">
        <f>IF(N7="",(""),(IF(F8&lt;&gt;"Total",(N7+I8),(""))))</f>
        <v>0</v>
      </c>
      <c r="O8" s="1">
        <f t="shared" ref="O8:O56" si="4">IF(H8="",(""),(IF(F8&lt;&gt;"Total",($O$6-N8),(""))))</f>
        <v>10000</v>
      </c>
    </row>
    <row r="9" spans="1:15" x14ac:dyDescent="0.25">
      <c r="B9" s="42" t="s">
        <v>35</v>
      </c>
      <c r="C9" s="46">
        <f>Inicio!C12</f>
        <v>0</v>
      </c>
      <c r="F9">
        <f t="shared" si="0"/>
        <v>3</v>
      </c>
      <c r="G9" s="1">
        <f>IF(G8="",(""),(IF(F9&lt;&gt;"Total",(O8),(""))))</f>
        <v>10000</v>
      </c>
      <c r="H9" s="1">
        <f t="shared" si="1"/>
        <v>8000</v>
      </c>
      <c r="I9" s="1">
        <f t="shared" si="2"/>
        <v>0</v>
      </c>
      <c r="J9" s="1">
        <f t="shared" si="3"/>
        <v>8000</v>
      </c>
      <c r="K9" s="1">
        <f t="shared" ref="K9:K56" si="5">IF(F9="",(""),(IF(F9&lt;&gt;"Total",($C$8*H9),(""))))</f>
        <v>1680</v>
      </c>
      <c r="L9" s="1">
        <f t="shared" ref="L9:L56" si="6">IF(F9="",(""),(IF(F9&lt;&gt;"Total",($C$9*(O7-I8)),(""))))</f>
        <v>0</v>
      </c>
      <c r="M9" s="1">
        <f t="shared" ref="M9:M56" si="7">IF(N8="",(""),(IF(F9&lt;&gt;"Total",(J9+K9+L9),(""))))</f>
        <v>9680</v>
      </c>
      <c r="N9" s="1">
        <f>IF(N8="",(""),(IF(F9&lt;&gt;"Total",(N8+I9),(""))))</f>
        <v>0</v>
      </c>
      <c r="O9" s="1">
        <f t="shared" si="4"/>
        <v>10000</v>
      </c>
    </row>
    <row r="10" spans="1:15" x14ac:dyDescent="0.25">
      <c r="B10" s="47" t="s">
        <v>36</v>
      </c>
      <c r="C10" s="48">
        <f>Inicio!C13</f>
        <v>0</v>
      </c>
      <c r="F10">
        <f t="shared" si="0"/>
        <v>4</v>
      </c>
      <c r="G10" s="1">
        <f>IF(G9="",(""),(IF(F10&lt;&gt;"Total",(O9),(""))))</f>
        <v>10000</v>
      </c>
      <c r="H10" s="1">
        <f t="shared" si="1"/>
        <v>8000</v>
      </c>
      <c r="I10" s="1">
        <f t="shared" si="2"/>
        <v>0</v>
      </c>
      <c r="J10" s="1">
        <f t="shared" si="3"/>
        <v>8000</v>
      </c>
      <c r="K10" s="1">
        <f t="shared" si="5"/>
        <v>1680</v>
      </c>
      <c r="L10" s="1">
        <f t="shared" si="6"/>
        <v>0</v>
      </c>
      <c r="M10" s="1">
        <f t="shared" si="7"/>
        <v>9680</v>
      </c>
      <c r="N10" s="1">
        <f t="shared" ref="N10:N56" si="8">IF(N9="",(""),(IF(F10&lt;&gt;"Total",(N9+I10),(""))))</f>
        <v>0</v>
      </c>
      <c r="O10" s="1">
        <f t="shared" si="4"/>
        <v>10000</v>
      </c>
    </row>
    <row r="11" spans="1:15" x14ac:dyDescent="0.25">
      <c r="F11">
        <f t="shared" si="0"/>
        <v>5</v>
      </c>
      <c r="G11" s="1">
        <f>IF(G10="",(""),(IF(F11&lt;&gt;"Total",(O10),(""))))</f>
        <v>10000</v>
      </c>
      <c r="H11" s="1">
        <f t="shared" si="1"/>
        <v>8000</v>
      </c>
      <c r="I11" s="1">
        <f t="shared" si="2"/>
        <v>0</v>
      </c>
      <c r="J11" s="1">
        <f t="shared" si="3"/>
        <v>8000</v>
      </c>
      <c r="K11" s="1">
        <f t="shared" si="5"/>
        <v>1680</v>
      </c>
      <c r="L11" s="1">
        <f t="shared" si="6"/>
        <v>0</v>
      </c>
      <c r="M11" s="1">
        <f t="shared" si="7"/>
        <v>9680</v>
      </c>
      <c r="N11" s="1">
        <f t="shared" si="8"/>
        <v>0</v>
      </c>
      <c r="O11" s="1">
        <f t="shared" si="4"/>
        <v>10000</v>
      </c>
    </row>
    <row r="12" spans="1:15" x14ac:dyDescent="0.25">
      <c r="B12" s="19" t="s">
        <v>14</v>
      </c>
      <c r="F12">
        <f t="shared" si="0"/>
        <v>6</v>
      </c>
      <c r="G12" s="1">
        <f>IF(G11="",(""),(IF(F12&lt;&gt;"Total",(O11),(""))))</f>
        <v>10000</v>
      </c>
      <c r="H12" s="1">
        <f t="shared" si="1"/>
        <v>8000</v>
      </c>
      <c r="I12" s="1">
        <f t="shared" si="2"/>
        <v>0</v>
      </c>
      <c r="J12" s="1">
        <f t="shared" si="3"/>
        <v>8000</v>
      </c>
      <c r="K12" s="1">
        <f t="shared" si="5"/>
        <v>1680</v>
      </c>
      <c r="L12" s="1">
        <f t="shared" si="6"/>
        <v>0</v>
      </c>
      <c r="M12" s="1">
        <f t="shared" si="7"/>
        <v>9680</v>
      </c>
      <c r="N12" s="1">
        <f t="shared" si="8"/>
        <v>0</v>
      </c>
      <c r="O12" s="1">
        <f t="shared" si="4"/>
        <v>10000</v>
      </c>
    </row>
    <row r="13" spans="1:15" x14ac:dyDescent="0.25">
      <c r="B13" s="13" t="s">
        <v>8</v>
      </c>
      <c r="C13" s="21">
        <f>SUM(H6:H559)</f>
        <v>1440000</v>
      </c>
      <c r="F13">
        <f t="shared" si="0"/>
        <v>7</v>
      </c>
      <c r="G13" s="1">
        <f t="shared" ref="G13:G56" si="9">IF(G12="",(""),(IF(F13&lt;&gt;"Total",(O12),(""))))</f>
        <v>10000</v>
      </c>
      <c r="H13" s="1">
        <f t="shared" si="1"/>
        <v>8000</v>
      </c>
      <c r="I13" s="1">
        <f t="shared" si="2"/>
        <v>0</v>
      </c>
      <c r="J13" s="1">
        <f t="shared" si="3"/>
        <v>8000</v>
      </c>
      <c r="K13" s="1">
        <f t="shared" si="5"/>
        <v>1680</v>
      </c>
      <c r="L13" s="1">
        <f t="shared" si="6"/>
        <v>0</v>
      </c>
      <c r="M13" s="1">
        <f t="shared" si="7"/>
        <v>9680</v>
      </c>
      <c r="N13" s="1">
        <f t="shared" si="8"/>
        <v>0</v>
      </c>
      <c r="O13" s="1">
        <f t="shared" si="4"/>
        <v>10000</v>
      </c>
    </row>
    <row r="14" spans="1:15" x14ac:dyDescent="0.25">
      <c r="B14" s="13" t="s">
        <v>9</v>
      </c>
      <c r="C14" s="22">
        <f>SUM(I6:I559)</f>
        <v>0</v>
      </c>
      <c r="F14">
        <f t="shared" si="0"/>
        <v>8</v>
      </c>
      <c r="G14" s="1">
        <f t="shared" si="9"/>
        <v>10000</v>
      </c>
      <c r="H14" s="1">
        <f t="shared" si="1"/>
        <v>8000</v>
      </c>
      <c r="I14" s="1">
        <f t="shared" ref="I14:I56" si="10">IF(H13="",(""),(IF(F14&lt;&gt;"Total",(J14-H14),(""))))</f>
        <v>0</v>
      </c>
      <c r="J14" s="1">
        <f t="shared" si="3"/>
        <v>8000</v>
      </c>
      <c r="K14" s="1">
        <f t="shared" si="5"/>
        <v>1680</v>
      </c>
      <c r="L14" s="1">
        <f t="shared" si="6"/>
        <v>0</v>
      </c>
      <c r="M14" s="1">
        <f t="shared" si="7"/>
        <v>9680</v>
      </c>
      <c r="N14" s="1">
        <f t="shared" si="8"/>
        <v>0</v>
      </c>
      <c r="O14" s="1">
        <f t="shared" si="4"/>
        <v>10000</v>
      </c>
    </row>
    <row r="15" spans="1:15" x14ac:dyDescent="0.25">
      <c r="B15" s="23" t="s">
        <v>10</v>
      </c>
      <c r="C15" s="6">
        <f>SUM(J6:J559)</f>
        <v>1440000</v>
      </c>
      <c r="F15">
        <f t="shared" si="0"/>
        <v>9</v>
      </c>
      <c r="G15" s="1">
        <f t="shared" si="9"/>
        <v>10000</v>
      </c>
      <c r="H15" s="1">
        <f t="shared" si="1"/>
        <v>8000</v>
      </c>
      <c r="I15" s="1">
        <f t="shared" si="10"/>
        <v>0</v>
      </c>
      <c r="J15" s="1">
        <f t="shared" si="3"/>
        <v>8000</v>
      </c>
      <c r="K15" s="1">
        <f t="shared" si="5"/>
        <v>1680</v>
      </c>
      <c r="L15" s="1">
        <f t="shared" si="6"/>
        <v>0</v>
      </c>
      <c r="M15" s="1">
        <f t="shared" si="7"/>
        <v>9680</v>
      </c>
      <c r="N15" s="1">
        <f t="shared" si="8"/>
        <v>0</v>
      </c>
      <c r="O15" s="1">
        <f t="shared" si="4"/>
        <v>10000</v>
      </c>
    </row>
    <row r="16" spans="1:15" x14ac:dyDescent="0.25">
      <c r="B16" s="13" t="str">
        <f>B8</f>
        <v>IVA</v>
      </c>
      <c r="C16" s="21">
        <f>SUM(N6:N559)</f>
        <v>0</v>
      </c>
      <c r="F16">
        <f t="shared" si="0"/>
        <v>10</v>
      </c>
      <c r="G16" s="1">
        <f t="shared" si="9"/>
        <v>10000</v>
      </c>
      <c r="H16" s="1">
        <f t="shared" si="1"/>
        <v>8000</v>
      </c>
      <c r="I16" s="1">
        <f t="shared" ref="I16:I23" si="11">IF(H15="",(""),(IF(F16&lt;&gt;"Total",(J16-H16),(""))))</f>
        <v>0</v>
      </c>
      <c r="J16" s="1">
        <f t="shared" si="3"/>
        <v>8000</v>
      </c>
      <c r="K16" s="1">
        <f t="shared" si="5"/>
        <v>1680</v>
      </c>
      <c r="L16" s="1">
        <f t="shared" si="6"/>
        <v>0</v>
      </c>
      <c r="M16" s="1">
        <f t="shared" si="7"/>
        <v>9680</v>
      </c>
      <c r="N16" s="1">
        <f t="shared" si="8"/>
        <v>0</v>
      </c>
      <c r="O16" s="1">
        <f t="shared" si="4"/>
        <v>10000</v>
      </c>
    </row>
    <row r="17" spans="2:15" x14ac:dyDescent="0.25">
      <c r="B17" s="16" t="str">
        <f>B9</f>
        <v>Seg. De Vida</v>
      </c>
      <c r="C17" s="6">
        <f>SUM(O6:O559)</f>
        <v>1810000</v>
      </c>
      <c r="F17">
        <f t="shared" si="0"/>
        <v>11</v>
      </c>
      <c r="G17" s="1">
        <f t="shared" si="9"/>
        <v>10000</v>
      </c>
      <c r="H17" s="1">
        <f t="shared" si="1"/>
        <v>8000</v>
      </c>
      <c r="I17" s="1">
        <f t="shared" si="11"/>
        <v>0</v>
      </c>
      <c r="J17" s="1">
        <f t="shared" si="3"/>
        <v>8000</v>
      </c>
      <c r="K17" s="1">
        <f t="shared" si="5"/>
        <v>1680</v>
      </c>
      <c r="L17" s="1">
        <f t="shared" si="6"/>
        <v>0</v>
      </c>
      <c r="M17" s="1">
        <f t="shared" si="7"/>
        <v>9680</v>
      </c>
      <c r="N17" s="1">
        <f t="shared" si="8"/>
        <v>0</v>
      </c>
      <c r="O17" s="1">
        <f t="shared" si="4"/>
        <v>10000</v>
      </c>
    </row>
    <row r="18" spans="2:15" x14ac:dyDescent="0.25">
      <c r="B18" s="23" t="s">
        <v>41</v>
      </c>
      <c r="C18" s="43">
        <f>SUM(P6:P559)</f>
        <v>0</v>
      </c>
      <c r="F18">
        <f t="shared" si="0"/>
        <v>12</v>
      </c>
      <c r="G18" s="1">
        <f t="shared" si="9"/>
        <v>10000</v>
      </c>
      <c r="H18" s="1">
        <f t="shared" si="1"/>
        <v>8000</v>
      </c>
      <c r="I18" s="1">
        <f t="shared" si="11"/>
        <v>0</v>
      </c>
      <c r="J18" s="1">
        <f t="shared" si="3"/>
        <v>8000</v>
      </c>
      <c r="K18" s="1">
        <f t="shared" si="5"/>
        <v>1680</v>
      </c>
      <c r="L18" s="1">
        <f t="shared" si="6"/>
        <v>0</v>
      </c>
      <c r="M18" s="1">
        <f t="shared" si="7"/>
        <v>9680</v>
      </c>
      <c r="N18" s="1">
        <f t="shared" si="8"/>
        <v>0</v>
      </c>
      <c r="O18" s="1">
        <f t="shared" si="4"/>
        <v>10000</v>
      </c>
    </row>
    <row r="19" spans="2:15" x14ac:dyDescent="0.25">
      <c r="B19" s="51" t="s">
        <v>43</v>
      </c>
      <c r="C19" s="52">
        <f>IRR(C22:C33)</f>
        <v>0.96743379466092372</v>
      </c>
      <c r="F19">
        <f t="shared" si="0"/>
        <v>13</v>
      </c>
      <c r="G19" s="1">
        <f t="shared" si="9"/>
        <v>10000</v>
      </c>
      <c r="H19" s="1">
        <f t="shared" si="1"/>
        <v>8000</v>
      </c>
      <c r="I19" s="1">
        <f t="shared" si="11"/>
        <v>0</v>
      </c>
      <c r="J19" s="1">
        <f t="shared" si="3"/>
        <v>8000</v>
      </c>
      <c r="K19" s="1">
        <f t="shared" si="5"/>
        <v>1680</v>
      </c>
      <c r="L19" s="1">
        <f t="shared" si="6"/>
        <v>0</v>
      </c>
      <c r="M19" s="1">
        <f t="shared" si="7"/>
        <v>9680</v>
      </c>
      <c r="N19" s="1">
        <f t="shared" si="8"/>
        <v>0</v>
      </c>
      <c r="O19" s="1">
        <f t="shared" si="4"/>
        <v>10000</v>
      </c>
    </row>
    <row r="20" spans="2:15" x14ac:dyDescent="0.25">
      <c r="F20">
        <f t="shared" si="0"/>
        <v>14</v>
      </c>
      <c r="G20" s="1">
        <f t="shared" si="9"/>
        <v>10000</v>
      </c>
      <c r="H20" s="1">
        <f t="shared" si="1"/>
        <v>8000</v>
      </c>
      <c r="I20" s="1">
        <f t="shared" si="11"/>
        <v>0</v>
      </c>
      <c r="J20" s="1">
        <f t="shared" si="3"/>
        <v>8000</v>
      </c>
      <c r="K20" s="1">
        <f t="shared" si="5"/>
        <v>1680</v>
      </c>
      <c r="L20" s="1">
        <f t="shared" si="6"/>
        <v>0</v>
      </c>
      <c r="M20" s="1">
        <f t="shared" si="7"/>
        <v>9680</v>
      </c>
      <c r="N20" s="1">
        <f t="shared" si="8"/>
        <v>0</v>
      </c>
      <c r="O20" s="1">
        <f t="shared" si="4"/>
        <v>10000</v>
      </c>
    </row>
    <row r="21" spans="2:15" x14ac:dyDescent="0.25">
      <c r="B21" s="49" t="s">
        <v>6</v>
      </c>
      <c r="C21" s="50" t="s">
        <v>42</v>
      </c>
      <c r="F21">
        <f t="shared" si="0"/>
        <v>15</v>
      </c>
      <c r="G21" s="1">
        <f t="shared" si="9"/>
        <v>10000</v>
      </c>
      <c r="H21" s="1">
        <f t="shared" si="1"/>
        <v>8000</v>
      </c>
      <c r="I21" s="1">
        <f t="shared" si="11"/>
        <v>0</v>
      </c>
      <c r="J21" s="1">
        <f t="shared" si="3"/>
        <v>8000</v>
      </c>
      <c r="K21" s="1">
        <f t="shared" si="5"/>
        <v>1680</v>
      </c>
      <c r="L21" s="1">
        <f t="shared" si="6"/>
        <v>0</v>
      </c>
      <c r="M21" s="1">
        <f t="shared" si="7"/>
        <v>9680</v>
      </c>
      <c r="N21" s="1">
        <f t="shared" si="8"/>
        <v>0</v>
      </c>
      <c r="O21" s="1">
        <f t="shared" si="4"/>
        <v>10000</v>
      </c>
    </row>
    <row r="22" spans="2:15" x14ac:dyDescent="0.25">
      <c r="B22">
        <v>0</v>
      </c>
      <c r="C22" s="11">
        <f>O6-C10*(O6)</f>
        <v>10000</v>
      </c>
      <c r="F22">
        <f t="shared" si="0"/>
        <v>16</v>
      </c>
      <c r="G22" s="1">
        <f t="shared" si="9"/>
        <v>10000</v>
      </c>
      <c r="H22" s="1">
        <f t="shared" si="1"/>
        <v>8000</v>
      </c>
      <c r="I22" s="1">
        <f t="shared" si="11"/>
        <v>0</v>
      </c>
      <c r="J22" s="1">
        <f t="shared" si="3"/>
        <v>8000</v>
      </c>
      <c r="K22" s="1">
        <f t="shared" si="5"/>
        <v>1680</v>
      </c>
      <c r="L22" s="1">
        <f t="shared" si="6"/>
        <v>0</v>
      </c>
      <c r="M22" s="1">
        <f t="shared" si="7"/>
        <v>9680</v>
      </c>
      <c r="N22" s="1">
        <f t="shared" si="8"/>
        <v>0</v>
      </c>
      <c r="O22" s="1">
        <f t="shared" si="4"/>
        <v>10000</v>
      </c>
    </row>
    <row r="23" spans="2:15" x14ac:dyDescent="0.25">
      <c r="B23">
        <f t="shared" ref="B23:B28" si="12">IF(F6&lt;$C$6,(F6+1),IF(F6=$C$6,("Total"),("")))</f>
        <v>1</v>
      </c>
      <c r="C23" s="11">
        <f>IF(B23="","",IF(B23&lt;&gt;"Total",(-M7),("")))</f>
        <v>-9680</v>
      </c>
      <c r="F23">
        <f t="shared" si="0"/>
        <v>17</v>
      </c>
      <c r="G23" s="1">
        <f t="shared" si="9"/>
        <v>10000</v>
      </c>
      <c r="H23" s="1">
        <f t="shared" si="1"/>
        <v>8000</v>
      </c>
      <c r="I23" s="1">
        <f t="shared" si="11"/>
        <v>0</v>
      </c>
      <c r="J23" s="1">
        <f t="shared" si="3"/>
        <v>8000</v>
      </c>
      <c r="K23" s="1">
        <f t="shared" si="5"/>
        <v>1680</v>
      </c>
      <c r="L23" s="1">
        <f t="shared" si="6"/>
        <v>0</v>
      </c>
      <c r="M23" s="1">
        <f t="shared" si="7"/>
        <v>9680</v>
      </c>
      <c r="N23" s="1">
        <f t="shared" si="8"/>
        <v>0</v>
      </c>
      <c r="O23" s="1">
        <f t="shared" si="4"/>
        <v>10000</v>
      </c>
    </row>
    <row r="24" spans="2:15" x14ac:dyDescent="0.25">
      <c r="B24">
        <f t="shared" si="12"/>
        <v>2</v>
      </c>
      <c r="C24" s="11">
        <f t="shared" ref="C24:C56" si="13">IF(B24="","",IF(B24&lt;&gt;"Total",(-M8),("")))</f>
        <v>-9680</v>
      </c>
      <c r="F24">
        <f t="shared" si="0"/>
        <v>18</v>
      </c>
      <c r="G24" s="1">
        <f t="shared" si="9"/>
        <v>10000</v>
      </c>
      <c r="H24" s="1">
        <f t="shared" si="1"/>
        <v>8000</v>
      </c>
      <c r="I24" s="1">
        <f t="shared" si="10"/>
        <v>0</v>
      </c>
      <c r="J24" s="1">
        <f t="shared" si="3"/>
        <v>8000</v>
      </c>
      <c r="K24" s="1">
        <f t="shared" si="5"/>
        <v>1680</v>
      </c>
      <c r="L24" s="1">
        <f t="shared" si="6"/>
        <v>0</v>
      </c>
      <c r="M24" s="1">
        <f t="shared" si="7"/>
        <v>9680</v>
      </c>
      <c r="N24" s="1">
        <f t="shared" si="8"/>
        <v>0</v>
      </c>
      <c r="O24" s="1">
        <f t="shared" si="4"/>
        <v>10000</v>
      </c>
    </row>
    <row r="25" spans="2:15" x14ac:dyDescent="0.25">
      <c r="B25">
        <f t="shared" si="12"/>
        <v>3</v>
      </c>
      <c r="C25" s="11">
        <f t="shared" si="13"/>
        <v>-9680</v>
      </c>
      <c r="F25">
        <f t="shared" si="0"/>
        <v>19</v>
      </c>
      <c r="G25" s="1">
        <f t="shared" si="9"/>
        <v>10000</v>
      </c>
      <c r="H25" s="1">
        <f t="shared" si="1"/>
        <v>8000</v>
      </c>
      <c r="I25" s="1">
        <f t="shared" si="10"/>
        <v>0</v>
      </c>
      <c r="J25" s="1">
        <f t="shared" si="3"/>
        <v>8000</v>
      </c>
      <c r="K25" s="1">
        <f t="shared" si="5"/>
        <v>1680</v>
      </c>
      <c r="L25" s="1">
        <f t="shared" si="6"/>
        <v>0</v>
      </c>
      <c r="M25" s="1">
        <f t="shared" si="7"/>
        <v>9680</v>
      </c>
      <c r="N25" s="1">
        <f t="shared" si="8"/>
        <v>0</v>
      </c>
      <c r="O25" s="1">
        <f t="shared" si="4"/>
        <v>10000</v>
      </c>
    </row>
    <row r="26" spans="2:15" x14ac:dyDescent="0.25">
      <c r="B26">
        <f t="shared" si="12"/>
        <v>4</v>
      </c>
      <c r="C26" s="11">
        <f t="shared" si="13"/>
        <v>-9680</v>
      </c>
      <c r="F26">
        <f t="shared" si="0"/>
        <v>20</v>
      </c>
      <c r="G26" s="1">
        <f t="shared" si="9"/>
        <v>10000</v>
      </c>
      <c r="H26" s="1">
        <f t="shared" si="1"/>
        <v>8000</v>
      </c>
      <c r="I26" s="1">
        <f t="shared" si="10"/>
        <v>0</v>
      </c>
      <c r="J26" s="1">
        <f t="shared" si="3"/>
        <v>8000</v>
      </c>
      <c r="K26" s="1">
        <f t="shared" si="5"/>
        <v>1680</v>
      </c>
      <c r="L26" s="1">
        <f t="shared" si="6"/>
        <v>0</v>
      </c>
      <c r="M26" s="1">
        <f t="shared" si="7"/>
        <v>9680</v>
      </c>
      <c r="N26" s="1">
        <f t="shared" si="8"/>
        <v>0</v>
      </c>
      <c r="O26" s="1">
        <f t="shared" si="4"/>
        <v>10000</v>
      </c>
    </row>
    <row r="27" spans="2:15" x14ac:dyDescent="0.25">
      <c r="B27">
        <f t="shared" si="12"/>
        <v>5</v>
      </c>
      <c r="C27" s="11">
        <f t="shared" si="13"/>
        <v>-9680</v>
      </c>
      <c r="F27">
        <f t="shared" si="0"/>
        <v>21</v>
      </c>
      <c r="G27" s="1">
        <f t="shared" si="9"/>
        <v>10000</v>
      </c>
      <c r="H27" s="1">
        <f t="shared" si="1"/>
        <v>8000</v>
      </c>
      <c r="I27" s="1">
        <f t="shared" si="10"/>
        <v>0</v>
      </c>
      <c r="J27" s="1">
        <f t="shared" si="3"/>
        <v>8000</v>
      </c>
      <c r="K27" s="1">
        <f t="shared" si="5"/>
        <v>1680</v>
      </c>
      <c r="L27" s="1">
        <f t="shared" si="6"/>
        <v>0</v>
      </c>
      <c r="M27" s="1">
        <f t="shared" si="7"/>
        <v>9680</v>
      </c>
      <c r="N27" s="1">
        <f t="shared" si="8"/>
        <v>0</v>
      </c>
      <c r="O27" s="1">
        <f t="shared" si="4"/>
        <v>10000</v>
      </c>
    </row>
    <row r="28" spans="2:15" x14ac:dyDescent="0.25">
      <c r="B28">
        <f t="shared" si="12"/>
        <v>6</v>
      </c>
      <c r="C28" s="11">
        <f t="shared" si="13"/>
        <v>-9680</v>
      </c>
      <c r="F28">
        <f t="shared" si="0"/>
        <v>22</v>
      </c>
      <c r="G28" s="1">
        <f t="shared" si="9"/>
        <v>10000</v>
      </c>
      <c r="H28" s="1">
        <f t="shared" si="1"/>
        <v>8000</v>
      </c>
      <c r="I28" s="1">
        <f t="shared" si="10"/>
        <v>0</v>
      </c>
      <c r="J28" s="1">
        <f t="shared" si="3"/>
        <v>8000</v>
      </c>
      <c r="K28" s="1">
        <f t="shared" si="5"/>
        <v>1680</v>
      </c>
      <c r="L28" s="1">
        <f t="shared" si="6"/>
        <v>0</v>
      </c>
      <c r="M28" s="1">
        <f t="shared" si="7"/>
        <v>9680</v>
      </c>
      <c r="N28" s="1">
        <f t="shared" si="8"/>
        <v>0</v>
      </c>
      <c r="O28" s="1">
        <f t="shared" si="4"/>
        <v>10000</v>
      </c>
    </row>
    <row r="29" spans="2:15" x14ac:dyDescent="0.25">
      <c r="B29">
        <f t="shared" ref="B29:B56" si="14">IF(F13&lt;$C$6,(F13+1),IF(F13=$C$6,("Total"),("")))</f>
        <v>8</v>
      </c>
      <c r="C29" s="11">
        <f t="shared" si="13"/>
        <v>-9680</v>
      </c>
      <c r="F29">
        <f t="shared" si="0"/>
        <v>23</v>
      </c>
      <c r="G29" s="1">
        <f t="shared" si="9"/>
        <v>10000</v>
      </c>
      <c r="H29" s="1">
        <f t="shared" si="1"/>
        <v>8000</v>
      </c>
      <c r="I29" s="1">
        <f t="shared" si="10"/>
        <v>0</v>
      </c>
      <c r="J29" s="1">
        <f t="shared" si="3"/>
        <v>8000</v>
      </c>
      <c r="K29" s="1">
        <f t="shared" si="5"/>
        <v>1680</v>
      </c>
      <c r="L29" s="1">
        <f t="shared" si="6"/>
        <v>0</v>
      </c>
      <c r="M29" s="1">
        <f t="shared" si="7"/>
        <v>9680</v>
      </c>
      <c r="N29" s="1">
        <f t="shared" si="8"/>
        <v>0</v>
      </c>
      <c r="O29" s="1">
        <f t="shared" si="4"/>
        <v>10000</v>
      </c>
    </row>
    <row r="30" spans="2:15" x14ac:dyDescent="0.25">
      <c r="B30">
        <f t="shared" si="14"/>
        <v>9</v>
      </c>
      <c r="C30" s="11">
        <f t="shared" si="13"/>
        <v>-9680</v>
      </c>
      <c r="F30">
        <f t="shared" si="0"/>
        <v>24</v>
      </c>
      <c r="G30" s="1">
        <f t="shared" si="9"/>
        <v>10000</v>
      </c>
      <c r="H30" s="1">
        <f t="shared" si="1"/>
        <v>8000</v>
      </c>
      <c r="I30" s="1">
        <f t="shared" si="10"/>
        <v>0</v>
      </c>
      <c r="J30" s="1">
        <f t="shared" si="3"/>
        <v>8000</v>
      </c>
      <c r="K30" s="1">
        <f t="shared" si="5"/>
        <v>1680</v>
      </c>
      <c r="L30" s="1">
        <f t="shared" si="6"/>
        <v>0</v>
      </c>
      <c r="M30" s="1">
        <f t="shared" si="7"/>
        <v>9680</v>
      </c>
      <c r="N30" s="1">
        <f t="shared" si="8"/>
        <v>0</v>
      </c>
      <c r="O30" s="1">
        <f t="shared" si="4"/>
        <v>10000</v>
      </c>
    </row>
    <row r="31" spans="2:15" x14ac:dyDescent="0.25">
      <c r="B31">
        <f t="shared" si="14"/>
        <v>10</v>
      </c>
      <c r="C31" s="11">
        <f t="shared" si="13"/>
        <v>-9680</v>
      </c>
      <c r="F31">
        <f t="shared" si="0"/>
        <v>25</v>
      </c>
      <c r="G31" s="1">
        <f t="shared" si="9"/>
        <v>10000</v>
      </c>
      <c r="H31" s="1">
        <f t="shared" si="1"/>
        <v>8000</v>
      </c>
      <c r="I31" s="1">
        <f t="shared" si="10"/>
        <v>0</v>
      </c>
      <c r="J31" s="1">
        <f t="shared" si="3"/>
        <v>8000</v>
      </c>
      <c r="K31" s="1">
        <f t="shared" si="5"/>
        <v>1680</v>
      </c>
      <c r="L31" s="1">
        <f t="shared" si="6"/>
        <v>0</v>
      </c>
      <c r="M31" s="1">
        <f t="shared" si="7"/>
        <v>9680</v>
      </c>
      <c r="N31" s="1">
        <f t="shared" si="8"/>
        <v>0</v>
      </c>
      <c r="O31" s="1">
        <f t="shared" si="4"/>
        <v>10000</v>
      </c>
    </row>
    <row r="32" spans="2:15" x14ac:dyDescent="0.25">
      <c r="B32">
        <f t="shared" si="14"/>
        <v>11</v>
      </c>
      <c r="C32" s="11">
        <f t="shared" si="13"/>
        <v>-9680</v>
      </c>
      <c r="F32">
        <f t="shared" si="0"/>
        <v>26</v>
      </c>
      <c r="G32" s="1">
        <f t="shared" si="9"/>
        <v>10000</v>
      </c>
      <c r="H32" s="1">
        <f t="shared" si="1"/>
        <v>8000</v>
      </c>
      <c r="I32" s="1">
        <f t="shared" si="10"/>
        <v>0</v>
      </c>
      <c r="J32" s="1">
        <f t="shared" si="3"/>
        <v>8000</v>
      </c>
      <c r="K32" s="1">
        <f t="shared" si="5"/>
        <v>1680</v>
      </c>
      <c r="L32" s="1">
        <f t="shared" si="6"/>
        <v>0</v>
      </c>
      <c r="M32" s="1">
        <f t="shared" si="7"/>
        <v>9680</v>
      </c>
      <c r="N32" s="1">
        <f t="shared" si="8"/>
        <v>0</v>
      </c>
      <c r="O32" s="1">
        <f t="shared" si="4"/>
        <v>10000</v>
      </c>
    </row>
    <row r="33" spans="2:15" x14ac:dyDescent="0.25">
      <c r="B33">
        <f t="shared" si="14"/>
        <v>12</v>
      </c>
      <c r="C33" s="11">
        <f t="shared" si="13"/>
        <v>-9680</v>
      </c>
      <c r="F33">
        <f t="shared" si="0"/>
        <v>27</v>
      </c>
      <c r="G33" s="1">
        <f t="shared" si="9"/>
        <v>10000</v>
      </c>
      <c r="H33" s="1">
        <f t="shared" si="1"/>
        <v>8000</v>
      </c>
      <c r="I33" s="1">
        <f t="shared" si="10"/>
        <v>0</v>
      </c>
      <c r="J33" s="1">
        <f t="shared" si="3"/>
        <v>8000</v>
      </c>
      <c r="K33" s="1">
        <f t="shared" si="5"/>
        <v>1680</v>
      </c>
      <c r="L33" s="1">
        <f t="shared" si="6"/>
        <v>0</v>
      </c>
      <c r="M33" s="1">
        <f t="shared" si="7"/>
        <v>9680</v>
      </c>
      <c r="N33" s="1">
        <f t="shared" si="8"/>
        <v>0</v>
      </c>
      <c r="O33" s="1">
        <f t="shared" si="4"/>
        <v>10000</v>
      </c>
    </row>
    <row r="34" spans="2:15" x14ac:dyDescent="0.25">
      <c r="B34">
        <f t="shared" si="14"/>
        <v>13</v>
      </c>
      <c r="C34" s="11">
        <f t="shared" si="13"/>
        <v>-9680</v>
      </c>
      <c r="F34">
        <f t="shared" si="0"/>
        <v>28</v>
      </c>
      <c r="G34" s="1">
        <f t="shared" si="9"/>
        <v>10000</v>
      </c>
      <c r="H34" s="1">
        <f t="shared" si="1"/>
        <v>8000</v>
      </c>
      <c r="I34" s="1">
        <f t="shared" si="10"/>
        <v>0</v>
      </c>
      <c r="J34" s="1">
        <f t="shared" si="3"/>
        <v>8000</v>
      </c>
      <c r="K34" s="1">
        <f t="shared" si="5"/>
        <v>1680</v>
      </c>
      <c r="L34" s="1">
        <f t="shared" si="6"/>
        <v>0</v>
      </c>
      <c r="M34" s="1">
        <f t="shared" si="7"/>
        <v>9680</v>
      </c>
      <c r="N34" s="1">
        <f t="shared" si="8"/>
        <v>0</v>
      </c>
      <c r="O34" s="1">
        <f t="shared" si="4"/>
        <v>10000</v>
      </c>
    </row>
    <row r="35" spans="2:15" x14ac:dyDescent="0.25">
      <c r="B35">
        <f t="shared" si="14"/>
        <v>14</v>
      </c>
      <c r="C35" s="11">
        <f t="shared" si="13"/>
        <v>-9680</v>
      </c>
      <c r="F35">
        <f t="shared" si="0"/>
        <v>29</v>
      </c>
      <c r="G35" s="1">
        <f t="shared" si="9"/>
        <v>10000</v>
      </c>
      <c r="H35" s="1">
        <f t="shared" si="1"/>
        <v>8000</v>
      </c>
      <c r="I35" s="1">
        <f t="shared" si="10"/>
        <v>0</v>
      </c>
      <c r="J35" s="1">
        <f t="shared" si="3"/>
        <v>8000</v>
      </c>
      <c r="K35" s="1">
        <f t="shared" si="5"/>
        <v>1680</v>
      </c>
      <c r="L35" s="1">
        <f t="shared" si="6"/>
        <v>0</v>
      </c>
      <c r="M35" s="1">
        <f t="shared" si="7"/>
        <v>9680</v>
      </c>
      <c r="N35" s="1">
        <f t="shared" si="8"/>
        <v>0</v>
      </c>
      <c r="O35" s="1">
        <f t="shared" si="4"/>
        <v>10000</v>
      </c>
    </row>
    <row r="36" spans="2:15" x14ac:dyDescent="0.25">
      <c r="B36">
        <f t="shared" si="14"/>
        <v>15</v>
      </c>
      <c r="C36" s="11">
        <f t="shared" si="13"/>
        <v>-9680</v>
      </c>
      <c r="F36">
        <f t="shared" si="0"/>
        <v>30</v>
      </c>
      <c r="G36" s="1">
        <f t="shared" si="9"/>
        <v>10000</v>
      </c>
      <c r="H36" s="1">
        <f t="shared" si="1"/>
        <v>8000</v>
      </c>
      <c r="I36" s="1">
        <f t="shared" si="10"/>
        <v>0</v>
      </c>
      <c r="J36" s="1">
        <f t="shared" si="3"/>
        <v>8000</v>
      </c>
      <c r="K36" s="1">
        <f t="shared" si="5"/>
        <v>1680</v>
      </c>
      <c r="L36" s="1">
        <f t="shared" si="6"/>
        <v>0</v>
      </c>
      <c r="M36" s="1">
        <f t="shared" si="7"/>
        <v>9680</v>
      </c>
      <c r="N36" s="1">
        <f t="shared" si="8"/>
        <v>0</v>
      </c>
      <c r="O36" s="1">
        <f t="shared" si="4"/>
        <v>10000</v>
      </c>
    </row>
    <row r="37" spans="2:15" x14ac:dyDescent="0.25">
      <c r="B37">
        <f t="shared" si="14"/>
        <v>16</v>
      </c>
      <c r="C37" s="11">
        <f t="shared" si="13"/>
        <v>-9680</v>
      </c>
      <c r="F37">
        <f t="shared" si="0"/>
        <v>31</v>
      </c>
      <c r="G37" s="1">
        <f t="shared" si="9"/>
        <v>10000</v>
      </c>
      <c r="H37" s="1">
        <f t="shared" si="1"/>
        <v>8000</v>
      </c>
      <c r="I37" s="1">
        <f t="shared" si="10"/>
        <v>0</v>
      </c>
      <c r="J37" s="1">
        <f t="shared" si="3"/>
        <v>8000</v>
      </c>
      <c r="K37" s="1">
        <f t="shared" si="5"/>
        <v>1680</v>
      </c>
      <c r="L37" s="1">
        <f t="shared" si="6"/>
        <v>0</v>
      </c>
      <c r="M37" s="1">
        <f t="shared" si="7"/>
        <v>9680</v>
      </c>
      <c r="N37" s="1">
        <f t="shared" si="8"/>
        <v>0</v>
      </c>
      <c r="O37" s="1">
        <f t="shared" si="4"/>
        <v>10000</v>
      </c>
    </row>
    <row r="38" spans="2:15" x14ac:dyDescent="0.25">
      <c r="B38">
        <f t="shared" si="14"/>
        <v>17</v>
      </c>
      <c r="C38" s="11">
        <f t="shared" si="13"/>
        <v>-9680</v>
      </c>
      <c r="F38">
        <f t="shared" si="0"/>
        <v>32</v>
      </c>
      <c r="G38" s="1">
        <f t="shared" si="9"/>
        <v>10000</v>
      </c>
      <c r="H38" s="1">
        <f t="shared" si="1"/>
        <v>8000</v>
      </c>
      <c r="I38" s="1">
        <f t="shared" si="10"/>
        <v>0</v>
      </c>
      <c r="J38" s="1">
        <f t="shared" si="3"/>
        <v>8000</v>
      </c>
      <c r="K38" s="1">
        <f t="shared" si="5"/>
        <v>1680</v>
      </c>
      <c r="L38" s="1">
        <f t="shared" si="6"/>
        <v>0</v>
      </c>
      <c r="M38" s="1">
        <f t="shared" si="7"/>
        <v>9680</v>
      </c>
      <c r="N38" s="1">
        <f t="shared" si="8"/>
        <v>0</v>
      </c>
      <c r="O38" s="1">
        <f t="shared" si="4"/>
        <v>10000</v>
      </c>
    </row>
    <row r="39" spans="2:15" x14ac:dyDescent="0.25">
      <c r="B39">
        <f t="shared" si="14"/>
        <v>18</v>
      </c>
      <c r="C39" s="11">
        <f t="shared" si="13"/>
        <v>-9680</v>
      </c>
      <c r="F39">
        <f t="shared" ref="F39:F102" si="15">IF(F38&lt;$C$6,(F38+1),IF(F38=$C$6,("Total"),("")))</f>
        <v>33</v>
      </c>
      <c r="G39" s="1">
        <f t="shared" si="9"/>
        <v>10000</v>
      </c>
      <c r="H39" s="1">
        <f t="shared" si="1"/>
        <v>8000</v>
      </c>
      <c r="I39" s="1">
        <f t="shared" si="10"/>
        <v>0</v>
      </c>
      <c r="J39" s="1">
        <f t="shared" si="3"/>
        <v>8000</v>
      </c>
      <c r="K39" s="1">
        <f t="shared" si="5"/>
        <v>1680</v>
      </c>
      <c r="L39" s="1">
        <f t="shared" si="6"/>
        <v>0</v>
      </c>
      <c r="M39" s="1">
        <f t="shared" si="7"/>
        <v>9680</v>
      </c>
      <c r="N39" s="1">
        <f t="shared" si="8"/>
        <v>0</v>
      </c>
      <c r="O39" s="1">
        <f t="shared" si="4"/>
        <v>10000</v>
      </c>
    </row>
    <row r="40" spans="2:15" x14ac:dyDescent="0.25">
      <c r="B40">
        <f t="shared" si="14"/>
        <v>19</v>
      </c>
      <c r="C40" s="11">
        <f t="shared" si="13"/>
        <v>-9680</v>
      </c>
      <c r="F40">
        <f t="shared" si="15"/>
        <v>34</v>
      </c>
      <c r="G40" s="1">
        <f t="shared" si="9"/>
        <v>10000</v>
      </c>
      <c r="H40" s="1">
        <f t="shared" ref="H40:H56" si="16">IF(H39="",(""),(IF(F40&lt;&gt;"Total",(G40*$C$4),(""))))</f>
        <v>8000</v>
      </c>
      <c r="I40" s="1">
        <f t="shared" si="10"/>
        <v>0</v>
      </c>
      <c r="J40" s="1">
        <f t="shared" ref="J40:J56" si="17">IF(J39="",(""),(IF(F40&lt;&gt;"Total",($C$7*$C$4)/(1-(1+$C$4)^(-$C$6)),(""))))</f>
        <v>8000</v>
      </c>
      <c r="K40" s="1">
        <f t="shared" si="5"/>
        <v>1680</v>
      </c>
      <c r="L40" s="1">
        <f t="shared" si="6"/>
        <v>0</v>
      </c>
      <c r="M40" s="1">
        <f t="shared" si="7"/>
        <v>9680</v>
      </c>
      <c r="N40" s="1">
        <f t="shared" si="8"/>
        <v>0</v>
      </c>
      <c r="O40" s="1">
        <f t="shared" si="4"/>
        <v>10000</v>
      </c>
    </row>
    <row r="41" spans="2:15" x14ac:dyDescent="0.25">
      <c r="B41">
        <f t="shared" si="14"/>
        <v>20</v>
      </c>
      <c r="C41" s="11">
        <f t="shared" si="13"/>
        <v>-9680</v>
      </c>
      <c r="F41">
        <f t="shared" si="15"/>
        <v>35</v>
      </c>
      <c r="G41" s="1">
        <f t="shared" si="9"/>
        <v>10000</v>
      </c>
      <c r="H41" s="1">
        <f t="shared" si="16"/>
        <v>8000</v>
      </c>
      <c r="I41" s="1">
        <f t="shared" si="10"/>
        <v>0</v>
      </c>
      <c r="J41" s="1">
        <f t="shared" si="17"/>
        <v>8000</v>
      </c>
      <c r="K41" s="1">
        <f t="shared" si="5"/>
        <v>1680</v>
      </c>
      <c r="L41" s="1">
        <f t="shared" si="6"/>
        <v>0</v>
      </c>
      <c r="M41" s="1">
        <f t="shared" si="7"/>
        <v>9680</v>
      </c>
      <c r="N41" s="1">
        <f t="shared" si="8"/>
        <v>0</v>
      </c>
      <c r="O41" s="1">
        <f t="shared" si="4"/>
        <v>10000</v>
      </c>
    </row>
    <row r="42" spans="2:15" x14ac:dyDescent="0.25">
      <c r="B42">
        <f t="shared" si="14"/>
        <v>21</v>
      </c>
      <c r="C42" s="11">
        <f t="shared" si="13"/>
        <v>-9680</v>
      </c>
      <c r="F42">
        <f t="shared" si="15"/>
        <v>36</v>
      </c>
      <c r="G42" s="1">
        <f t="shared" si="9"/>
        <v>10000</v>
      </c>
      <c r="H42" s="1">
        <f t="shared" si="16"/>
        <v>8000</v>
      </c>
      <c r="I42" s="1">
        <f t="shared" si="10"/>
        <v>0</v>
      </c>
      <c r="J42" s="1">
        <f t="shared" si="17"/>
        <v>8000</v>
      </c>
      <c r="K42" s="1">
        <f t="shared" si="5"/>
        <v>1680</v>
      </c>
      <c r="L42" s="1">
        <f t="shared" si="6"/>
        <v>0</v>
      </c>
      <c r="M42" s="1">
        <f t="shared" si="7"/>
        <v>9680</v>
      </c>
      <c r="N42" s="1">
        <f t="shared" si="8"/>
        <v>0</v>
      </c>
      <c r="O42" s="1">
        <f t="shared" si="4"/>
        <v>10000</v>
      </c>
    </row>
    <row r="43" spans="2:15" x14ac:dyDescent="0.25">
      <c r="B43">
        <f t="shared" si="14"/>
        <v>22</v>
      </c>
      <c r="C43" s="11">
        <f t="shared" si="13"/>
        <v>-9680</v>
      </c>
      <c r="F43">
        <f t="shared" si="15"/>
        <v>37</v>
      </c>
      <c r="G43" s="1">
        <f t="shared" si="9"/>
        <v>10000</v>
      </c>
      <c r="H43" s="1">
        <f t="shared" si="16"/>
        <v>8000</v>
      </c>
      <c r="I43" s="1">
        <f t="shared" si="10"/>
        <v>0</v>
      </c>
      <c r="J43" s="1">
        <f t="shared" si="17"/>
        <v>8000</v>
      </c>
      <c r="K43" s="1">
        <f t="shared" si="5"/>
        <v>1680</v>
      </c>
      <c r="L43" s="1">
        <f t="shared" si="6"/>
        <v>0</v>
      </c>
      <c r="M43" s="1">
        <f t="shared" si="7"/>
        <v>9680</v>
      </c>
      <c r="N43" s="1">
        <f t="shared" si="8"/>
        <v>0</v>
      </c>
      <c r="O43" s="1">
        <f t="shared" si="4"/>
        <v>10000</v>
      </c>
    </row>
    <row r="44" spans="2:15" x14ac:dyDescent="0.25">
      <c r="B44">
        <f t="shared" si="14"/>
        <v>23</v>
      </c>
      <c r="C44" s="11">
        <f t="shared" si="13"/>
        <v>-9680</v>
      </c>
      <c r="F44">
        <f t="shared" si="15"/>
        <v>38</v>
      </c>
      <c r="G44" s="1">
        <f t="shared" si="9"/>
        <v>10000</v>
      </c>
      <c r="H44" s="1">
        <f t="shared" si="16"/>
        <v>8000</v>
      </c>
      <c r="I44" s="1">
        <f t="shared" si="10"/>
        <v>0</v>
      </c>
      <c r="J44" s="1">
        <f t="shared" si="17"/>
        <v>8000</v>
      </c>
      <c r="K44" s="1">
        <f t="shared" si="5"/>
        <v>1680</v>
      </c>
      <c r="L44" s="1">
        <f t="shared" si="6"/>
        <v>0</v>
      </c>
      <c r="M44" s="1">
        <f t="shared" si="7"/>
        <v>9680</v>
      </c>
      <c r="N44" s="1">
        <f t="shared" si="8"/>
        <v>0</v>
      </c>
      <c r="O44" s="1">
        <f t="shared" si="4"/>
        <v>10000</v>
      </c>
    </row>
    <row r="45" spans="2:15" x14ac:dyDescent="0.25">
      <c r="B45">
        <f t="shared" si="14"/>
        <v>24</v>
      </c>
      <c r="C45" s="11">
        <f t="shared" si="13"/>
        <v>-9680</v>
      </c>
      <c r="F45">
        <f t="shared" si="15"/>
        <v>39</v>
      </c>
      <c r="G45" s="1">
        <f t="shared" si="9"/>
        <v>10000</v>
      </c>
      <c r="H45" s="1">
        <f t="shared" si="16"/>
        <v>8000</v>
      </c>
      <c r="I45" s="1">
        <f t="shared" si="10"/>
        <v>0</v>
      </c>
      <c r="J45" s="1">
        <f t="shared" si="17"/>
        <v>8000</v>
      </c>
      <c r="K45" s="1">
        <f t="shared" si="5"/>
        <v>1680</v>
      </c>
      <c r="L45" s="1">
        <f t="shared" si="6"/>
        <v>0</v>
      </c>
      <c r="M45" s="1">
        <f t="shared" si="7"/>
        <v>9680</v>
      </c>
      <c r="N45" s="1">
        <f t="shared" si="8"/>
        <v>0</v>
      </c>
      <c r="O45" s="1">
        <f t="shared" si="4"/>
        <v>10000</v>
      </c>
    </row>
    <row r="46" spans="2:15" x14ac:dyDescent="0.25">
      <c r="B46">
        <f t="shared" si="14"/>
        <v>25</v>
      </c>
      <c r="C46" s="11">
        <f t="shared" si="13"/>
        <v>-9680</v>
      </c>
      <c r="F46">
        <f t="shared" si="15"/>
        <v>40</v>
      </c>
      <c r="G46" s="1">
        <f t="shared" si="9"/>
        <v>10000</v>
      </c>
      <c r="H46" s="1">
        <f t="shared" si="16"/>
        <v>8000</v>
      </c>
      <c r="I46" s="1">
        <f t="shared" si="10"/>
        <v>0</v>
      </c>
      <c r="J46" s="1">
        <f t="shared" si="17"/>
        <v>8000</v>
      </c>
      <c r="K46" s="1">
        <f t="shared" si="5"/>
        <v>1680</v>
      </c>
      <c r="L46" s="1">
        <f t="shared" si="6"/>
        <v>0</v>
      </c>
      <c r="M46" s="1">
        <f t="shared" si="7"/>
        <v>9680</v>
      </c>
      <c r="N46" s="1">
        <f t="shared" si="8"/>
        <v>0</v>
      </c>
      <c r="O46" s="1">
        <f t="shared" si="4"/>
        <v>10000</v>
      </c>
    </row>
    <row r="47" spans="2:15" x14ac:dyDescent="0.25">
      <c r="B47">
        <f t="shared" si="14"/>
        <v>26</v>
      </c>
      <c r="C47" s="11">
        <f t="shared" si="13"/>
        <v>-9680</v>
      </c>
      <c r="F47">
        <f t="shared" si="15"/>
        <v>41</v>
      </c>
      <c r="G47" s="1">
        <f t="shared" si="9"/>
        <v>10000</v>
      </c>
      <c r="H47" s="1">
        <f t="shared" si="16"/>
        <v>8000</v>
      </c>
      <c r="I47" s="1">
        <f t="shared" si="10"/>
        <v>0</v>
      </c>
      <c r="J47" s="1">
        <f t="shared" si="17"/>
        <v>8000</v>
      </c>
      <c r="K47" s="1">
        <f t="shared" si="5"/>
        <v>1680</v>
      </c>
      <c r="L47" s="1">
        <f t="shared" si="6"/>
        <v>0</v>
      </c>
      <c r="M47" s="1">
        <f t="shared" si="7"/>
        <v>9680</v>
      </c>
      <c r="N47" s="1">
        <f t="shared" si="8"/>
        <v>0</v>
      </c>
      <c r="O47" s="1">
        <f t="shared" si="4"/>
        <v>10000</v>
      </c>
    </row>
    <row r="48" spans="2:15" x14ac:dyDescent="0.25">
      <c r="B48">
        <f t="shared" si="14"/>
        <v>27</v>
      </c>
      <c r="C48" s="11">
        <f t="shared" si="13"/>
        <v>-9680</v>
      </c>
      <c r="F48">
        <f t="shared" si="15"/>
        <v>42</v>
      </c>
      <c r="G48" s="1">
        <f t="shared" si="9"/>
        <v>10000</v>
      </c>
      <c r="H48" s="1">
        <f t="shared" si="16"/>
        <v>8000</v>
      </c>
      <c r="I48" s="1">
        <f t="shared" si="10"/>
        <v>0</v>
      </c>
      <c r="J48" s="1">
        <f t="shared" si="17"/>
        <v>8000</v>
      </c>
      <c r="K48" s="1">
        <f t="shared" si="5"/>
        <v>1680</v>
      </c>
      <c r="L48" s="1">
        <f t="shared" si="6"/>
        <v>0</v>
      </c>
      <c r="M48" s="1">
        <f t="shared" si="7"/>
        <v>9680</v>
      </c>
      <c r="N48" s="1">
        <f t="shared" si="8"/>
        <v>0</v>
      </c>
      <c r="O48" s="1">
        <f t="shared" si="4"/>
        <v>10000</v>
      </c>
    </row>
    <row r="49" spans="2:15" x14ac:dyDescent="0.25">
      <c r="B49">
        <f t="shared" si="14"/>
        <v>28</v>
      </c>
      <c r="C49" s="11">
        <f t="shared" si="13"/>
        <v>-9680</v>
      </c>
      <c r="F49">
        <f t="shared" si="15"/>
        <v>43</v>
      </c>
      <c r="G49" s="1">
        <f t="shared" si="9"/>
        <v>10000</v>
      </c>
      <c r="H49" s="1">
        <f t="shared" si="16"/>
        <v>8000</v>
      </c>
      <c r="I49" s="1">
        <f t="shared" si="10"/>
        <v>0</v>
      </c>
      <c r="J49" s="1">
        <f t="shared" si="17"/>
        <v>8000</v>
      </c>
      <c r="K49" s="1">
        <f t="shared" si="5"/>
        <v>1680</v>
      </c>
      <c r="L49" s="1">
        <f t="shared" si="6"/>
        <v>0</v>
      </c>
      <c r="M49" s="1">
        <f t="shared" si="7"/>
        <v>9680</v>
      </c>
      <c r="N49" s="1">
        <f t="shared" si="8"/>
        <v>0</v>
      </c>
      <c r="O49" s="1">
        <f t="shared" si="4"/>
        <v>10000</v>
      </c>
    </row>
    <row r="50" spans="2:15" x14ac:dyDescent="0.25">
      <c r="B50">
        <f t="shared" si="14"/>
        <v>29</v>
      </c>
      <c r="C50" s="11">
        <f t="shared" si="13"/>
        <v>-9680</v>
      </c>
      <c r="F50">
        <f t="shared" si="15"/>
        <v>44</v>
      </c>
      <c r="G50" s="1">
        <f t="shared" si="9"/>
        <v>10000</v>
      </c>
      <c r="H50" s="1">
        <f t="shared" si="16"/>
        <v>8000</v>
      </c>
      <c r="I50" s="1">
        <f t="shared" si="10"/>
        <v>0</v>
      </c>
      <c r="J50" s="1">
        <f t="shared" si="17"/>
        <v>8000</v>
      </c>
      <c r="K50" s="1">
        <f t="shared" si="5"/>
        <v>1680</v>
      </c>
      <c r="L50" s="1">
        <f t="shared" si="6"/>
        <v>0</v>
      </c>
      <c r="M50" s="1">
        <f t="shared" si="7"/>
        <v>9680</v>
      </c>
      <c r="N50" s="1">
        <f t="shared" si="8"/>
        <v>0</v>
      </c>
      <c r="O50" s="1">
        <f t="shared" si="4"/>
        <v>10000</v>
      </c>
    </row>
    <row r="51" spans="2:15" x14ac:dyDescent="0.25">
      <c r="B51">
        <f t="shared" si="14"/>
        <v>30</v>
      </c>
      <c r="C51" s="11">
        <f t="shared" si="13"/>
        <v>-9680</v>
      </c>
      <c r="F51">
        <f t="shared" si="15"/>
        <v>45</v>
      </c>
      <c r="G51" s="1">
        <f t="shared" si="9"/>
        <v>10000</v>
      </c>
      <c r="H51" s="1">
        <f t="shared" si="16"/>
        <v>8000</v>
      </c>
      <c r="I51" s="1">
        <f t="shared" si="10"/>
        <v>0</v>
      </c>
      <c r="J51" s="1">
        <f t="shared" si="17"/>
        <v>8000</v>
      </c>
      <c r="K51" s="1">
        <f t="shared" si="5"/>
        <v>1680</v>
      </c>
      <c r="L51" s="1">
        <f t="shared" si="6"/>
        <v>0</v>
      </c>
      <c r="M51" s="1">
        <f t="shared" si="7"/>
        <v>9680</v>
      </c>
      <c r="N51" s="1">
        <f t="shared" si="8"/>
        <v>0</v>
      </c>
      <c r="O51" s="1">
        <f t="shared" si="4"/>
        <v>10000</v>
      </c>
    </row>
    <row r="52" spans="2:15" x14ac:dyDescent="0.25">
      <c r="B52">
        <f t="shared" si="14"/>
        <v>31</v>
      </c>
      <c r="C52" s="11">
        <f t="shared" si="13"/>
        <v>-9680</v>
      </c>
      <c r="F52">
        <f t="shared" si="15"/>
        <v>46</v>
      </c>
      <c r="G52" s="1">
        <f t="shared" si="9"/>
        <v>10000</v>
      </c>
      <c r="H52" s="1">
        <f t="shared" si="16"/>
        <v>8000</v>
      </c>
      <c r="I52" s="1">
        <f t="shared" si="10"/>
        <v>0</v>
      </c>
      <c r="J52" s="1">
        <f t="shared" si="17"/>
        <v>8000</v>
      </c>
      <c r="K52" s="1">
        <f t="shared" si="5"/>
        <v>1680</v>
      </c>
      <c r="L52" s="1">
        <f t="shared" si="6"/>
        <v>0</v>
      </c>
      <c r="M52" s="1">
        <f t="shared" si="7"/>
        <v>9680</v>
      </c>
      <c r="N52" s="1">
        <f t="shared" si="8"/>
        <v>0</v>
      </c>
      <c r="O52" s="1">
        <f t="shared" si="4"/>
        <v>10000</v>
      </c>
    </row>
    <row r="53" spans="2:15" x14ac:dyDescent="0.25">
      <c r="B53">
        <f t="shared" si="14"/>
        <v>32</v>
      </c>
      <c r="C53" s="11">
        <f t="shared" si="13"/>
        <v>-9680</v>
      </c>
      <c r="F53">
        <f t="shared" si="15"/>
        <v>47</v>
      </c>
      <c r="G53" s="1">
        <f t="shared" si="9"/>
        <v>10000</v>
      </c>
      <c r="H53" s="1">
        <f t="shared" si="16"/>
        <v>8000</v>
      </c>
      <c r="I53" s="1">
        <f t="shared" si="10"/>
        <v>0</v>
      </c>
      <c r="J53" s="1">
        <f t="shared" si="17"/>
        <v>8000</v>
      </c>
      <c r="K53" s="1">
        <f t="shared" si="5"/>
        <v>1680</v>
      </c>
      <c r="L53" s="1">
        <f t="shared" si="6"/>
        <v>0</v>
      </c>
      <c r="M53" s="1">
        <f t="shared" si="7"/>
        <v>9680</v>
      </c>
      <c r="N53" s="1">
        <f t="shared" si="8"/>
        <v>0</v>
      </c>
      <c r="O53" s="1">
        <f t="shared" si="4"/>
        <v>10000</v>
      </c>
    </row>
    <row r="54" spans="2:15" x14ac:dyDescent="0.25">
      <c r="B54">
        <f t="shared" si="14"/>
        <v>33</v>
      </c>
      <c r="C54" s="11">
        <f t="shared" si="13"/>
        <v>-9680</v>
      </c>
      <c r="F54">
        <f t="shared" si="15"/>
        <v>48</v>
      </c>
      <c r="G54" s="1">
        <f t="shared" si="9"/>
        <v>10000</v>
      </c>
      <c r="H54" s="1">
        <f t="shared" si="16"/>
        <v>8000</v>
      </c>
      <c r="I54" s="1">
        <f t="shared" si="10"/>
        <v>0</v>
      </c>
      <c r="J54" s="1">
        <f t="shared" si="17"/>
        <v>8000</v>
      </c>
      <c r="K54" s="1">
        <f t="shared" si="5"/>
        <v>1680</v>
      </c>
      <c r="L54" s="1">
        <f t="shared" si="6"/>
        <v>0</v>
      </c>
      <c r="M54" s="1">
        <f t="shared" si="7"/>
        <v>9680</v>
      </c>
      <c r="N54" s="1">
        <f t="shared" si="8"/>
        <v>0</v>
      </c>
      <c r="O54" s="1">
        <f t="shared" si="4"/>
        <v>10000</v>
      </c>
    </row>
    <row r="55" spans="2:15" x14ac:dyDescent="0.25">
      <c r="B55">
        <f t="shared" si="14"/>
        <v>34</v>
      </c>
      <c r="C55" s="11">
        <f t="shared" si="13"/>
        <v>-9680</v>
      </c>
      <c r="F55">
        <f t="shared" si="15"/>
        <v>49</v>
      </c>
      <c r="G55" s="1">
        <f t="shared" si="9"/>
        <v>10000</v>
      </c>
      <c r="H55" s="1">
        <f t="shared" si="16"/>
        <v>8000</v>
      </c>
      <c r="I55" s="1">
        <f t="shared" si="10"/>
        <v>0</v>
      </c>
      <c r="J55" s="1">
        <f t="shared" si="17"/>
        <v>8000</v>
      </c>
      <c r="K55" s="1">
        <f t="shared" si="5"/>
        <v>1680</v>
      </c>
      <c r="L55" s="1">
        <f t="shared" si="6"/>
        <v>0</v>
      </c>
      <c r="M55" s="1">
        <f t="shared" si="7"/>
        <v>9680</v>
      </c>
      <c r="N55" s="1">
        <f t="shared" si="8"/>
        <v>0</v>
      </c>
      <c r="O55" s="1">
        <f t="shared" si="4"/>
        <v>10000</v>
      </c>
    </row>
    <row r="56" spans="2:15" x14ac:dyDescent="0.25">
      <c r="B56">
        <f t="shared" si="14"/>
        <v>35</v>
      </c>
      <c r="C56" s="11">
        <f t="shared" si="13"/>
        <v>-9680</v>
      </c>
      <c r="F56">
        <f t="shared" si="15"/>
        <v>50</v>
      </c>
      <c r="G56" s="1">
        <f t="shared" si="9"/>
        <v>10000</v>
      </c>
      <c r="H56" s="1">
        <f t="shared" si="16"/>
        <v>8000</v>
      </c>
      <c r="I56" s="1">
        <f t="shared" si="10"/>
        <v>0</v>
      </c>
      <c r="J56" s="1">
        <f t="shared" si="17"/>
        <v>8000</v>
      </c>
      <c r="K56" s="1">
        <f t="shared" si="5"/>
        <v>1680</v>
      </c>
      <c r="L56" s="1">
        <f t="shared" si="6"/>
        <v>0</v>
      </c>
      <c r="M56" s="1">
        <f t="shared" si="7"/>
        <v>9680</v>
      </c>
      <c r="N56" s="1">
        <f t="shared" si="8"/>
        <v>0</v>
      </c>
      <c r="O56" s="1">
        <f t="shared" si="4"/>
        <v>10000</v>
      </c>
    </row>
    <row r="57" spans="2:15" x14ac:dyDescent="0.25">
      <c r="B57">
        <f t="shared" ref="B57:B120" si="18">IF(F41&lt;$C$6,(F41+1),IF(F41=$C$6,("Total"),("")))</f>
        <v>36</v>
      </c>
      <c r="C57" s="11">
        <f t="shared" ref="C57:C120" si="19">IF(B57="","",IF(B57&lt;&gt;"Total",(-M41),("")))</f>
        <v>-9680</v>
      </c>
      <c r="F57">
        <f t="shared" si="15"/>
        <v>51</v>
      </c>
      <c r="G57" s="1">
        <f t="shared" ref="G57:G120" si="20">IF(G56="",(""),(IF(F57&lt;&gt;"Total",(O56),(""))))</f>
        <v>10000</v>
      </c>
      <c r="H57" s="1">
        <f t="shared" ref="H57:H120" si="21">IF(H56="",(""),(IF(F57&lt;&gt;"Total",(G57*$C$4),(""))))</f>
        <v>8000</v>
      </c>
      <c r="I57" s="1">
        <f t="shared" ref="I57:I120" si="22">IF(H56="",(""),(IF(F57&lt;&gt;"Total",(J57-H57),(""))))</f>
        <v>0</v>
      </c>
      <c r="J57" s="1">
        <f t="shared" ref="J57:J120" si="23">IF(J56="",(""),(IF(F57&lt;&gt;"Total",($C$7*$C$4)/(1-(1+$C$4)^(-$C$6)),(""))))</f>
        <v>8000</v>
      </c>
      <c r="K57" s="1">
        <f t="shared" ref="K57:K120" si="24">IF(F57="",(""),(IF(F57&lt;&gt;"Total",($C$8*H57),(""))))</f>
        <v>1680</v>
      </c>
      <c r="L57" s="1">
        <f t="shared" ref="L57:L120" si="25">IF(F57="",(""),(IF(F57&lt;&gt;"Total",($C$9*(O55-I56)),(""))))</f>
        <v>0</v>
      </c>
      <c r="M57" s="1">
        <f t="shared" ref="M57:M120" si="26">IF(N56="",(""),(IF(F57&lt;&gt;"Total",(J57+K57+L57),(""))))</f>
        <v>9680</v>
      </c>
      <c r="N57" s="1">
        <f t="shared" ref="N57:N120" si="27">IF(N56="",(""),(IF(F57&lt;&gt;"Total",(N56+I57),(""))))</f>
        <v>0</v>
      </c>
      <c r="O57" s="1">
        <f t="shared" ref="O57:O120" si="28">IF(H57="",(""),(IF(F57&lt;&gt;"Total",($O$6-N57),(""))))</f>
        <v>10000</v>
      </c>
    </row>
    <row r="58" spans="2:15" x14ac:dyDescent="0.25">
      <c r="B58">
        <f t="shared" si="18"/>
        <v>37</v>
      </c>
      <c r="C58" s="11">
        <f t="shared" si="19"/>
        <v>-9680</v>
      </c>
      <c r="F58">
        <f t="shared" si="15"/>
        <v>52</v>
      </c>
      <c r="G58" s="1">
        <f t="shared" si="20"/>
        <v>10000</v>
      </c>
      <c r="H58" s="1">
        <f t="shared" si="21"/>
        <v>8000</v>
      </c>
      <c r="I58" s="1">
        <f t="shared" si="22"/>
        <v>0</v>
      </c>
      <c r="J58" s="1">
        <f t="shared" si="23"/>
        <v>8000</v>
      </c>
      <c r="K58" s="1">
        <f t="shared" si="24"/>
        <v>1680</v>
      </c>
      <c r="L58" s="1">
        <f t="shared" si="25"/>
        <v>0</v>
      </c>
      <c r="M58" s="1">
        <f t="shared" si="26"/>
        <v>9680</v>
      </c>
      <c r="N58" s="1">
        <f t="shared" si="27"/>
        <v>0</v>
      </c>
      <c r="O58" s="1">
        <f t="shared" si="28"/>
        <v>10000</v>
      </c>
    </row>
    <row r="59" spans="2:15" x14ac:dyDescent="0.25">
      <c r="B59">
        <f t="shared" si="18"/>
        <v>38</v>
      </c>
      <c r="C59" s="11">
        <f t="shared" si="19"/>
        <v>-9680</v>
      </c>
      <c r="F59">
        <f t="shared" si="15"/>
        <v>53</v>
      </c>
      <c r="G59" s="1">
        <f t="shared" si="20"/>
        <v>10000</v>
      </c>
      <c r="H59" s="1">
        <f t="shared" si="21"/>
        <v>8000</v>
      </c>
      <c r="I59" s="1">
        <f t="shared" si="22"/>
        <v>0</v>
      </c>
      <c r="J59" s="1">
        <f t="shared" si="23"/>
        <v>8000</v>
      </c>
      <c r="K59" s="1">
        <f t="shared" si="24"/>
        <v>1680</v>
      </c>
      <c r="L59" s="1">
        <f t="shared" si="25"/>
        <v>0</v>
      </c>
      <c r="M59" s="1">
        <f t="shared" si="26"/>
        <v>9680</v>
      </c>
      <c r="N59" s="1">
        <f t="shared" si="27"/>
        <v>0</v>
      </c>
      <c r="O59" s="1">
        <f t="shared" si="28"/>
        <v>10000</v>
      </c>
    </row>
    <row r="60" spans="2:15" x14ac:dyDescent="0.25">
      <c r="B60">
        <f t="shared" si="18"/>
        <v>39</v>
      </c>
      <c r="C60" s="11">
        <f t="shared" si="19"/>
        <v>-9680</v>
      </c>
      <c r="F60">
        <f t="shared" si="15"/>
        <v>54</v>
      </c>
      <c r="G60" s="1">
        <f t="shared" si="20"/>
        <v>10000</v>
      </c>
      <c r="H60" s="1">
        <f t="shared" si="21"/>
        <v>8000</v>
      </c>
      <c r="I60" s="1">
        <f t="shared" si="22"/>
        <v>0</v>
      </c>
      <c r="J60" s="1">
        <f t="shared" si="23"/>
        <v>8000</v>
      </c>
      <c r="K60" s="1">
        <f t="shared" si="24"/>
        <v>1680</v>
      </c>
      <c r="L60" s="1">
        <f t="shared" si="25"/>
        <v>0</v>
      </c>
      <c r="M60" s="1">
        <f t="shared" si="26"/>
        <v>9680</v>
      </c>
      <c r="N60" s="1">
        <f t="shared" si="27"/>
        <v>0</v>
      </c>
      <c r="O60" s="1">
        <f t="shared" si="28"/>
        <v>10000</v>
      </c>
    </row>
    <row r="61" spans="2:15" x14ac:dyDescent="0.25">
      <c r="B61">
        <f t="shared" si="18"/>
        <v>40</v>
      </c>
      <c r="C61" s="11">
        <f t="shared" si="19"/>
        <v>-9680</v>
      </c>
      <c r="F61">
        <f t="shared" si="15"/>
        <v>55</v>
      </c>
      <c r="G61" s="1">
        <f t="shared" si="20"/>
        <v>10000</v>
      </c>
      <c r="H61" s="1">
        <f t="shared" si="21"/>
        <v>8000</v>
      </c>
      <c r="I61" s="1">
        <f t="shared" si="22"/>
        <v>0</v>
      </c>
      <c r="J61" s="1">
        <f t="shared" si="23"/>
        <v>8000</v>
      </c>
      <c r="K61" s="1">
        <f t="shared" si="24"/>
        <v>1680</v>
      </c>
      <c r="L61" s="1">
        <f t="shared" si="25"/>
        <v>0</v>
      </c>
      <c r="M61" s="1">
        <f t="shared" si="26"/>
        <v>9680</v>
      </c>
      <c r="N61" s="1">
        <f t="shared" si="27"/>
        <v>0</v>
      </c>
      <c r="O61" s="1">
        <f t="shared" si="28"/>
        <v>10000</v>
      </c>
    </row>
    <row r="62" spans="2:15" x14ac:dyDescent="0.25">
      <c r="B62">
        <f t="shared" si="18"/>
        <v>41</v>
      </c>
      <c r="C62" s="11">
        <f t="shared" si="19"/>
        <v>-9680</v>
      </c>
      <c r="F62">
        <f t="shared" si="15"/>
        <v>56</v>
      </c>
      <c r="G62" s="1">
        <f t="shared" si="20"/>
        <v>10000</v>
      </c>
      <c r="H62" s="1">
        <f t="shared" si="21"/>
        <v>8000</v>
      </c>
      <c r="I62" s="1">
        <f t="shared" si="22"/>
        <v>0</v>
      </c>
      <c r="J62" s="1">
        <f t="shared" si="23"/>
        <v>8000</v>
      </c>
      <c r="K62" s="1">
        <f t="shared" si="24"/>
        <v>1680</v>
      </c>
      <c r="L62" s="1">
        <f t="shared" si="25"/>
        <v>0</v>
      </c>
      <c r="M62" s="1">
        <f t="shared" si="26"/>
        <v>9680</v>
      </c>
      <c r="N62" s="1">
        <f t="shared" si="27"/>
        <v>0</v>
      </c>
      <c r="O62" s="1">
        <f t="shared" si="28"/>
        <v>10000</v>
      </c>
    </row>
    <row r="63" spans="2:15" x14ac:dyDescent="0.25">
      <c r="B63">
        <f t="shared" si="18"/>
        <v>42</v>
      </c>
      <c r="C63" s="11">
        <f t="shared" si="19"/>
        <v>-9680</v>
      </c>
      <c r="F63">
        <f t="shared" si="15"/>
        <v>57</v>
      </c>
      <c r="G63" s="1">
        <f t="shared" si="20"/>
        <v>10000</v>
      </c>
      <c r="H63" s="1">
        <f t="shared" si="21"/>
        <v>8000</v>
      </c>
      <c r="I63" s="1">
        <f t="shared" si="22"/>
        <v>0</v>
      </c>
      <c r="J63" s="1">
        <f t="shared" si="23"/>
        <v>8000</v>
      </c>
      <c r="K63" s="1">
        <f t="shared" si="24"/>
        <v>1680</v>
      </c>
      <c r="L63" s="1">
        <f t="shared" si="25"/>
        <v>0</v>
      </c>
      <c r="M63" s="1">
        <f t="shared" si="26"/>
        <v>9680</v>
      </c>
      <c r="N63" s="1">
        <f t="shared" si="27"/>
        <v>0</v>
      </c>
      <c r="O63" s="1">
        <f t="shared" si="28"/>
        <v>10000</v>
      </c>
    </row>
    <row r="64" spans="2:15" x14ac:dyDescent="0.25">
      <c r="B64">
        <f t="shared" si="18"/>
        <v>43</v>
      </c>
      <c r="C64" s="11">
        <f t="shared" si="19"/>
        <v>-9680</v>
      </c>
      <c r="F64">
        <f t="shared" si="15"/>
        <v>58</v>
      </c>
      <c r="G64" s="1">
        <f t="shared" si="20"/>
        <v>10000</v>
      </c>
      <c r="H64" s="1">
        <f t="shared" si="21"/>
        <v>8000</v>
      </c>
      <c r="I64" s="1">
        <f t="shared" si="22"/>
        <v>0</v>
      </c>
      <c r="J64" s="1">
        <f t="shared" si="23"/>
        <v>8000</v>
      </c>
      <c r="K64" s="1">
        <f t="shared" si="24"/>
        <v>1680</v>
      </c>
      <c r="L64" s="1">
        <f t="shared" si="25"/>
        <v>0</v>
      </c>
      <c r="M64" s="1">
        <f t="shared" si="26"/>
        <v>9680</v>
      </c>
      <c r="N64" s="1">
        <f t="shared" si="27"/>
        <v>0</v>
      </c>
      <c r="O64" s="1">
        <f t="shared" si="28"/>
        <v>10000</v>
      </c>
    </row>
    <row r="65" spans="2:15" x14ac:dyDescent="0.25">
      <c r="B65">
        <f t="shared" si="18"/>
        <v>44</v>
      </c>
      <c r="C65" s="11">
        <f t="shared" si="19"/>
        <v>-9680</v>
      </c>
      <c r="F65">
        <f t="shared" si="15"/>
        <v>59</v>
      </c>
      <c r="G65" s="1">
        <f t="shared" si="20"/>
        <v>10000</v>
      </c>
      <c r="H65" s="1">
        <f t="shared" si="21"/>
        <v>8000</v>
      </c>
      <c r="I65" s="1">
        <f t="shared" si="22"/>
        <v>0</v>
      </c>
      <c r="J65" s="1">
        <f t="shared" si="23"/>
        <v>8000</v>
      </c>
      <c r="K65" s="1">
        <f t="shared" si="24"/>
        <v>1680</v>
      </c>
      <c r="L65" s="1">
        <f t="shared" si="25"/>
        <v>0</v>
      </c>
      <c r="M65" s="1">
        <f t="shared" si="26"/>
        <v>9680</v>
      </c>
      <c r="N65" s="1">
        <f t="shared" si="27"/>
        <v>0</v>
      </c>
      <c r="O65" s="1">
        <f t="shared" si="28"/>
        <v>10000</v>
      </c>
    </row>
    <row r="66" spans="2:15" x14ac:dyDescent="0.25">
      <c r="B66">
        <f t="shared" si="18"/>
        <v>45</v>
      </c>
      <c r="C66" s="11">
        <f t="shared" si="19"/>
        <v>-9680</v>
      </c>
      <c r="F66">
        <f t="shared" si="15"/>
        <v>60</v>
      </c>
      <c r="G66" s="1">
        <f t="shared" si="20"/>
        <v>10000</v>
      </c>
      <c r="H66" s="1">
        <f t="shared" si="21"/>
        <v>8000</v>
      </c>
      <c r="I66" s="1">
        <f t="shared" si="22"/>
        <v>0</v>
      </c>
      <c r="J66" s="1">
        <f t="shared" si="23"/>
        <v>8000</v>
      </c>
      <c r="K66" s="1">
        <f t="shared" si="24"/>
        <v>1680</v>
      </c>
      <c r="L66" s="1">
        <f t="shared" si="25"/>
        <v>0</v>
      </c>
      <c r="M66" s="1">
        <f t="shared" si="26"/>
        <v>9680</v>
      </c>
      <c r="N66" s="1">
        <f t="shared" si="27"/>
        <v>0</v>
      </c>
      <c r="O66" s="1">
        <f t="shared" si="28"/>
        <v>10000</v>
      </c>
    </row>
    <row r="67" spans="2:15" x14ac:dyDescent="0.25">
      <c r="B67">
        <f t="shared" si="18"/>
        <v>46</v>
      </c>
      <c r="C67" s="11">
        <f t="shared" si="19"/>
        <v>-9680</v>
      </c>
      <c r="F67">
        <f t="shared" si="15"/>
        <v>61</v>
      </c>
      <c r="G67" s="1">
        <f t="shared" si="20"/>
        <v>10000</v>
      </c>
      <c r="H67" s="1">
        <f t="shared" si="21"/>
        <v>8000</v>
      </c>
      <c r="I67" s="1">
        <f t="shared" si="22"/>
        <v>0</v>
      </c>
      <c r="J67" s="1">
        <f t="shared" si="23"/>
        <v>8000</v>
      </c>
      <c r="K67" s="1">
        <f t="shared" si="24"/>
        <v>1680</v>
      </c>
      <c r="L67" s="1">
        <f t="shared" si="25"/>
        <v>0</v>
      </c>
      <c r="M67" s="1">
        <f t="shared" si="26"/>
        <v>9680</v>
      </c>
      <c r="N67" s="1">
        <f t="shared" si="27"/>
        <v>0</v>
      </c>
      <c r="O67" s="1">
        <f t="shared" si="28"/>
        <v>10000</v>
      </c>
    </row>
    <row r="68" spans="2:15" x14ac:dyDescent="0.25">
      <c r="B68">
        <f t="shared" si="18"/>
        <v>47</v>
      </c>
      <c r="C68" s="11">
        <f t="shared" si="19"/>
        <v>-9680</v>
      </c>
      <c r="F68">
        <f t="shared" si="15"/>
        <v>62</v>
      </c>
      <c r="G68" s="1">
        <f t="shared" si="20"/>
        <v>10000</v>
      </c>
      <c r="H68" s="1">
        <f t="shared" si="21"/>
        <v>8000</v>
      </c>
      <c r="I68" s="1">
        <f t="shared" si="22"/>
        <v>0</v>
      </c>
      <c r="J68" s="1">
        <f t="shared" si="23"/>
        <v>8000</v>
      </c>
      <c r="K68" s="1">
        <f t="shared" si="24"/>
        <v>1680</v>
      </c>
      <c r="L68" s="1">
        <f t="shared" si="25"/>
        <v>0</v>
      </c>
      <c r="M68" s="1">
        <f t="shared" si="26"/>
        <v>9680</v>
      </c>
      <c r="N68" s="1">
        <f t="shared" si="27"/>
        <v>0</v>
      </c>
      <c r="O68" s="1">
        <f t="shared" si="28"/>
        <v>10000</v>
      </c>
    </row>
    <row r="69" spans="2:15" x14ac:dyDescent="0.25">
      <c r="B69">
        <f t="shared" si="18"/>
        <v>48</v>
      </c>
      <c r="C69" s="11">
        <f t="shared" si="19"/>
        <v>-9680</v>
      </c>
      <c r="F69">
        <f t="shared" si="15"/>
        <v>63</v>
      </c>
      <c r="G69" s="1">
        <f t="shared" si="20"/>
        <v>10000</v>
      </c>
      <c r="H69" s="1">
        <f t="shared" si="21"/>
        <v>8000</v>
      </c>
      <c r="I69" s="1">
        <f t="shared" si="22"/>
        <v>0</v>
      </c>
      <c r="J69" s="1">
        <f t="shared" si="23"/>
        <v>8000</v>
      </c>
      <c r="K69" s="1">
        <f t="shared" si="24"/>
        <v>1680</v>
      </c>
      <c r="L69" s="1">
        <f t="shared" si="25"/>
        <v>0</v>
      </c>
      <c r="M69" s="1">
        <f t="shared" si="26"/>
        <v>9680</v>
      </c>
      <c r="N69" s="1">
        <f t="shared" si="27"/>
        <v>0</v>
      </c>
      <c r="O69" s="1">
        <f t="shared" si="28"/>
        <v>10000</v>
      </c>
    </row>
    <row r="70" spans="2:15" x14ac:dyDescent="0.25">
      <c r="B70">
        <f t="shared" si="18"/>
        <v>49</v>
      </c>
      <c r="C70" s="11">
        <f t="shared" si="19"/>
        <v>-9680</v>
      </c>
      <c r="F70">
        <f t="shared" si="15"/>
        <v>64</v>
      </c>
      <c r="G70" s="1">
        <f t="shared" si="20"/>
        <v>10000</v>
      </c>
      <c r="H70" s="1">
        <f t="shared" si="21"/>
        <v>8000</v>
      </c>
      <c r="I70" s="1">
        <f t="shared" si="22"/>
        <v>0</v>
      </c>
      <c r="J70" s="1">
        <f t="shared" si="23"/>
        <v>8000</v>
      </c>
      <c r="K70" s="1">
        <f t="shared" si="24"/>
        <v>1680</v>
      </c>
      <c r="L70" s="1">
        <f t="shared" si="25"/>
        <v>0</v>
      </c>
      <c r="M70" s="1">
        <f t="shared" si="26"/>
        <v>9680</v>
      </c>
      <c r="N70" s="1">
        <f t="shared" si="27"/>
        <v>0</v>
      </c>
      <c r="O70" s="1">
        <f t="shared" si="28"/>
        <v>10000</v>
      </c>
    </row>
    <row r="71" spans="2:15" x14ac:dyDescent="0.25">
      <c r="B71">
        <f t="shared" si="18"/>
        <v>50</v>
      </c>
      <c r="C71" s="11">
        <f t="shared" si="19"/>
        <v>-9680</v>
      </c>
      <c r="F71">
        <f t="shared" si="15"/>
        <v>65</v>
      </c>
      <c r="G71" s="1">
        <f t="shared" si="20"/>
        <v>10000</v>
      </c>
      <c r="H71" s="1">
        <f t="shared" si="21"/>
        <v>8000</v>
      </c>
      <c r="I71" s="1">
        <f t="shared" si="22"/>
        <v>0</v>
      </c>
      <c r="J71" s="1">
        <f t="shared" si="23"/>
        <v>8000</v>
      </c>
      <c r="K71" s="1">
        <f t="shared" si="24"/>
        <v>1680</v>
      </c>
      <c r="L71" s="1">
        <f t="shared" si="25"/>
        <v>0</v>
      </c>
      <c r="M71" s="1">
        <f t="shared" si="26"/>
        <v>9680</v>
      </c>
      <c r="N71" s="1">
        <f t="shared" si="27"/>
        <v>0</v>
      </c>
      <c r="O71" s="1">
        <f t="shared" si="28"/>
        <v>10000</v>
      </c>
    </row>
    <row r="72" spans="2:15" x14ac:dyDescent="0.25">
      <c r="B72">
        <f t="shared" si="18"/>
        <v>51</v>
      </c>
      <c r="C72" s="11">
        <f t="shared" si="19"/>
        <v>-9680</v>
      </c>
      <c r="F72">
        <f t="shared" si="15"/>
        <v>66</v>
      </c>
      <c r="G72" s="1">
        <f t="shared" si="20"/>
        <v>10000</v>
      </c>
      <c r="H72" s="1">
        <f t="shared" si="21"/>
        <v>8000</v>
      </c>
      <c r="I72" s="1">
        <f t="shared" si="22"/>
        <v>0</v>
      </c>
      <c r="J72" s="1">
        <f t="shared" si="23"/>
        <v>8000</v>
      </c>
      <c r="K72" s="1">
        <f t="shared" si="24"/>
        <v>1680</v>
      </c>
      <c r="L72" s="1">
        <f t="shared" si="25"/>
        <v>0</v>
      </c>
      <c r="M72" s="1">
        <f t="shared" si="26"/>
        <v>9680</v>
      </c>
      <c r="N72" s="1">
        <f t="shared" si="27"/>
        <v>0</v>
      </c>
      <c r="O72" s="1">
        <f t="shared" si="28"/>
        <v>10000</v>
      </c>
    </row>
    <row r="73" spans="2:15" x14ac:dyDescent="0.25">
      <c r="B73">
        <f t="shared" si="18"/>
        <v>52</v>
      </c>
      <c r="C73" s="11">
        <f t="shared" si="19"/>
        <v>-9680</v>
      </c>
      <c r="F73">
        <f t="shared" si="15"/>
        <v>67</v>
      </c>
      <c r="G73" s="1">
        <f t="shared" si="20"/>
        <v>10000</v>
      </c>
      <c r="H73" s="1">
        <f t="shared" si="21"/>
        <v>8000</v>
      </c>
      <c r="I73" s="1">
        <f t="shared" si="22"/>
        <v>0</v>
      </c>
      <c r="J73" s="1">
        <f t="shared" si="23"/>
        <v>8000</v>
      </c>
      <c r="K73" s="1">
        <f t="shared" si="24"/>
        <v>1680</v>
      </c>
      <c r="L73" s="1">
        <f t="shared" si="25"/>
        <v>0</v>
      </c>
      <c r="M73" s="1">
        <f t="shared" si="26"/>
        <v>9680</v>
      </c>
      <c r="N73" s="1">
        <f t="shared" si="27"/>
        <v>0</v>
      </c>
      <c r="O73" s="1">
        <f t="shared" si="28"/>
        <v>10000</v>
      </c>
    </row>
    <row r="74" spans="2:15" x14ac:dyDescent="0.25">
      <c r="B74">
        <f t="shared" si="18"/>
        <v>53</v>
      </c>
      <c r="C74" s="11">
        <f t="shared" si="19"/>
        <v>-9680</v>
      </c>
      <c r="F74">
        <f t="shared" si="15"/>
        <v>68</v>
      </c>
      <c r="G74" s="1">
        <f t="shared" si="20"/>
        <v>10000</v>
      </c>
      <c r="H74" s="1">
        <f t="shared" si="21"/>
        <v>8000</v>
      </c>
      <c r="I74" s="1">
        <f t="shared" si="22"/>
        <v>0</v>
      </c>
      <c r="J74" s="1">
        <f t="shared" si="23"/>
        <v>8000</v>
      </c>
      <c r="K74" s="1">
        <f t="shared" si="24"/>
        <v>1680</v>
      </c>
      <c r="L74" s="1">
        <f t="shared" si="25"/>
        <v>0</v>
      </c>
      <c r="M74" s="1">
        <f t="shared" si="26"/>
        <v>9680</v>
      </c>
      <c r="N74" s="1">
        <f t="shared" si="27"/>
        <v>0</v>
      </c>
      <c r="O74" s="1">
        <f t="shared" si="28"/>
        <v>10000</v>
      </c>
    </row>
    <row r="75" spans="2:15" x14ac:dyDescent="0.25">
      <c r="B75">
        <f t="shared" si="18"/>
        <v>54</v>
      </c>
      <c r="C75" s="11">
        <f t="shared" si="19"/>
        <v>-9680</v>
      </c>
      <c r="F75">
        <f t="shared" si="15"/>
        <v>69</v>
      </c>
      <c r="G75" s="1">
        <f t="shared" si="20"/>
        <v>10000</v>
      </c>
      <c r="H75" s="1">
        <f t="shared" si="21"/>
        <v>8000</v>
      </c>
      <c r="I75" s="1">
        <f t="shared" si="22"/>
        <v>0</v>
      </c>
      <c r="J75" s="1">
        <f t="shared" si="23"/>
        <v>8000</v>
      </c>
      <c r="K75" s="1">
        <f t="shared" si="24"/>
        <v>1680</v>
      </c>
      <c r="L75" s="1">
        <f t="shared" si="25"/>
        <v>0</v>
      </c>
      <c r="M75" s="1">
        <f t="shared" si="26"/>
        <v>9680</v>
      </c>
      <c r="N75" s="1">
        <f t="shared" si="27"/>
        <v>0</v>
      </c>
      <c r="O75" s="1">
        <f t="shared" si="28"/>
        <v>10000</v>
      </c>
    </row>
    <row r="76" spans="2:15" x14ac:dyDescent="0.25">
      <c r="B76">
        <f t="shared" si="18"/>
        <v>55</v>
      </c>
      <c r="C76" s="11">
        <f t="shared" si="19"/>
        <v>-9680</v>
      </c>
      <c r="F76">
        <f t="shared" si="15"/>
        <v>70</v>
      </c>
      <c r="G76" s="1">
        <f t="shared" si="20"/>
        <v>10000</v>
      </c>
      <c r="H76" s="1">
        <f t="shared" si="21"/>
        <v>8000</v>
      </c>
      <c r="I76" s="1">
        <f t="shared" si="22"/>
        <v>0</v>
      </c>
      <c r="J76" s="1">
        <f t="shared" si="23"/>
        <v>8000</v>
      </c>
      <c r="K76" s="1">
        <f t="shared" si="24"/>
        <v>1680</v>
      </c>
      <c r="L76" s="1">
        <f t="shared" si="25"/>
        <v>0</v>
      </c>
      <c r="M76" s="1">
        <f t="shared" si="26"/>
        <v>9680</v>
      </c>
      <c r="N76" s="1">
        <f t="shared" si="27"/>
        <v>0</v>
      </c>
      <c r="O76" s="1">
        <f t="shared" si="28"/>
        <v>10000</v>
      </c>
    </row>
    <row r="77" spans="2:15" x14ac:dyDescent="0.25">
      <c r="B77">
        <f t="shared" si="18"/>
        <v>56</v>
      </c>
      <c r="C77" s="11">
        <f t="shared" si="19"/>
        <v>-9680</v>
      </c>
      <c r="F77">
        <f t="shared" si="15"/>
        <v>71</v>
      </c>
      <c r="G77" s="1">
        <f t="shared" si="20"/>
        <v>10000</v>
      </c>
      <c r="H77" s="1">
        <f t="shared" si="21"/>
        <v>8000</v>
      </c>
      <c r="I77" s="1">
        <f t="shared" si="22"/>
        <v>0</v>
      </c>
      <c r="J77" s="1">
        <f t="shared" si="23"/>
        <v>8000</v>
      </c>
      <c r="K77" s="1">
        <f t="shared" si="24"/>
        <v>1680</v>
      </c>
      <c r="L77" s="1">
        <f t="shared" si="25"/>
        <v>0</v>
      </c>
      <c r="M77" s="1">
        <f t="shared" si="26"/>
        <v>9680</v>
      </c>
      <c r="N77" s="1">
        <f t="shared" si="27"/>
        <v>0</v>
      </c>
      <c r="O77" s="1">
        <f t="shared" si="28"/>
        <v>10000</v>
      </c>
    </row>
    <row r="78" spans="2:15" x14ac:dyDescent="0.25">
      <c r="B78">
        <f t="shared" si="18"/>
        <v>57</v>
      </c>
      <c r="C78" s="11">
        <f t="shared" si="19"/>
        <v>-9680</v>
      </c>
      <c r="F78">
        <f t="shared" si="15"/>
        <v>72</v>
      </c>
      <c r="G78" s="1">
        <f t="shared" si="20"/>
        <v>10000</v>
      </c>
      <c r="H78" s="1">
        <f t="shared" si="21"/>
        <v>8000</v>
      </c>
      <c r="I78" s="1">
        <f t="shared" si="22"/>
        <v>0</v>
      </c>
      <c r="J78" s="1">
        <f t="shared" si="23"/>
        <v>8000</v>
      </c>
      <c r="K78" s="1">
        <f t="shared" si="24"/>
        <v>1680</v>
      </c>
      <c r="L78" s="1">
        <f t="shared" si="25"/>
        <v>0</v>
      </c>
      <c r="M78" s="1">
        <f t="shared" si="26"/>
        <v>9680</v>
      </c>
      <c r="N78" s="1">
        <f t="shared" si="27"/>
        <v>0</v>
      </c>
      <c r="O78" s="1">
        <f t="shared" si="28"/>
        <v>10000</v>
      </c>
    </row>
    <row r="79" spans="2:15" x14ac:dyDescent="0.25">
      <c r="B79">
        <f t="shared" si="18"/>
        <v>58</v>
      </c>
      <c r="C79" s="11">
        <f t="shared" si="19"/>
        <v>-9680</v>
      </c>
      <c r="F79">
        <f t="shared" si="15"/>
        <v>73</v>
      </c>
      <c r="G79" s="1">
        <f t="shared" si="20"/>
        <v>10000</v>
      </c>
      <c r="H79" s="1">
        <f t="shared" si="21"/>
        <v>8000</v>
      </c>
      <c r="I79" s="1">
        <f t="shared" si="22"/>
        <v>0</v>
      </c>
      <c r="J79" s="1">
        <f t="shared" si="23"/>
        <v>8000</v>
      </c>
      <c r="K79" s="1">
        <f t="shared" si="24"/>
        <v>1680</v>
      </c>
      <c r="L79" s="1">
        <f t="shared" si="25"/>
        <v>0</v>
      </c>
      <c r="M79" s="1">
        <f t="shared" si="26"/>
        <v>9680</v>
      </c>
      <c r="N79" s="1">
        <f t="shared" si="27"/>
        <v>0</v>
      </c>
      <c r="O79" s="1">
        <f t="shared" si="28"/>
        <v>10000</v>
      </c>
    </row>
    <row r="80" spans="2:15" x14ac:dyDescent="0.25">
      <c r="B80">
        <f t="shared" si="18"/>
        <v>59</v>
      </c>
      <c r="C80" s="11">
        <f t="shared" si="19"/>
        <v>-9680</v>
      </c>
      <c r="F80">
        <f t="shared" si="15"/>
        <v>74</v>
      </c>
      <c r="G80" s="1">
        <f t="shared" si="20"/>
        <v>10000</v>
      </c>
      <c r="H80" s="1">
        <f t="shared" si="21"/>
        <v>8000</v>
      </c>
      <c r="I80" s="1">
        <f t="shared" si="22"/>
        <v>0</v>
      </c>
      <c r="J80" s="1">
        <f t="shared" si="23"/>
        <v>8000</v>
      </c>
      <c r="K80" s="1">
        <f t="shared" si="24"/>
        <v>1680</v>
      </c>
      <c r="L80" s="1">
        <f t="shared" si="25"/>
        <v>0</v>
      </c>
      <c r="M80" s="1">
        <f t="shared" si="26"/>
        <v>9680</v>
      </c>
      <c r="N80" s="1">
        <f t="shared" si="27"/>
        <v>0</v>
      </c>
      <c r="O80" s="1">
        <f t="shared" si="28"/>
        <v>10000</v>
      </c>
    </row>
    <row r="81" spans="2:15" x14ac:dyDescent="0.25">
      <c r="B81">
        <f t="shared" si="18"/>
        <v>60</v>
      </c>
      <c r="C81" s="11">
        <f t="shared" si="19"/>
        <v>-9680</v>
      </c>
      <c r="F81">
        <f t="shared" si="15"/>
        <v>75</v>
      </c>
      <c r="G81" s="1">
        <f t="shared" si="20"/>
        <v>10000</v>
      </c>
      <c r="H81" s="1">
        <f t="shared" si="21"/>
        <v>8000</v>
      </c>
      <c r="I81" s="1">
        <f t="shared" si="22"/>
        <v>0</v>
      </c>
      <c r="J81" s="1">
        <f t="shared" si="23"/>
        <v>8000</v>
      </c>
      <c r="K81" s="1">
        <f t="shared" si="24"/>
        <v>1680</v>
      </c>
      <c r="L81" s="1">
        <f t="shared" si="25"/>
        <v>0</v>
      </c>
      <c r="M81" s="1">
        <f t="shared" si="26"/>
        <v>9680</v>
      </c>
      <c r="N81" s="1">
        <f t="shared" si="27"/>
        <v>0</v>
      </c>
      <c r="O81" s="1">
        <f t="shared" si="28"/>
        <v>10000</v>
      </c>
    </row>
    <row r="82" spans="2:15" x14ac:dyDescent="0.25">
      <c r="B82">
        <f t="shared" si="18"/>
        <v>61</v>
      </c>
      <c r="C82" s="11">
        <f t="shared" si="19"/>
        <v>-9680</v>
      </c>
      <c r="F82">
        <f t="shared" si="15"/>
        <v>76</v>
      </c>
      <c r="G82" s="1">
        <f t="shared" si="20"/>
        <v>10000</v>
      </c>
      <c r="H82" s="1">
        <f t="shared" si="21"/>
        <v>8000</v>
      </c>
      <c r="I82" s="1">
        <f t="shared" si="22"/>
        <v>0</v>
      </c>
      <c r="J82" s="1">
        <f t="shared" si="23"/>
        <v>8000</v>
      </c>
      <c r="K82" s="1">
        <f t="shared" si="24"/>
        <v>1680</v>
      </c>
      <c r="L82" s="1">
        <f t="shared" si="25"/>
        <v>0</v>
      </c>
      <c r="M82" s="1">
        <f t="shared" si="26"/>
        <v>9680</v>
      </c>
      <c r="N82" s="1">
        <f t="shared" si="27"/>
        <v>0</v>
      </c>
      <c r="O82" s="1">
        <f t="shared" si="28"/>
        <v>10000</v>
      </c>
    </row>
    <row r="83" spans="2:15" x14ac:dyDescent="0.25">
      <c r="B83">
        <f t="shared" si="18"/>
        <v>62</v>
      </c>
      <c r="C83" s="11">
        <f t="shared" si="19"/>
        <v>-9680</v>
      </c>
      <c r="F83">
        <f t="shared" si="15"/>
        <v>77</v>
      </c>
      <c r="G83" s="1">
        <f t="shared" si="20"/>
        <v>10000</v>
      </c>
      <c r="H83" s="1">
        <f t="shared" si="21"/>
        <v>8000</v>
      </c>
      <c r="I83" s="1">
        <f t="shared" si="22"/>
        <v>0</v>
      </c>
      <c r="J83" s="1">
        <f t="shared" si="23"/>
        <v>8000</v>
      </c>
      <c r="K83" s="1">
        <f t="shared" si="24"/>
        <v>1680</v>
      </c>
      <c r="L83" s="1">
        <f t="shared" si="25"/>
        <v>0</v>
      </c>
      <c r="M83" s="1">
        <f t="shared" si="26"/>
        <v>9680</v>
      </c>
      <c r="N83" s="1">
        <f t="shared" si="27"/>
        <v>0</v>
      </c>
      <c r="O83" s="1">
        <f t="shared" si="28"/>
        <v>10000</v>
      </c>
    </row>
    <row r="84" spans="2:15" x14ac:dyDescent="0.25">
      <c r="B84">
        <f t="shared" si="18"/>
        <v>63</v>
      </c>
      <c r="C84" s="11">
        <f t="shared" si="19"/>
        <v>-9680</v>
      </c>
      <c r="F84">
        <f t="shared" si="15"/>
        <v>78</v>
      </c>
      <c r="G84" s="1">
        <f t="shared" si="20"/>
        <v>10000</v>
      </c>
      <c r="H84" s="1">
        <f t="shared" si="21"/>
        <v>8000</v>
      </c>
      <c r="I84" s="1">
        <f t="shared" si="22"/>
        <v>0</v>
      </c>
      <c r="J84" s="1">
        <f t="shared" si="23"/>
        <v>8000</v>
      </c>
      <c r="K84" s="1">
        <f t="shared" si="24"/>
        <v>1680</v>
      </c>
      <c r="L84" s="1">
        <f t="shared" si="25"/>
        <v>0</v>
      </c>
      <c r="M84" s="1">
        <f t="shared" si="26"/>
        <v>9680</v>
      </c>
      <c r="N84" s="1">
        <f t="shared" si="27"/>
        <v>0</v>
      </c>
      <c r="O84" s="1">
        <f t="shared" si="28"/>
        <v>10000</v>
      </c>
    </row>
    <row r="85" spans="2:15" x14ac:dyDescent="0.25">
      <c r="B85">
        <f t="shared" si="18"/>
        <v>64</v>
      </c>
      <c r="C85" s="11">
        <f t="shared" si="19"/>
        <v>-9680</v>
      </c>
      <c r="F85">
        <f t="shared" si="15"/>
        <v>79</v>
      </c>
      <c r="G85" s="1">
        <f t="shared" si="20"/>
        <v>10000</v>
      </c>
      <c r="H85" s="1">
        <f t="shared" si="21"/>
        <v>8000</v>
      </c>
      <c r="I85" s="1">
        <f t="shared" si="22"/>
        <v>0</v>
      </c>
      <c r="J85" s="1">
        <f t="shared" si="23"/>
        <v>8000</v>
      </c>
      <c r="K85" s="1">
        <f t="shared" si="24"/>
        <v>1680</v>
      </c>
      <c r="L85" s="1">
        <f t="shared" si="25"/>
        <v>0</v>
      </c>
      <c r="M85" s="1">
        <f t="shared" si="26"/>
        <v>9680</v>
      </c>
      <c r="N85" s="1">
        <f t="shared" si="27"/>
        <v>0</v>
      </c>
      <c r="O85" s="1">
        <f t="shared" si="28"/>
        <v>10000</v>
      </c>
    </row>
    <row r="86" spans="2:15" x14ac:dyDescent="0.25">
      <c r="B86">
        <f t="shared" si="18"/>
        <v>65</v>
      </c>
      <c r="C86" s="11">
        <f t="shared" si="19"/>
        <v>-9680</v>
      </c>
      <c r="F86">
        <f t="shared" si="15"/>
        <v>80</v>
      </c>
      <c r="G86" s="1">
        <f t="shared" si="20"/>
        <v>10000</v>
      </c>
      <c r="H86" s="1">
        <f t="shared" si="21"/>
        <v>8000</v>
      </c>
      <c r="I86" s="1">
        <f t="shared" si="22"/>
        <v>0</v>
      </c>
      <c r="J86" s="1">
        <f t="shared" si="23"/>
        <v>8000</v>
      </c>
      <c r="K86" s="1">
        <f t="shared" si="24"/>
        <v>1680</v>
      </c>
      <c r="L86" s="1">
        <f t="shared" si="25"/>
        <v>0</v>
      </c>
      <c r="M86" s="1">
        <f t="shared" si="26"/>
        <v>9680</v>
      </c>
      <c r="N86" s="1">
        <f t="shared" si="27"/>
        <v>0</v>
      </c>
      <c r="O86" s="1">
        <f t="shared" si="28"/>
        <v>10000</v>
      </c>
    </row>
    <row r="87" spans="2:15" x14ac:dyDescent="0.25">
      <c r="B87">
        <f t="shared" si="18"/>
        <v>66</v>
      </c>
      <c r="C87" s="11">
        <f t="shared" si="19"/>
        <v>-9680</v>
      </c>
      <c r="F87">
        <f t="shared" si="15"/>
        <v>81</v>
      </c>
      <c r="G87" s="1">
        <f t="shared" si="20"/>
        <v>10000</v>
      </c>
      <c r="H87" s="1">
        <f t="shared" si="21"/>
        <v>8000</v>
      </c>
      <c r="I87" s="1">
        <f t="shared" si="22"/>
        <v>0</v>
      </c>
      <c r="J87" s="1">
        <f t="shared" si="23"/>
        <v>8000</v>
      </c>
      <c r="K87" s="1">
        <f t="shared" si="24"/>
        <v>1680</v>
      </c>
      <c r="L87" s="1">
        <f t="shared" si="25"/>
        <v>0</v>
      </c>
      <c r="M87" s="1">
        <f t="shared" si="26"/>
        <v>9680</v>
      </c>
      <c r="N87" s="1">
        <f t="shared" si="27"/>
        <v>0</v>
      </c>
      <c r="O87" s="1">
        <f t="shared" si="28"/>
        <v>10000</v>
      </c>
    </row>
    <row r="88" spans="2:15" x14ac:dyDescent="0.25">
      <c r="B88">
        <f t="shared" si="18"/>
        <v>67</v>
      </c>
      <c r="C88" s="11">
        <f t="shared" si="19"/>
        <v>-9680</v>
      </c>
      <c r="F88">
        <f t="shared" si="15"/>
        <v>82</v>
      </c>
      <c r="G88" s="1">
        <f t="shared" si="20"/>
        <v>10000</v>
      </c>
      <c r="H88" s="1">
        <f t="shared" si="21"/>
        <v>8000</v>
      </c>
      <c r="I88" s="1">
        <f t="shared" si="22"/>
        <v>0</v>
      </c>
      <c r="J88" s="1">
        <f t="shared" si="23"/>
        <v>8000</v>
      </c>
      <c r="K88" s="1">
        <f t="shared" si="24"/>
        <v>1680</v>
      </c>
      <c r="L88" s="1">
        <f t="shared" si="25"/>
        <v>0</v>
      </c>
      <c r="M88" s="1">
        <f t="shared" si="26"/>
        <v>9680</v>
      </c>
      <c r="N88" s="1">
        <f t="shared" si="27"/>
        <v>0</v>
      </c>
      <c r="O88" s="1">
        <f t="shared" si="28"/>
        <v>10000</v>
      </c>
    </row>
    <row r="89" spans="2:15" x14ac:dyDescent="0.25">
      <c r="B89">
        <f t="shared" si="18"/>
        <v>68</v>
      </c>
      <c r="C89" s="11">
        <f t="shared" si="19"/>
        <v>-9680</v>
      </c>
      <c r="F89">
        <f t="shared" si="15"/>
        <v>83</v>
      </c>
      <c r="G89" s="1">
        <f t="shared" si="20"/>
        <v>10000</v>
      </c>
      <c r="H89" s="1">
        <f t="shared" si="21"/>
        <v>8000</v>
      </c>
      <c r="I89" s="1">
        <f t="shared" si="22"/>
        <v>0</v>
      </c>
      <c r="J89" s="1">
        <f t="shared" si="23"/>
        <v>8000</v>
      </c>
      <c r="K89" s="1">
        <f t="shared" si="24"/>
        <v>1680</v>
      </c>
      <c r="L89" s="1">
        <f t="shared" si="25"/>
        <v>0</v>
      </c>
      <c r="M89" s="1">
        <f t="shared" si="26"/>
        <v>9680</v>
      </c>
      <c r="N89" s="1">
        <f t="shared" si="27"/>
        <v>0</v>
      </c>
      <c r="O89" s="1">
        <f t="shared" si="28"/>
        <v>10000</v>
      </c>
    </row>
    <row r="90" spans="2:15" x14ac:dyDescent="0.25">
      <c r="B90">
        <f t="shared" si="18"/>
        <v>69</v>
      </c>
      <c r="C90" s="11">
        <f t="shared" si="19"/>
        <v>-9680</v>
      </c>
      <c r="F90">
        <f t="shared" si="15"/>
        <v>84</v>
      </c>
      <c r="G90" s="1">
        <f t="shared" si="20"/>
        <v>10000</v>
      </c>
      <c r="H90" s="1">
        <f t="shared" si="21"/>
        <v>8000</v>
      </c>
      <c r="I90" s="1">
        <f t="shared" si="22"/>
        <v>0</v>
      </c>
      <c r="J90" s="1">
        <f t="shared" si="23"/>
        <v>8000</v>
      </c>
      <c r="K90" s="1">
        <f t="shared" si="24"/>
        <v>1680</v>
      </c>
      <c r="L90" s="1">
        <f t="shared" si="25"/>
        <v>0</v>
      </c>
      <c r="M90" s="1">
        <f t="shared" si="26"/>
        <v>9680</v>
      </c>
      <c r="N90" s="1">
        <f t="shared" si="27"/>
        <v>0</v>
      </c>
      <c r="O90" s="1">
        <f t="shared" si="28"/>
        <v>10000</v>
      </c>
    </row>
    <row r="91" spans="2:15" x14ac:dyDescent="0.25">
      <c r="B91">
        <f t="shared" si="18"/>
        <v>70</v>
      </c>
      <c r="C91" s="11">
        <f t="shared" si="19"/>
        <v>-9680</v>
      </c>
      <c r="F91">
        <f t="shared" si="15"/>
        <v>85</v>
      </c>
      <c r="G91" s="1">
        <f t="shared" si="20"/>
        <v>10000</v>
      </c>
      <c r="H91" s="1">
        <f t="shared" si="21"/>
        <v>8000</v>
      </c>
      <c r="I91" s="1">
        <f t="shared" si="22"/>
        <v>0</v>
      </c>
      <c r="J91" s="1">
        <f t="shared" si="23"/>
        <v>8000</v>
      </c>
      <c r="K91" s="1">
        <f t="shared" si="24"/>
        <v>1680</v>
      </c>
      <c r="L91" s="1">
        <f t="shared" si="25"/>
        <v>0</v>
      </c>
      <c r="M91" s="1">
        <f t="shared" si="26"/>
        <v>9680</v>
      </c>
      <c r="N91" s="1">
        <f t="shared" si="27"/>
        <v>0</v>
      </c>
      <c r="O91" s="1">
        <f t="shared" si="28"/>
        <v>10000</v>
      </c>
    </row>
    <row r="92" spans="2:15" x14ac:dyDescent="0.25">
      <c r="B92">
        <f t="shared" si="18"/>
        <v>71</v>
      </c>
      <c r="C92" s="11">
        <f t="shared" si="19"/>
        <v>-9680</v>
      </c>
      <c r="F92">
        <f t="shared" si="15"/>
        <v>86</v>
      </c>
      <c r="G92" s="1">
        <f t="shared" si="20"/>
        <v>10000</v>
      </c>
      <c r="H92" s="1">
        <f t="shared" si="21"/>
        <v>8000</v>
      </c>
      <c r="I92" s="1">
        <f t="shared" si="22"/>
        <v>0</v>
      </c>
      <c r="J92" s="1">
        <f t="shared" si="23"/>
        <v>8000</v>
      </c>
      <c r="K92" s="1">
        <f t="shared" si="24"/>
        <v>1680</v>
      </c>
      <c r="L92" s="1">
        <f t="shared" si="25"/>
        <v>0</v>
      </c>
      <c r="M92" s="1">
        <f t="shared" si="26"/>
        <v>9680</v>
      </c>
      <c r="N92" s="1">
        <f t="shared" si="27"/>
        <v>0</v>
      </c>
      <c r="O92" s="1">
        <f t="shared" si="28"/>
        <v>10000</v>
      </c>
    </row>
    <row r="93" spans="2:15" x14ac:dyDescent="0.25">
      <c r="B93">
        <f t="shared" si="18"/>
        <v>72</v>
      </c>
      <c r="C93" s="11">
        <f t="shared" si="19"/>
        <v>-9680</v>
      </c>
      <c r="F93">
        <f t="shared" si="15"/>
        <v>87</v>
      </c>
      <c r="G93" s="1">
        <f t="shared" si="20"/>
        <v>10000</v>
      </c>
      <c r="H93" s="1">
        <f t="shared" si="21"/>
        <v>8000</v>
      </c>
      <c r="I93" s="1">
        <f t="shared" si="22"/>
        <v>0</v>
      </c>
      <c r="J93" s="1">
        <f t="shared" si="23"/>
        <v>8000</v>
      </c>
      <c r="K93" s="1">
        <f t="shared" si="24"/>
        <v>1680</v>
      </c>
      <c r="L93" s="1">
        <f t="shared" si="25"/>
        <v>0</v>
      </c>
      <c r="M93" s="1">
        <f t="shared" si="26"/>
        <v>9680</v>
      </c>
      <c r="N93" s="1">
        <f t="shared" si="27"/>
        <v>0</v>
      </c>
      <c r="O93" s="1">
        <f t="shared" si="28"/>
        <v>10000</v>
      </c>
    </row>
    <row r="94" spans="2:15" x14ac:dyDescent="0.25">
      <c r="B94">
        <f t="shared" si="18"/>
        <v>73</v>
      </c>
      <c r="C94" s="11">
        <f t="shared" si="19"/>
        <v>-9680</v>
      </c>
      <c r="F94">
        <f t="shared" si="15"/>
        <v>88</v>
      </c>
      <c r="G94" s="1">
        <f t="shared" si="20"/>
        <v>10000</v>
      </c>
      <c r="H94" s="1">
        <f t="shared" si="21"/>
        <v>8000</v>
      </c>
      <c r="I94" s="1">
        <f t="shared" si="22"/>
        <v>0</v>
      </c>
      <c r="J94" s="1">
        <f t="shared" si="23"/>
        <v>8000</v>
      </c>
      <c r="K94" s="1">
        <f t="shared" si="24"/>
        <v>1680</v>
      </c>
      <c r="L94" s="1">
        <f t="shared" si="25"/>
        <v>0</v>
      </c>
      <c r="M94" s="1">
        <f t="shared" si="26"/>
        <v>9680</v>
      </c>
      <c r="N94" s="1">
        <f t="shared" si="27"/>
        <v>0</v>
      </c>
      <c r="O94" s="1">
        <f t="shared" si="28"/>
        <v>10000</v>
      </c>
    </row>
    <row r="95" spans="2:15" x14ac:dyDescent="0.25">
      <c r="B95">
        <f t="shared" si="18"/>
        <v>74</v>
      </c>
      <c r="C95" s="11">
        <f t="shared" si="19"/>
        <v>-9680</v>
      </c>
      <c r="F95">
        <f t="shared" si="15"/>
        <v>89</v>
      </c>
      <c r="G95" s="1">
        <f t="shared" si="20"/>
        <v>10000</v>
      </c>
      <c r="H95" s="1">
        <f t="shared" si="21"/>
        <v>8000</v>
      </c>
      <c r="I95" s="1">
        <f t="shared" si="22"/>
        <v>0</v>
      </c>
      <c r="J95" s="1">
        <f t="shared" si="23"/>
        <v>8000</v>
      </c>
      <c r="K95" s="1">
        <f t="shared" si="24"/>
        <v>1680</v>
      </c>
      <c r="L95" s="1">
        <f t="shared" si="25"/>
        <v>0</v>
      </c>
      <c r="M95" s="1">
        <f t="shared" si="26"/>
        <v>9680</v>
      </c>
      <c r="N95" s="1">
        <f t="shared" si="27"/>
        <v>0</v>
      </c>
      <c r="O95" s="1">
        <f t="shared" si="28"/>
        <v>10000</v>
      </c>
    </row>
    <row r="96" spans="2:15" x14ac:dyDescent="0.25">
      <c r="B96">
        <f t="shared" si="18"/>
        <v>75</v>
      </c>
      <c r="C96" s="11">
        <f t="shared" si="19"/>
        <v>-9680</v>
      </c>
      <c r="F96">
        <f t="shared" si="15"/>
        <v>90</v>
      </c>
      <c r="G96" s="1">
        <f t="shared" si="20"/>
        <v>10000</v>
      </c>
      <c r="H96" s="1">
        <f t="shared" si="21"/>
        <v>8000</v>
      </c>
      <c r="I96" s="1">
        <f t="shared" si="22"/>
        <v>0</v>
      </c>
      <c r="J96" s="1">
        <f t="shared" si="23"/>
        <v>8000</v>
      </c>
      <c r="K96" s="1">
        <f t="shared" si="24"/>
        <v>1680</v>
      </c>
      <c r="L96" s="1">
        <f t="shared" si="25"/>
        <v>0</v>
      </c>
      <c r="M96" s="1">
        <f t="shared" si="26"/>
        <v>9680</v>
      </c>
      <c r="N96" s="1">
        <f t="shared" si="27"/>
        <v>0</v>
      </c>
      <c r="O96" s="1">
        <f t="shared" si="28"/>
        <v>10000</v>
      </c>
    </row>
    <row r="97" spans="2:15" x14ac:dyDescent="0.25">
      <c r="B97">
        <f t="shared" si="18"/>
        <v>76</v>
      </c>
      <c r="C97" s="11">
        <f t="shared" si="19"/>
        <v>-9680</v>
      </c>
      <c r="F97">
        <f t="shared" si="15"/>
        <v>91</v>
      </c>
      <c r="G97" s="1">
        <f t="shared" si="20"/>
        <v>10000</v>
      </c>
      <c r="H97" s="1">
        <f t="shared" si="21"/>
        <v>8000</v>
      </c>
      <c r="I97" s="1">
        <f t="shared" si="22"/>
        <v>0</v>
      </c>
      <c r="J97" s="1">
        <f t="shared" si="23"/>
        <v>8000</v>
      </c>
      <c r="K97" s="1">
        <f t="shared" si="24"/>
        <v>1680</v>
      </c>
      <c r="L97" s="1">
        <f t="shared" si="25"/>
        <v>0</v>
      </c>
      <c r="M97" s="1">
        <f t="shared" si="26"/>
        <v>9680</v>
      </c>
      <c r="N97" s="1">
        <f t="shared" si="27"/>
        <v>0</v>
      </c>
      <c r="O97" s="1">
        <f t="shared" si="28"/>
        <v>10000</v>
      </c>
    </row>
    <row r="98" spans="2:15" x14ac:dyDescent="0.25">
      <c r="B98">
        <f t="shared" si="18"/>
        <v>77</v>
      </c>
      <c r="C98" s="11">
        <f t="shared" si="19"/>
        <v>-9680</v>
      </c>
      <c r="F98">
        <f t="shared" si="15"/>
        <v>92</v>
      </c>
      <c r="G98" s="1">
        <f t="shared" si="20"/>
        <v>10000</v>
      </c>
      <c r="H98" s="1">
        <f t="shared" si="21"/>
        <v>8000</v>
      </c>
      <c r="I98" s="1">
        <f t="shared" si="22"/>
        <v>0</v>
      </c>
      <c r="J98" s="1">
        <f t="shared" si="23"/>
        <v>8000</v>
      </c>
      <c r="K98" s="1">
        <f t="shared" si="24"/>
        <v>1680</v>
      </c>
      <c r="L98" s="1">
        <f t="shared" si="25"/>
        <v>0</v>
      </c>
      <c r="M98" s="1">
        <f t="shared" si="26"/>
        <v>9680</v>
      </c>
      <c r="N98" s="1">
        <f t="shared" si="27"/>
        <v>0</v>
      </c>
      <c r="O98" s="1">
        <f t="shared" si="28"/>
        <v>10000</v>
      </c>
    </row>
    <row r="99" spans="2:15" x14ac:dyDescent="0.25">
      <c r="B99">
        <f t="shared" si="18"/>
        <v>78</v>
      </c>
      <c r="C99" s="11">
        <f t="shared" si="19"/>
        <v>-9680</v>
      </c>
      <c r="F99">
        <f t="shared" si="15"/>
        <v>93</v>
      </c>
      <c r="G99" s="1">
        <f t="shared" si="20"/>
        <v>10000</v>
      </c>
      <c r="H99" s="1">
        <f t="shared" si="21"/>
        <v>8000</v>
      </c>
      <c r="I99" s="1">
        <f t="shared" si="22"/>
        <v>0</v>
      </c>
      <c r="J99" s="1">
        <f t="shared" si="23"/>
        <v>8000</v>
      </c>
      <c r="K99" s="1">
        <f t="shared" si="24"/>
        <v>1680</v>
      </c>
      <c r="L99" s="1">
        <f t="shared" si="25"/>
        <v>0</v>
      </c>
      <c r="M99" s="1">
        <f t="shared" si="26"/>
        <v>9680</v>
      </c>
      <c r="N99" s="1">
        <f t="shared" si="27"/>
        <v>0</v>
      </c>
      <c r="O99" s="1">
        <f t="shared" si="28"/>
        <v>10000</v>
      </c>
    </row>
    <row r="100" spans="2:15" x14ac:dyDescent="0.25">
      <c r="B100">
        <f t="shared" si="18"/>
        <v>79</v>
      </c>
      <c r="C100" s="11">
        <f t="shared" si="19"/>
        <v>-9680</v>
      </c>
      <c r="F100">
        <f t="shared" si="15"/>
        <v>94</v>
      </c>
      <c r="G100" s="1">
        <f t="shared" si="20"/>
        <v>10000</v>
      </c>
      <c r="H100" s="1">
        <f t="shared" si="21"/>
        <v>8000</v>
      </c>
      <c r="I100" s="1">
        <f t="shared" si="22"/>
        <v>0</v>
      </c>
      <c r="J100" s="1">
        <f t="shared" si="23"/>
        <v>8000</v>
      </c>
      <c r="K100" s="1">
        <f t="shared" si="24"/>
        <v>1680</v>
      </c>
      <c r="L100" s="1">
        <f t="shared" si="25"/>
        <v>0</v>
      </c>
      <c r="M100" s="1">
        <f t="shared" si="26"/>
        <v>9680</v>
      </c>
      <c r="N100" s="1">
        <f t="shared" si="27"/>
        <v>0</v>
      </c>
      <c r="O100" s="1">
        <f t="shared" si="28"/>
        <v>10000</v>
      </c>
    </row>
    <row r="101" spans="2:15" x14ac:dyDescent="0.25">
      <c r="B101">
        <f t="shared" si="18"/>
        <v>80</v>
      </c>
      <c r="C101" s="11">
        <f t="shared" si="19"/>
        <v>-9680</v>
      </c>
      <c r="F101">
        <f t="shared" si="15"/>
        <v>95</v>
      </c>
      <c r="G101" s="1">
        <f t="shared" si="20"/>
        <v>10000</v>
      </c>
      <c r="H101" s="1">
        <f t="shared" si="21"/>
        <v>8000</v>
      </c>
      <c r="I101" s="1">
        <f t="shared" si="22"/>
        <v>0</v>
      </c>
      <c r="J101" s="1">
        <f t="shared" si="23"/>
        <v>8000</v>
      </c>
      <c r="K101" s="1">
        <f t="shared" si="24"/>
        <v>1680</v>
      </c>
      <c r="L101" s="1">
        <f t="shared" si="25"/>
        <v>0</v>
      </c>
      <c r="M101" s="1">
        <f t="shared" si="26"/>
        <v>9680</v>
      </c>
      <c r="N101" s="1">
        <f t="shared" si="27"/>
        <v>0</v>
      </c>
      <c r="O101" s="1">
        <f t="shared" si="28"/>
        <v>10000</v>
      </c>
    </row>
    <row r="102" spans="2:15" x14ac:dyDescent="0.25">
      <c r="B102">
        <f t="shared" si="18"/>
        <v>81</v>
      </c>
      <c r="C102" s="11">
        <f t="shared" si="19"/>
        <v>-9680</v>
      </c>
      <c r="F102">
        <f t="shared" si="15"/>
        <v>96</v>
      </c>
      <c r="G102" s="1">
        <f t="shared" si="20"/>
        <v>10000</v>
      </c>
      <c r="H102" s="1">
        <f t="shared" si="21"/>
        <v>8000</v>
      </c>
      <c r="I102" s="1">
        <f t="shared" si="22"/>
        <v>0</v>
      </c>
      <c r="J102" s="1">
        <f t="shared" si="23"/>
        <v>8000</v>
      </c>
      <c r="K102" s="1">
        <f t="shared" si="24"/>
        <v>1680</v>
      </c>
      <c r="L102" s="1">
        <f t="shared" si="25"/>
        <v>0</v>
      </c>
      <c r="M102" s="1">
        <f t="shared" si="26"/>
        <v>9680</v>
      </c>
      <c r="N102" s="1">
        <f t="shared" si="27"/>
        <v>0</v>
      </c>
      <c r="O102" s="1">
        <f t="shared" si="28"/>
        <v>10000</v>
      </c>
    </row>
    <row r="103" spans="2:15" x14ac:dyDescent="0.25">
      <c r="B103">
        <f t="shared" si="18"/>
        <v>82</v>
      </c>
      <c r="C103" s="11">
        <f t="shared" si="19"/>
        <v>-9680</v>
      </c>
      <c r="F103">
        <f t="shared" ref="F103:F166" si="29">IF(F102&lt;$C$6,(F102+1),IF(F102=$C$6,("Total"),("")))</f>
        <v>97</v>
      </c>
      <c r="G103" s="1">
        <f t="shared" si="20"/>
        <v>10000</v>
      </c>
      <c r="H103" s="1">
        <f t="shared" si="21"/>
        <v>8000</v>
      </c>
      <c r="I103" s="1">
        <f t="shared" si="22"/>
        <v>0</v>
      </c>
      <c r="J103" s="1">
        <f t="shared" si="23"/>
        <v>8000</v>
      </c>
      <c r="K103" s="1">
        <f t="shared" si="24"/>
        <v>1680</v>
      </c>
      <c r="L103" s="1">
        <f t="shared" si="25"/>
        <v>0</v>
      </c>
      <c r="M103" s="1">
        <f t="shared" si="26"/>
        <v>9680</v>
      </c>
      <c r="N103" s="1">
        <f t="shared" si="27"/>
        <v>0</v>
      </c>
      <c r="O103" s="1">
        <f t="shared" si="28"/>
        <v>10000</v>
      </c>
    </row>
    <row r="104" spans="2:15" x14ac:dyDescent="0.25">
      <c r="B104">
        <f t="shared" si="18"/>
        <v>83</v>
      </c>
      <c r="C104" s="11">
        <f t="shared" si="19"/>
        <v>-9680</v>
      </c>
      <c r="F104">
        <f t="shared" si="29"/>
        <v>98</v>
      </c>
      <c r="G104" s="1">
        <f t="shared" si="20"/>
        <v>10000</v>
      </c>
      <c r="H104" s="1">
        <f t="shared" si="21"/>
        <v>8000</v>
      </c>
      <c r="I104" s="1">
        <f t="shared" si="22"/>
        <v>0</v>
      </c>
      <c r="J104" s="1">
        <f t="shared" si="23"/>
        <v>8000</v>
      </c>
      <c r="K104" s="1">
        <f t="shared" si="24"/>
        <v>1680</v>
      </c>
      <c r="L104" s="1">
        <f t="shared" si="25"/>
        <v>0</v>
      </c>
      <c r="M104" s="1">
        <f t="shared" si="26"/>
        <v>9680</v>
      </c>
      <c r="N104" s="1">
        <f t="shared" si="27"/>
        <v>0</v>
      </c>
      <c r="O104" s="1">
        <f t="shared" si="28"/>
        <v>10000</v>
      </c>
    </row>
    <row r="105" spans="2:15" x14ac:dyDescent="0.25">
      <c r="B105">
        <f t="shared" si="18"/>
        <v>84</v>
      </c>
      <c r="C105" s="11">
        <f t="shared" si="19"/>
        <v>-9680</v>
      </c>
      <c r="F105">
        <f t="shared" si="29"/>
        <v>99</v>
      </c>
      <c r="G105" s="1">
        <f t="shared" si="20"/>
        <v>10000</v>
      </c>
      <c r="H105" s="1">
        <f t="shared" si="21"/>
        <v>8000</v>
      </c>
      <c r="I105" s="1">
        <f t="shared" si="22"/>
        <v>0</v>
      </c>
      <c r="J105" s="1">
        <f t="shared" si="23"/>
        <v>8000</v>
      </c>
      <c r="K105" s="1">
        <f t="shared" si="24"/>
        <v>1680</v>
      </c>
      <c r="L105" s="1">
        <f t="shared" si="25"/>
        <v>0</v>
      </c>
      <c r="M105" s="1">
        <f t="shared" si="26"/>
        <v>9680</v>
      </c>
      <c r="N105" s="1">
        <f t="shared" si="27"/>
        <v>0</v>
      </c>
      <c r="O105" s="1">
        <f t="shared" si="28"/>
        <v>10000</v>
      </c>
    </row>
    <row r="106" spans="2:15" x14ac:dyDescent="0.25">
      <c r="B106">
        <f t="shared" si="18"/>
        <v>85</v>
      </c>
      <c r="C106" s="11">
        <f t="shared" si="19"/>
        <v>-9680</v>
      </c>
      <c r="F106">
        <f t="shared" si="29"/>
        <v>100</v>
      </c>
      <c r="G106" s="1">
        <f t="shared" si="20"/>
        <v>10000</v>
      </c>
      <c r="H106" s="1">
        <f t="shared" si="21"/>
        <v>8000</v>
      </c>
      <c r="I106" s="1">
        <f t="shared" si="22"/>
        <v>0</v>
      </c>
      <c r="J106" s="1">
        <f t="shared" si="23"/>
        <v>8000</v>
      </c>
      <c r="K106" s="1">
        <f t="shared" si="24"/>
        <v>1680</v>
      </c>
      <c r="L106" s="1">
        <f t="shared" si="25"/>
        <v>0</v>
      </c>
      <c r="M106" s="1">
        <f t="shared" si="26"/>
        <v>9680</v>
      </c>
      <c r="N106" s="1">
        <f t="shared" si="27"/>
        <v>0</v>
      </c>
      <c r="O106" s="1">
        <f t="shared" si="28"/>
        <v>10000</v>
      </c>
    </row>
    <row r="107" spans="2:15" x14ac:dyDescent="0.25">
      <c r="B107">
        <f t="shared" si="18"/>
        <v>86</v>
      </c>
      <c r="C107" s="11">
        <f t="shared" si="19"/>
        <v>-9680</v>
      </c>
      <c r="F107">
        <f t="shared" si="29"/>
        <v>101</v>
      </c>
      <c r="G107" s="1">
        <f t="shared" si="20"/>
        <v>10000</v>
      </c>
      <c r="H107" s="1">
        <f t="shared" si="21"/>
        <v>8000</v>
      </c>
      <c r="I107" s="1">
        <f t="shared" si="22"/>
        <v>0</v>
      </c>
      <c r="J107" s="1">
        <f t="shared" si="23"/>
        <v>8000</v>
      </c>
      <c r="K107" s="1">
        <f t="shared" si="24"/>
        <v>1680</v>
      </c>
      <c r="L107" s="1">
        <f t="shared" si="25"/>
        <v>0</v>
      </c>
      <c r="M107" s="1">
        <f t="shared" si="26"/>
        <v>9680</v>
      </c>
      <c r="N107" s="1">
        <f t="shared" si="27"/>
        <v>0</v>
      </c>
      <c r="O107" s="1">
        <f t="shared" si="28"/>
        <v>10000</v>
      </c>
    </row>
    <row r="108" spans="2:15" x14ac:dyDescent="0.25">
      <c r="B108">
        <f t="shared" si="18"/>
        <v>87</v>
      </c>
      <c r="C108" s="11">
        <f t="shared" si="19"/>
        <v>-9680</v>
      </c>
      <c r="F108">
        <f t="shared" si="29"/>
        <v>102</v>
      </c>
      <c r="G108" s="1">
        <f t="shared" si="20"/>
        <v>10000</v>
      </c>
      <c r="H108" s="1">
        <f t="shared" si="21"/>
        <v>8000</v>
      </c>
      <c r="I108" s="1">
        <f t="shared" si="22"/>
        <v>0</v>
      </c>
      <c r="J108" s="1">
        <f t="shared" si="23"/>
        <v>8000</v>
      </c>
      <c r="K108" s="1">
        <f t="shared" si="24"/>
        <v>1680</v>
      </c>
      <c r="L108" s="1">
        <f t="shared" si="25"/>
        <v>0</v>
      </c>
      <c r="M108" s="1">
        <f t="shared" si="26"/>
        <v>9680</v>
      </c>
      <c r="N108" s="1">
        <f t="shared" si="27"/>
        <v>0</v>
      </c>
      <c r="O108" s="1">
        <f t="shared" si="28"/>
        <v>10000</v>
      </c>
    </row>
    <row r="109" spans="2:15" x14ac:dyDescent="0.25">
      <c r="B109">
        <f t="shared" si="18"/>
        <v>88</v>
      </c>
      <c r="C109" s="11">
        <f t="shared" si="19"/>
        <v>-9680</v>
      </c>
      <c r="F109">
        <f t="shared" si="29"/>
        <v>103</v>
      </c>
      <c r="G109" s="1">
        <f t="shared" si="20"/>
        <v>10000</v>
      </c>
      <c r="H109" s="1">
        <f t="shared" si="21"/>
        <v>8000</v>
      </c>
      <c r="I109" s="1">
        <f t="shared" si="22"/>
        <v>0</v>
      </c>
      <c r="J109" s="1">
        <f t="shared" si="23"/>
        <v>8000</v>
      </c>
      <c r="K109" s="1">
        <f t="shared" si="24"/>
        <v>1680</v>
      </c>
      <c r="L109" s="1">
        <f t="shared" si="25"/>
        <v>0</v>
      </c>
      <c r="M109" s="1">
        <f t="shared" si="26"/>
        <v>9680</v>
      </c>
      <c r="N109" s="1">
        <f t="shared" si="27"/>
        <v>0</v>
      </c>
      <c r="O109" s="1">
        <f t="shared" si="28"/>
        <v>10000</v>
      </c>
    </row>
    <row r="110" spans="2:15" x14ac:dyDescent="0.25">
      <c r="B110">
        <f t="shared" si="18"/>
        <v>89</v>
      </c>
      <c r="C110" s="11">
        <f t="shared" si="19"/>
        <v>-9680</v>
      </c>
      <c r="F110">
        <f t="shared" si="29"/>
        <v>104</v>
      </c>
      <c r="G110" s="1">
        <f t="shared" si="20"/>
        <v>10000</v>
      </c>
      <c r="H110" s="1">
        <f t="shared" si="21"/>
        <v>8000</v>
      </c>
      <c r="I110" s="1">
        <f t="shared" si="22"/>
        <v>0</v>
      </c>
      <c r="J110" s="1">
        <f t="shared" si="23"/>
        <v>8000</v>
      </c>
      <c r="K110" s="1">
        <f t="shared" si="24"/>
        <v>1680</v>
      </c>
      <c r="L110" s="1">
        <f t="shared" si="25"/>
        <v>0</v>
      </c>
      <c r="M110" s="1">
        <f t="shared" si="26"/>
        <v>9680</v>
      </c>
      <c r="N110" s="1">
        <f t="shared" si="27"/>
        <v>0</v>
      </c>
      <c r="O110" s="1">
        <f t="shared" si="28"/>
        <v>10000</v>
      </c>
    </row>
    <row r="111" spans="2:15" x14ac:dyDescent="0.25">
      <c r="B111">
        <f t="shared" si="18"/>
        <v>90</v>
      </c>
      <c r="C111" s="11">
        <f t="shared" si="19"/>
        <v>-9680</v>
      </c>
      <c r="F111">
        <f t="shared" si="29"/>
        <v>105</v>
      </c>
      <c r="G111" s="1">
        <f t="shared" si="20"/>
        <v>10000</v>
      </c>
      <c r="H111" s="1">
        <f t="shared" si="21"/>
        <v>8000</v>
      </c>
      <c r="I111" s="1">
        <f t="shared" si="22"/>
        <v>0</v>
      </c>
      <c r="J111" s="1">
        <f t="shared" si="23"/>
        <v>8000</v>
      </c>
      <c r="K111" s="1">
        <f t="shared" si="24"/>
        <v>1680</v>
      </c>
      <c r="L111" s="1">
        <f t="shared" si="25"/>
        <v>0</v>
      </c>
      <c r="M111" s="1">
        <f t="shared" si="26"/>
        <v>9680</v>
      </c>
      <c r="N111" s="1">
        <f t="shared" si="27"/>
        <v>0</v>
      </c>
      <c r="O111" s="1">
        <f t="shared" si="28"/>
        <v>10000</v>
      </c>
    </row>
    <row r="112" spans="2:15" x14ac:dyDescent="0.25">
      <c r="B112">
        <f t="shared" si="18"/>
        <v>91</v>
      </c>
      <c r="C112" s="11">
        <f t="shared" si="19"/>
        <v>-9680</v>
      </c>
      <c r="F112">
        <f t="shared" si="29"/>
        <v>106</v>
      </c>
      <c r="G112" s="1">
        <f t="shared" si="20"/>
        <v>10000</v>
      </c>
      <c r="H112" s="1">
        <f t="shared" si="21"/>
        <v>8000</v>
      </c>
      <c r="I112" s="1">
        <f t="shared" si="22"/>
        <v>0</v>
      </c>
      <c r="J112" s="1">
        <f t="shared" si="23"/>
        <v>8000</v>
      </c>
      <c r="K112" s="1">
        <f t="shared" si="24"/>
        <v>1680</v>
      </c>
      <c r="L112" s="1">
        <f t="shared" si="25"/>
        <v>0</v>
      </c>
      <c r="M112" s="1">
        <f t="shared" si="26"/>
        <v>9680</v>
      </c>
      <c r="N112" s="1">
        <f t="shared" si="27"/>
        <v>0</v>
      </c>
      <c r="O112" s="1">
        <f t="shared" si="28"/>
        <v>10000</v>
      </c>
    </row>
    <row r="113" spans="2:15" x14ac:dyDescent="0.25">
      <c r="B113">
        <f t="shared" si="18"/>
        <v>92</v>
      </c>
      <c r="C113" s="11">
        <f t="shared" si="19"/>
        <v>-9680</v>
      </c>
      <c r="F113">
        <f t="shared" si="29"/>
        <v>107</v>
      </c>
      <c r="G113" s="1">
        <f t="shared" si="20"/>
        <v>10000</v>
      </c>
      <c r="H113" s="1">
        <f t="shared" si="21"/>
        <v>8000</v>
      </c>
      <c r="I113" s="1">
        <f t="shared" si="22"/>
        <v>0</v>
      </c>
      <c r="J113" s="1">
        <f t="shared" si="23"/>
        <v>8000</v>
      </c>
      <c r="K113" s="1">
        <f t="shared" si="24"/>
        <v>1680</v>
      </c>
      <c r="L113" s="1">
        <f t="shared" si="25"/>
        <v>0</v>
      </c>
      <c r="M113" s="1">
        <f t="shared" si="26"/>
        <v>9680</v>
      </c>
      <c r="N113" s="1">
        <f t="shared" si="27"/>
        <v>0</v>
      </c>
      <c r="O113" s="1">
        <f t="shared" si="28"/>
        <v>10000</v>
      </c>
    </row>
    <row r="114" spans="2:15" x14ac:dyDescent="0.25">
      <c r="B114">
        <f t="shared" si="18"/>
        <v>93</v>
      </c>
      <c r="C114" s="11">
        <f t="shared" si="19"/>
        <v>-9680</v>
      </c>
      <c r="F114">
        <f t="shared" si="29"/>
        <v>108</v>
      </c>
      <c r="G114" s="1">
        <f t="shared" si="20"/>
        <v>10000</v>
      </c>
      <c r="H114" s="1">
        <f t="shared" si="21"/>
        <v>8000</v>
      </c>
      <c r="I114" s="1">
        <f t="shared" si="22"/>
        <v>0</v>
      </c>
      <c r="J114" s="1">
        <f t="shared" si="23"/>
        <v>8000</v>
      </c>
      <c r="K114" s="1">
        <f t="shared" si="24"/>
        <v>1680</v>
      </c>
      <c r="L114" s="1">
        <f t="shared" si="25"/>
        <v>0</v>
      </c>
      <c r="M114" s="1">
        <f t="shared" si="26"/>
        <v>9680</v>
      </c>
      <c r="N114" s="1">
        <f t="shared" si="27"/>
        <v>0</v>
      </c>
      <c r="O114" s="1">
        <f t="shared" si="28"/>
        <v>10000</v>
      </c>
    </row>
    <row r="115" spans="2:15" x14ac:dyDescent="0.25">
      <c r="B115">
        <f t="shared" si="18"/>
        <v>94</v>
      </c>
      <c r="C115" s="11">
        <f t="shared" si="19"/>
        <v>-9680</v>
      </c>
      <c r="F115">
        <f t="shared" si="29"/>
        <v>109</v>
      </c>
      <c r="G115" s="1">
        <f t="shared" si="20"/>
        <v>10000</v>
      </c>
      <c r="H115" s="1">
        <f t="shared" si="21"/>
        <v>8000</v>
      </c>
      <c r="I115" s="1">
        <f t="shared" si="22"/>
        <v>0</v>
      </c>
      <c r="J115" s="1">
        <f t="shared" si="23"/>
        <v>8000</v>
      </c>
      <c r="K115" s="1">
        <f t="shared" si="24"/>
        <v>1680</v>
      </c>
      <c r="L115" s="1">
        <f t="shared" si="25"/>
        <v>0</v>
      </c>
      <c r="M115" s="1">
        <f t="shared" si="26"/>
        <v>9680</v>
      </c>
      <c r="N115" s="1">
        <f t="shared" si="27"/>
        <v>0</v>
      </c>
      <c r="O115" s="1">
        <f t="shared" si="28"/>
        <v>10000</v>
      </c>
    </row>
    <row r="116" spans="2:15" x14ac:dyDescent="0.25">
      <c r="B116">
        <f t="shared" si="18"/>
        <v>95</v>
      </c>
      <c r="C116" s="11">
        <f t="shared" si="19"/>
        <v>-9680</v>
      </c>
      <c r="F116">
        <f t="shared" si="29"/>
        <v>110</v>
      </c>
      <c r="G116" s="1">
        <f t="shared" si="20"/>
        <v>10000</v>
      </c>
      <c r="H116" s="1">
        <f t="shared" si="21"/>
        <v>8000</v>
      </c>
      <c r="I116" s="1">
        <f t="shared" si="22"/>
        <v>0</v>
      </c>
      <c r="J116" s="1">
        <f t="shared" si="23"/>
        <v>8000</v>
      </c>
      <c r="K116" s="1">
        <f t="shared" si="24"/>
        <v>1680</v>
      </c>
      <c r="L116" s="1">
        <f t="shared" si="25"/>
        <v>0</v>
      </c>
      <c r="M116" s="1">
        <f t="shared" si="26"/>
        <v>9680</v>
      </c>
      <c r="N116" s="1">
        <f t="shared" si="27"/>
        <v>0</v>
      </c>
      <c r="O116" s="1">
        <f t="shared" si="28"/>
        <v>10000</v>
      </c>
    </row>
    <row r="117" spans="2:15" x14ac:dyDescent="0.25">
      <c r="B117">
        <f t="shared" si="18"/>
        <v>96</v>
      </c>
      <c r="C117" s="11">
        <f t="shared" si="19"/>
        <v>-9680</v>
      </c>
      <c r="F117">
        <f t="shared" si="29"/>
        <v>111</v>
      </c>
      <c r="G117" s="1">
        <f t="shared" si="20"/>
        <v>10000</v>
      </c>
      <c r="H117" s="1">
        <f t="shared" si="21"/>
        <v>8000</v>
      </c>
      <c r="I117" s="1">
        <f t="shared" si="22"/>
        <v>0</v>
      </c>
      <c r="J117" s="1">
        <f t="shared" si="23"/>
        <v>8000</v>
      </c>
      <c r="K117" s="1">
        <f t="shared" si="24"/>
        <v>1680</v>
      </c>
      <c r="L117" s="1">
        <f t="shared" si="25"/>
        <v>0</v>
      </c>
      <c r="M117" s="1">
        <f t="shared" si="26"/>
        <v>9680</v>
      </c>
      <c r="N117" s="1">
        <f t="shared" si="27"/>
        <v>0</v>
      </c>
      <c r="O117" s="1">
        <f t="shared" si="28"/>
        <v>10000</v>
      </c>
    </row>
    <row r="118" spans="2:15" x14ac:dyDescent="0.25">
      <c r="B118">
        <f t="shared" si="18"/>
        <v>97</v>
      </c>
      <c r="C118" s="11">
        <f t="shared" si="19"/>
        <v>-9680</v>
      </c>
      <c r="F118">
        <f t="shared" si="29"/>
        <v>112</v>
      </c>
      <c r="G118" s="1">
        <f t="shared" si="20"/>
        <v>10000</v>
      </c>
      <c r="H118" s="1">
        <f t="shared" si="21"/>
        <v>8000</v>
      </c>
      <c r="I118" s="1">
        <f t="shared" si="22"/>
        <v>0</v>
      </c>
      <c r="J118" s="1">
        <f t="shared" si="23"/>
        <v>8000</v>
      </c>
      <c r="K118" s="1">
        <f t="shared" si="24"/>
        <v>1680</v>
      </c>
      <c r="L118" s="1">
        <f t="shared" si="25"/>
        <v>0</v>
      </c>
      <c r="M118" s="1">
        <f t="shared" si="26"/>
        <v>9680</v>
      </c>
      <c r="N118" s="1">
        <f t="shared" si="27"/>
        <v>0</v>
      </c>
      <c r="O118" s="1">
        <f t="shared" si="28"/>
        <v>10000</v>
      </c>
    </row>
    <row r="119" spans="2:15" x14ac:dyDescent="0.25">
      <c r="B119">
        <f t="shared" si="18"/>
        <v>98</v>
      </c>
      <c r="C119" s="11">
        <f t="shared" si="19"/>
        <v>-9680</v>
      </c>
      <c r="F119">
        <f t="shared" si="29"/>
        <v>113</v>
      </c>
      <c r="G119" s="1">
        <f t="shared" si="20"/>
        <v>10000</v>
      </c>
      <c r="H119" s="1">
        <f t="shared" si="21"/>
        <v>8000</v>
      </c>
      <c r="I119" s="1">
        <f t="shared" si="22"/>
        <v>0</v>
      </c>
      <c r="J119" s="1">
        <f t="shared" si="23"/>
        <v>8000</v>
      </c>
      <c r="K119" s="1">
        <f t="shared" si="24"/>
        <v>1680</v>
      </c>
      <c r="L119" s="1">
        <f t="shared" si="25"/>
        <v>0</v>
      </c>
      <c r="M119" s="1">
        <f t="shared" si="26"/>
        <v>9680</v>
      </c>
      <c r="N119" s="1">
        <f t="shared" si="27"/>
        <v>0</v>
      </c>
      <c r="O119" s="1">
        <f t="shared" si="28"/>
        <v>10000</v>
      </c>
    </row>
    <row r="120" spans="2:15" x14ac:dyDescent="0.25">
      <c r="B120">
        <f t="shared" si="18"/>
        <v>99</v>
      </c>
      <c r="C120" s="11">
        <f t="shared" si="19"/>
        <v>-9680</v>
      </c>
      <c r="F120">
        <f t="shared" si="29"/>
        <v>114</v>
      </c>
      <c r="G120" s="1">
        <f t="shared" si="20"/>
        <v>10000</v>
      </c>
      <c r="H120" s="1">
        <f t="shared" si="21"/>
        <v>8000</v>
      </c>
      <c r="I120" s="1">
        <f t="shared" si="22"/>
        <v>0</v>
      </c>
      <c r="J120" s="1">
        <f t="shared" si="23"/>
        <v>8000</v>
      </c>
      <c r="K120" s="1">
        <f t="shared" si="24"/>
        <v>1680</v>
      </c>
      <c r="L120" s="1">
        <f t="shared" si="25"/>
        <v>0</v>
      </c>
      <c r="M120" s="1">
        <f t="shared" si="26"/>
        <v>9680</v>
      </c>
      <c r="N120" s="1">
        <f t="shared" si="27"/>
        <v>0</v>
      </c>
      <c r="O120" s="1">
        <f t="shared" si="28"/>
        <v>10000</v>
      </c>
    </row>
    <row r="121" spans="2:15" x14ac:dyDescent="0.25">
      <c r="B121">
        <f t="shared" ref="B121:B184" si="30">IF(F105&lt;$C$6,(F105+1),IF(F105=$C$6,("Total"),("")))</f>
        <v>100</v>
      </c>
      <c r="C121" s="11">
        <f t="shared" ref="C121:C184" si="31">IF(B121="","",IF(B121&lt;&gt;"Total",(-M105),("")))</f>
        <v>-9680</v>
      </c>
      <c r="F121">
        <f t="shared" si="29"/>
        <v>115</v>
      </c>
      <c r="G121" s="1">
        <f t="shared" ref="G121:G184" si="32">IF(G120="",(""),(IF(F121&lt;&gt;"Total",(O120),(""))))</f>
        <v>10000</v>
      </c>
      <c r="H121" s="1">
        <f t="shared" ref="H121:H184" si="33">IF(H120="",(""),(IF(F121&lt;&gt;"Total",(G121*$C$4),(""))))</f>
        <v>8000</v>
      </c>
      <c r="I121" s="1">
        <f t="shared" ref="I121:I184" si="34">IF(H120="",(""),(IF(F121&lt;&gt;"Total",(J121-H121),(""))))</f>
        <v>0</v>
      </c>
      <c r="J121" s="1">
        <f t="shared" ref="J121:J184" si="35">IF(J120="",(""),(IF(F121&lt;&gt;"Total",($C$7*$C$4)/(1-(1+$C$4)^(-$C$6)),(""))))</f>
        <v>8000</v>
      </c>
      <c r="K121" s="1">
        <f t="shared" ref="K121:K184" si="36">IF(F121="",(""),(IF(F121&lt;&gt;"Total",($C$8*H121),(""))))</f>
        <v>1680</v>
      </c>
      <c r="L121" s="1">
        <f t="shared" ref="L121:L184" si="37">IF(F121="",(""),(IF(F121&lt;&gt;"Total",($C$9*(O119-I120)),(""))))</f>
        <v>0</v>
      </c>
      <c r="M121" s="1">
        <f t="shared" ref="M121:M184" si="38">IF(N120="",(""),(IF(F121&lt;&gt;"Total",(J121+K121+L121),(""))))</f>
        <v>9680</v>
      </c>
      <c r="N121" s="1">
        <f t="shared" ref="N121:N184" si="39">IF(N120="",(""),(IF(F121&lt;&gt;"Total",(N120+I121),(""))))</f>
        <v>0</v>
      </c>
      <c r="O121" s="1">
        <f t="shared" ref="O121:O184" si="40">IF(H121="",(""),(IF(F121&lt;&gt;"Total",($O$6-N121),(""))))</f>
        <v>10000</v>
      </c>
    </row>
    <row r="122" spans="2:15" x14ac:dyDescent="0.25">
      <c r="B122">
        <f t="shared" si="30"/>
        <v>101</v>
      </c>
      <c r="C122" s="11">
        <f t="shared" si="31"/>
        <v>-9680</v>
      </c>
      <c r="F122">
        <f t="shared" si="29"/>
        <v>116</v>
      </c>
      <c r="G122" s="1">
        <f t="shared" si="32"/>
        <v>10000</v>
      </c>
      <c r="H122" s="1">
        <f t="shared" si="33"/>
        <v>8000</v>
      </c>
      <c r="I122" s="1">
        <f t="shared" si="34"/>
        <v>0</v>
      </c>
      <c r="J122" s="1">
        <f t="shared" si="35"/>
        <v>8000</v>
      </c>
      <c r="K122" s="1">
        <f t="shared" si="36"/>
        <v>1680</v>
      </c>
      <c r="L122" s="1">
        <f t="shared" si="37"/>
        <v>0</v>
      </c>
      <c r="M122" s="1">
        <f t="shared" si="38"/>
        <v>9680</v>
      </c>
      <c r="N122" s="1">
        <f t="shared" si="39"/>
        <v>0</v>
      </c>
      <c r="O122" s="1">
        <f t="shared" si="40"/>
        <v>10000</v>
      </c>
    </row>
    <row r="123" spans="2:15" x14ac:dyDescent="0.25">
      <c r="B123">
        <f t="shared" si="30"/>
        <v>102</v>
      </c>
      <c r="C123" s="11">
        <f t="shared" si="31"/>
        <v>-9680</v>
      </c>
      <c r="F123">
        <f t="shared" si="29"/>
        <v>117</v>
      </c>
      <c r="G123" s="1">
        <f t="shared" si="32"/>
        <v>10000</v>
      </c>
      <c r="H123" s="1">
        <f t="shared" si="33"/>
        <v>8000</v>
      </c>
      <c r="I123" s="1">
        <f t="shared" si="34"/>
        <v>0</v>
      </c>
      <c r="J123" s="1">
        <f t="shared" si="35"/>
        <v>8000</v>
      </c>
      <c r="K123" s="1">
        <f t="shared" si="36"/>
        <v>1680</v>
      </c>
      <c r="L123" s="1">
        <f t="shared" si="37"/>
        <v>0</v>
      </c>
      <c r="M123" s="1">
        <f t="shared" si="38"/>
        <v>9680</v>
      </c>
      <c r="N123" s="1">
        <f t="shared" si="39"/>
        <v>0</v>
      </c>
      <c r="O123" s="1">
        <f t="shared" si="40"/>
        <v>10000</v>
      </c>
    </row>
    <row r="124" spans="2:15" x14ac:dyDescent="0.25">
      <c r="B124">
        <f t="shared" si="30"/>
        <v>103</v>
      </c>
      <c r="C124" s="11">
        <f t="shared" si="31"/>
        <v>-9680</v>
      </c>
      <c r="F124">
        <f t="shared" si="29"/>
        <v>118</v>
      </c>
      <c r="G124" s="1">
        <f t="shared" si="32"/>
        <v>10000</v>
      </c>
      <c r="H124" s="1">
        <f t="shared" si="33"/>
        <v>8000</v>
      </c>
      <c r="I124" s="1">
        <f t="shared" si="34"/>
        <v>0</v>
      </c>
      <c r="J124" s="1">
        <f t="shared" si="35"/>
        <v>8000</v>
      </c>
      <c r="K124" s="1">
        <f t="shared" si="36"/>
        <v>1680</v>
      </c>
      <c r="L124" s="1">
        <f t="shared" si="37"/>
        <v>0</v>
      </c>
      <c r="M124" s="1">
        <f t="shared" si="38"/>
        <v>9680</v>
      </c>
      <c r="N124" s="1">
        <f t="shared" si="39"/>
        <v>0</v>
      </c>
      <c r="O124" s="1">
        <f t="shared" si="40"/>
        <v>10000</v>
      </c>
    </row>
    <row r="125" spans="2:15" x14ac:dyDescent="0.25">
      <c r="B125">
        <f t="shared" si="30"/>
        <v>104</v>
      </c>
      <c r="C125" s="11">
        <f t="shared" si="31"/>
        <v>-9680</v>
      </c>
      <c r="F125">
        <f t="shared" si="29"/>
        <v>119</v>
      </c>
      <c r="G125" s="1">
        <f t="shared" si="32"/>
        <v>10000</v>
      </c>
      <c r="H125" s="1">
        <f t="shared" si="33"/>
        <v>8000</v>
      </c>
      <c r="I125" s="1">
        <f t="shared" si="34"/>
        <v>0</v>
      </c>
      <c r="J125" s="1">
        <f t="shared" si="35"/>
        <v>8000</v>
      </c>
      <c r="K125" s="1">
        <f t="shared" si="36"/>
        <v>1680</v>
      </c>
      <c r="L125" s="1">
        <f t="shared" si="37"/>
        <v>0</v>
      </c>
      <c r="M125" s="1">
        <f t="shared" si="38"/>
        <v>9680</v>
      </c>
      <c r="N125" s="1">
        <f t="shared" si="39"/>
        <v>0</v>
      </c>
      <c r="O125" s="1">
        <f t="shared" si="40"/>
        <v>10000</v>
      </c>
    </row>
    <row r="126" spans="2:15" x14ac:dyDescent="0.25">
      <c r="B126">
        <f t="shared" si="30"/>
        <v>105</v>
      </c>
      <c r="C126" s="11">
        <f t="shared" si="31"/>
        <v>-9680</v>
      </c>
      <c r="F126">
        <f t="shared" si="29"/>
        <v>120</v>
      </c>
      <c r="G126" s="1">
        <f t="shared" si="32"/>
        <v>10000</v>
      </c>
      <c r="H126" s="1">
        <f t="shared" si="33"/>
        <v>8000</v>
      </c>
      <c r="I126" s="1">
        <f t="shared" si="34"/>
        <v>0</v>
      </c>
      <c r="J126" s="1">
        <f t="shared" si="35"/>
        <v>8000</v>
      </c>
      <c r="K126" s="1">
        <f t="shared" si="36"/>
        <v>1680</v>
      </c>
      <c r="L126" s="1">
        <f t="shared" si="37"/>
        <v>0</v>
      </c>
      <c r="M126" s="1">
        <f t="shared" si="38"/>
        <v>9680</v>
      </c>
      <c r="N126" s="1">
        <f t="shared" si="39"/>
        <v>0</v>
      </c>
      <c r="O126" s="1">
        <f t="shared" si="40"/>
        <v>10000</v>
      </c>
    </row>
    <row r="127" spans="2:15" x14ac:dyDescent="0.25">
      <c r="B127">
        <f t="shared" si="30"/>
        <v>106</v>
      </c>
      <c r="C127" s="11">
        <f t="shared" si="31"/>
        <v>-9680</v>
      </c>
      <c r="F127">
        <f t="shared" si="29"/>
        <v>121</v>
      </c>
      <c r="G127" s="1">
        <f t="shared" si="32"/>
        <v>10000</v>
      </c>
      <c r="H127" s="1">
        <f t="shared" si="33"/>
        <v>8000</v>
      </c>
      <c r="I127" s="1">
        <f t="shared" si="34"/>
        <v>0</v>
      </c>
      <c r="J127" s="1">
        <f t="shared" si="35"/>
        <v>8000</v>
      </c>
      <c r="K127" s="1">
        <f t="shared" si="36"/>
        <v>1680</v>
      </c>
      <c r="L127" s="1">
        <f t="shared" si="37"/>
        <v>0</v>
      </c>
      <c r="M127" s="1">
        <f t="shared" si="38"/>
        <v>9680</v>
      </c>
      <c r="N127" s="1">
        <f t="shared" si="39"/>
        <v>0</v>
      </c>
      <c r="O127" s="1">
        <f t="shared" si="40"/>
        <v>10000</v>
      </c>
    </row>
    <row r="128" spans="2:15" x14ac:dyDescent="0.25">
      <c r="B128">
        <f t="shared" si="30"/>
        <v>107</v>
      </c>
      <c r="C128" s="11">
        <f t="shared" si="31"/>
        <v>-9680</v>
      </c>
      <c r="F128">
        <f t="shared" si="29"/>
        <v>122</v>
      </c>
      <c r="G128" s="1">
        <f t="shared" si="32"/>
        <v>10000</v>
      </c>
      <c r="H128" s="1">
        <f t="shared" si="33"/>
        <v>8000</v>
      </c>
      <c r="I128" s="1">
        <f t="shared" si="34"/>
        <v>0</v>
      </c>
      <c r="J128" s="1">
        <f t="shared" si="35"/>
        <v>8000</v>
      </c>
      <c r="K128" s="1">
        <f t="shared" si="36"/>
        <v>1680</v>
      </c>
      <c r="L128" s="1">
        <f t="shared" si="37"/>
        <v>0</v>
      </c>
      <c r="M128" s="1">
        <f t="shared" si="38"/>
        <v>9680</v>
      </c>
      <c r="N128" s="1">
        <f t="shared" si="39"/>
        <v>0</v>
      </c>
      <c r="O128" s="1">
        <f t="shared" si="40"/>
        <v>10000</v>
      </c>
    </row>
    <row r="129" spans="2:15" x14ac:dyDescent="0.25">
      <c r="B129">
        <f t="shared" si="30"/>
        <v>108</v>
      </c>
      <c r="C129" s="11">
        <f t="shared" si="31"/>
        <v>-9680</v>
      </c>
      <c r="F129">
        <f t="shared" si="29"/>
        <v>123</v>
      </c>
      <c r="G129" s="1">
        <f t="shared" si="32"/>
        <v>10000</v>
      </c>
      <c r="H129" s="1">
        <f t="shared" si="33"/>
        <v>8000</v>
      </c>
      <c r="I129" s="1">
        <f t="shared" si="34"/>
        <v>0</v>
      </c>
      <c r="J129" s="1">
        <f t="shared" si="35"/>
        <v>8000</v>
      </c>
      <c r="K129" s="1">
        <f t="shared" si="36"/>
        <v>1680</v>
      </c>
      <c r="L129" s="1">
        <f t="shared" si="37"/>
        <v>0</v>
      </c>
      <c r="M129" s="1">
        <f t="shared" si="38"/>
        <v>9680</v>
      </c>
      <c r="N129" s="1">
        <f t="shared" si="39"/>
        <v>0</v>
      </c>
      <c r="O129" s="1">
        <f t="shared" si="40"/>
        <v>10000</v>
      </c>
    </row>
    <row r="130" spans="2:15" x14ac:dyDescent="0.25">
      <c r="B130">
        <f t="shared" si="30"/>
        <v>109</v>
      </c>
      <c r="C130" s="11">
        <f t="shared" si="31"/>
        <v>-9680</v>
      </c>
      <c r="F130">
        <f t="shared" si="29"/>
        <v>124</v>
      </c>
      <c r="G130" s="1">
        <f t="shared" si="32"/>
        <v>10000</v>
      </c>
      <c r="H130" s="1">
        <f t="shared" si="33"/>
        <v>8000</v>
      </c>
      <c r="I130" s="1">
        <f t="shared" si="34"/>
        <v>0</v>
      </c>
      <c r="J130" s="1">
        <f t="shared" si="35"/>
        <v>8000</v>
      </c>
      <c r="K130" s="1">
        <f t="shared" si="36"/>
        <v>1680</v>
      </c>
      <c r="L130" s="1">
        <f t="shared" si="37"/>
        <v>0</v>
      </c>
      <c r="M130" s="1">
        <f t="shared" si="38"/>
        <v>9680</v>
      </c>
      <c r="N130" s="1">
        <f t="shared" si="39"/>
        <v>0</v>
      </c>
      <c r="O130" s="1">
        <f t="shared" si="40"/>
        <v>10000</v>
      </c>
    </row>
    <row r="131" spans="2:15" x14ac:dyDescent="0.25">
      <c r="B131">
        <f t="shared" si="30"/>
        <v>110</v>
      </c>
      <c r="C131" s="11">
        <f t="shared" si="31"/>
        <v>-9680</v>
      </c>
      <c r="F131">
        <f t="shared" si="29"/>
        <v>125</v>
      </c>
      <c r="G131" s="1">
        <f t="shared" si="32"/>
        <v>10000</v>
      </c>
      <c r="H131" s="1">
        <f t="shared" si="33"/>
        <v>8000</v>
      </c>
      <c r="I131" s="1">
        <f t="shared" si="34"/>
        <v>0</v>
      </c>
      <c r="J131" s="1">
        <f t="shared" si="35"/>
        <v>8000</v>
      </c>
      <c r="K131" s="1">
        <f t="shared" si="36"/>
        <v>1680</v>
      </c>
      <c r="L131" s="1">
        <f t="shared" si="37"/>
        <v>0</v>
      </c>
      <c r="M131" s="1">
        <f t="shared" si="38"/>
        <v>9680</v>
      </c>
      <c r="N131" s="1">
        <f t="shared" si="39"/>
        <v>0</v>
      </c>
      <c r="O131" s="1">
        <f t="shared" si="40"/>
        <v>10000</v>
      </c>
    </row>
    <row r="132" spans="2:15" x14ac:dyDescent="0.25">
      <c r="B132">
        <f t="shared" si="30"/>
        <v>111</v>
      </c>
      <c r="C132" s="11">
        <f t="shared" si="31"/>
        <v>-9680</v>
      </c>
      <c r="F132">
        <f t="shared" si="29"/>
        <v>126</v>
      </c>
      <c r="G132" s="1">
        <f t="shared" si="32"/>
        <v>10000</v>
      </c>
      <c r="H132" s="1">
        <f t="shared" si="33"/>
        <v>8000</v>
      </c>
      <c r="I132" s="1">
        <f t="shared" si="34"/>
        <v>0</v>
      </c>
      <c r="J132" s="1">
        <f t="shared" si="35"/>
        <v>8000</v>
      </c>
      <c r="K132" s="1">
        <f t="shared" si="36"/>
        <v>1680</v>
      </c>
      <c r="L132" s="1">
        <f t="shared" si="37"/>
        <v>0</v>
      </c>
      <c r="M132" s="1">
        <f t="shared" si="38"/>
        <v>9680</v>
      </c>
      <c r="N132" s="1">
        <f t="shared" si="39"/>
        <v>0</v>
      </c>
      <c r="O132" s="1">
        <f t="shared" si="40"/>
        <v>10000</v>
      </c>
    </row>
    <row r="133" spans="2:15" x14ac:dyDescent="0.25">
      <c r="B133">
        <f t="shared" si="30"/>
        <v>112</v>
      </c>
      <c r="C133" s="11">
        <f t="shared" si="31"/>
        <v>-9680</v>
      </c>
      <c r="F133">
        <f t="shared" si="29"/>
        <v>127</v>
      </c>
      <c r="G133" s="1">
        <f t="shared" si="32"/>
        <v>10000</v>
      </c>
      <c r="H133" s="1">
        <f t="shared" si="33"/>
        <v>8000</v>
      </c>
      <c r="I133" s="1">
        <f t="shared" si="34"/>
        <v>0</v>
      </c>
      <c r="J133" s="1">
        <f t="shared" si="35"/>
        <v>8000</v>
      </c>
      <c r="K133" s="1">
        <f t="shared" si="36"/>
        <v>1680</v>
      </c>
      <c r="L133" s="1">
        <f t="shared" si="37"/>
        <v>0</v>
      </c>
      <c r="M133" s="1">
        <f t="shared" si="38"/>
        <v>9680</v>
      </c>
      <c r="N133" s="1">
        <f t="shared" si="39"/>
        <v>0</v>
      </c>
      <c r="O133" s="1">
        <f t="shared" si="40"/>
        <v>10000</v>
      </c>
    </row>
    <row r="134" spans="2:15" x14ac:dyDescent="0.25">
      <c r="B134">
        <f t="shared" si="30"/>
        <v>113</v>
      </c>
      <c r="C134" s="11">
        <f t="shared" si="31"/>
        <v>-9680</v>
      </c>
      <c r="F134">
        <f t="shared" si="29"/>
        <v>128</v>
      </c>
      <c r="G134" s="1">
        <f t="shared" si="32"/>
        <v>10000</v>
      </c>
      <c r="H134" s="1">
        <f t="shared" si="33"/>
        <v>8000</v>
      </c>
      <c r="I134" s="1">
        <f t="shared" si="34"/>
        <v>0</v>
      </c>
      <c r="J134" s="1">
        <f t="shared" si="35"/>
        <v>8000</v>
      </c>
      <c r="K134" s="1">
        <f t="shared" si="36"/>
        <v>1680</v>
      </c>
      <c r="L134" s="1">
        <f t="shared" si="37"/>
        <v>0</v>
      </c>
      <c r="M134" s="1">
        <f t="shared" si="38"/>
        <v>9680</v>
      </c>
      <c r="N134" s="1">
        <f t="shared" si="39"/>
        <v>0</v>
      </c>
      <c r="O134" s="1">
        <f t="shared" si="40"/>
        <v>10000</v>
      </c>
    </row>
    <row r="135" spans="2:15" x14ac:dyDescent="0.25">
      <c r="B135">
        <f t="shared" si="30"/>
        <v>114</v>
      </c>
      <c r="C135" s="11">
        <f t="shared" si="31"/>
        <v>-9680</v>
      </c>
      <c r="F135">
        <f t="shared" si="29"/>
        <v>129</v>
      </c>
      <c r="G135" s="1">
        <f t="shared" si="32"/>
        <v>10000</v>
      </c>
      <c r="H135" s="1">
        <f t="shared" si="33"/>
        <v>8000</v>
      </c>
      <c r="I135" s="1">
        <f t="shared" si="34"/>
        <v>0</v>
      </c>
      <c r="J135" s="1">
        <f t="shared" si="35"/>
        <v>8000</v>
      </c>
      <c r="K135" s="1">
        <f t="shared" si="36"/>
        <v>1680</v>
      </c>
      <c r="L135" s="1">
        <f t="shared" si="37"/>
        <v>0</v>
      </c>
      <c r="M135" s="1">
        <f t="shared" si="38"/>
        <v>9680</v>
      </c>
      <c r="N135" s="1">
        <f t="shared" si="39"/>
        <v>0</v>
      </c>
      <c r="O135" s="1">
        <f t="shared" si="40"/>
        <v>10000</v>
      </c>
    </row>
    <row r="136" spans="2:15" x14ac:dyDescent="0.25">
      <c r="B136">
        <f t="shared" si="30"/>
        <v>115</v>
      </c>
      <c r="C136" s="11">
        <f t="shared" si="31"/>
        <v>-9680</v>
      </c>
      <c r="F136">
        <f t="shared" si="29"/>
        <v>130</v>
      </c>
      <c r="G136" s="1">
        <f t="shared" si="32"/>
        <v>10000</v>
      </c>
      <c r="H136" s="1">
        <f t="shared" si="33"/>
        <v>8000</v>
      </c>
      <c r="I136" s="1">
        <f t="shared" si="34"/>
        <v>0</v>
      </c>
      <c r="J136" s="1">
        <f t="shared" si="35"/>
        <v>8000</v>
      </c>
      <c r="K136" s="1">
        <f t="shared" si="36"/>
        <v>1680</v>
      </c>
      <c r="L136" s="1">
        <f t="shared" si="37"/>
        <v>0</v>
      </c>
      <c r="M136" s="1">
        <f t="shared" si="38"/>
        <v>9680</v>
      </c>
      <c r="N136" s="1">
        <f t="shared" si="39"/>
        <v>0</v>
      </c>
      <c r="O136" s="1">
        <f t="shared" si="40"/>
        <v>10000</v>
      </c>
    </row>
    <row r="137" spans="2:15" x14ac:dyDescent="0.25">
      <c r="B137">
        <f t="shared" si="30"/>
        <v>116</v>
      </c>
      <c r="C137" s="11">
        <f t="shared" si="31"/>
        <v>-9680</v>
      </c>
      <c r="F137">
        <f t="shared" si="29"/>
        <v>131</v>
      </c>
      <c r="G137" s="1">
        <f t="shared" si="32"/>
        <v>10000</v>
      </c>
      <c r="H137" s="1">
        <f t="shared" si="33"/>
        <v>8000</v>
      </c>
      <c r="I137" s="1">
        <f t="shared" si="34"/>
        <v>0</v>
      </c>
      <c r="J137" s="1">
        <f t="shared" si="35"/>
        <v>8000</v>
      </c>
      <c r="K137" s="1">
        <f t="shared" si="36"/>
        <v>1680</v>
      </c>
      <c r="L137" s="1">
        <f t="shared" si="37"/>
        <v>0</v>
      </c>
      <c r="M137" s="1">
        <f t="shared" si="38"/>
        <v>9680</v>
      </c>
      <c r="N137" s="1">
        <f t="shared" si="39"/>
        <v>0</v>
      </c>
      <c r="O137" s="1">
        <f t="shared" si="40"/>
        <v>10000</v>
      </c>
    </row>
    <row r="138" spans="2:15" x14ac:dyDescent="0.25">
      <c r="B138">
        <f t="shared" si="30"/>
        <v>117</v>
      </c>
      <c r="C138" s="11">
        <f t="shared" si="31"/>
        <v>-9680</v>
      </c>
      <c r="F138">
        <f t="shared" si="29"/>
        <v>132</v>
      </c>
      <c r="G138" s="1">
        <f t="shared" si="32"/>
        <v>10000</v>
      </c>
      <c r="H138" s="1">
        <f t="shared" si="33"/>
        <v>8000</v>
      </c>
      <c r="I138" s="1">
        <f t="shared" si="34"/>
        <v>0</v>
      </c>
      <c r="J138" s="1">
        <f t="shared" si="35"/>
        <v>8000</v>
      </c>
      <c r="K138" s="1">
        <f t="shared" si="36"/>
        <v>1680</v>
      </c>
      <c r="L138" s="1">
        <f t="shared" si="37"/>
        <v>0</v>
      </c>
      <c r="M138" s="1">
        <f t="shared" si="38"/>
        <v>9680</v>
      </c>
      <c r="N138" s="1">
        <f t="shared" si="39"/>
        <v>0</v>
      </c>
      <c r="O138" s="1">
        <f t="shared" si="40"/>
        <v>10000</v>
      </c>
    </row>
    <row r="139" spans="2:15" x14ac:dyDescent="0.25">
      <c r="B139">
        <f t="shared" si="30"/>
        <v>118</v>
      </c>
      <c r="C139" s="11">
        <f t="shared" si="31"/>
        <v>-9680</v>
      </c>
      <c r="F139">
        <f t="shared" si="29"/>
        <v>133</v>
      </c>
      <c r="G139" s="1">
        <f t="shared" si="32"/>
        <v>10000</v>
      </c>
      <c r="H139" s="1">
        <f t="shared" si="33"/>
        <v>8000</v>
      </c>
      <c r="I139" s="1">
        <f t="shared" si="34"/>
        <v>0</v>
      </c>
      <c r="J139" s="1">
        <f t="shared" si="35"/>
        <v>8000</v>
      </c>
      <c r="K139" s="1">
        <f t="shared" si="36"/>
        <v>1680</v>
      </c>
      <c r="L139" s="1">
        <f t="shared" si="37"/>
        <v>0</v>
      </c>
      <c r="M139" s="1">
        <f t="shared" si="38"/>
        <v>9680</v>
      </c>
      <c r="N139" s="1">
        <f t="shared" si="39"/>
        <v>0</v>
      </c>
      <c r="O139" s="1">
        <f t="shared" si="40"/>
        <v>10000</v>
      </c>
    </row>
    <row r="140" spans="2:15" x14ac:dyDescent="0.25">
      <c r="B140">
        <f t="shared" si="30"/>
        <v>119</v>
      </c>
      <c r="C140" s="11">
        <f t="shared" si="31"/>
        <v>-9680</v>
      </c>
      <c r="F140">
        <f t="shared" si="29"/>
        <v>134</v>
      </c>
      <c r="G140" s="1">
        <f t="shared" si="32"/>
        <v>10000</v>
      </c>
      <c r="H140" s="1">
        <f t="shared" si="33"/>
        <v>8000</v>
      </c>
      <c r="I140" s="1">
        <f t="shared" si="34"/>
        <v>0</v>
      </c>
      <c r="J140" s="1">
        <f t="shared" si="35"/>
        <v>8000</v>
      </c>
      <c r="K140" s="1">
        <f t="shared" si="36"/>
        <v>1680</v>
      </c>
      <c r="L140" s="1">
        <f t="shared" si="37"/>
        <v>0</v>
      </c>
      <c r="M140" s="1">
        <f t="shared" si="38"/>
        <v>9680</v>
      </c>
      <c r="N140" s="1">
        <f t="shared" si="39"/>
        <v>0</v>
      </c>
      <c r="O140" s="1">
        <f t="shared" si="40"/>
        <v>10000</v>
      </c>
    </row>
    <row r="141" spans="2:15" x14ac:dyDescent="0.25">
      <c r="B141">
        <f t="shared" si="30"/>
        <v>120</v>
      </c>
      <c r="C141" s="11">
        <f t="shared" si="31"/>
        <v>-9680</v>
      </c>
      <c r="F141">
        <f t="shared" si="29"/>
        <v>135</v>
      </c>
      <c r="G141" s="1">
        <f t="shared" si="32"/>
        <v>10000</v>
      </c>
      <c r="H141" s="1">
        <f t="shared" si="33"/>
        <v>8000</v>
      </c>
      <c r="I141" s="1">
        <f t="shared" si="34"/>
        <v>0</v>
      </c>
      <c r="J141" s="1">
        <f t="shared" si="35"/>
        <v>8000</v>
      </c>
      <c r="K141" s="1">
        <f t="shared" si="36"/>
        <v>1680</v>
      </c>
      <c r="L141" s="1">
        <f t="shared" si="37"/>
        <v>0</v>
      </c>
      <c r="M141" s="1">
        <f t="shared" si="38"/>
        <v>9680</v>
      </c>
      <c r="N141" s="1">
        <f t="shared" si="39"/>
        <v>0</v>
      </c>
      <c r="O141" s="1">
        <f t="shared" si="40"/>
        <v>10000</v>
      </c>
    </row>
    <row r="142" spans="2:15" x14ac:dyDescent="0.25">
      <c r="B142">
        <f t="shared" si="30"/>
        <v>121</v>
      </c>
      <c r="C142" s="11">
        <f t="shared" si="31"/>
        <v>-9680</v>
      </c>
      <c r="F142">
        <f t="shared" si="29"/>
        <v>136</v>
      </c>
      <c r="G142" s="1">
        <f t="shared" si="32"/>
        <v>10000</v>
      </c>
      <c r="H142" s="1">
        <f t="shared" si="33"/>
        <v>8000</v>
      </c>
      <c r="I142" s="1">
        <f t="shared" si="34"/>
        <v>0</v>
      </c>
      <c r="J142" s="1">
        <f t="shared" si="35"/>
        <v>8000</v>
      </c>
      <c r="K142" s="1">
        <f t="shared" si="36"/>
        <v>1680</v>
      </c>
      <c r="L142" s="1">
        <f t="shared" si="37"/>
        <v>0</v>
      </c>
      <c r="M142" s="1">
        <f t="shared" si="38"/>
        <v>9680</v>
      </c>
      <c r="N142" s="1">
        <f t="shared" si="39"/>
        <v>0</v>
      </c>
      <c r="O142" s="1">
        <f t="shared" si="40"/>
        <v>10000</v>
      </c>
    </row>
    <row r="143" spans="2:15" x14ac:dyDescent="0.25">
      <c r="B143">
        <f t="shared" si="30"/>
        <v>122</v>
      </c>
      <c r="C143" s="11">
        <f t="shared" si="31"/>
        <v>-9680</v>
      </c>
      <c r="F143">
        <f t="shared" si="29"/>
        <v>137</v>
      </c>
      <c r="G143" s="1">
        <f t="shared" si="32"/>
        <v>10000</v>
      </c>
      <c r="H143" s="1">
        <f t="shared" si="33"/>
        <v>8000</v>
      </c>
      <c r="I143" s="1">
        <f t="shared" si="34"/>
        <v>0</v>
      </c>
      <c r="J143" s="1">
        <f t="shared" si="35"/>
        <v>8000</v>
      </c>
      <c r="K143" s="1">
        <f t="shared" si="36"/>
        <v>1680</v>
      </c>
      <c r="L143" s="1">
        <f t="shared" si="37"/>
        <v>0</v>
      </c>
      <c r="M143" s="1">
        <f t="shared" si="38"/>
        <v>9680</v>
      </c>
      <c r="N143" s="1">
        <f t="shared" si="39"/>
        <v>0</v>
      </c>
      <c r="O143" s="1">
        <f t="shared" si="40"/>
        <v>10000</v>
      </c>
    </row>
    <row r="144" spans="2:15" x14ac:dyDescent="0.25">
      <c r="B144">
        <f t="shared" si="30"/>
        <v>123</v>
      </c>
      <c r="C144" s="11">
        <f t="shared" si="31"/>
        <v>-9680</v>
      </c>
      <c r="F144">
        <f t="shared" si="29"/>
        <v>138</v>
      </c>
      <c r="G144" s="1">
        <f t="shared" si="32"/>
        <v>10000</v>
      </c>
      <c r="H144" s="1">
        <f t="shared" si="33"/>
        <v>8000</v>
      </c>
      <c r="I144" s="1">
        <f t="shared" si="34"/>
        <v>0</v>
      </c>
      <c r="J144" s="1">
        <f t="shared" si="35"/>
        <v>8000</v>
      </c>
      <c r="K144" s="1">
        <f t="shared" si="36"/>
        <v>1680</v>
      </c>
      <c r="L144" s="1">
        <f t="shared" si="37"/>
        <v>0</v>
      </c>
      <c r="M144" s="1">
        <f t="shared" si="38"/>
        <v>9680</v>
      </c>
      <c r="N144" s="1">
        <f t="shared" si="39"/>
        <v>0</v>
      </c>
      <c r="O144" s="1">
        <f t="shared" si="40"/>
        <v>10000</v>
      </c>
    </row>
    <row r="145" spans="2:15" x14ac:dyDescent="0.25">
      <c r="B145">
        <f t="shared" si="30"/>
        <v>124</v>
      </c>
      <c r="C145" s="11">
        <f t="shared" si="31"/>
        <v>-9680</v>
      </c>
      <c r="F145">
        <f t="shared" si="29"/>
        <v>139</v>
      </c>
      <c r="G145" s="1">
        <f t="shared" si="32"/>
        <v>10000</v>
      </c>
      <c r="H145" s="1">
        <f t="shared" si="33"/>
        <v>8000</v>
      </c>
      <c r="I145" s="1">
        <f t="shared" si="34"/>
        <v>0</v>
      </c>
      <c r="J145" s="1">
        <f t="shared" si="35"/>
        <v>8000</v>
      </c>
      <c r="K145" s="1">
        <f t="shared" si="36"/>
        <v>1680</v>
      </c>
      <c r="L145" s="1">
        <f t="shared" si="37"/>
        <v>0</v>
      </c>
      <c r="M145" s="1">
        <f t="shared" si="38"/>
        <v>9680</v>
      </c>
      <c r="N145" s="1">
        <f t="shared" si="39"/>
        <v>0</v>
      </c>
      <c r="O145" s="1">
        <f t="shared" si="40"/>
        <v>10000</v>
      </c>
    </row>
    <row r="146" spans="2:15" x14ac:dyDescent="0.25">
      <c r="B146">
        <f t="shared" si="30"/>
        <v>125</v>
      </c>
      <c r="C146" s="11">
        <f t="shared" si="31"/>
        <v>-9680</v>
      </c>
      <c r="F146">
        <f t="shared" si="29"/>
        <v>140</v>
      </c>
      <c r="G146" s="1">
        <f t="shared" si="32"/>
        <v>10000</v>
      </c>
      <c r="H146" s="1">
        <f t="shared" si="33"/>
        <v>8000</v>
      </c>
      <c r="I146" s="1">
        <f t="shared" si="34"/>
        <v>0</v>
      </c>
      <c r="J146" s="1">
        <f t="shared" si="35"/>
        <v>8000</v>
      </c>
      <c r="K146" s="1">
        <f t="shared" si="36"/>
        <v>1680</v>
      </c>
      <c r="L146" s="1">
        <f t="shared" si="37"/>
        <v>0</v>
      </c>
      <c r="M146" s="1">
        <f t="shared" si="38"/>
        <v>9680</v>
      </c>
      <c r="N146" s="1">
        <f t="shared" si="39"/>
        <v>0</v>
      </c>
      <c r="O146" s="1">
        <f t="shared" si="40"/>
        <v>10000</v>
      </c>
    </row>
    <row r="147" spans="2:15" x14ac:dyDescent="0.25">
      <c r="B147">
        <f t="shared" si="30"/>
        <v>126</v>
      </c>
      <c r="C147" s="11">
        <f t="shared" si="31"/>
        <v>-9680</v>
      </c>
      <c r="F147">
        <f t="shared" si="29"/>
        <v>141</v>
      </c>
      <c r="G147" s="1">
        <f t="shared" si="32"/>
        <v>10000</v>
      </c>
      <c r="H147" s="1">
        <f t="shared" si="33"/>
        <v>8000</v>
      </c>
      <c r="I147" s="1">
        <f t="shared" si="34"/>
        <v>0</v>
      </c>
      <c r="J147" s="1">
        <f t="shared" si="35"/>
        <v>8000</v>
      </c>
      <c r="K147" s="1">
        <f t="shared" si="36"/>
        <v>1680</v>
      </c>
      <c r="L147" s="1">
        <f t="shared" si="37"/>
        <v>0</v>
      </c>
      <c r="M147" s="1">
        <f t="shared" si="38"/>
        <v>9680</v>
      </c>
      <c r="N147" s="1">
        <f t="shared" si="39"/>
        <v>0</v>
      </c>
      <c r="O147" s="1">
        <f t="shared" si="40"/>
        <v>10000</v>
      </c>
    </row>
    <row r="148" spans="2:15" x14ac:dyDescent="0.25">
      <c r="B148">
        <f t="shared" si="30"/>
        <v>127</v>
      </c>
      <c r="C148" s="11">
        <f t="shared" si="31"/>
        <v>-9680</v>
      </c>
      <c r="F148">
        <f t="shared" si="29"/>
        <v>142</v>
      </c>
      <c r="G148" s="1">
        <f t="shared" si="32"/>
        <v>10000</v>
      </c>
      <c r="H148" s="1">
        <f t="shared" si="33"/>
        <v>8000</v>
      </c>
      <c r="I148" s="1">
        <f t="shared" si="34"/>
        <v>0</v>
      </c>
      <c r="J148" s="1">
        <f t="shared" si="35"/>
        <v>8000</v>
      </c>
      <c r="K148" s="1">
        <f t="shared" si="36"/>
        <v>1680</v>
      </c>
      <c r="L148" s="1">
        <f t="shared" si="37"/>
        <v>0</v>
      </c>
      <c r="M148" s="1">
        <f t="shared" si="38"/>
        <v>9680</v>
      </c>
      <c r="N148" s="1">
        <f t="shared" si="39"/>
        <v>0</v>
      </c>
      <c r="O148" s="1">
        <f t="shared" si="40"/>
        <v>10000</v>
      </c>
    </row>
    <row r="149" spans="2:15" x14ac:dyDescent="0.25">
      <c r="B149">
        <f t="shared" si="30"/>
        <v>128</v>
      </c>
      <c r="C149" s="11">
        <f t="shared" si="31"/>
        <v>-9680</v>
      </c>
      <c r="F149">
        <f t="shared" si="29"/>
        <v>143</v>
      </c>
      <c r="G149" s="1">
        <f t="shared" si="32"/>
        <v>10000</v>
      </c>
      <c r="H149" s="1">
        <f t="shared" si="33"/>
        <v>8000</v>
      </c>
      <c r="I149" s="1">
        <f t="shared" si="34"/>
        <v>0</v>
      </c>
      <c r="J149" s="1">
        <f t="shared" si="35"/>
        <v>8000</v>
      </c>
      <c r="K149" s="1">
        <f t="shared" si="36"/>
        <v>1680</v>
      </c>
      <c r="L149" s="1">
        <f t="shared" si="37"/>
        <v>0</v>
      </c>
      <c r="M149" s="1">
        <f t="shared" si="38"/>
        <v>9680</v>
      </c>
      <c r="N149" s="1">
        <f t="shared" si="39"/>
        <v>0</v>
      </c>
      <c r="O149" s="1">
        <f t="shared" si="40"/>
        <v>10000</v>
      </c>
    </row>
    <row r="150" spans="2:15" x14ac:dyDescent="0.25">
      <c r="B150">
        <f t="shared" si="30"/>
        <v>129</v>
      </c>
      <c r="C150" s="11">
        <f t="shared" si="31"/>
        <v>-9680</v>
      </c>
      <c r="F150">
        <f t="shared" si="29"/>
        <v>144</v>
      </c>
      <c r="G150" s="1">
        <f t="shared" si="32"/>
        <v>10000</v>
      </c>
      <c r="H150" s="1">
        <f t="shared" si="33"/>
        <v>8000</v>
      </c>
      <c r="I150" s="1">
        <f t="shared" si="34"/>
        <v>0</v>
      </c>
      <c r="J150" s="1">
        <f t="shared" si="35"/>
        <v>8000</v>
      </c>
      <c r="K150" s="1">
        <f t="shared" si="36"/>
        <v>1680</v>
      </c>
      <c r="L150" s="1">
        <f t="shared" si="37"/>
        <v>0</v>
      </c>
      <c r="M150" s="1">
        <f t="shared" si="38"/>
        <v>9680</v>
      </c>
      <c r="N150" s="1">
        <f t="shared" si="39"/>
        <v>0</v>
      </c>
      <c r="O150" s="1">
        <f t="shared" si="40"/>
        <v>10000</v>
      </c>
    </row>
    <row r="151" spans="2:15" x14ac:dyDescent="0.25">
      <c r="B151">
        <f t="shared" si="30"/>
        <v>130</v>
      </c>
      <c r="C151" s="11">
        <f t="shared" si="31"/>
        <v>-9680</v>
      </c>
      <c r="F151">
        <f t="shared" si="29"/>
        <v>145</v>
      </c>
      <c r="G151" s="1">
        <f t="shared" si="32"/>
        <v>10000</v>
      </c>
      <c r="H151" s="1">
        <f t="shared" si="33"/>
        <v>8000</v>
      </c>
      <c r="I151" s="1">
        <f t="shared" si="34"/>
        <v>0</v>
      </c>
      <c r="J151" s="1">
        <f t="shared" si="35"/>
        <v>8000</v>
      </c>
      <c r="K151" s="1">
        <f t="shared" si="36"/>
        <v>1680</v>
      </c>
      <c r="L151" s="1">
        <f t="shared" si="37"/>
        <v>0</v>
      </c>
      <c r="M151" s="1">
        <f t="shared" si="38"/>
        <v>9680</v>
      </c>
      <c r="N151" s="1">
        <f t="shared" si="39"/>
        <v>0</v>
      </c>
      <c r="O151" s="1">
        <f t="shared" si="40"/>
        <v>10000</v>
      </c>
    </row>
    <row r="152" spans="2:15" x14ac:dyDescent="0.25">
      <c r="B152">
        <f t="shared" si="30"/>
        <v>131</v>
      </c>
      <c r="C152" s="11">
        <f t="shared" si="31"/>
        <v>-9680</v>
      </c>
      <c r="F152">
        <f t="shared" si="29"/>
        <v>146</v>
      </c>
      <c r="G152" s="1">
        <f t="shared" si="32"/>
        <v>10000</v>
      </c>
      <c r="H152" s="1">
        <f t="shared" si="33"/>
        <v>8000</v>
      </c>
      <c r="I152" s="1">
        <f t="shared" si="34"/>
        <v>0</v>
      </c>
      <c r="J152" s="1">
        <f t="shared" si="35"/>
        <v>8000</v>
      </c>
      <c r="K152" s="1">
        <f t="shared" si="36"/>
        <v>1680</v>
      </c>
      <c r="L152" s="1">
        <f t="shared" si="37"/>
        <v>0</v>
      </c>
      <c r="M152" s="1">
        <f t="shared" si="38"/>
        <v>9680</v>
      </c>
      <c r="N152" s="1">
        <f t="shared" si="39"/>
        <v>0</v>
      </c>
      <c r="O152" s="1">
        <f t="shared" si="40"/>
        <v>10000</v>
      </c>
    </row>
    <row r="153" spans="2:15" x14ac:dyDescent="0.25">
      <c r="B153">
        <f t="shared" si="30"/>
        <v>132</v>
      </c>
      <c r="C153" s="11">
        <f t="shared" si="31"/>
        <v>-9680</v>
      </c>
      <c r="F153">
        <f t="shared" si="29"/>
        <v>147</v>
      </c>
      <c r="G153" s="1">
        <f t="shared" si="32"/>
        <v>10000</v>
      </c>
      <c r="H153" s="1">
        <f t="shared" si="33"/>
        <v>8000</v>
      </c>
      <c r="I153" s="1">
        <f t="shared" si="34"/>
        <v>0</v>
      </c>
      <c r="J153" s="1">
        <f t="shared" si="35"/>
        <v>8000</v>
      </c>
      <c r="K153" s="1">
        <f t="shared" si="36"/>
        <v>1680</v>
      </c>
      <c r="L153" s="1">
        <f t="shared" si="37"/>
        <v>0</v>
      </c>
      <c r="M153" s="1">
        <f t="shared" si="38"/>
        <v>9680</v>
      </c>
      <c r="N153" s="1">
        <f t="shared" si="39"/>
        <v>0</v>
      </c>
      <c r="O153" s="1">
        <f t="shared" si="40"/>
        <v>10000</v>
      </c>
    </row>
    <row r="154" spans="2:15" x14ac:dyDescent="0.25">
      <c r="B154">
        <f t="shared" si="30"/>
        <v>133</v>
      </c>
      <c r="C154" s="11">
        <f t="shared" si="31"/>
        <v>-9680</v>
      </c>
      <c r="F154">
        <f t="shared" si="29"/>
        <v>148</v>
      </c>
      <c r="G154" s="1">
        <f t="shared" si="32"/>
        <v>10000</v>
      </c>
      <c r="H154" s="1">
        <f t="shared" si="33"/>
        <v>8000</v>
      </c>
      <c r="I154" s="1">
        <f t="shared" si="34"/>
        <v>0</v>
      </c>
      <c r="J154" s="1">
        <f t="shared" si="35"/>
        <v>8000</v>
      </c>
      <c r="K154" s="1">
        <f t="shared" si="36"/>
        <v>1680</v>
      </c>
      <c r="L154" s="1">
        <f t="shared" si="37"/>
        <v>0</v>
      </c>
      <c r="M154" s="1">
        <f t="shared" si="38"/>
        <v>9680</v>
      </c>
      <c r="N154" s="1">
        <f t="shared" si="39"/>
        <v>0</v>
      </c>
      <c r="O154" s="1">
        <f t="shared" si="40"/>
        <v>10000</v>
      </c>
    </row>
    <row r="155" spans="2:15" x14ac:dyDescent="0.25">
      <c r="B155">
        <f t="shared" si="30"/>
        <v>134</v>
      </c>
      <c r="C155" s="11">
        <f t="shared" si="31"/>
        <v>-9680</v>
      </c>
      <c r="F155">
        <f t="shared" si="29"/>
        <v>149</v>
      </c>
      <c r="G155" s="1">
        <f t="shared" si="32"/>
        <v>10000</v>
      </c>
      <c r="H155" s="1">
        <f t="shared" si="33"/>
        <v>8000</v>
      </c>
      <c r="I155" s="1">
        <f t="shared" si="34"/>
        <v>0</v>
      </c>
      <c r="J155" s="1">
        <f t="shared" si="35"/>
        <v>8000</v>
      </c>
      <c r="K155" s="1">
        <f t="shared" si="36"/>
        <v>1680</v>
      </c>
      <c r="L155" s="1">
        <f t="shared" si="37"/>
        <v>0</v>
      </c>
      <c r="M155" s="1">
        <f t="shared" si="38"/>
        <v>9680</v>
      </c>
      <c r="N155" s="1">
        <f t="shared" si="39"/>
        <v>0</v>
      </c>
      <c r="O155" s="1">
        <f t="shared" si="40"/>
        <v>10000</v>
      </c>
    </row>
    <row r="156" spans="2:15" x14ac:dyDescent="0.25">
      <c r="B156">
        <f t="shared" si="30"/>
        <v>135</v>
      </c>
      <c r="C156" s="11">
        <f t="shared" si="31"/>
        <v>-9680</v>
      </c>
      <c r="F156">
        <f t="shared" si="29"/>
        <v>150</v>
      </c>
      <c r="G156" s="1">
        <f t="shared" si="32"/>
        <v>10000</v>
      </c>
      <c r="H156" s="1">
        <f t="shared" si="33"/>
        <v>8000</v>
      </c>
      <c r="I156" s="1">
        <f t="shared" si="34"/>
        <v>0</v>
      </c>
      <c r="J156" s="1">
        <f t="shared" si="35"/>
        <v>8000</v>
      </c>
      <c r="K156" s="1">
        <f t="shared" si="36"/>
        <v>1680</v>
      </c>
      <c r="L156" s="1">
        <f t="shared" si="37"/>
        <v>0</v>
      </c>
      <c r="M156" s="1">
        <f t="shared" si="38"/>
        <v>9680</v>
      </c>
      <c r="N156" s="1">
        <f t="shared" si="39"/>
        <v>0</v>
      </c>
      <c r="O156" s="1">
        <f t="shared" si="40"/>
        <v>10000</v>
      </c>
    </row>
    <row r="157" spans="2:15" x14ac:dyDescent="0.25">
      <c r="B157">
        <f t="shared" si="30"/>
        <v>136</v>
      </c>
      <c r="C157" s="11">
        <f t="shared" si="31"/>
        <v>-9680</v>
      </c>
      <c r="F157">
        <f t="shared" si="29"/>
        <v>151</v>
      </c>
      <c r="G157" s="1">
        <f t="shared" si="32"/>
        <v>10000</v>
      </c>
      <c r="H157" s="1">
        <f t="shared" si="33"/>
        <v>8000</v>
      </c>
      <c r="I157" s="1">
        <f t="shared" si="34"/>
        <v>0</v>
      </c>
      <c r="J157" s="1">
        <f t="shared" si="35"/>
        <v>8000</v>
      </c>
      <c r="K157" s="1">
        <f t="shared" si="36"/>
        <v>1680</v>
      </c>
      <c r="L157" s="1">
        <f t="shared" si="37"/>
        <v>0</v>
      </c>
      <c r="M157" s="1">
        <f t="shared" si="38"/>
        <v>9680</v>
      </c>
      <c r="N157" s="1">
        <f t="shared" si="39"/>
        <v>0</v>
      </c>
      <c r="O157" s="1">
        <f t="shared" si="40"/>
        <v>10000</v>
      </c>
    </row>
    <row r="158" spans="2:15" x14ac:dyDescent="0.25">
      <c r="B158">
        <f t="shared" si="30"/>
        <v>137</v>
      </c>
      <c r="C158" s="11">
        <f t="shared" si="31"/>
        <v>-9680</v>
      </c>
      <c r="F158">
        <f t="shared" si="29"/>
        <v>152</v>
      </c>
      <c r="G158" s="1">
        <f t="shared" si="32"/>
        <v>10000</v>
      </c>
      <c r="H158" s="1">
        <f t="shared" si="33"/>
        <v>8000</v>
      </c>
      <c r="I158" s="1">
        <f t="shared" si="34"/>
        <v>0</v>
      </c>
      <c r="J158" s="1">
        <f t="shared" si="35"/>
        <v>8000</v>
      </c>
      <c r="K158" s="1">
        <f t="shared" si="36"/>
        <v>1680</v>
      </c>
      <c r="L158" s="1">
        <f t="shared" si="37"/>
        <v>0</v>
      </c>
      <c r="M158" s="1">
        <f t="shared" si="38"/>
        <v>9680</v>
      </c>
      <c r="N158" s="1">
        <f t="shared" si="39"/>
        <v>0</v>
      </c>
      <c r="O158" s="1">
        <f t="shared" si="40"/>
        <v>10000</v>
      </c>
    </row>
    <row r="159" spans="2:15" x14ac:dyDescent="0.25">
      <c r="B159">
        <f t="shared" si="30"/>
        <v>138</v>
      </c>
      <c r="C159" s="11">
        <f t="shared" si="31"/>
        <v>-9680</v>
      </c>
      <c r="F159">
        <f t="shared" si="29"/>
        <v>153</v>
      </c>
      <c r="G159" s="1">
        <f t="shared" si="32"/>
        <v>10000</v>
      </c>
      <c r="H159" s="1">
        <f t="shared" si="33"/>
        <v>8000</v>
      </c>
      <c r="I159" s="1">
        <f t="shared" si="34"/>
        <v>0</v>
      </c>
      <c r="J159" s="1">
        <f t="shared" si="35"/>
        <v>8000</v>
      </c>
      <c r="K159" s="1">
        <f t="shared" si="36"/>
        <v>1680</v>
      </c>
      <c r="L159" s="1">
        <f t="shared" si="37"/>
        <v>0</v>
      </c>
      <c r="M159" s="1">
        <f t="shared" si="38"/>
        <v>9680</v>
      </c>
      <c r="N159" s="1">
        <f t="shared" si="39"/>
        <v>0</v>
      </c>
      <c r="O159" s="1">
        <f t="shared" si="40"/>
        <v>10000</v>
      </c>
    </row>
    <row r="160" spans="2:15" x14ac:dyDescent="0.25">
      <c r="B160">
        <f t="shared" si="30"/>
        <v>139</v>
      </c>
      <c r="C160" s="11">
        <f t="shared" si="31"/>
        <v>-9680</v>
      </c>
      <c r="F160">
        <f t="shared" si="29"/>
        <v>154</v>
      </c>
      <c r="G160" s="1">
        <f t="shared" si="32"/>
        <v>10000</v>
      </c>
      <c r="H160" s="1">
        <f t="shared" si="33"/>
        <v>8000</v>
      </c>
      <c r="I160" s="1">
        <f t="shared" si="34"/>
        <v>0</v>
      </c>
      <c r="J160" s="1">
        <f t="shared" si="35"/>
        <v>8000</v>
      </c>
      <c r="K160" s="1">
        <f t="shared" si="36"/>
        <v>1680</v>
      </c>
      <c r="L160" s="1">
        <f t="shared" si="37"/>
        <v>0</v>
      </c>
      <c r="M160" s="1">
        <f t="shared" si="38"/>
        <v>9680</v>
      </c>
      <c r="N160" s="1">
        <f t="shared" si="39"/>
        <v>0</v>
      </c>
      <c r="O160" s="1">
        <f t="shared" si="40"/>
        <v>10000</v>
      </c>
    </row>
    <row r="161" spans="2:15" x14ac:dyDescent="0.25">
      <c r="B161">
        <f t="shared" si="30"/>
        <v>140</v>
      </c>
      <c r="C161" s="11">
        <f t="shared" si="31"/>
        <v>-9680</v>
      </c>
      <c r="F161">
        <f t="shared" si="29"/>
        <v>155</v>
      </c>
      <c r="G161" s="1">
        <f t="shared" si="32"/>
        <v>10000</v>
      </c>
      <c r="H161" s="1">
        <f t="shared" si="33"/>
        <v>8000</v>
      </c>
      <c r="I161" s="1">
        <f t="shared" si="34"/>
        <v>0</v>
      </c>
      <c r="J161" s="1">
        <f t="shared" si="35"/>
        <v>8000</v>
      </c>
      <c r="K161" s="1">
        <f t="shared" si="36"/>
        <v>1680</v>
      </c>
      <c r="L161" s="1">
        <f t="shared" si="37"/>
        <v>0</v>
      </c>
      <c r="M161" s="1">
        <f t="shared" si="38"/>
        <v>9680</v>
      </c>
      <c r="N161" s="1">
        <f t="shared" si="39"/>
        <v>0</v>
      </c>
      <c r="O161" s="1">
        <f t="shared" si="40"/>
        <v>10000</v>
      </c>
    </row>
    <row r="162" spans="2:15" x14ac:dyDescent="0.25">
      <c r="B162">
        <f t="shared" si="30"/>
        <v>141</v>
      </c>
      <c r="C162" s="11">
        <f t="shared" si="31"/>
        <v>-9680</v>
      </c>
      <c r="F162">
        <f t="shared" si="29"/>
        <v>156</v>
      </c>
      <c r="G162" s="1">
        <f t="shared" si="32"/>
        <v>10000</v>
      </c>
      <c r="H162" s="1">
        <f t="shared" si="33"/>
        <v>8000</v>
      </c>
      <c r="I162" s="1">
        <f t="shared" si="34"/>
        <v>0</v>
      </c>
      <c r="J162" s="1">
        <f t="shared" si="35"/>
        <v>8000</v>
      </c>
      <c r="K162" s="1">
        <f t="shared" si="36"/>
        <v>1680</v>
      </c>
      <c r="L162" s="1">
        <f t="shared" si="37"/>
        <v>0</v>
      </c>
      <c r="M162" s="1">
        <f t="shared" si="38"/>
        <v>9680</v>
      </c>
      <c r="N162" s="1">
        <f t="shared" si="39"/>
        <v>0</v>
      </c>
      <c r="O162" s="1">
        <f t="shared" si="40"/>
        <v>10000</v>
      </c>
    </row>
    <row r="163" spans="2:15" x14ac:dyDescent="0.25">
      <c r="B163">
        <f t="shared" si="30"/>
        <v>142</v>
      </c>
      <c r="C163" s="11">
        <f t="shared" si="31"/>
        <v>-9680</v>
      </c>
      <c r="F163">
        <f t="shared" si="29"/>
        <v>157</v>
      </c>
      <c r="G163" s="1">
        <f t="shared" si="32"/>
        <v>10000</v>
      </c>
      <c r="H163" s="1">
        <f t="shared" si="33"/>
        <v>8000</v>
      </c>
      <c r="I163" s="1">
        <f t="shared" si="34"/>
        <v>0</v>
      </c>
      <c r="J163" s="1">
        <f t="shared" si="35"/>
        <v>8000</v>
      </c>
      <c r="K163" s="1">
        <f t="shared" si="36"/>
        <v>1680</v>
      </c>
      <c r="L163" s="1">
        <f t="shared" si="37"/>
        <v>0</v>
      </c>
      <c r="M163" s="1">
        <f t="shared" si="38"/>
        <v>9680</v>
      </c>
      <c r="N163" s="1">
        <f t="shared" si="39"/>
        <v>0</v>
      </c>
      <c r="O163" s="1">
        <f t="shared" si="40"/>
        <v>10000</v>
      </c>
    </row>
    <row r="164" spans="2:15" x14ac:dyDescent="0.25">
      <c r="B164">
        <f t="shared" si="30"/>
        <v>143</v>
      </c>
      <c r="C164" s="11">
        <f t="shared" si="31"/>
        <v>-9680</v>
      </c>
      <c r="F164">
        <f t="shared" si="29"/>
        <v>158</v>
      </c>
      <c r="G164" s="1">
        <f t="shared" si="32"/>
        <v>10000</v>
      </c>
      <c r="H164" s="1">
        <f t="shared" si="33"/>
        <v>8000</v>
      </c>
      <c r="I164" s="1">
        <f t="shared" si="34"/>
        <v>0</v>
      </c>
      <c r="J164" s="1">
        <f t="shared" si="35"/>
        <v>8000</v>
      </c>
      <c r="K164" s="1">
        <f t="shared" si="36"/>
        <v>1680</v>
      </c>
      <c r="L164" s="1">
        <f t="shared" si="37"/>
        <v>0</v>
      </c>
      <c r="M164" s="1">
        <f t="shared" si="38"/>
        <v>9680</v>
      </c>
      <c r="N164" s="1">
        <f t="shared" si="39"/>
        <v>0</v>
      </c>
      <c r="O164" s="1">
        <f t="shared" si="40"/>
        <v>10000</v>
      </c>
    </row>
    <row r="165" spans="2:15" x14ac:dyDescent="0.25">
      <c r="B165">
        <f t="shared" si="30"/>
        <v>144</v>
      </c>
      <c r="C165" s="11">
        <f t="shared" si="31"/>
        <v>-9680</v>
      </c>
      <c r="F165">
        <f t="shared" si="29"/>
        <v>159</v>
      </c>
      <c r="G165" s="1">
        <f t="shared" si="32"/>
        <v>10000</v>
      </c>
      <c r="H165" s="1">
        <f t="shared" si="33"/>
        <v>8000</v>
      </c>
      <c r="I165" s="1">
        <f t="shared" si="34"/>
        <v>0</v>
      </c>
      <c r="J165" s="1">
        <f t="shared" si="35"/>
        <v>8000</v>
      </c>
      <c r="K165" s="1">
        <f t="shared" si="36"/>
        <v>1680</v>
      </c>
      <c r="L165" s="1">
        <f t="shared" si="37"/>
        <v>0</v>
      </c>
      <c r="M165" s="1">
        <f t="shared" si="38"/>
        <v>9680</v>
      </c>
      <c r="N165" s="1">
        <f t="shared" si="39"/>
        <v>0</v>
      </c>
      <c r="O165" s="1">
        <f t="shared" si="40"/>
        <v>10000</v>
      </c>
    </row>
    <row r="166" spans="2:15" x14ac:dyDescent="0.25">
      <c r="B166">
        <f t="shared" si="30"/>
        <v>145</v>
      </c>
      <c r="C166" s="11">
        <f t="shared" si="31"/>
        <v>-9680</v>
      </c>
      <c r="F166">
        <f t="shared" si="29"/>
        <v>160</v>
      </c>
      <c r="G166" s="1">
        <f t="shared" si="32"/>
        <v>10000</v>
      </c>
      <c r="H166" s="1">
        <f t="shared" si="33"/>
        <v>8000</v>
      </c>
      <c r="I166" s="1">
        <f t="shared" si="34"/>
        <v>0</v>
      </c>
      <c r="J166" s="1">
        <f t="shared" si="35"/>
        <v>8000</v>
      </c>
      <c r="K166" s="1">
        <f t="shared" si="36"/>
        <v>1680</v>
      </c>
      <c r="L166" s="1">
        <f t="shared" si="37"/>
        <v>0</v>
      </c>
      <c r="M166" s="1">
        <f t="shared" si="38"/>
        <v>9680</v>
      </c>
      <c r="N166" s="1">
        <f t="shared" si="39"/>
        <v>0</v>
      </c>
      <c r="O166" s="1">
        <f t="shared" si="40"/>
        <v>10000</v>
      </c>
    </row>
    <row r="167" spans="2:15" x14ac:dyDescent="0.25">
      <c r="B167">
        <f t="shared" si="30"/>
        <v>146</v>
      </c>
      <c r="C167" s="11">
        <f t="shared" si="31"/>
        <v>-9680</v>
      </c>
      <c r="F167">
        <f t="shared" ref="F167:F230" si="41">IF(F166&lt;$C$6,(F166+1),IF(F166=$C$6,("Total"),("")))</f>
        <v>161</v>
      </c>
      <c r="G167" s="1">
        <f t="shared" si="32"/>
        <v>10000</v>
      </c>
      <c r="H167" s="1">
        <f t="shared" si="33"/>
        <v>8000</v>
      </c>
      <c r="I167" s="1">
        <f t="shared" si="34"/>
        <v>0</v>
      </c>
      <c r="J167" s="1">
        <f t="shared" si="35"/>
        <v>8000</v>
      </c>
      <c r="K167" s="1">
        <f t="shared" si="36"/>
        <v>1680</v>
      </c>
      <c r="L167" s="1">
        <f t="shared" si="37"/>
        <v>0</v>
      </c>
      <c r="M167" s="1">
        <f t="shared" si="38"/>
        <v>9680</v>
      </c>
      <c r="N167" s="1">
        <f t="shared" si="39"/>
        <v>0</v>
      </c>
      <c r="O167" s="1">
        <f t="shared" si="40"/>
        <v>10000</v>
      </c>
    </row>
    <row r="168" spans="2:15" x14ac:dyDescent="0.25">
      <c r="B168">
        <f t="shared" si="30"/>
        <v>147</v>
      </c>
      <c r="C168" s="11">
        <f t="shared" si="31"/>
        <v>-9680</v>
      </c>
      <c r="F168">
        <f t="shared" si="41"/>
        <v>162</v>
      </c>
      <c r="G168" s="1">
        <f t="shared" si="32"/>
        <v>10000</v>
      </c>
      <c r="H168" s="1">
        <f t="shared" si="33"/>
        <v>8000</v>
      </c>
      <c r="I168" s="1">
        <f t="shared" si="34"/>
        <v>0</v>
      </c>
      <c r="J168" s="1">
        <f t="shared" si="35"/>
        <v>8000</v>
      </c>
      <c r="K168" s="1">
        <f t="shared" si="36"/>
        <v>1680</v>
      </c>
      <c r="L168" s="1">
        <f t="shared" si="37"/>
        <v>0</v>
      </c>
      <c r="M168" s="1">
        <f t="shared" si="38"/>
        <v>9680</v>
      </c>
      <c r="N168" s="1">
        <f t="shared" si="39"/>
        <v>0</v>
      </c>
      <c r="O168" s="1">
        <f t="shared" si="40"/>
        <v>10000</v>
      </c>
    </row>
    <row r="169" spans="2:15" x14ac:dyDescent="0.25">
      <c r="B169">
        <f t="shared" si="30"/>
        <v>148</v>
      </c>
      <c r="C169" s="11">
        <f t="shared" si="31"/>
        <v>-9680</v>
      </c>
      <c r="F169">
        <f t="shared" si="41"/>
        <v>163</v>
      </c>
      <c r="G169" s="1">
        <f t="shared" si="32"/>
        <v>10000</v>
      </c>
      <c r="H169" s="1">
        <f t="shared" si="33"/>
        <v>8000</v>
      </c>
      <c r="I169" s="1">
        <f t="shared" si="34"/>
        <v>0</v>
      </c>
      <c r="J169" s="1">
        <f t="shared" si="35"/>
        <v>8000</v>
      </c>
      <c r="K169" s="1">
        <f t="shared" si="36"/>
        <v>1680</v>
      </c>
      <c r="L169" s="1">
        <f t="shared" si="37"/>
        <v>0</v>
      </c>
      <c r="M169" s="1">
        <f t="shared" si="38"/>
        <v>9680</v>
      </c>
      <c r="N169" s="1">
        <f t="shared" si="39"/>
        <v>0</v>
      </c>
      <c r="O169" s="1">
        <f t="shared" si="40"/>
        <v>10000</v>
      </c>
    </row>
    <row r="170" spans="2:15" x14ac:dyDescent="0.25">
      <c r="B170">
        <f t="shared" si="30"/>
        <v>149</v>
      </c>
      <c r="C170" s="11">
        <f t="shared" si="31"/>
        <v>-9680</v>
      </c>
      <c r="F170">
        <f t="shared" si="41"/>
        <v>164</v>
      </c>
      <c r="G170" s="1">
        <f t="shared" si="32"/>
        <v>10000</v>
      </c>
      <c r="H170" s="1">
        <f t="shared" si="33"/>
        <v>8000</v>
      </c>
      <c r="I170" s="1">
        <f t="shared" si="34"/>
        <v>0</v>
      </c>
      <c r="J170" s="1">
        <f t="shared" si="35"/>
        <v>8000</v>
      </c>
      <c r="K170" s="1">
        <f t="shared" si="36"/>
        <v>1680</v>
      </c>
      <c r="L170" s="1">
        <f t="shared" si="37"/>
        <v>0</v>
      </c>
      <c r="M170" s="1">
        <f t="shared" si="38"/>
        <v>9680</v>
      </c>
      <c r="N170" s="1">
        <f t="shared" si="39"/>
        <v>0</v>
      </c>
      <c r="O170" s="1">
        <f t="shared" si="40"/>
        <v>10000</v>
      </c>
    </row>
    <row r="171" spans="2:15" x14ac:dyDescent="0.25">
      <c r="B171">
        <f t="shared" si="30"/>
        <v>150</v>
      </c>
      <c r="C171" s="11">
        <f t="shared" si="31"/>
        <v>-9680</v>
      </c>
      <c r="F171">
        <f t="shared" si="41"/>
        <v>165</v>
      </c>
      <c r="G171" s="1">
        <f t="shared" si="32"/>
        <v>10000</v>
      </c>
      <c r="H171" s="1">
        <f t="shared" si="33"/>
        <v>8000</v>
      </c>
      <c r="I171" s="1">
        <f t="shared" si="34"/>
        <v>0</v>
      </c>
      <c r="J171" s="1">
        <f t="shared" si="35"/>
        <v>8000</v>
      </c>
      <c r="K171" s="1">
        <f t="shared" si="36"/>
        <v>1680</v>
      </c>
      <c r="L171" s="1">
        <f t="shared" si="37"/>
        <v>0</v>
      </c>
      <c r="M171" s="1">
        <f t="shared" si="38"/>
        <v>9680</v>
      </c>
      <c r="N171" s="1">
        <f t="shared" si="39"/>
        <v>0</v>
      </c>
      <c r="O171" s="1">
        <f t="shared" si="40"/>
        <v>10000</v>
      </c>
    </row>
    <row r="172" spans="2:15" x14ac:dyDescent="0.25">
      <c r="B172">
        <f t="shared" si="30"/>
        <v>151</v>
      </c>
      <c r="C172" s="11">
        <f t="shared" si="31"/>
        <v>-9680</v>
      </c>
      <c r="F172">
        <f t="shared" si="41"/>
        <v>166</v>
      </c>
      <c r="G172" s="1">
        <f t="shared" si="32"/>
        <v>10000</v>
      </c>
      <c r="H172" s="1">
        <f t="shared" si="33"/>
        <v>8000</v>
      </c>
      <c r="I172" s="1">
        <f t="shared" si="34"/>
        <v>0</v>
      </c>
      <c r="J172" s="1">
        <f t="shared" si="35"/>
        <v>8000</v>
      </c>
      <c r="K172" s="1">
        <f t="shared" si="36"/>
        <v>1680</v>
      </c>
      <c r="L172" s="1">
        <f t="shared" si="37"/>
        <v>0</v>
      </c>
      <c r="M172" s="1">
        <f t="shared" si="38"/>
        <v>9680</v>
      </c>
      <c r="N172" s="1">
        <f t="shared" si="39"/>
        <v>0</v>
      </c>
      <c r="O172" s="1">
        <f t="shared" si="40"/>
        <v>10000</v>
      </c>
    </row>
    <row r="173" spans="2:15" x14ac:dyDescent="0.25">
      <c r="B173">
        <f t="shared" si="30"/>
        <v>152</v>
      </c>
      <c r="C173" s="11">
        <f t="shared" si="31"/>
        <v>-9680</v>
      </c>
      <c r="F173">
        <f t="shared" si="41"/>
        <v>167</v>
      </c>
      <c r="G173" s="1">
        <f t="shared" si="32"/>
        <v>10000</v>
      </c>
      <c r="H173" s="1">
        <f t="shared" si="33"/>
        <v>8000</v>
      </c>
      <c r="I173" s="1">
        <f t="shared" si="34"/>
        <v>0</v>
      </c>
      <c r="J173" s="1">
        <f t="shared" si="35"/>
        <v>8000</v>
      </c>
      <c r="K173" s="1">
        <f t="shared" si="36"/>
        <v>1680</v>
      </c>
      <c r="L173" s="1">
        <f t="shared" si="37"/>
        <v>0</v>
      </c>
      <c r="M173" s="1">
        <f t="shared" si="38"/>
        <v>9680</v>
      </c>
      <c r="N173" s="1">
        <f t="shared" si="39"/>
        <v>0</v>
      </c>
      <c r="O173" s="1">
        <f t="shared" si="40"/>
        <v>10000</v>
      </c>
    </row>
    <row r="174" spans="2:15" x14ac:dyDescent="0.25">
      <c r="B174">
        <f t="shared" si="30"/>
        <v>153</v>
      </c>
      <c r="C174" s="11">
        <f t="shared" si="31"/>
        <v>-9680</v>
      </c>
      <c r="F174">
        <f t="shared" si="41"/>
        <v>168</v>
      </c>
      <c r="G174" s="1">
        <f t="shared" si="32"/>
        <v>10000</v>
      </c>
      <c r="H174" s="1">
        <f t="shared" si="33"/>
        <v>8000</v>
      </c>
      <c r="I174" s="1">
        <f t="shared" si="34"/>
        <v>0</v>
      </c>
      <c r="J174" s="1">
        <f t="shared" si="35"/>
        <v>8000</v>
      </c>
      <c r="K174" s="1">
        <f t="shared" si="36"/>
        <v>1680</v>
      </c>
      <c r="L174" s="1">
        <f t="shared" si="37"/>
        <v>0</v>
      </c>
      <c r="M174" s="1">
        <f t="shared" si="38"/>
        <v>9680</v>
      </c>
      <c r="N174" s="1">
        <f t="shared" si="39"/>
        <v>0</v>
      </c>
      <c r="O174" s="1">
        <f t="shared" si="40"/>
        <v>10000</v>
      </c>
    </row>
    <row r="175" spans="2:15" x14ac:dyDescent="0.25">
      <c r="B175">
        <f t="shared" si="30"/>
        <v>154</v>
      </c>
      <c r="C175" s="11">
        <f t="shared" si="31"/>
        <v>-9680</v>
      </c>
      <c r="F175">
        <f t="shared" si="41"/>
        <v>169</v>
      </c>
      <c r="G175" s="1">
        <f t="shared" si="32"/>
        <v>10000</v>
      </c>
      <c r="H175" s="1">
        <f t="shared" si="33"/>
        <v>8000</v>
      </c>
      <c r="I175" s="1">
        <f t="shared" si="34"/>
        <v>0</v>
      </c>
      <c r="J175" s="1">
        <f t="shared" si="35"/>
        <v>8000</v>
      </c>
      <c r="K175" s="1">
        <f t="shared" si="36"/>
        <v>1680</v>
      </c>
      <c r="L175" s="1">
        <f t="shared" si="37"/>
        <v>0</v>
      </c>
      <c r="M175" s="1">
        <f t="shared" si="38"/>
        <v>9680</v>
      </c>
      <c r="N175" s="1">
        <f t="shared" si="39"/>
        <v>0</v>
      </c>
      <c r="O175" s="1">
        <f t="shared" si="40"/>
        <v>10000</v>
      </c>
    </row>
    <row r="176" spans="2:15" x14ac:dyDescent="0.25">
      <c r="B176">
        <f t="shared" si="30"/>
        <v>155</v>
      </c>
      <c r="C176" s="11">
        <f t="shared" si="31"/>
        <v>-9680</v>
      </c>
      <c r="F176">
        <f t="shared" si="41"/>
        <v>170</v>
      </c>
      <c r="G176" s="1">
        <f t="shared" si="32"/>
        <v>10000</v>
      </c>
      <c r="H176" s="1">
        <f t="shared" si="33"/>
        <v>8000</v>
      </c>
      <c r="I176" s="1">
        <f t="shared" si="34"/>
        <v>0</v>
      </c>
      <c r="J176" s="1">
        <f t="shared" si="35"/>
        <v>8000</v>
      </c>
      <c r="K176" s="1">
        <f t="shared" si="36"/>
        <v>1680</v>
      </c>
      <c r="L176" s="1">
        <f t="shared" si="37"/>
        <v>0</v>
      </c>
      <c r="M176" s="1">
        <f t="shared" si="38"/>
        <v>9680</v>
      </c>
      <c r="N176" s="1">
        <f t="shared" si="39"/>
        <v>0</v>
      </c>
      <c r="O176" s="1">
        <f t="shared" si="40"/>
        <v>10000</v>
      </c>
    </row>
    <row r="177" spans="2:15" x14ac:dyDescent="0.25">
      <c r="B177">
        <f t="shared" si="30"/>
        <v>156</v>
      </c>
      <c r="C177" s="11">
        <f t="shared" si="31"/>
        <v>-9680</v>
      </c>
      <c r="F177">
        <f t="shared" si="41"/>
        <v>171</v>
      </c>
      <c r="G177" s="1">
        <f t="shared" si="32"/>
        <v>10000</v>
      </c>
      <c r="H177" s="1">
        <f t="shared" si="33"/>
        <v>8000</v>
      </c>
      <c r="I177" s="1">
        <f t="shared" si="34"/>
        <v>0</v>
      </c>
      <c r="J177" s="1">
        <f t="shared" si="35"/>
        <v>8000</v>
      </c>
      <c r="K177" s="1">
        <f t="shared" si="36"/>
        <v>1680</v>
      </c>
      <c r="L177" s="1">
        <f t="shared" si="37"/>
        <v>0</v>
      </c>
      <c r="M177" s="1">
        <f t="shared" si="38"/>
        <v>9680</v>
      </c>
      <c r="N177" s="1">
        <f t="shared" si="39"/>
        <v>0</v>
      </c>
      <c r="O177" s="1">
        <f t="shared" si="40"/>
        <v>10000</v>
      </c>
    </row>
    <row r="178" spans="2:15" x14ac:dyDescent="0.25">
      <c r="B178">
        <f t="shared" si="30"/>
        <v>157</v>
      </c>
      <c r="C178" s="11">
        <f t="shared" si="31"/>
        <v>-9680</v>
      </c>
      <c r="F178">
        <f t="shared" si="41"/>
        <v>172</v>
      </c>
      <c r="G178" s="1">
        <f t="shared" si="32"/>
        <v>10000</v>
      </c>
      <c r="H178" s="1">
        <f t="shared" si="33"/>
        <v>8000</v>
      </c>
      <c r="I178" s="1">
        <f t="shared" si="34"/>
        <v>0</v>
      </c>
      <c r="J178" s="1">
        <f t="shared" si="35"/>
        <v>8000</v>
      </c>
      <c r="K178" s="1">
        <f t="shared" si="36"/>
        <v>1680</v>
      </c>
      <c r="L178" s="1">
        <f t="shared" si="37"/>
        <v>0</v>
      </c>
      <c r="M178" s="1">
        <f t="shared" si="38"/>
        <v>9680</v>
      </c>
      <c r="N178" s="1">
        <f t="shared" si="39"/>
        <v>0</v>
      </c>
      <c r="O178" s="1">
        <f t="shared" si="40"/>
        <v>10000</v>
      </c>
    </row>
    <row r="179" spans="2:15" x14ac:dyDescent="0.25">
      <c r="B179">
        <f t="shared" si="30"/>
        <v>158</v>
      </c>
      <c r="C179" s="11">
        <f t="shared" si="31"/>
        <v>-9680</v>
      </c>
      <c r="F179">
        <f t="shared" si="41"/>
        <v>173</v>
      </c>
      <c r="G179" s="1">
        <f t="shared" si="32"/>
        <v>10000</v>
      </c>
      <c r="H179" s="1">
        <f t="shared" si="33"/>
        <v>8000</v>
      </c>
      <c r="I179" s="1">
        <f t="shared" si="34"/>
        <v>0</v>
      </c>
      <c r="J179" s="1">
        <f t="shared" si="35"/>
        <v>8000</v>
      </c>
      <c r="K179" s="1">
        <f t="shared" si="36"/>
        <v>1680</v>
      </c>
      <c r="L179" s="1">
        <f t="shared" si="37"/>
        <v>0</v>
      </c>
      <c r="M179" s="1">
        <f t="shared" si="38"/>
        <v>9680</v>
      </c>
      <c r="N179" s="1">
        <f t="shared" si="39"/>
        <v>0</v>
      </c>
      <c r="O179" s="1">
        <f t="shared" si="40"/>
        <v>10000</v>
      </c>
    </row>
    <row r="180" spans="2:15" x14ac:dyDescent="0.25">
      <c r="B180">
        <f t="shared" si="30"/>
        <v>159</v>
      </c>
      <c r="C180" s="11">
        <f t="shared" si="31"/>
        <v>-9680</v>
      </c>
      <c r="F180">
        <f t="shared" si="41"/>
        <v>174</v>
      </c>
      <c r="G180" s="1">
        <f t="shared" si="32"/>
        <v>10000</v>
      </c>
      <c r="H180" s="1">
        <f t="shared" si="33"/>
        <v>8000</v>
      </c>
      <c r="I180" s="1">
        <f t="shared" si="34"/>
        <v>0</v>
      </c>
      <c r="J180" s="1">
        <f t="shared" si="35"/>
        <v>8000</v>
      </c>
      <c r="K180" s="1">
        <f t="shared" si="36"/>
        <v>1680</v>
      </c>
      <c r="L180" s="1">
        <f t="shared" si="37"/>
        <v>0</v>
      </c>
      <c r="M180" s="1">
        <f t="shared" si="38"/>
        <v>9680</v>
      </c>
      <c r="N180" s="1">
        <f t="shared" si="39"/>
        <v>0</v>
      </c>
      <c r="O180" s="1">
        <f t="shared" si="40"/>
        <v>10000</v>
      </c>
    </row>
    <row r="181" spans="2:15" x14ac:dyDescent="0.25">
      <c r="B181">
        <f t="shared" si="30"/>
        <v>160</v>
      </c>
      <c r="C181" s="11">
        <f t="shared" si="31"/>
        <v>-9680</v>
      </c>
      <c r="F181">
        <f t="shared" si="41"/>
        <v>175</v>
      </c>
      <c r="G181" s="1">
        <f t="shared" si="32"/>
        <v>10000</v>
      </c>
      <c r="H181" s="1">
        <f t="shared" si="33"/>
        <v>8000</v>
      </c>
      <c r="I181" s="1">
        <f t="shared" si="34"/>
        <v>0</v>
      </c>
      <c r="J181" s="1">
        <f t="shared" si="35"/>
        <v>8000</v>
      </c>
      <c r="K181" s="1">
        <f t="shared" si="36"/>
        <v>1680</v>
      </c>
      <c r="L181" s="1">
        <f t="shared" si="37"/>
        <v>0</v>
      </c>
      <c r="M181" s="1">
        <f t="shared" si="38"/>
        <v>9680</v>
      </c>
      <c r="N181" s="1">
        <f t="shared" si="39"/>
        <v>0</v>
      </c>
      <c r="O181" s="1">
        <f t="shared" si="40"/>
        <v>10000</v>
      </c>
    </row>
    <row r="182" spans="2:15" x14ac:dyDescent="0.25">
      <c r="B182">
        <f t="shared" si="30"/>
        <v>161</v>
      </c>
      <c r="C182" s="11">
        <f t="shared" si="31"/>
        <v>-9680</v>
      </c>
      <c r="F182">
        <f t="shared" si="41"/>
        <v>176</v>
      </c>
      <c r="G182" s="1">
        <f t="shared" si="32"/>
        <v>10000</v>
      </c>
      <c r="H182" s="1">
        <f t="shared" si="33"/>
        <v>8000</v>
      </c>
      <c r="I182" s="1">
        <f t="shared" si="34"/>
        <v>0</v>
      </c>
      <c r="J182" s="1">
        <f t="shared" si="35"/>
        <v>8000</v>
      </c>
      <c r="K182" s="1">
        <f t="shared" si="36"/>
        <v>1680</v>
      </c>
      <c r="L182" s="1">
        <f t="shared" si="37"/>
        <v>0</v>
      </c>
      <c r="M182" s="1">
        <f t="shared" si="38"/>
        <v>9680</v>
      </c>
      <c r="N182" s="1">
        <f t="shared" si="39"/>
        <v>0</v>
      </c>
      <c r="O182" s="1">
        <f t="shared" si="40"/>
        <v>10000</v>
      </c>
    </row>
    <row r="183" spans="2:15" x14ac:dyDescent="0.25">
      <c r="B183">
        <f t="shared" si="30"/>
        <v>162</v>
      </c>
      <c r="C183" s="11">
        <f t="shared" si="31"/>
        <v>-9680</v>
      </c>
      <c r="F183">
        <f t="shared" si="41"/>
        <v>177</v>
      </c>
      <c r="G183" s="1">
        <f t="shared" si="32"/>
        <v>10000</v>
      </c>
      <c r="H183" s="1">
        <f t="shared" si="33"/>
        <v>8000</v>
      </c>
      <c r="I183" s="1">
        <f t="shared" si="34"/>
        <v>0</v>
      </c>
      <c r="J183" s="1">
        <f t="shared" si="35"/>
        <v>8000</v>
      </c>
      <c r="K183" s="1">
        <f t="shared" si="36"/>
        <v>1680</v>
      </c>
      <c r="L183" s="1">
        <f t="shared" si="37"/>
        <v>0</v>
      </c>
      <c r="M183" s="1">
        <f t="shared" si="38"/>
        <v>9680</v>
      </c>
      <c r="N183" s="1">
        <f t="shared" si="39"/>
        <v>0</v>
      </c>
      <c r="O183" s="1">
        <f t="shared" si="40"/>
        <v>10000</v>
      </c>
    </row>
    <row r="184" spans="2:15" x14ac:dyDescent="0.25">
      <c r="B184">
        <f t="shared" si="30"/>
        <v>163</v>
      </c>
      <c r="C184" s="11">
        <f t="shared" si="31"/>
        <v>-9680</v>
      </c>
      <c r="F184">
        <f t="shared" si="41"/>
        <v>178</v>
      </c>
      <c r="G184" s="1">
        <f t="shared" si="32"/>
        <v>10000</v>
      </c>
      <c r="H184" s="1">
        <f t="shared" si="33"/>
        <v>8000</v>
      </c>
      <c r="I184" s="1">
        <f t="shared" si="34"/>
        <v>0</v>
      </c>
      <c r="J184" s="1">
        <f t="shared" si="35"/>
        <v>8000</v>
      </c>
      <c r="K184" s="1">
        <f t="shared" si="36"/>
        <v>1680</v>
      </c>
      <c r="L184" s="1">
        <f t="shared" si="37"/>
        <v>0</v>
      </c>
      <c r="M184" s="1">
        <f t="shared" si="38"/>
        <v>9680</v>
      </c>
      <c r="N184" s="1">
        <f t="shared" si="39"/>
        <v>0</v>
      </c>
      <c r="O184" s="1">
        <f t="shared" si="40"/>
        <v>10000</v>
      </c>
    </row>
    <row r="185" spans="2:15" x14ac:dyDescent="0.25">
      <c r="B185">
        <f t="shared" ref="B185:B248" si="42">IF(F169&lt;$C$6,(F169+1),IF(F169=$C$6,("Total"),("")))</f>
        <v>164</v>
      </c>
      <c r="C185" s="11">
        <f t="shared" ref="C185:C248" si="43">IF(B185="","",IF(B185&lt;&gt;"Total",(-M169),("")))</f>
        <v>-9680</v>
      </c>
      <c r="F185">
        <f t="shared" si="41"/>
        <v>179</v>
      </c>
      <c r="G185" s="1">
        <f t="shared" ref="G185:G248" si="44">IF(G184="",(""),(IF(F185&lt;&gt;"Total",(O184),(""))))</f>
        <v>10000</v>
      </c>
      <c r="H185" s="1">
        <f t="shared" ref="H185:H248" si="45">IF(H184="",(""),(IF(F185&lt;&gt;"Total",(G185*$C$4),(""))))</f>
        <v>8000</v>
      </c>
      <c r="I185" s="1">
        <f t="shared" ref="I185:I248" si="46">IF(H184="",(""),(IF(F185&lt;&gt;"Total",(J185-H185),(""))))</f>
        <v>0</v>
      </c>
      <c r="J185" s="1">
        <f t="shared" ref="J185:J248" si="47">IF(J184="",(""),(IF(F185&lt;&gt;"Total",($C$7*$C$4)/(1-(1+$C$4)^(-$C$6)),(""))))</f>
        <v>8000</v>
      </c>
      <c r="K185" s="1">
        <f t="shared" ref="K185:K248" si="48">IF(F185="",(""),(IF(F185&lt;&gt;"Total",($C$8*H185),(""))))</f>
        <v>1680</v>
      </c>
      <c r="L185" s="1">
        <f t="shared" ref="L185:L248" si="49">IF(F185="",(""),(IF(F185&lt;&gt;"Total",($C$9*(O183-I184)),(""))))</f>
        <v>0</v>
      </c>
      <c r="M185" s="1">
        <f t="shared" ref="M185:M248" si="50">IF(N184="",(""),(IF(F185&lt;&gt;"Total",(J185+K185+L185),(""))))</f>
        <v>9680</v>
      </c>
      <c r="N185" s="1">
        <f t="shared" ref="N185:N248" si="51">IF(N184="",(""),(IF(F185&lt;&gt;"Total",(N184+I185),(""))))</f>
        <v>0</v>
      </c>
      <c r="O185" s="1">
        <f t="shared" ref="O185:O248" si="52">IF(H185="",(""),(IF(F185&lt;&gt;"Total",($O$6-N185),(""))))</f>
        <v>10000</v>
      </c>
    </row>
    <row r="186" spans="2:15" x14ac:dyDescent="0.25">
      <c r="B186">
        <f t="shared" si="42"/>
        <v>165</v>
      </c>
      <c r="C186" s="11">
        <f t="shared" si="43"/>
        <v>-9680</v>
      </c>
      <c r="F186">
        <f t="shared" si="41"/>
        <v>180</v>
      </c>
      <c r="G186" s="1">
        <f t="shared" si="44"/>
        <v>10000</v>
      </c>
      <c r="H186" s="1">
        <f t="shared" si="45"/>
        <v>8000</v>
      </c>
      <c r="I186" s="1">
        <f t="shared" si="46"/>
        <v>0</v>
      </c>
      <c r="J186" s="1">
        <f t="shared" si="47"/>
        <v>8000</v>
      </c>
      <c r="K186" s="1">
        <f t="shared" si="48"/>
        <v>1680</v>
      </c>
      <c r="L186" s="1">
        <f t="shared" si="49"/>
        <v>0</v>
      </c>
      <c r="M186" s="1">
        <f t="shared" si="50"/>
        <v>9680</v>
      </c>
      <c r="N186" s="1">
        <f t="shared" si="51"/>
        <v>0</v>
      </c>
      <c r="O186" s="1">
        <f t="shared" si="52"/>
        <v>10000</v>
      </c>
    </row>
    <row r="187" spans="2:15" x14ac:dyDescent="0.25">
      <c r="B187">
        <f t="shared" si="42"/>
        <v>166</v>
      </c>
      <c r="C187" s="11">
        <f t="shared" si="43"/>
        <v>-9680</v>
      </c>
      <c r="F187" t="str">
        <f t="shared" si="41"/>
        <v>Total</v>
      </c>
      <c r="G187" s="1" t="str">
        <f t="shared" si="44"/>
        <v/>
      </c>
      <c r="H187" s="1" t="str">
        <f t="shared" si="45"/>
        <v/>
      </c>
      <c r="I187" s="1" t="str">
        <f t="shared" si="46"/>
        <v/>
      </c>
      <c r="J187" s="1" t="str">
        <f t="shared" si="47"/>
        <v/>
      </c>
      <c r="K187" s="1" t="str">
        <f t="shared" si="48"/>
        <v/>
      </c>
      <c r="L187" s="1" t="str">
        <f t="shared" si="49"/>
        <v/>
      </c>
      <c r="M187" s="1" t="str">
        <f t="shared" si="50"/>
        <v/>
      </c>
      <c r="N187" s="1" t="str">
        <f t="shared" si="51"/>
        <v/>
      </c>
      <c r="O187" s="1" t="str">
        <f t="shared" si="52"/>
        <v/>
      </c>
    </row>
    <row r="188" spans="2:15" x14ac:dyDescent="0.25">
      <c r="B188">
        <f t="shared" si="42"/>
        <v>167</v>
      </c>
      <c r="C188" s="11">
        <f t="shared" si="43"/>
        <v>-9680</v>
      </c>
      <c r="F188" t="str">
        <f t="shared" si="41"/>
        <v/>
      </c>
      <c r="G188" s="1" t="str">
        <f t="shared" si="44"/>
        <v/>
      </c>
      <c r="H188" s="1" t="str">
        <f t="shared" si="45"/>
        <v/>
      </c>
      <c r="I188" s="1" t="str">
        <f t="shared" si="46"/>
        <v/>
      </c>
      <c r="J188" s="1" t="str">
        <f t="shared" si="47"/>
        <v/>
      </c>
      <c r="K188" s="1" t="str">
        <f t="shared" si="48"/>
        <v/>
      </c>
      <c r="L188" s="1" t="str">
        <f t="shared" si="49"/>
        <v/>
      </c>
      <c r="M188" s="1" t="str">
        <f t="shared" si="50"/>
        <v/>
      </c>
      <c r="N188" s="1" t="str">
        <f t="shared" si="51"/>
        <v/>
      </c>
      <c r="O188" s="1" t="str">
        <f t="shared" si="52"/>
        <v/>
      </c>
    </row>
    <row r="189" spans="2:15" x14ac:dyDescent="0.25">
      <c r="B189">
        <f t="shared" si="42"/>
        <v>168</v>
      </c>
      <c r="C189" s="11">
        <f t="shared" si="43"/>
        <v>-9680</v>
      </c>
      <c r="F189" t="str">
        <f t="shared" si="41"/>
        <v/>
      </c>
      <c r="G189" s="1" t="str">
        <f t="shared" si="44"/>
        <v/>
      </c>
      <c r="H189" s="1" t="str">
        <f t="shared" si="45"/>
        <v/>
      </c>
      <c r="I189" s="1" t="str">
        <f t="shared" si="46"/>
        <v/>
      </c>
      <c r="J189" s="1" t="str">
        <f t="shared" si="47"/>
        <v/>
      </c>
      <c r="K189" s="1" t="str">
        <f t="shared" si="48"/>
        <v/>
      </c>
      <c r="L189" s="1" t="str">
        <f t="shared" si="49"/>
        <v/>
      </c>
      <c r="M189" s="1" t="str">
        <f t="shared" si="50"/>
        <v/>
      </c>
      <c r="N189" s="1" t="str">
        <f t="shared" si="51"/>
        <v/>
      </c>
      <c r="O189" s="1" t="str">
        <f t="shared" si="52"/>
        <v/>
      </c>
    </row>
    <row r="190" spans="2:15" x14ac:dyDescent="0.25">
      <c r="B190">
        <f t="shared" si="42"/>
        <v>169</v>
      </c>
      <c r="C190" s="11">
        <f t="shared" si="43"/>
        <v>-9680</v>
      </c>
      <c r="F190" t="str">
        <f t="shared" si="41"/>
        <v/>
      </c>
      <c r="G190" s="1" t="str">
        <f t="shared" si="44"/>
        <v/>
      </c>
      <c r="H190" s="1" t="str">
        <f t="shared" si="45"/>
        <v/>
      </c>
      <c r="I190" s="1" t="str">
        <f t="shared" si="46"/>
        <v/>
      </c>
      <c r="J190" s="1" t="str">
        <f t="shared" si="47"/>
        <v/>
      </c>
      <c r="K190" s="1" t="str">
        <f t="shared" si="48"/>
        <v/>
      </c>
      <c r="L190" s="1" t="str">
        <f t="shared" si="49"/>
        <v/>
      </c>
      <c r="M190" s="1" t="str">
        <f t="shared" si="50"/>
        <v/>
      </c>
      <c r="N190" s="1" t="str">
        <f t="shared" si="51"/>
        <v/>
      </c>
      <c r="O190" s="1" t="str">
        <f t="shared" si="52"/>
        <v/>
      </c>
    </row>
    <row r="191" spans="2:15" x14ac:dyDescent="0.25">
      <c r="B191">
        <f t="shared" si="42"/>
        <v>170</v>
      </c>
      <c r="C191" s="11">
        <f t="shared" si="43"/>
        <v>-9680</v>
      </c>
      <c r="F191" t="str">
        <f t="shared" si="41"/>
        <v/>
      </c>
      <c r="G191" s="1" t="str">
        <f t="shared" si="44"/>
        <v/>
      </c>
      <c r="H191" s="1" t="str">
        <f t="shared" si="45"/>
        <v/>
      </c>
      <c r="I191" s="1" t="str">
        <f t="shared" si="46"/>
        <v/>
      </c>
      <c r="J191" s="1" t="str">
        <f t="shared" si="47"/>
        <v/>
      </c>
      <c r="K191" s="1" t="str">
        <f t="shared" si="48"/>
        <v/>
      </c>
      <c r="L191" s="1" t="str">
        <f t="shared" si="49"/>
        <v/>
      </c>
      <c r="M191" s="1" t="str">
        <f t="shared" si="50"/>
        <v/>
      </c>
      <c r="N191" s="1" t="str">
        <f t="shared" si="51"/>
        <v/>
      </c>
      <c r="O191" s="1" t="str">
        <f t="shared" si="52"/>
        <v/>
      </c>
    </row>
    <row r="192" spans="2:15" x14ac:dyDescent="0.25">
      <c r="B192">
        <f t="shared" si="42"/>
        <v>171</v>
      </c>
      <c r="C192" s="11">
        <f t="shared" si="43"/>
        <v>-9680</v>
      </c>
      <c r="F192" t="str">
        <f t="shared" si="41"/>
        <v/>
      </c>
      <c r="G192" s="1" t="str">
        <f t="shared" si="44"/>
        <v/>
      </c>
      <c r="H192" s="1" t="str">
        <f t="shared" si="45"/>
        <v/>
      </c>
      <c r="I192" s="1" t="str">
        <f t="shared" si="46"/>
        <v/>
      </c>
      <c r="J192" s="1" t="str">
        <f t="shared" si="47"/>
        <v/>
      </c>
      <c r="K192" s="1" t="str">
        <f t="shared" si="48"/>
        <v/>
      </c>
      <c r="L192" s="1" t="str">
        <f t="shared" si="49"/>
        <v/>
      </c>
      <c r="M192" s="1" t="str">
        <f t="shared" si="50"/>
        <v/>
      </c>
      <c r="N192" s="1" t="str">
        <f t="shared" si="51"/>
        <v/>
      </c>
      <c r="O192" s="1" t="str">
        <f t="shared" si="52"/>
        <v/>
      </c>
    </row>
    <row r="193" spans="2:15" x14ac:dyDescent="0.25">
      <c r="B193">
        <f t="shared" si="42"/>
        <v>172</v>
      </c>
      <c r="C193" s="11">
        <f t="shared" si="43"/>
        <v>-9680</v>
      </c>
      <c r="F193" t="str">
        <f t="shared" si="41"/>
        <v/>
      </c>
      <c r="G193" s="1" t="str">
        <f t="shared" si="44"/>
        <v/>
      </c>
      <c r="H193" s="1" t="str">
        <f t="shared" si="45"/>
        <v/>
      </c>
      <c r="I193" s="1" t="str">
        <f t="shared" si="46"/>
        <v/>
      </c>
      <c r="J193" s="1" t="str">
        <f t="shared" si="47"/>
        <v/>
      </c>
      <c r="K193" s="1" t="str">
        <f t="shared" si="48"/>
        <v/>
      </c>
      <c r="L193" s="1" t="str">
        <f t="shared" si="49"/>
        <v/>
      </c>
      <c r="M193" s="1" t="str">
        <f t="shared" si="50"/>
        <v/>
      </c>
      <c r="N193" s="1" t="str">
        <f t="shared" si="51"/>
        <v/>
      </c>
      <c r="O193" s="1" t="str">
        <f t="shared" si="52"/>
        <v/>
      </c>
    </row>
    <row r="194" spans="2:15" x14ac:dyDescent="0.25">
      <c r="B194">
        <f t="shared" si="42"/>
        <v>173</v>
      </c>
      <c r="C194" s="11">
        <f t="shared" si="43"/>
        <v>-9680</v>
      </c>
      <c r="F194" t="str">
        <f t="shared" si="41"/>
        <v/>
      </c>
      <c r="G194" s="1" t="str">
        <f t="shared" si="44"/>
        <v/>
      </c>
      <c r="H194" s="1" t="str">
        <f t="shared" si="45"/>
        <v/>
      </c>
      <c r="I194" s="1" t="str">
        <f t="shared" si="46"/>
        <v/>
      </c>
      <c r="J194" s="1" t="str">
        <f t="shared" si="47"/>
        <v/>
      </c>
      <c r="K194" s="1" t="str">
        <f t="shared" si="48"/>
        <v/>
      </c>
      <c r="L194" s="1" t="str">
        <f t="shared" si="49"/>
        <v/>
      </c>
      <c r="M194" s="1" t="str">
        <f t="shared" si="50"/>
        <v/>
      </c>
      <c r="N194" s="1" t="str">
        <f t="shared" si="51"/>
        <v/>
      </c>
      <c r="O194" s="1" t="str">
        <f t="shared" si="52"/>
        <v/>
      </c>
    </row>
    <row r="195" spans="2:15" x14ac:dyDescent="0.25">
      <c r="B195">
        <f t="shared" si="42"/>
        <v>174</v>
      </c>
      <c r="C195" s="11">
        <f t="shared" si="43"/>
        <v>-9680</v>
      </c>
      <c r="F195" t="str">
        <f t="shared" si="41"/>
        <v/>
      </c>
      <c r="G195" s="1" t="str">
        <f t="shared" si="44"/>
        <v/>
      </c>
      <c r="H195" s="1" t="str">
        <f t="shared" si="45"/>
        <v/>
      </c>
      <c r="I195" s="1" t="str">
        <f t="shared" si="46"/>
        <v/>
      </c>
      <c r="J195" s="1" t="str">
        <f t="shared" si="47"/>
        <v/>
      </c>
      <c r="K195" s="1" t="str">
        <f t="shared" si="48"/>
        <v/>
      </c>
      <c r="L195" s="1" t="str">
        <f t="shared" si="49"/>
        <v/>
      </c>
      <c r="M195" s="1" t="str">
        <f t="shared" si="50"/>
        <v/>
      </c>
      <c r="N195" s="1" t="str">
        <f t="shared" si="51"/>
        <v/>
      </c>
      <c r="O195" s="1" t="str">
        <f t="shared" si="52"/>
        <v/>
      </c>
    </row>
    <row r="196" spans="2:15" x14ac:dyDescent="0.25">
      <c r="B196">
        <f t="shared" si="42"/>
        <v>175</v>
      </c>
      <c r="C196" s="11">
        <f t="shared" si="43"/>
        <v>-9680</v>
      </c>
      <c r="F196" t="str">
        <f t="shared" si="41"/>
        <v/>
      </c>
      <c r="G196" s="1" t="str">
        <f t="shared" si="44"/>
        <v/>
      </c>
      <c r="H196" s="1" t="str">
        <f t="shared" si="45"/>
        <v/>
      </c>
      <c r="I196" s="1" t="str">
        <f t="shared" si="46"/>
        <v/>
      </c>
      <c r="J196" s="1" t="str">
        <f t="shared" si="47"/>
        <v/>
      </c>
      <c r="K196" s="1" t="str">
        <f t="shared" si="48"/>
        <v/>
      </c>
      <c r="L196" s="1" t="str">
        <f t="shared" si="49"/>
        <v/>
      </c>
      <c r="M196" s="1" t="str">
        <f t="shared" si="50"/>
        <v/>
      </c>
      <c r="N196" s="1" t="str">
        <f t="shared" si="51"/>
        <v/>
      </c>
      <c r="O196" s="1" t="str">
        <f t="shared" si="52"/>
        <v/>
      </c>
    </row>
    <row r="197" spans="2:15" x14ac:dyDescent="0.25">
      <c r="B197">
        <f t="shared" si="42"/>
        <v>176</v>
      </c>
      <c r="C197" s="11">
        <f t="shared" si="43"/>
        <v>-9680</v>
      </c>
      <c r="F197" t="str">
        <f t="shared" si="41"/>
        <v/>
      </c>
      <c r="G197" s="1" t="str">
        <f t="shared" si="44"/>
        <v/>
      </c>
      <c r="H197" s="1" t="str">
        <f t="shared" si="45"/>
        <v/>
      </c>
      <c r="I197" s="1" t="str">
        <f t="shared" si="46"/>
        <v/>
      </c>
      <c r="J197" s="1" t="str">
        <f t="shared" si="47"/>
        <v/>
      </c>
      <c r="K197" s="1" t="str">
        <f t="shared" si="48"/>
        <v/>
      </c>
      <c r="L197" s="1" t="str">
        <f t="shared" si="49"/>
        <v/>
      </c>
      <c r="M197" s="1" t="str">
        <f t="shared" si="50"/>
        <v/>
      </c>
      <c r="N197" s="1" t="str">
        <f t="shared" si="51"/>
        <v/>
      </c>
      <c r="O197" s="1" t="str">
        <f t="shared" si="52"/>
        <v/>
      </c>
    </row>
    <row r="198" spans="2:15" x14ac:dyDescent="0.25">
      <c r="B198">
        <f t="shared" si="42"/>
        <v>177</v>
      </c>
      <c r="C198" s="11">
        <f t="shared" si="43"/>
        <v>-9680</v>
      </c>
      <c r="F198" t="str">
        <f t="shared" si="41"/>
        <v/>
      </c>
      <c r="G198" s="1" t="str">
        <f t="shared" si="44"/>
        <v/>
      </c>
      <c r="H198" s="1" t="str">
        <f t="shared" si="45"/>
        <v/>
      </c>
      <c r="I198" s="1" t="str">
        <f t="shared" si="46"/>
        <v/>
      </c>
      <c r="J198" s="1" t="str">
        <f t="shared" si="47"/>
        <v/>
      </c>
      <c r="K198" s="1" t="str">
        <f t="shared" si="48"/>
        <v/>
      </c>
      <c r="L198" s="1" t="str">
        <f t="shared" si="49"/>
        <v/>
      </c>
      <c r="M198" s="1" t="str">
        <f t="shared" si="50"/>
        <v/>
      </c>
      <c r="N198" s="1" t="str">
        <f t="shared" si="51"/>
        <v/>
      </c>
      <c r="O198" s="1" t="str">
        <f t="shared" si="52"/>
        <v/>
      </c>
    </row>
    <row r="199" spans="2:15" x14ac:dyDescent="0.25">
      <c r="B199">
        <f t="shared" si="42"/>
        <v>178</v>
      </c>
      <c r="C199" s="11">
        <f t="shared" si="43"/>
        <v>-9680</v>
      </c>
      <c r="F199" t="str">
        <f t="shared" si="41"/>
        <v/>
      </c>
      <c r="G199" s="1" t="str">
        <f t="shared" si="44"/>
        <v/>
      </c>
      <c r="H199" s="1" t="str">
        <f t="shared" si="45"/>
        <v/>
      </c>
      <c r="I199" s="1" t="str">
        <f t="shared" si="46"/>
        <v/>
      </c>
      <c r="J199" s="1" t="str">
        <f t="shared" si="47"/>
        <v/>
      </c>
      <c r="K199" s="1" t="str">
        <f t="shared" si="48"/>
        <v/>
      </c>
      <c r="L199" s="1" t="str">
        <f t="shared" si="49"/>
        <v/>
      </c>
      <c r="M199" s="1" t="str">
        <f t="shared" si="50"/>
        <v/>
      </c>
      <c r="N199" s="1" t="str">
        <f t="shared" si="51"/>
        <v/>
      </c>
      <c r="O199" s="1" t="str">
        <f t="shared" si="52"/>
        <v/>
      </c>
    </row>
    <row r="200" spans="2:15" x14ac:dyDescent="0.25">
      <c r="B200">
        <f t="shared" si="42"/>
        <v>179</v>
      </c>
      <c r="C200" s="11">
        <f t="shared" si="43"/>
        <v>-9680</v>
      </c>
      <c r="F200" t="str">
        <f t="shared" si="41"/>
        <v/>
      </c>
      <c r="G200" s="1" t="str">
        <f t="shared" si="44"/>
        <v/>
      </c>
      <c r="H200" s="1" t="str">
        <f t="shared" si="45"/>
        <v/>
      </c>
      <c r="I200" s="1" t="str">
        <f t="shared" si="46"/>
        <v/>
      </c>
      <c r="J200" s="1" t="str">
        <f t="shared" si="47"/>
        <v/>
      </c>
      <c r="K200" s="1" t="str">
        <f t="shared" si="48"/>
        <v/>
      </c>
      <c r="L200" s="1" t="str">
        <f t="shared" si="49"/>
        <v/>
      </c>
      <c r="M200" s="1" t="str">
        <f t="shared" si="50"/>
        <v/>
      </c>
      <c r="N200" s="1" t="str">
        <f t="shared" si="51"/>
        <v/>
      </c>
      <c r="O200" s="1" t="str">
        <f t="shared" si="52"/>
        <v/>
      </c>
    </row>
    <row r="201" spans="2:15" x14ac:dyDescent="0.25">
      <c r="B201">
        <f t="shared" si="42"/>
        <v>180</v>
      </c>
      <c r="C201" s="11">
        <f t="shared" si="43"/>
        <v>-9680</v>
      </c>
      <c r="F201" t="str">
        <f t="shared" si="41"/>
        <v/>
      </c>
      <c r="G201" s="1" t="str">
        <f t="shared" si="44"/>
        <v/>
      </c>
      <c r="H201" s="1" t="str">
        <f t="shared" si="45"/>
        <v/>
      </c>
      <c r="I201" s="1" t="str">
        <f t="shared" si="46"/>
        <v/>
      </c>
      <c r="J201" s="1" t="str">
        <f t="shared" si="47"/>
        <v/>
      </c>
      <c r="K201" s="1" t="str">
        <f t="shared" si="48"/>
        <v/>
      </c>
      <c r="L201" s="1" t="str">
        <f t="shared" si="49"/>
        <v/>
      </c>
      <c r="M201" s="1" t="str">
        <f t="shared" si="50"/>
        <v/>
      </c>
      <c r="N201" s="1" t="str">
        <f t="shared" si="51"/>
        <v/>
      </c>
      <c r="O201" s="1" t="str">
        <f t="shared" si="52"/>
        <v/>
      </c>
    </row>
    <row r="202" spans="2:15" x14ac:dyDescent="0.25">
      <c r="B202" t="str">
        <f t="shared" si="42"/>
        <v>Total</v>
      </c>
      <c r="C202" s="11" t="str">
        <f t="shared" si="43"/>
        <v/>
      </c>
      <c r="F202" t="str">
        <f t="shared" si="41"/>
        <v/>
      </c>
      <c r="G202" s="1" t="str">
        <f t="shared" si="44"/>
        <v/>
      </c>
      <c r="H202" s="1" t="str">
        <f t="shared" si="45"/>
        <v/>
      </c>
      <c r="I202" s="1" t="str">
        <f t="shared" si="46"/>
        <v/>
      </c>
      <c r="J202" s="1" t="str">
        <f t="shared" si="47"/>
        <v/>
      </c>
      <c r="K202" s="1" t="str">
        <f t="shared" si="48"/>
        <v/>
      </c>
      <c r="L202" s="1" t="str">
        <f t="shared" si="49"/>
        <v/>
      </c>
      <c r="M202" s="1" t="str">
        <f t="shared" si="50"/>
        <v/>
      </c>
      <c r="N202" s="1" t="str">
        <f t="shared" si="51"/>
        <v/>
      </c>
      <c r="O202" s="1" t="str">
        <f t="shared" si="52"/>
        <v/>
      </c>
    </row>
    <row r="203" spans="2:15" x14ac:dyDescent="0.25">
      <c r="B203" t="str">
        <f t="shared" si="42"/>
        <v/>
      </c>
      <c r="C203" s="11" t="str">
        <f t="shared" si="43"/>
        <v/>
      </c>
      <c r="F203" t="str">
        <f t="shared" si="41"/>
        <v/>
      </c>
      <c r="G203" s="1" t="str">
        <f t="shared" si="44"/>
        <v/>
      </c>
      <c r="H203" s="1" t="str">
        <f t="shared" si="45"/>
        <v/>
      </c>
      <c r="I203" s="1" t="str">
        <f t="shared" si="46"/>
        <v/>
      </c>
      <c r="J203" s="1" t="str">
        <f t="shared" si="47"/>
        <v/>
      </c>
      <c r="K203" s="1" t="str">
        <f t="shared" si="48"/>
        <v/>
      </c>
      <c r="L203" s="1" t="str">
        <f t="shared" si="49"/>
        <v/>
      </c>
      <c r="M203" s="1" t="str">
        <f t="shared" si="50"/>
        <v/>
      </c>
      <c r="N203" s="1" t="str">
        <f t="shared" si="51"/>
        <v/>
      </c>
      <c r="O203" s="1" t="str">
        <f t="shared" si="52"/>
        <v/>
      </c>
    </row>
    <row r="204" spans="2:15" x14ac:dyDescent="0.25">
      <c r="B204" t="str">
        <f t="shared" si="42"/>
        <v/>
      </c>
      <c r="C204" s="11" t="str">
        <f t="shared" si="43"/>
        <v/>
      </c>
      <c r="F204" t="str">
        <f t="shared" si="41"/>
        <v/>
      </c>
      <c r="G204" s="1" t="str">
        <f t="shared" si="44"/>
        <v/>
      </c>
      <c r="H204" s="1" t="str">
        <f t="shared" si="45"/>
        <v/>
      </c>
      <c r="I204" s="1" t="str">
        <f t="shared" si="46"/>
        <v/>
      </c>
      <c r="J204" s="1" t="str">
        <f t="shared" si="47"/>
        <v/>
      </c>
      <c r="K204" s="1" t="str">
        <f t="shared" si="48"/>
        <v/>
      </c>
      <c r="L204" s="1" t="str">
        <f t="shared" si="49"/>
        <v/>
      </c>
      <c r="M204" s="1" t="str">
        <f t="shared" si="50"/>
        <v/>
      </c>
      <c r="N204" s="1" t="str">
        <f t="shared" si="51"/>
        <v/>
      </c>
      <c r="O204" s="1" t="str">
        <f t="shared" si="52"/>
        <v/>
      </c>
    </row>
    <row r="205" spans="2:15" x14ac:dyDescent="0.25">
      <c r="B205" t="str">
        <f t="shared" si="42"/>
        <v/>
      </c>
      <c r="C205" s="11" t="str">
        <f t="shared" si="43"/>
        <v/>
      </c>
      <c r="F205" t="str">
        <f t="shared" si="41"/>
        <v/>
      </c>
      <c r="G205" s="1" t="str">
        <f t="shared" si="44"/>
        <v/>
      </c>
      <c r="H205" s="1" t="str">
        <f t="shared" si="45"/>
        <v/>
      </c>
      <c r="I205" s="1" t="str">
        <f t="shared" si="46"/>
        <v/>
      </c>
      <c r="J205" s="1" t="str">
        <f t="shared" si="47"/>
        <v/>
      </c>
      <c r="K205" s="1" t="str">
        <f t="shared" si="48"/>
        <v/>
      </c>
      <c r="L205" s="1" t="str">
        <f t="shared" si="49"/>
        <v/>
      </c>
      <c r="M205" s="1" t="str">
        <f t="shared" si="50"/>
        <v/>
      </c>
      <c r="N205" s="1" t="str">
        <f t="shared" si="51"/>
        <v/>
      </c>
      <c r="O205" s="1" t="str">
        <f t="shared" si="52"/>
        <v/>
      </c>
    </row>
    <row r="206" spans="2:15" x14ac:dyDescent="0.25">
      <c r="B206" t="str">
        <f t="shared" si="42"/>
        <v/>
      </c>
      <c r="C206" s="11" t="str">
        <f t="shared" si="43"/>
        <v/>
      </c>
      <c r="F206" t="str">
        <f t="shared" si="41"/>
        <v/>
      </c>
      <c r="G206" s="1" t="str">
        <f t="shared" si="44"/>
        <v/>
      </c>
      <c r="H206" s="1" t="str">
        <f t="shared" si="45"/>
        <v/>
      </c>
      <c r="I206" s="1" t="str">
        <f t="shared" si="46"/>
        <v/>
      </c>
      <c r="J206" s="1" t="str">
        <f t="shared" si="47"/>
        <v/>
      </c>
      <c r="K206" s="1" t="str">
        <f t="shared" si="48"/>
        <v/>
      </c>
      <c r="L206" s="1" t="str">
        <f t="shared" si="49"/>
        <v/>
      </c>
      <c r="M206" s="1" t="str">
        <f t="shared" si="50"/>
        <v/>
      </c>
      <c r="N206" s="1" t="str">
        <f t="shared" si="51"/>
        <v/>
      </c>
      <c r="O206" s="1" t="str">
        <f t="shared" si="52"/>
        <v/>
      </c>
    </row>
    <row r="207" spans="2:15" x14ac:dyDescent="0.25">
      <c r="B207" t="str">
        <f t="shared" si="42"/>
        <v/>
      </c>
      <c r="C207" s="11" t="str">
        <f t="shared" si="43"/>
        <v/>
      </c>
      <c r="F207" t="str">
        <f t="shared" si="41"/>
        <v/>
      </c>
      <c r="G207" s="1" t="str">
        <f t="shared" si="44"/>
        <v/>
      </c>
      <c r="H207" s="1" t="str">
        <f t="shared" si="45"/>
        <v/>
      </c>
      <c r="I207" s="1" t="str">
        <f t="shared" si="46"/>
        <v/>
      </c>
      <c r="J207" s="1" t="str">
        <f t="shared" si="47"/>
        <v/>
      </c>
      <c r="K207" s="1" t="str">
        <f t="shared" si="48"/>
        <v/>
      </c>
      <c r="L207" s="1" t="str">
        <f t="shared" si="49"/>
        <v/>
      </c>
      <c r="M207" s="1" t="str">
        <f t="shared" si="50"/>
        <v/>
      </c>
      <c r="N207" s="1" t="str">
        <f t="shared" si="51"/>
        <v/>
      </c>
      <c r="O207" s="1" t="str">
        <f t="shared" si="52"/>
        <v/>
      </c>
    </row>
    <row r="208" spans="2:15" x14ac:dyDescent="0.25">
      <c r="B208" t="str">
        <f t="shared" si="42"/>
        <v/>
      </c>
      <c r="C208" s="11" t="str">
        <f t="shared" si="43"/>
        <v/>
      </c>
      <c r="F208" t="str">
        <f t="shared" si="41"/>
        <v/>
      </c>
      <c r="G208" s="1" t="str">
        <f t="shared" si="44"/>
        <v/>
      </c>
      <c r="H208" s="1" t="str">
        <f t="shared" si="45"/>
        <v/>
      </c>
      <c r="I208" s="1" t="str">
        <f t="shared" si="46"/>
        <v/>
      </c>
      <c r="J208" s="1" t="str">
        <f t="shared" si="47"/>
        <v/>
      </c>
      <c r="K208" s="1" t="str">
        <f t="shared" si="48"/>
        <v/>
      </c>
      <c r="L208" s="1" t="str">
        <f t="shared" si="49"/>
        <v/>
      </c>
      <c r="M208" s="1" t="str">
        <f t="shared" si="50"/>
        <v/>
      </c>
      <c r="N208" s="1" t="str">
        <f t="shared" si="51"/>
        <v/>
      </c>
      <c r="O208" s="1" t="str">
        <f t="shared" si="52"/>
        <v/>
      </c>
    </row>
    <row r="209" spans="2:15" x14ac:dyDescent="0.25">
      <c r="B209" t="str">
        <f t="shared" si="42"/>
        <v/>
      </c>
      <c r="C209" s="11" t="str">
        <f t="shared" si="43"/>
        <v/>
      </c>
      <c r="F209" t="str">
        <f t="shared" si="41"/>
        <v/>
      </c>
      <c r="G209" s="1" t="str">
        <f t="shared" si="44"/>
        <v/>
      </c>
      <c r="H209" s="1" t="str">
        <f t="shared" si="45"/>
        <v/>
      </c>
      <c r="I209" s="1" t="str">
        <f t="shared" si="46"/>
        <v/>
      </c>
      <c r="J209" s="1" t="str">
        <f t="shared" si="47"/>
        <v/>
      </c>
      <c r="K209" s="1" t="str">
        <f t="shared" si="48"/>
        <v/>
      </c>
      <c r="L209" s="1" t="str">
        <f t="shared" si="49"/>
        <v/>
      </c>
      <c r="M209" s="1" t="str">
        <f t="shared" si="50"/>
        <v/>
      </c>
      <c r="N209" s="1" t="str">
        <f t="shared" si="51"/>
        <v/>
      </c>
      <c r="O209" s="1" t="str">
        <f t="shared" si="52"/>
        <v/>
      </c>
    </row>
    <row r="210" spans="2:15" x14ac:dyDescent="0.25">
      <c r="B210" t="str">
        <f t="shared" si="42"/>
        <v/>
      </c>
      <c r="C210" s="11" t="str">
        <f t="shared" si="43"/>
        <v/>
      </c>
      <c r="F210" t="str">
        <f t="shared" si="41"/>
        <v/>
      </c>
      <c r="G210" s="1" t="str">
        <f t="shared" si="44"/>
        <v/>
      </c>
      <c r="H210" s="1" t="str">
        <f t="shared" si="45"/>
        <v/>
      </c>
      <c r="I210" s="1" t="str">
        <f t="shared" si="46"/>
        <v/>
      </c>
      <c r="J210" s="1" t="str">
        <f t="shared" si="47"/>
        <v/>
      </c>
      <c r="K210" s="1" t="str">
        <f t="shared" si="48"/>
        <v/>
      </c>
      <c r="L210" s="1" t="str">
        <f t="shared" si="49"/>
        <v/>
      </c>
      <c r="M210" s="1" t="str">
        <f t="shared" si="50"/>
        <v/>
      </c>
      <c r="N210" s="1" t="str">
        <f t="shared" si="51"/>
        <v/>
      </c>
      <c r="O210" s="1" t="str">
        <f t="shared" si="52"/>
        <v/>
      </c>
    </row>
    <row r="211" spans="2:15" x14ac:dyDescent="0.25">
      <c r="B211" t="str">
        <f t="shared" si="42"/>
        <v/>
      </c>
      <c r="C211" s="11" t="str">
        <f t="shared" si="43"/>
        <v/>
      </c>
      <c r="F211" t="str">
        <f t="shared" si="41"/>
        <v/>
      </c>
      <c r="G211" s="1" t="str">
        <f t="shared" si="44"/>
        <v/>
      </c>
      <c r="H211" s="1" t="str">
        <f t="shared" si="45"/>
        <v/>
      </c>
      <c r="I211" s="1" t="str">
        <f t="shared" si="46"/>
        <v/>
      </c>
      <c r="J211" s="1" t="str">
        <f t="shared" si="47"/>
        <v/>
      </c>
      <c r="K211" s="1" t="str">
        <f t="shared" si="48"/>
        <v/>
      </c>
      <c r="L211" s="1" t="str">
        <f t="shared" si="49"/>
        <v/>
      </c>
      <c r="M211" s="1" t="str">
        <f t="shared" si="50"/>
        <v/>
      </c>
      <c r="N211" s="1" t="str">
        <f t="shared" si="51"/>
        <v/>
      </c>
      <c r="O211" s="1" t="str">
        <f t="shared" si="52"/>
        <v/>
      </c>
    </row>
    <row r="212" spans="2:15" x14ac:dyDescent="0.25">
      <c r="B212" t="str">
        <f t="shared" si="42"/>
        <v/>
      </c>
      <c r="C212" s="11" t="str">
        <f t="shared" si="43"/>
        <v/>
      </c>
      <c r="F212" t="str">
        <f t="shared" si="41"/>
        <v/>
      </c>
      <c r="G212" s="1" t="str">
        <f t="shared" si="44"/>
        <v/>
      </c>
      <c r="H212" s="1" t="str">
        <f t="shared" si="45"/>
        <v/>
      </c>
      <c r="I212" s="1" t="str">
        <f t="shared" si="46"/>
        <v/>
      </c>
      <c r="J212" s="1" t="str">
        <f t="shared" si="47"/>
        <v/>
      </c>
      <c r="K212" s="1" t="str">
        <f t="shared" si="48"/>
        <v/>
      </c>
      <c r="L212" s="1" t="str">
        <f t="shared" si="49"/>
        <v/>
      </c>
      <c r="M212" s="1" t="str">
        <f t="shared" si="50"/>
        <v/>
      </c>
      <c r="N212" s="1" t="str">
        <f t="shared" si="51"/>
        <v/>
      </c>
      <c r="O212" s="1" t="str">
        <f t="shared" si="52"/>
        <v/>
      </c>
    </row>
    <row r="213" spans="2:15" x14ac:dyDescent="0.25">
      <c r="B213" t="str">
        <f t="shared" si="42"/>
        <v/>
      </c>
      <c r="C213" s="11" t="str">
        <f t="shared" si="43"/>
        <v/>
      </c>
      <c r="F213" t="str">
        <f t="shared" si="41"/>
        <v/>
      </c>
      <c r="G213" s="1" t="str">
        <f t="shared" si="44"/>
        <v/>
      </c>
      <c r="H213" s="1" t="str">
        <f t="shared" si="45"/>
        <v/>
      </c>
      <c r="I213" s="1" t="str">
        <f t="shared" si="46"/>
        <v/>
      </c>
      <c r="J213" s="1" t="str">
        <f t="shared" si="47"/>
        <v/>
      </c>
      <c r="K213" s="1" t="str">
        <f t="shared" si="48"/>
        <v/>
      </c>
      <c r="L213" s="1" t="str">
        <f t="shared" si="49"/>
        <v/>
      </c>
      <c r="M213" s="1" t="str">
        <f t="shared" si="50"/>
        <v/>
      </c>
      <c r="N213" s="1" t="str">
        <f t="shared" si="51"/>
        <v/>
      </c>
      <c r="O213" s="1" t="str">
        <f t="shared" si="52"/>
        <v/>
      </c>
    </row>
    <row r="214" spans="2:15" x14ac:dyDescent="0.25">
      <c r="B214" t="str">
        <f t="shared" si="42"/>
        <v/>
      </c>
      <c r="C214" s="11" t="str">
        <f t="shared" si="43"/>
        <v/>
      </c>
      <c r="F214" t="str">
        <f t="shared" si="41"/>
        <v/>
      </c>
      <c r="G214" s="1" t="str">
        <f t="shared" si="44"/>
        <v/>
      </c>
      <c r="H214" s="1" t="str">
        <f t="shared" si="45"/>
        <v/>
      </c>
      <c r="I214" s="1" t="str">
        <f t="shared" si="46"/>
        <v/>
      </c>
      <c r="J214" s="1" t="str">
        <f t="shared" si="47"/>
        <v/>
      </c>
      <c r="K214" s="1" t="str">
        <f t="shared" si="48"/>
        <v/>
      </c>
      <c r="L214" s="1" t="str">
        <f t="shared" si="49"/>
        <v/>
      </c>
      <c r="M214" s="1" t="str">
        <f t="shared" si="50"/>
        <v/>
      </c>
      <c r="N214" s="1" t="str">
        <f t="shared" si="51"/>
        <v/>
      </c>
      <c r="O214" s="1" t="str">
        <f t="shared" si="52"/>
        <v/>
      </c>
    </row>
    <row r="215" spans="2:15" x14ac:dyDescent="0.25">
      <c r="B215" t="str">
        <f t="shared" si="42"/>
        <v/>
      </c>
      <c r="C215" s="11" t="str">
        <f t="shared" si="43"/>
        <v/>
      </c>
      <c r="F215" t="str">
        <f t="shared" si="41"/>
        <v/>
      </c>
      <c r="G215" s="1" t="str">
        <f t="shared" si="44"/>
        <v/>
      </c>
      <c r="H215" s="1" t="str">
        <f t="shared" si="45"/>
        <v/>
      </c>
      <c r="I215" s="1" t="str">
        <f t="shared" si="46"/>
        <v/>
      </c>
      <c r="J215" s="1" t="str">
        <f t="shared" si="47"/>
        <v/>
      </c>
      <c r="K215" s="1" t="str">
        <f t="shared" si="48"/>
        <v/>
      </c>
      <c r="L215" s="1" t="str">
        <f t="shared" si="49"/>
        <v/>
      </c>
      <c r="M215" s="1" t="str">
        <f t="shared" si="50"/>
        <v/>
      </c>
      <c r="N215" s="1" t="str">
        <f t="shared" si="51"/>
        <v/>
      </c>
      <c r="O215" s="1" t="str">
        <f t="shared" si="52"/>
        <v/>
      </c>
    </row>
    <row r="216" spans="2:15" x14ac:dyDescent="0.25">
      <c r="B216" t="str">
        <f t="shared" si="42"/>
        <v/>
      </c>
      <c r="C216" s="11" t="str">
        <f t="shared" si="43"/>
        <v/>
      </c>
      <c r="F216" t="str">
        <f t="shared" si="41"/>
        <v/>
      </c>
      <c r="G216" s="1" t="str">
        <f t="shared" si="44"/>
        <v/>
      </c>
      <c r="H216" s="1" t="str">
        <f t="shared" si="45"/>
        <v/>
      </c>
      <c r="I216" s="1" t="str">
        <f t="shared" si="46"/>
        <v/>
      </c>
      <c r="J216" s="1" t="str">
        <f t="shared" si="47"/>
        <v/>
      </c>
      <c r="K216" s="1" t="str">
        <f t="shared" si="48"/>
        <v/>
      </c>
      <c r="L216" s="1" t="str">
        <f t="shared" si="49"/>
        <v/>
      </c>
      <c r="M216" s="1" t="str">
        <f t="shared" si="50"/>
        <v/>
      </c>
      <c r="N216" s="1" t="str">
        <f t="shared" si="51"/>
        <v/>
      </c>
      <c r="O216" s="1" t="str">
        <f t="shared" si="52"/>
        <v/>
      </c>
    </row>
    <row r="217" spans="2:15" x14ac:dyDescent="0.25">
      <c r="B217" t="str">
        <f t="shared" si="42"/>
        <v/>
      </c>
      <c r="C217" s="11" t="str">
        <f t="shared" si="43"/>
        <v/>
      </c>
      <c r="F217" t="str">
        <f t="shared" si="41"/>
        <v/>
      </c>
      <c r="G217" s="1" t="str">
        <f t="shared" si="44"/>
        <v/>
      </c>
      <c r="H217" s="1" t="str">
        <f t="shared" si="45"/>
        <v/>
      </c>
      <c r="I217" s="1" t="str">
        <f t="shared" si="46"/>
        <v/>
      </c>
      <c r="J217" s="1" t="str">
        <f t="shared" si="47"/>
        <v/>
      </c>
      <c r="K217" s="1" t="str">
        <f t="shared" si="48"/>
        <v/>
      </c>
      <c r="L217" s="1" t="str">
        <f t="shared" si="49"/>
        <v/>
      </c>
      <c r="M217" s="1" t="str">
        <f t="shared" si="50"/>
        <v/>
      </c>
      <c r="N217" s="1" t="str">
        <f t="shared" si="51"/>
        <v/>
      </c>
      <c r="O217" s="1" t="str">
        <f t="shared" si="52"/>
        <v/>
      </c>
    </row>
    <row r="218" spans="2:15" x14ac:dyDescent="0.25">
      <c r="B218" t="str">
        <f t="shared" si="42"/>
        <v/>
      </c>
      <c r="C218" s="11" t="str">
        <f t="shared" si="43"/>
        <v/>
      </c>
      <c r="F218" t="str">
        <f t="shared" si="41"/>
        <v/>
      </c>
      <c r="G218" s="1" t="str">
        <f t="shared" si="44"/>
        <v/>
      </c>
      <c r="H218" s="1" t="str">
        <f t="shared" si="45"/>
        <v/>
      </c>
      <c r="I218" s="1" t="str">
        <f t="shared" si="46"/>
        <v/>
      </c>
      <c r="J218" s="1" t="str">
        <f t="shared" si="47"/>
        <v/>
      </c>
      <c r="K218" s="1" t="str">
        <f t="shared" si="48"/>
        <v/>
      </c>
      <c r="L218" s="1" t="str">
        <f t="shared" si="49"/>
        <v/>
      </c>
      <c r="M218" s="1" t="str">
        <f t="shared" si="50"/>
        <v/>
      </c>
      <c r="N218" s="1" t="str">
        <f t="shared" si="51"/>
        <v/>
      </c>
      <c r="O218" s="1" t="str">
        <f t="shared" si="52"/>
        <v/>
      </c>
    </row>
    <row r="219" spans="2:15" x14ac:dyDescent="0.25">
      <c r="B219" t="str">
        <f t="shared" si="42"/>
        <v/>
      </c>
      <c r="C219" s="11" t="str">
        <f t="shared" si="43"/>
        <v/>
      </c>
      <c r="F219" t="str">
        <f t="shared" si="41"/>
        <v/>
      </c>
      <c r="G219" s="1" t="str">
        <f t="shared" si="44"/>
        <v/>
      </c>
      <c r="H219" s="1" t="str">
        <f t="shared" si="45"/>
        <v/>
      </c>
      <c r="I219" s="1" t="str">
        <f t="shared" si="46"/>
        <v/>
      </c>
      <c r="J219" s="1" t="str">
        <f t="shared" si="47"/>
        <v/>
      </c>
      <c r="K219" s="1" t="str">
        <f t="shared" si="48"/>
        <v/>
      </c>
      <c r="L219" s="1" t="str">
        <f t="shared" si="49"/>
        <v/>
      </c>
      <c r="M219" s="1" t="str">
        <f t="shared" si="50"/>
        <v/>
      </c>
      <c r="N219" s="1" t="str">
        <f t="shared" si="51"/>
        <v/>
      </c>
      <c r="O219" s="1" t="str">
        <f t="shared" si="52"/>
        <v/>
      </c>
    </row>
    <row r="220" spans="2:15" x14ac:dyDescent="0.25">
      <c r="B220" t="str">
        <f t="shared" si="42"/>
        <v/>
      </c>
      <c r="C220" s="11" t="str">
        <f t="shared" si="43"/>
        <v/>
      </c>
      <c r="F220" t="str">
        <f t="shared" si="41"/>
        <v/>
      </c>
      <c r="G220" s="1" t="str">
        <f t="shared" si="44"/>
        <v/>
      </c>
      <c r="H220" s="1" t="str">
        <f t="shared" si="45"/>
        <v/>
      </c>
      <c r="I220" s="1" t="str">
        <f t="shared" si="46"/>
        <v/>
      </c>
      <c r="J220" s="1" t="str">
        <f t="shared" si="47"/>
        <v/>
      </c>
      <c r="K220" s="1" t="str">
        <f t="shared" si="48"/>
        <v/>
      </c>
      <c r="L220" s="1" t="str">
        <f t="shared" si="49"/>
        <v/>
      </c>
      <c r="M220" s="1" t="str">
        <f t="shared" si="50"/>
        <v/>
      </c>
      <c r="N220" s="1" t="str">
        <f t="shared" si="51"/>
        <v/>
      </c>
      <c r="O220" s="1" t="str">
        <f t="shared" si="52"/>
        <v/>
      </c>
    </row>
    <row r="221" spans="2:15" x14ac:dyDescent="0.25">
      <c r="B221" t="str">
        <f t="shared" si="42"/>
        <v/>
      </c>
      <c r="C221" s="11" t="str">
        <f t="shared" si="43"/>
        <v/>
      </c>
      <c r="F221" t="str">
        <f t="shared" si="41"/>
        <v/>
      </c>
      <c r="G221" s="1" t="str">
        <f t="shared" si="44"/>
        <v/>
      </c>
      <c r="H221" s="1" t="str">
        <f t="shared" si="45"/>
        <v/>
      </c>
      <c r="I221" s="1" t="str">
        <f t="shared" si="46"/>
        <v/>
      </c>
      <c r="J221" s="1" t="str">
        <f t="shared" si="47"/>
        <v/>
      </c>
      <c r="K221" s="1" t="str">
        <f t="shared" si="48"/>
        <v/>
      </c>
      <c r="L221" s="1" t="str">
        <f t="shared" si="49"/>
        <v/>
      </c>
      <c r="M221" s="1" t="str">
        <f t="shared" si="50"/>
        <v/>
      </c>
      <c r="N221" s="1" t="str">
        <f t="shared" si="51"/>
        <v/>
      </c>
      <c r="O221" s="1" t="str">
        <f t="shared" si="52"/>
        <v/>
      </c>
    </row>
    <row r="222" spans="2:15" x14ac:dyDescent="0.25">
      <c r="B222" t="str">
        <f t="shared" si="42"/>
        <v/>
      </c>
      <c r="C222" s="11" t="str">
        <f t="shared" si="43"/>
        <v/>
      </c>
      <c r="F222" t="str">
        <f t="shared" si="41"/>
        <v/>
      </c>
      <c r="G222" s="1" t="str">
        <f t="shared" si="44"/>
        <v/>
      </c>
      <c r="H222" s="1" t="str">
        <f t="shared" si="45"/>
        <v/>
      </c>
      <c r="I222" s="1" t="str">
        <f t="shared" si="46"/>
        <v/>
      </c>
      <c r="J222" s="1" t="str">
        <f t="shared" si="47"/>
        <v/>
      </c>
      <c r="K222" s="1" t="str">
        <f t="shared" si="48"/>
        <v/>
      </c>
      <c r="L222" s="1" t="str">
        <f t="shared" si="49"/>
        <v/>
      </c>
      <c r="M222" s="1" t="str">
        <f t="shared" si="50"/>
        <v/>
      </c>
      <c r="N222" s="1" t="str">
        <f t="shared" si="51"/>
        <v/>
      </c>
      <c r="O222" s="1" t="str">
        <f t="shared" si="52"/>
        <v/>
      </c>
    </row>
    <row r="223" spans="2:15" x14ac:dyDescent="0.25">
      <c r="B223" t="str">
        <f t="shared" si="42"/>
        <v/>
      </c>
      <c r="C223" s="11" t="str">
        <f t="shared" si="43"/>
        <v/>
      </c>
      <c r="F223" t="str">
        <f t="shared" si="41"/>
        <v/>
      </c>
      <c r="G223" s="1" t="str">
        <f t="shared" si="44"/>
        <v/>
      </c>
      <c r="H223" s="1" t="str">
        <f t="shared" si="45"/>
        <v/>
      </c>
      <c r="I223" s="1" t="str">
        <f t="shared" si="46"/>
        <v/>
      </c>
      <c r="J223" s="1" t="str">
        <f t="shared" si="47"/>
        <v/>
      </c>
      <c r="K223" s="1" t="str">
        <f t="shared" si="48"/>
        <v/>
      </c>
      <c r="L223" s="1" t="str">
        <f t="shared" si="49"/>
        <v/>
      </c>
      <c r="M223" s="1" t="str">
        <f t="shared" si="50"/>
        <v/>
      </c>
      <c r="N223" s="1" t="str">
        <f t="shared" si="51"/>
        <v/>
      </c>
      <c r="O223" s="1" t="str">
        <f t="shared" si="52"/>
        <v/>
      </c>
    </row>
    <row r="224" spans="2:15" x14ac:dyDescent="0.25">
      <c r="B224" t="str">
        <f t="shared" si="42"/>
        <v/>
      </c>
      <c r="C224" s="11" t="str">
        <f t="shared" si="43"/>
        <v/>
      </c>
      <c r="F224" t="str">
        <f t="shared" si="41"/>
        <v/>
      </c>
      <c r="G224" s="1" t="str">
        <f t="shared" si="44"/>
        <v/>
      </c>
      <c r="H224" s="1" t="str">
        <f t="shared" si="45"/>
        <v/>
      </c>
      <c r="I224" s="1" t="str">
        <f t="shared" si="46"/>
        <v/>
      </c>
      <c r="J224" s="1" t="str">
        <f t="shared" si="47"/>
        <v/>
      </c>
      <c r="K224" s="1" t="str">
        <f t="shared" si="48"/>
        <v/>
      </c>
      <c r="L224" s="1" t="str">
        <f t="shared" si="49"/>
        <v/>
      </c>
      <c r="M224" s="1" t="str">
        <f t="shared" si="50"/>
        <v/>
      </c>
      <c r="N224" s="1" t="str">
        <f t="shared" si="51"/>
        <v/>
      </c>
      <c r="O224" s="1" t="str">
        <f t="shared" si="52"/>
        <v/>
      </c>
    </row>
    <row r="225" spans="2:15" x14ac:dyDescent="0.25">
      <c r="B225" t="str">
        <f t="shared" si="42"/>
        <v/>
      </c>
      <c r="C225" s="11" t="str">
        <f t="shared" si="43"/>
        <v/>
      </c>
      <c r="F225" t="str">
        <f t="shared" si="41"/>
        <v/>
      </c>
      <c r="G225" s="1" t="str">
        <f t="shared" si="44"/>
        <v/>
      </c>
      <c r="H225" s="1" t="str">
        <f t="shared" si="45"/>
        <v/>
      </c>
      <c r="I225" s="1" t="str">
        <f t="shared" si="46"/>
        <v/>
      </c>
      <c r="J225" s="1" t="str">
        <f t="shared" si="47"/>
        <v/>
      </c>
      <c r="K225" s="1" t="str">
        <f t="shared" si="48"/>
        <v/>
      </c>
      <c r="L225" s="1" t="str">
        <f t="shared" si="49"/>
        <v/>
      </c>
      <c r="M225" s="1" t="str">
        <f t="shared" si="50"/>
        <v/>
      </c>
      <c r="N225" s="1" t="str">
        <f t="shared" si="51"/>
        <v/>
      </c>
      <c r="O225" s="1" t="str">
        <f t="shared" si="52"/>
        <v/>
      </c>
    </row>
    <row r="226" spans="2:15" x14ac:dyDescent="0.25">
      <c r="B226" t="str">
        <f t="shared" si="42"/>
        <v/>
      </c>
      <c r="C226" s="11" t="str">
        <f t="shared" si="43"/>
        <v/>
      </c>
      <c r="F226" t="str">
        <f t="shared" si="41"/>
        <v/>
      </c>
      <c r="G226" s="1" t="str">
        <f t="shared" si="44"/>
        <v/>
      </c>
      <c r="H226" s="1" t="str">
        <f t="shared" si="45"/>
        <v/>
      </c>
      <c r="I226" s="1" t="str">
        <f t="shared" si="46"/>
        <v/>
      </c>
      <c r="J226" s="1" t="str">
        <f t="shared" si="47"/>
        <v/>
      </c>
      <c r="K226" s="1" t="str">
        <f t="shared" si="48"/>
        <v/>
      </c>
      <c r="L226" s="1" t="str">
        <f t="shared" si="49"/>
        <v/>
      </c>
      <c r="M226" s="1" t="str">
        <f t="shared" si="50"/>
        <v/>
      </c>
      <c r="N226" s="1" t="str">
        <f t="shared" si="51"/>
        <v/>
      </c>
      <c r="O226" s="1" t="str">
        <f t="shared" si="52"/>
        <v/>
      </c>
    </row>
    <row r="227" spans="2:15" x14ac:dyDescent="0.25">
      <c r="B227" t="str">
        <f t="shared" si="42"/>
        <v/>
      </c>
      <c r="C227" s="11" t="str">
        <f t="shared" si="43"/>
        <v/>
      </c>
      <c r="F227" t="str">
        <f t="shared" si="41"/>
        <v/>
      </c>
      <c r="G227" s="1" t="str">
        <f t="shared" si="44"/>
        <v/>
      </c>
      <c r="H227" s="1" t="str">
        <f t="shared" si="45"/>
        <v/>
      </c>
      <c r="I227" s="1" t="str">
        <f t="shared" si="46"/>
        <v/>
      </c>
      <c r="J227" s="1" t="str">
        <f t="shared" si="47"/>
        <v/>
      </c>
      <c r="K227" s="1" t="str">
        <f t="shared" si="48"/>
        <v/>
      </c>
      <c r="L227" s="1" t="str">
        <f t="shared" si="49"/>
        <v/>
      </c>
      <c r="M227" s="1" t="str">
        <f t="shared" si="50"/>
        <v/>
      </c>
      <c r="N227" s="1" t="str">
        <f t="shared" si="51"/>
        <v/>
      </c>
      <c r="O227" s="1" t="str">
        <f t="shared" si="52"/>
        <v/>
      </c>
    </row>
    <row r="228" spans="2:15" x14ac:dyDescent="0.25">
      <c r="B228" t="str">
        <f t="shared" si="42"/>
        <v/>
      </c>
      <c r="C228" s="11" t="str">
        <f t="shared" si="43"/>
        <v/>
      </c>
      <c r="F228" t="str">
        <f t="shared" si="41"/>
        <v/>
      </c>
      <c r="G228" s="1" t="str">
        <f t="shared" si="44"/>
        <v/>
      </c>
      <c r="H228" s="1" t="str">
        <f t="shared" si="45"/>
        <v/>
      </c>
      <c r="I228" s="1" t="str">
        <f t="shared" si="46"/>
        <v/>
      </c>
      <c r="J228" s="1" t="str">
        <f t="shared" si="47"/>
        <v/>
      </c>
      <c r="K228" s="1" t="str">
        <f t="shared" si="48"/>
        <v/>
      </c>
      <c r="L228" s="1" t="str">
        <f t="shared" si="49"/>
        <v/>
      </c>
      <c r="M228" s="1" t="str">
        <f t="shared" si="50"/>
        <v/>
      </c>
      <c r="N228" s="1" t="str">
        <f t="shared" si="51"/>
        <v/>
      </c>
      <c r="O228" s="1" t="str">
        <f t="shared" si="52"/>
        <v/>
      </c>
    </row>
    <row r="229" spans="2:15" x14ac:dyDescent="0.25">
      <c r="B229" t="str">
        <f t="shared" si="42"/>
        <v/>
      </c>
      <c r="C229" s="11" t="str">
        <f t="shared" si="43"/>
        <v/>
      </c>
      <c r="F229" t="str">
        <f t="shared" si="41"/>
        <v/>
      </c>
      <c r="G229" s="1" t="str">
        <f t="shared" si="44"/>
        <v/>
      </c>
      <c r="H229" s="1" t="str">
        <f t="shared" si="45"/>
        <v/>
      </c>
      <c r="I229" s="1" t="str">
        <f t="shared" si="46"/>
        <v/>
      </c>
      <c r="J229" s="1" t="str">
        <f t="shared" si="47"/>
        <v/>
      </c>
      <c r="K229" s="1" t="str">
        <f t="shared" si="48"/>
        <v/>
      </c>
      <c r="L229" s="1" t="str">
        <f t="shared" si="49"/>
        <v/>
      </c>
      <c r="M229" s="1" t="str">
        <f t="shared" si="50"/>
        <v/>
      </c>
      <c r="N229" s="1" t="str">
        <f t="shared" si="51"/>
        <v/>
      </c>
      <c r="O229" s="1" t="str">
        <f t="shared" si="52"/>
        <v/>
      </c>
    </row>
    <row r="230" spans="2:15" x14ac:dyDescent="0.25">
      <c r="B230" t="str">
        <f t="shared" si="42"/>
        <v/>
      </c>
      <c r="C230" s="11" t="str">
        <f t="shared" si="43"/>
        <v/>
      </c>
      <c r="F230" t="str">
        <f t="shared" si="41"/>
        <v/>
      </c>
      <c r="G230" s="1" t="str">
        <f t="shared" si="44"/>
        <v/>
      </c>
      <c r="H230" s="1" t="str">
        <f t="shared" si="45"/>
        <v/>
      </c>
      <c r="I230" s="1" t="str">
        <f t="shared" si="46"/>
        <v/>
      </c>
      <c r="J230" s="1" t="str">
        <f t="shared" si="47"/>
        <v/>
      </c>
      <c r="K230" s="1" t="str">
        <f t="shared" si="48"/>
        <v/>
      </c>
      <c r="L230" s="1" t="str">
        <f t="shared" si="49"/>
        <v/>
      </c>
      <c r="M230" s="1" t="str">
        <f t="shared" si="50"/>
        <v/>
      </c>
      <c r="N230" s="1" t="str">
        <f t="shared" si="51"/>
        <v/>
      </c>
      <c r="O230" s="1" t="str">
        <f t="shared" si="52"/>
        <v/>
      </c>
    </row>
    <row r="231" spans="2:15" x14ac:dyDescent="0.25">
      <c r="B231" t="str">
        <f t="shared" si="42"/>
        <v/>
      </c>
      <c r="C231" s="11" t="str">
        <f t="shared" si="43"/>
        <v/>
      </c>
      <c r="F231" t="str">
        <f t="shared" ref="F231:F294" si="53">IF(F230&lt;$C$6,(F230+1),IF(F230=$C$6,("Total"),("")))</f>
        <v/>
      </c>
      <c r="G231" s="1" t="str">
        <f t="shared" si="44"/>
        <v/>
      </c>
      <c r="H231" s="1" t="str">
        <f t="shared" si="45"/>
        <v/>
      </c>
      <c r="I231" s="1" t="str">
        <f t="shared" si="46"/>
        <v/>
      </c>
      <c r="J231" s="1" t="str">
        <f t="shared" si="47"/>
        <v/>
      </c>
      <c r="K231" s="1" t="str">
        <f t="shared" si="48"/>
        <v/>
      </c>
      <c r="L231" s="1" t="str">
        <f t="shared" si="49"/>
        <v/>
      </c>
      <c r="M231" s="1" t="str">
        <f t="shared" si="50"/>
        <v/>
      </c>
      <c r="N231" s="1" t="str">
        <f t="shared" si="51"/>
        <v/>
      </c>
      <c r="O231" s="1" t="str">
        <f t="shared" si="52"/>
        <v/>
      </c>
    </row>
    <row r="232" spans="2:15" x14ac:dyDescent="0.25">
      <c r="B232" t="str">
        <f t="shared" si="42"/>
        <v/>
      </c>
      <c r="C232" s="11" t="str">
        <f t="shared" si="43"/>
        <v/>
      </c>
      <c r="F232" t="str">
        <f t="shared" si="53"/>
        <v/>
      </c>
      <c r="G232" s="1" t="str">
        <f t="shared" si="44"/>
        <v/>
      </c>
      <c r="H232" s="1" t="str">
        <f t="shared" si="45"/>
        <v/>
      </c>
      <c r="I232" s="1" t="str">
        <f t="shared" si="46"/>
        <v/>
      </c>
      <c r="J232" s="1" t="str">
        <f t="shared" si="47"/>
        <v/>
      </c>
      <c r="K232" s="1" t="str">
        <f t="shared" si="48"/>
        <v/>
      </c>
      <c r="L232" s="1" t="str">
        <f t="shared" si="49"/>
        <v/>
      </c>
      <c r="M232" s="1" t="str">
        <f t="shared" si="50"/>
        <v/>
      </c>
      <c r="N232" s="1" t="str">
        <f t="shared" si="51"/>
        <v/>
      </c>
      <c r="O232" s="1" t="str">
        <f t="shared" si="52"/>
        <v/>
      </c>
    </row>
    <row r="233" spans="2:15" x14ac:dyDescent="0.25">
      <c r="B233" t="str">
        <f t="shared" si="42"/>
        <v/>
      </c>
      <c r="C233" s="11" t="str">
        <f t="shared" si="43"/>
        <v/>
      </c>
      <c r="F233" t="str">
        <f t="shared" si="53"/>
        <v/>
      </c>
      <c r="G233" s="1" t="str">
        <f t="shared" si="44"/>
        <v/>
      </c>
      <c r="H233" s="1" t="str">
        <f t="shared" si="45"/>
        <v/>
      </c>
      <c r="I233" s="1" t="str">
        <f t="shared" si="46"/>
        <v/>
      </c>
      <c r="J233" s="1" t="str">
        <f t="shared" si="47"/>
        <v/>
      </c>
      <c r="K233" s="1" t="str">
        <f t="shared" si="48"/>
        <v/>
      </c>
      <c r="L233" s="1" t="str">
        <f t="shared" si="49"/>
        <v/>
      </c>
      <c r="M233" s="1" t="str">
        <f t="shared" si="50"/>
        <v/>
      </c>
      <c r="N233" s="1" t="str">
        <f t="shared" si="51"/>
        <v/>
      </c>
      <c r="O233" s="1" t="str">
        <f t="shared" si="52"/>
        <v/>
      </c>
    </row>
    <row r="234" spans="2:15" x14ac:dyDescent="0.25">
      <c r="B234" t="str">
        <f t="shared" si="42"/>
        <v/>
      </c>
      <c r="C234" s="11" t="str">
        <f t="shared" si="43"/>
        <v/>
      </c>
      <c r="F234" t="str">
        <f t="shared" si="53"/>
        <v/>
      </c>
      <c r="G234" s="1" t="str">
        <f t="shared" si="44"/>
        <v/>
      </c>
      <c r="H234" s="1" t="str">
        <f t="shared" si="45"/>
        <v/>
      </c>
      <c r="I234" s="1" t="str">
        <f t="shared" si="46"/>
        <v/>
      </c>
      <c r="J234" s="1" t="str">
        <f t="shared" si="47"/>
        <v/>
      </c>
      <c r="K234" s="1" t="str">
        <f t="shared" si="48"/>
        <v/>
      </c>
      <c r="L234" s="1" t="str">
        <f t="shared" si="49"/>
        <v/>
      </c>
      <c r="M234" s="1" t="str">
        <f t="shared" si="50"/>
        <v/>
      </c>
      <c r="N234" s="1" t="str">
        <f t="shared" si="51"/>
        <v/>
      </c>
      <c r="O234" s="1" t="str">
        <f t="shared" si="52"/>
        <v/>
      </c>
    </row>
    <row r="235" spans="2:15" x14ac:dyDescent="0.25">
      <c r="B235" t="str">
        <f t="shared" si="42"/>
        <v/>
      </c>
      <c r="C235" s="11" t="str">
        <f t="shared" si="43"/>
        <v/>
      </c>
      <c r="F235" t="str">
        <f t="shared" si="53"/>
        <v/>
      </c>
      <c r="G235" s="1" t="str">
        <f t="shared" si="44"/>
        <v/>
      </c>
      <c r="H235" s="1" t="str">
        <f t="shared" si="45"/>
        <v/>
      </c>
      <c r="I235" s="1" t="str">
        <f t="shared" si="46"/>
        <v/>
      </c>
      <c r="J235" s="1" t="str">
        <f t="shared" si="47"/>
        <v/>
      </c>
      <c r="K235" s="1" t="str">
        <f t="shared" si="48"/>
        <v/>
      </c>
      <c r="L235" s="1" t="str">
        <f t="shared" si="49"/>
        <v/>
      </c>
      <c r="M235" s="1" t="str">
        <f t="shared" si="50"/>
        <v/>
      </c>
      <c r="N235" s="1" t="str">
        <f t="shared" si="51"/>
        <v/>
      </c>
      <c r="O235" s="1" t="str">
        <f t="shared" si="52"/>
        <v/>
      </c>
    </row>
    <row r="236" spans="2:15" x14ac:dyDescent="0.25">
      <c r="B236" t="str">
        <f t="shared" si="42"/>
        <v/>
      </c>
      <c r="C236" s="11" t="str">
        <f t="shared" si="43"/>
        <v/>
      </c>
      <c r="F236" t="str">
        <f t="shared" si="53"/>
        <v/>
      </c>
      <c r="G236" s="1" t="str">
        <f t="shared" si="44"/>
        <v/>
      </c>
      <c r="H236" s="1" t="str">
        <f t="shared" si="45"/>
        <v/>
      </c>
      <c r="I236" s="1" t="str">
        <f t="shared" si="46"/>
        <v/>
      </c>
      <c r="J236" s="1" t="str">
        <f t="shared" si="47"/>
        <v/>
      </c>
      <c r="K236" s="1" t="str">
        <f t="shared" si="48"/>
        <v/>
      </c>
      <c r="L236" s="1" t="str">
        <f t="shared" si="49"/>
        <v/>
      </c>
      <c r="M236" s="1" t="str">
        <f t="shared" si="50"/>
        <v/>
      </c>
      <c r="N236" s="1" t="str">
        <f t="shared" si="51"/>
        <v/>
      </c>
      <c r="O236" s="1" t="str">
        <f t="shared" si="52"/>
        <v/>
      </c>
    </row>
    <row r="237" spans="2:15" x14ac:dyDescent="0.25">
      <c r="B237" t="str">
        <f t="shared" si="42"/>
        <v/>
      </c>
      <c r="C237" s="11" t="str">
        <f t="shared" si="43"/>
        <v/>
      </c>
      <c r="F237" t="str">
        <f t="shared" si="53"/>
        <v/>
      </c>
      <c r="G237" s="1" t="str">
        <f t="shared" si="44"/>
        <v/>
      </c>
      <c r="H237" s="1" t="str">
        <f t="shared" si="45"/>
        <v/>
      </c>
      <c r="I237" s="1" t="str">
        <f t="shared" si="46"/>
        <v/>
      </c>
      <c r="J237" s="1" t="str">
        <f t="shared" si="47"/>
        <v/>
      </c>
      <c r="K237" s="1" t="str">
        <f t="shared" si="48"/>
        <v/>
      </c>
      <c r="L237" s="1" t="str">
        <f t="shared" si="49"/>
        <v/>
      </c>
      <c r="M237" s="1" t="str">
        <f t="shared" si="50"/>
        <v/>
      </c>
      <c r="N237" s="1" t="str">
        <f t="shared" si="51"/>
        <v/>
      </c>
      <c r="O237" s="1" t="str">
        <f t="shared" si="52"/>
        <v/>
      </c>
    </row>
    <row r="238" spans="2:15" x14ac:dyDescent="0.25">
      <c r="B238" t="str">
        <f t="shared" si="42"/>
        <v/>
      </c>
      <c r="C238" s="11" t="str">
        <f t="shared" si="43"/>
        <v/>
      </c>
      <c r="F238" t="str">
        <f t="shared" si="53"/>
        <v/>
      </c>
      <c r="G238" s="1" t="str">
        <f t="shared" si="44"/>
        <v/>
      </c>
      <c r="H238" s="1" t="str">
        <f t="shared" si="45"/>
        <v/>
      </c>
      <c r="I238" s="1" t="str">
        <f t="shared" si="46"/>
        <v/>
      </c>
      <c r="J238" s="1" t="str">
        <f t="shared" si="47"/>
        <v/>
      </c>
      <c r="K238" s="1" t="str">
        <f t="shared" si="48"/>
        <v/>
      </c>
      <c r="L238" s="1" t="str">
        <f t="shared" si="49"/>
        <v/>
      </c>
      <c r="M238" s="1" t="str">
        <f t="shared" si="50"/>
        <v/>
      </c>
      <c r="N238" s="1" t="str">
        <f t="shared" si="51"/>
        <v/>
      </c>
      <c r="O238" s="1" t="str">
        <f t="shared" si="52"/>
        <v/>
      </c>
    </row>
    <row r="239" spans="2:15" x14ac:dyDescent="0.25">
      <c r="B239" t="str">
        <f t="shared" si="42"/>
        <v/>
      </c>
      <c r="C239" s="11" t="str">
        <f t="shared" si="43"/>
        <v/>
      </c>
      <c r="F239" t="str">
        <f t="shared" si="53"/>
        <v/>
      </c>
      <c r="G239" s="1" t="str">
        <f t="shared" si="44"/>
        <v/>
      </c>
      <c r="H239" s="1" t="str">
        <f t="shared" si="45"/>
        <v/>
      </c>
      <c r="I239" s="1" t="str">
        <f t="shared" si="46"/>
        <v/>
      </c>
      <c r="J239" s="1" t="str">
        <f t="shared" si="47"/>
        <v/>
      </c>
      <c r="K239" s="1" t="str">
        <f t="shared" si="48"/>
        <v/>
      </c>
      <c r="L239" s="1" t="str">
        <f t="shared" si="49"/>
        <v/>
      </c>
      <c r="M239" s="1" t="str">
        <f t="shared" si="50"/>
        <v/>
      </c>
      <c r="N239" s="1" t="str">
        <f t="shared" si="51"/>
        <v/>
      </c>
      <c r="O239" s="1" t="str">
        <f t="shared" si="52"/>
        <v/>
      </c>
    </row>
    <row r="240" spans="2:15" x14ac:dyDescent="0.25">
      <c r="B240" t="str">
        <f t="shared" si="42"/>
        <v/>
      </c>
      <c r="C240" s="11" t="str">
        <f t="shared" si="43"/>
        <v/>
      </c>
      <c r="F240" t="str">
        <f t="shared" si="53"/>
        <v/>
      </c>
      <c r="G240" s="1" t="str">
        <f t="shared" si="44"/>
        <v/>
      </c>
      <c r="H240" s="1" t="str">
        <f t="shared" si="45"/>
        <v/>
      </c>
      <c r="I240" s="1" t="str">
        <f t="shared" si="46"/>
        <v/>
      </c>
      <c r="J240" s="1" t="str">
        <f t="shared" si="47"/>
        <v/>
      </c>
      <c r="K240" s="1" t="str">
        <f t="shared" si="48"/>
        <v/>
      </c>
      <c r="L240" s="1" t="str">
        <f t="shared" si="49"/>
        <v/>
      </c>
      <c r="M240" s="1" t="str">
        <f t="shared" si="50"/>
        <v/>
      </c>
      <c r="N240" s="1" t="str">
        <f t="shared" si="51"/>
        <v/>
      </c>
      <c r="O240" s="1" t="str">
        <f t="shared" si="52"/>
        <v/>
      </c>
    </row>
    <row r="241" spans="2:15" x14ac:dyDescent="0.25">
      <c r="B241" t="str">
        <f t="shared" si="42"/>
        <v/>
      </c>
      <c r="C241" s="11" t="str">
        <f t="shared" si="43"/>
        <v/>
      </c>
      <c r="F241" t="str">
        <f t="shared" si="53"/>
        <v/>
      </c>
      <c r="G241" s="1" t="str">
        <f t="shared" si="44"/>
        <v/>
      </c>
      <c r="H241" s="1" t="str">
        <f t="shared" si="45"/>
        <v/>
      </c>
      <c r="I241" s="1" t="str">
        <f t="shared" si="46"/>
        <v/>
      </c>
      <c r="J241" s="1" t="str">
        <f t="shared" si="47"/>
        <v/>
      </c>
      <c r="K241" s="1" t="str">
        <f t="shared" si="48"/>
        <v/>
      </c>
      <c r="L241" s="1" t="str">
        <f t="shared" si="49"/>
        <v/>
      </c>
      <c r="M241" s="1" t="str">
        <f t="shared" si="50"/>
        <v/>
      </c>
      <c r="N241" s="1" t="str">
        <f t="shared" si="51"/>
        <v/>
      </c>
      <c r="O241" s="1" t="str">
        <f t="shared" si="52"/>
        <v/>
      </c>
    </row>
    <row r="242" spans="2:15" x14ac:dyDescent="0.25">
      <c r="B242" t="str">
        <f t="shared" si="42"/>
        <v/>
      </c>
      <c r="C242" s="11" t="str">
        <f t="shared" si="43"/>
        <v/>
      </c>
      <c r="F242" t="str">
        <f t="shared" si="53"/>
        <v/>
      </c>
      <c r="G242" s="1" t="str">
        <f t="shared" si="44"/>
        <v/>
      </c>
      <c r="H242" s="1" t="str">
        <f t="shared" si="45"/>
        <v/>
      </c>
      <c r="I242" s="1" t="str">
        <f t="shared" si="46"/>
        <v/>
      </c>
      <c r="J242" s="1" t="str">
        <f t="shared" si="47"/>
        <v/>
      </c>
      <c r="K242" s="1" t="str">
        <f t="shared" si="48"/>
        <v/>
      </c>
      <c r="L242" s="1" t="str">
        <f t="shared" si="49"/>
        <v/>
      </c>
      <c r="M242" s="1" t="str">
        <f t="shared" si="50"/>
        <v/>
      </c>
      <c r="N242" s="1" t="str">
        <f t="shared" si="51"/>
        <v/>
      </c>
      <c r="O242" s="1" t="str">
        <f t="shared" si="52"/>
        <v/>
      </c>
    </row>
    <row r="243" spans="2:15" x14ac:dyDescent="0.25">
      <c r="B243" t="str">
        <f t="shared" si="42"/>
        <v/>
      </c>
      <c r="C243" s="11" t="str">
        <f t="shared" si="43"/>
        <v/>
      </c>
      <c r="F243" t="str">
        <f t="shared" si="53"/>
        <v/>
      </c>
      <c r="G243" s="1" t="str">
        <f t="shared" si="44"/>
        <v/>
      </c>
      <c r="H243" s="1" t="str">
        <f t="shared" si="45"/>
        <v/>
      </c>
      <c r="I243" s="1" t="str">
        <f t="shared" si="46"/>
        <v/>
      </c>
      <c r="J243" s="1" t="str">
        <f t="shared" si="47"/>
        <v/>
      </c>
      <c r="K243" s="1" t="str">
        <f t="shared" si="48"/>
        <v/>
      </c>
      <c r="L243" s="1" t="str">
        <f t="shared" si="49"/>
        <v/>
      </c>
      <c r="M243" s="1" t="str">
        <f t="shared" si="50"/>
        <v/>
      </c>
      <c r="N243" s="1" t="str">
        <f t="shared" si="51"/>
        <v/>
      </c>
      <c r="O243" s="1" t="str">
        <f t="shared" si="52"/>
        <v/>
      </c>
    </row>
    <row r="244" spans="2:15" x14ac:dyDescent="0.25">
      <c r="B244" t="str">
        <f t="shared" si="42"/>
        <v/>
      </c>
      <c r="C244" s="11" t="str">
        <f t="shared" si="43"/>
        <v/>
      </c>
      <c r="F244" t="str">
        <f t="shared" si="53"/>
        <v/>
      </c>
      <c r="G244" s="1" t="str">
        <f t="shared" si="44"/>
        <v/>
      </c>
      <c r="H244" s="1" t="str">
        <f t="shared" si="45"/>
        <v/>
      </c>
      <c r="I244" s="1" t="str">
        <f t="shared" si="46"/>
        <v/>
      </c>
      <c r="J244" s="1" t="str">
        <f t="shared" si="47"/>
        <v/>
      </c>
      <c r="K244" s="1" t="str">
        <f t="shared" si="48"/>
        <v/>
      </c>
      <c r="L244" s="1" t="str">
        <f t="shared" si="49"/>
        <v/>
      </c>
      <c r="M244" s="1" t="str">
        <f t="shared" si="50"/>
        <v/>
      </c>
      <c r="N244" s="1" t="str">
        <f t="shared" si="51"/>
        <v/>
      </c>
      <c r="O244" s="1" t="str">
        <f t="shared" si="52"/>
        <v/>
      </c>
    </row>
    <row r="245" spans="2:15" x14ac:dyDescent="0.25">
      <c r="B245" t="str">
        <f t="shared" si="42"/>
        <v/>
      </c>
      <c r="C245" s="11" t="str">
        <f t="shared" si="43"/>
        <v/>
      </c>
      <c r="F245" t="str">
        <f t="shared" si="53"/>
        <v/>
      </c>
      <c r="G245" s="1" t="str">
        <f t="shared" si="44"/>
        <v/>
      </c>
      <c r="H245" s="1" t="str">
        <f t="shared" si="45"/>
        <v/>
      </c>
      <c r="I245" s="1" t="str">
        <f t="shared" si="46"/>
        <v/>
      </c>
      <c r="J245" s="1" t="str">
        <f t="shared" si="47"/>
        <v/>
      </c>
      <c r="K245" s="1" t="str">
        <f t="shared" si="48"/>
        <v/>
      </c>
      <c r="L245" s="1" t="str">
        <f t="shared" si="49"/>
        <v/>
      </c>
      <c r="M245" s="1" t="str">
        <f t="shared" si="50"/>
        <v/>
      </c>
      <c r="N245" s="1" t="str">
        <f t="shared" si="51"/>
        <v/>
      </c>
      <c r="O245" s="1" t="str">
        <f t="shared" si="52"/>
        <v/>
      </c>
    </row>
    <row r="246" spans="2:15" x14ac:dyDescent="0.25">
      <c r="B246" t="str">
        <f t="shared" si="42"/>
        <v/>
      </c>
      <c r="C246" s="11" t="str">
        <f t="shared" si="43"/>
        <v/>
      </c>
      <c r="F246" t="str">
        <f t="shared" si="53"/>
        <v/>
      </c>
      <c r="G246" s="1" t="str">
        <f t="shared" si="44"/>
        <v/>
      </c>
      <c r="H246" s="1" t="str">
        <f t="shared" si="45"/>
        <v/>
      </c>
      <c r="I246" s="1" t="str">
        <f t="shared" si="46"/>
        <v/>
      </c>
      <c r="J246" s="1" t="str">
        <f t="shared" si="47"/>
        <v/>
      </c>
      <c r="K246" s="1" t="str">
        <f t="shared" si="48"/>
        <v/>
      </c>
      <c r="L246" s="1" t="str">
        <f t="shared" si="49"/>
        <v/>
      </c>
      <c r="M246" s="1" t="str">
        <f t="shared" si="50"/>
        <v/>
      </c>
      <c r="N246" s="1" t="str">
        <f t="shared" si="51"/>
        <v/>
      </c>
      <c r="O246" s="1" t="str">
        <f t="shared" si="52"/>
        <v/>
      </c>
    </row>
    <row r="247" spans="2:15" x14ac:dyDescent="0.25">
      <c r="B247" t="str">
        <f t="shared" si="42"/>
        <v/>
      </c>
      <c r="C247" s="11" t="str">
        <f t="shared" si="43"/>
        <v/>
      </c>
      <c r="F247" t="str">
        <f t="shared" si="53"/>
        <v/>
      </c>
      <c r="G247" s="1" t="str">
        <f t="shared" si="44"/>
        <v/>
      </c>
      <c r="H247" s="1" t="str">
        <f t="shared" si="45"/>
        <v/>
      </c>
      <c r="I247" s="1" t="str">
        <f t="shared" si="46"/>
        <v/>
      </c>
      <c r="J247" s="1" t="str">
        <f t="shared" si="47"/>
        <v/>
      </c>
      <c r="K247" s="1" t="str">
        <f t="shared" si="48"/>
        <v/>
      </c>
      <c r="L247" s="1" t="str">
        <f t="shared" si="49"/>
        <v/>
      </c>
      <c r="M247" s="1" t="str">
        <f t="shared" si="50"/>
        <v/>
      </c>
      <c r="N247" s="1" t="str">
        <f t="shared" si="51"/>
        <v/>
      </c>
      <c r="O247" s="1" t="str">
        <f t="shared" si="52"/>
        <v/>
      </c>
    </row>
    <row r="248" spans="2:15" x14ac:dyDescent="0.25">
      <c r="B248" t="str">
        <f t="shared" si="42"/>
        <v/>
      </c>
      <c r="C248" s="11" t="str">
        <f t="shared" si="43"/>
        <v/>
      </c>
      <c r="F248" t="str">
        <f t="shared" si="53"/>
        <v/>
      </c>
      <c r="G248" s="1" t="str">
        <f t="shared" si="44"/>
        <v/>
      </c>
      <c r="H248" s="1" t="str">
        <f t="shared" si="45"/>
        <v/>
      </c>
      <c r="I248" s="1" t="str">
        <f t="shared" si="46"/>
        <v/>
      </c>
      <c r="J248" s="1" t="str">
        <f t="shared" si="47"/>
        <v/>
      </c>
      <c r="K248" s="1" t="str">
        <f t="shared" si="48"/>
        <v/>
      </c>
      <c r="L248" s="1" t="str">
        <f t="shared" si="49"/>
        <v/>
      </c>
      <c r="M248" s="1" t="str">
        <f t="shared" si="50"/>
        <v/>
      </c>
      <c r="N248" s="1" t="str">
        <f t="shared" si="51"/>
        <v/>
      </c>
      <c r="O248" s="1" t="str">
        <f t="shared" si="52"/>
        <v/>
      </c>
    </row>
    <row r="249" spans="2:15" x14ac:dyDescent="0.25">
      <c r="B249" t="str">
        <f t="shared" ref="B249:B312" si="54">IF(F233&lt;$C$6,(F233+1),IF(F233=$C$6,("Total"),("")))</f>
        <v/>
      </c>
      <c r="C249" s="11" t="str">
        <f t="shared" ref="C249:C312" si="55">IF(B249="","",IF(B249&lt;&gt;"Total",(-M233),("")))</f>
        <v/>
      </c>
      <c r="F249" t="str">
        <f t="shared" si="53"/>
        <v/>
      </c>
      <c r="G249" s="1" t="str">
        <f t="shared" ref="G249:G312" si="56">IF(G248="",(""),(IF(F249&lt;&gt;"Total",(O248),(""))))</f>
        <v/>
      </c>
      <c r="H249" s="1" t="str">
        <f t="shared" ref="H249:H312" si="57">IF(H248="",(""),(IF(F249&lt;&gt;"Total",(G249*$C$4),(""))))</f>
        <v/>
      </c>
      <c r="I249" s="1" t="str">
        <f t="shared" ref="I249:I312" si="58">IF(H248="",(""),(IF(F249&lt;&gt;"Total",(J249-H249),(""))))</f>
        <v/>
      </c>
      <c r="J249" s="1" t="str">
        <f t="shared" ref="J249:J312" si="59">IF(J248="",(""),(IF(F249&lt;&gt;"Total",($C$7*$C$4)/(1-(1+$C$4)^(-$C$6)),(""))))</f>
        <v/>
      </c>
      <c r="K249" s="1" t="str">
        <f t="shared" ref="K249:K312" si="60">IF(F249="",(""),(IF(F249&lt;&gt;"Total",($C$8*H249),(""))))</f>
        <v/>
      </c>
      <c r="L249" s="1" t="str">
        <f t="shared" ref="L249:L312" si="61">IF(F249="",(""),(IF(F249&lt;&gt;"Total",($C$9*(O247-I248)),(""))))</f>
        <v/>
      </c>
      <c r="M249" s="1" t="str">
        <f t="shared" ref="M249:M312" si="62">IF(N248="",(""),(IF(F249&lt;&gt;"Total",(J249+K249+L249),(""))))</f>
        <v/>
      </c>
      <c r="N249" s="1" t="str">
        <f t="shared" ref="N249:N312" si="63">IF(N248="",(""),(IF(F249&lt;&gt;"Total",(N248+I249),(""))))</f>
        <v/>
      </c>
      <c r="O249" s="1" t="str">
        <f t="shared" ref="O249:O312" si="64">IF(H249="",(""),(IF(F249&lt;&gt;"Total",($O$6-N249),(""))))</f>
        <v/>
      </c>
    </row>
    <row r="250" spans="2:15" x14ac:dyDescent="0.25">
      <c r="B250" t="str">
        <f t="shared" si="54"/>
        <v/>
      </c>
      <c r="C250" s="11" t="str">
        <f t="shared" si="55"/>
        <v/>
      </c>
      <c r="F250" t="str">
        <f t="shared" si="53"/>
        <v/>
      </c>
      <c r="G250" s="1" t="str">
        <f t="shared" si="56"/>
        <v/>
      </c>
      <c r="H250" s="1" t="str">
        <f t="shared" si="57"/>
        <v/>
      </c>
      <c r="I250" s="1" t="str">
        <f t="shared" si="58"/>
        <v/>
      </c>
      <c r="J250" s="1" t="str">
        <f t="shared" si="59"/>
        <v/>
      </c>
      <c r="K250" s="1" t="str">
        <f t="shared" si="60"/>
        <v/>
      </c>
      <c r="L250" s="1" t="str">
        <f t="shared" si="61"/>
        <v/>
      </c>
      <c r="M250" s="1" t="str">
        <f t="shared" si="62"/>
        <v/>
      </c>
      <c r="N250" s="1" t="str">
        <f t="shared" si="63"/>
        <v/>
      </c>
      <c r="O250" s="1" t="str">
        <f t="shared" si="64"/>
        <v/>
      </c>
    </row>
    <row r="251" spans="2:15" x14ac:dyDescent="0.25">
      <c r="B251" t="str">
        <f t="shared" si="54"/>
        <v/>
      </c>
      <c r="C251" s="11" t="str">
        <f t="shared" si="55"/>
        <v/>
      </c>
      <c r="F251" t="str">
        <f t="shared" si="53"/>
        <v/>
      </c>
      <c r="G251" s="1" t="str">
        <f t="shared" si="56"/>
        <v/>
      </c>
      <c r="H251" s="1" t="str">
        <f t="shared" si="57"/>
        <v/>
      </c>
      <c r="I251" s="1" t="str">
        <f t="shared" si="58"/>
        <v/>
      </c>
      <c r="J251" s="1" t="str">
        <f t="shared" si="59"/>
        <v/>
      </c>
      <c r="K251" s="1" t="str">
        <f t="shared" si="60"/>
        <v/>
      </c>
      <c r="L251" s="1" t="str">
        <f t="shared" si="61"/>
        <v/>
      </c>
      <c r="M251" s="1" t="str">
        <f t="shared" si="62"/>
        <v/>
      </c>
      <c r="N251" s="1" t="str">
        <f t="shared" si="63"/>
        <v/>
      </c>
      <c r="O251" s="1" t="str">
        <f t="shared" si="64"/>
        <v/>
      </c>
    </row>
    <row r="252" spans="2:15" x14ac:dyDescent="0.25">
      <c r="B252" t="str">
        <f t="shared" si="54"/>
        <v/>
      </c>
      <c r="C252" s="11" t="str">
        <f t="shared" si="55"/>
        <v/>
      </c>
      <c r="F252" t="str">
        <f t="shared" si="53"/>
        <v/>
      </c>
      <c r="G252" s="1" t="str">
        <f t="shared" si="56"/>
        <v/>
      </c>
      <c r="H252" s="1" t="str">
        <f t="shared" si="57"/>
        <v/>
      </c>
      <c r="I252" s="1" t="str">
        <f t="shared" si="58"/>
        <v/>
      </c>
      <c r="J252" s="1" t="str">
        <f t="shared" si="59"/>
        <v/>
      </c>
      <c r="K252" s="1" t="str">
        <f t="shared" si="60"/>
        <v/>
      </c>
      <c r="L252" s="1" t="str">
        <f t="shared" si="61"/>
        <v/>
      </c>
      <c r="M252" s="1" t="str">
        <f t="shared" si="62"/>
        <v/>
      </c>
      <c r="N252" s="1" t="str">
        <f t="shared" si="63"/>
        <v/>
      </c>
      <c r="O252" s="1" t="str">
        <f t="shared" si="64"/>
        <v/>
      </c>
    </row>
    <row r="253" spans="2:15" x14ac:dyDescent="0.25">
      <c r="B253" t="str">
        <f t="shared" si="54"/>
        <v/>
      </c>
      <c r="C253" s="11" t="str">
        <f t="shared" si="55"/>
        <v/>
      </c>
      <c r="F253" t="str">
        <f t="shared" si="53"/>
        <v/>
      </c>
      <c r="G253" s="1" t="str">
        <f t="shared" si="56"/>
        <v/>
      </c>
      <c r="H253" s="1" t="str">
        <f t="shared" si="57"/>
        <v/>
      </c>
      <c r="I253" s="1" t="str">
        <f t="shared" si="58"/>
        <v/>
      </c>
      <c r="J253" s="1" t="str">
        <f t="shared" si="59"/>
        <v/>
      </c>
      <c r="K253" s="1" t="str">
        <f t="shared" si="60"/>
        <v/>
      </c>
      <c r="L253" s="1" t="str">
        <f t="shared" si="61"/>
        <v/>
      </c>
      <c r="M253" s="1" t="str">
        <f t="shared" si="62"/>
        <v/>
      </c>
      <c r="N253" s="1" t="str">
        <f t="shared" si="63"/>
        <v/>
      </c>
      <c r="O253" s="1" t="str">
        <f t="shared" si="64"/>
        <v/>
      </c>
    </row>
    <row r="254" spans="2:15" x14ac:dyDescent="0.25">
      <c r="B254" t="str">
        <f t="shared" si="54"/>
        <v/>
      </c>
      <c r="C254" s="11" t="str">
        <f t="shared" si="55"/>
        <v/>
      </c>
      <c r="F254" t="str">
        <f t="shared" si="53"/>
        <v/>
      </c>
      <c r="G254" s="1" t="str">
        <f t="shared" si="56"/>
        <v/>
      </c>
      <c r="H254" s="1" t="str">
        <f t="shared" si="57"/>
        <v/>
      </c>
      <c r="I254" s="1" t="str">
        <f t="shared" si="58"/>
        <v/>
      </c>
      <c r="J254" s="1" t="str">
        <f t="shared" si="59"/>
        <v/>
      </c>
      <c r="K254" s="1" t="str">
        <f t="shared" si="60"/>
        <v/>
      </c>
      <c r="L254" s="1" t="str">
        <f t="shared" si="61"/>
        <v/>
      </c>
      <c r="M254" s="1" t="str">
        <f t="shared" si="62"/>
        <v/>
      </c>
      <c r="N254" s="1" t="str">
        <f t="shared" si="63"/>
        <v/>
      </c>
      <c r="O254" s="1" t="str">
        <f t="shared" si="64"/>
        <v/>
      </c>
    </row>
    <row r="255" spans="2:15" x14ac:dyDescent="0.25">
      <c r="B255" t="str">
        <f t="shared" si="54"/>
        <v/>
      </c>
      <c r="C255" s="11" t="str">
        <f t="shared" si="55"/>
        <v/>
      </c>
      <c r="F255" t="str">
        <f t="shared" si="53"/>
        <v/>
      </c>
      <c r="G255" s="1" t="str">
        <f t="shared" si="56"/>
        <v/>
      </c>
      <c r="H255" s="1" t="str">
        <f t="shared" si="57"/>
        <v/>
      </c>
      <c r="I255" s="1" t="str">
        <f t="shared" si="58"/>
        <v/>
      </c>
      <c r="J255" s="1" t="str">
        <f t="shared" si="59"/>
        <v/>
      </c>
      <c r="K255" s="1" t="str">
        <f t="shared" si="60"/>
        <v/>
      </c>
      <c r="L255" s="1" t="str">
        <f t="shared" si="61"/>
        <v/>
      </c>
      <c r="M255" s="1" t="str">
        <f t="shared" si="62"/>
        <v/>
      </c>
      <c r="N255" s="1" t="str">
        <f t="shared" si="63"/>
        <v/>
      </c>
      <c r="O255" s="1" t="str">
        <f t="shared" si="64"/>
        <v/>
      </c>
    </row>
    <row r="256" spans="2:15" x14ac:dyDescent="0.25">
      <c r="B256" t="str">
        <f t="shared" si="54"/>
        <v/>
      </c>
      <c r="C256" s="11" t="str">
        <f t="shared" si="55"/>
        <v/>
      </c>
      <c r="F256" t="str">
        <f t="shared" si="53"/>
        <v/>
      </c>
      <c r="G256" s="1" t="str">
        <f t="shared" si="56"/>
        <v/>
      </c>
      <c r="H256" s="1" t="str">
        <f t="shared" si="57"/>
        <v/>
      </c>
      <c r="I256" s="1" t="str">
        <f t="shared" si="58"/>
        <v/>
      </c>
      <c r="J256" s="1" t="str">
        <f t="shared" si="59"/>
        <v/>
      </c>
      <c r="K256" s="1" t="str">
        <f t="shared" si="60"/>
        <v/>
      </c>
      <c r="L256" s="1" t="str">
        <f t="shared" si="61"/>
        <v/>
      </c>
      <c r="M256" s="1" t="str">
        <f t="shared" si="62"/>
        <v/>
      </c>
      <c r="N256" s="1" t="str">
        <f t="shared" si="63"/>
        <v/>
      </c>
      <c r="O256" s="1" t="str">
        <f t="shared" si="64"/>
        <v/>
      </c>
    </row>
    <row r="257" spans="2:15" x14ac:dyDescent="0.25">
      <c r="B257" t="str">
        <f t="shared" si="54"/>
        <v/>
      </c>
      <c r="C257" s="11" t="str">
        <f t="shared" si="55"/>
        <v/>
      </c>
      <c r="F257" t="str">
        <f t="shared" si="53"/>
        <v/>
      </c>
      <c r="G257" s="1" t="str">
        <f t="shared" si="56"/>
        <v/>
      </c>
      <c r="H257" s="1" t="str">
        <f t="shared" si="57"/>
        <v/>
      </c>
      <c r="I257" s="1" t="str">
        <f t="shared" si="58"/>
        <v/>
      </c>
      <c r="J257" s="1" t="str">
        <f t="shared" si="59"/>
        <v/>
      </c>
      <c r="K257" s="1" t="str">
        <f t="shared" si="60"/>
        <v/>
      </c>
      <c r="L257" s="1" t="str">
        <f t="shared" si="61"/>
        <v/>
      </c>
      <c r="M257" s="1" t="str">
        <f t="shared" si="62"/>
        <v/>
      </c>
      <c r="N257" s="1" t="str">
        <f t="shared" si="63"/>
        <v/>
      </c>
      <c r="O257" s="1" t="str">
        <f t="shared" si="64"/>
        <v/>
      </c>
    </row>
    <row r="258" spans="2:15" x14ac:dyDescent="0.25">
      <c r="B258" t="str">
        <f t="shared" si="54"/>
        <v/>
      </c>
      <c r="C258" s="11" t="str">
        <f t="shared" si="55"/>
        <v/>
      </c>
      <c r="F258" t="str">
        <f t="shared" si="53"/>
        <v/>
      </c>
      <c r="G258" s="1" t="str">
        <f t="shared" si="56"/>
        <v/>
      </c>
      <c r="H258" s="1" t="str">
        <f t="shared" si="57"/>
        <v/>
      </c>
      <c r="I258" s="1" t="str">
        <f t="shared" si="58"/>
        <v/>
      </c>
      <c r="J258" s="1" t="str">
        <f t="shared" si="59"/>
        <v/>
      </c>
      <c r="K258" s="1" t="str">
        <f t="shared" si="60"/>
        <v/>
      </c>
      <c r="L258" s="1" t="str">
        <f t="shared" si="61"/>
        <v/>
      </c>
      <c r="M258" s="1" t="str">
        <f t="shared" si="62"/>
        <v/>
      </c>
      <c r="N258" s="1" t="str">
        <f t="shared" si="63"/>
        <v/>
      </c>
      <c r="O258" s="1" t="str">
        <f t="shared" si="64"/>
        <v/>
      </c>
    </row>
    <row r="259" spans="2:15" x14ac:dyDescent="0.25">
      <c r="B259" t="str">
        <f t="shared" si="54"/>
        <v/>
      </c>
      <c r="C259" s="11" t="str">
        <f t="shared" si="55"/>
        <v/>
      </c>
      <c r="F259" t="str">
        <f t="shared" si="53"/>
        <v/>
      </c>
      <c r="G259" s="1" t="str">
        <f t="shared" si="56"/>
        <v/>
      </c>
      <c r="H259" s="1" t="str">
        <f t="shared" si="57"/>
        <v/>
      </c>
      <c r="I259" s="1" t="str">
        <f t="shared" si="58"/>
        <v/>
      </c>
      <c r="J259" s="1" t="str">
        <f t="shared" si="59"/>
        <v/>
      </c>
      <c r="K259" s="1" t="str">
        <f t="shared" si="60"/>
        <v/>
      </c>
      <c r="L259" s="1" t="str">
        <f t="shared" si="61"/>
        <v/>
      </c>
      <c r="M259" s="1" t="str">
        <f t="shared" si="62"/>
        <v/>
      </c>
      <c r="N259" s="1" t="str">
        <f t="shared" si="63"/>
        <v/>
      </c>
      <c r="O259" s="1" t="str">
        <f t="shared" si="64"/>
        <v/>
      </c>
    </row>
    <row r="260" spans="2:15" x14ac:dyDescent="0.25">
      <c r="B260" t="str">
        <f t="shared" si="54"/>
        <v/>
      </c>
      <c r="C260" s="11" t="str">
        <f t="shared" si="55"/>
        <v/>
      </c>
      <c r="F260" t="str">
        <f t="shared" si="53"/>
        <v/>
      </c>
      <c r="G260" s="1" t="str">
        <f t="shared" si="56"/>
        <v/>
      </c>
      <c r="H260" s="1" t="str">
        <f t="shared" si="57"/>
        <v/>
      </c>
      <c r="I260" s="1" t="str">
        <f t="shared" si="58"/>
        <v/>
      </c>
      <c r="J260" s="1" t="str">
        <f t="shared" si="59"/>
        <v/>
      </c>
      <c r="K260" s="1" t="str">
        <f t="shared" si="60"/>
        <v/>
      </c>
      <c r="L260" s="1" t="str">
        <f t="shared" si="61"/>
        <v/>
      </c>
      <c r="M260" s="1" t="str">
        <f t="shared" si="62"/>
        <v/>
      </c>
      <c r="N260" s="1" t="str">
        <f t="shared" si="63"/>
        <v/>
      </c>
      <c r="O260" s="1" t="str">
        <f t="shared" si="64"/>
        <v/>
      </c>
    </row>
    <row r="261" spans="2:15" x14ac:dyDescent="0.25">
      <c r="B261" t="str">
        <f t="shared" si="54"/>
        <v/>
      </c>
      <c r="C261" s="11" t="str">
        <f t="shared" si="55"/>
        <v/>
      </c>
      <c r="F261" t="str">
        <f t="shared" si="53"/>
        <v/>
      </c>
      <c r="G261" s="1" t="str">
        <f t="shared" si="56"/>
        <v/>
      </c>
      <c r="H261" s="1" t="str">
        <f t="shared" si="57"/>
        <v/>
      </c>
      <c r="I261" s="1" t="str">
        <f t="shared" si="58"/>
        <v/>
      </c>
      <c r="J261" s="1" t="str">
        <f t="shared" si="59"/>
        <v/>
      </c>
      <c r="K261" s="1" t="str">
        <f t="shared" si="60"/>
        <v/>
      </c>
      <c r="L261" s="1" t="str">
        <f t="shared" si="61"/>
        <v/>
      </c>
      <c r="M261" s="1" t="str">
        <f t="shared" si="62"/>
        <v/>
      </c>
      <c r="N261" s="1" t="str">
        <f t="shared" si="63"/>
        <v/>
      </c>
      <c r="O261" s="1" t="str">
        <f t="shared" si="64"/>
        <v/>
      </c>
    </row>
    <row r="262" spans="2:15" x14ac:dyDescent="0.25">
      <c r="B262" t="str">
        <f t="shared" si="54"/>
        <v/>
      </c>
      <c r="C262" s="11" t="str">
        <f t="shared" si="55"/>
        <v/>
      </c>
      <c r="F262" t="str">
        <f t="shared" si="53"/>
        <v/>
      </c>
      <c r="G262" s="1" t="str">
        <f t="shared" si="56"/>
        <v/>
      </c>
      <c r="H262" s="1" t="str">
        <f t="shared" si="57"/>
        <v/>
      </c>
      <c r="I262" s="1" t="str">
        <f t="shared" si="58"/>
        <v/>
      </c>
      <c r="J262" s="1" t="str">
        <f t="shared" si="59"/>
        <v/>
      </c>
      <c r="K262" s="1" t="str">
        <f t="shared" si="60"/>
        <v/>
      </c>
      <c r="L262" s="1" t="str">
        <f t="shared" si="61"/>
        <v/>
      </c>
      <c r="M262" s="1" t="str">
        <f t="shared" si="62"/>
        <v/>
      </c>
      <c r="N262" s="1" t="str">
        <f t="shared" si="63"/>
        <v/>
      </c>
      <c r="O262" s="1" t="str">
        <f t="shared" si="64"/>
        <v/>
      </c>
    </row>
    <row r="263" spans="2:15" x14ac:dyDescent="0.25">
      <c r="B263" t="str">
        <f t="shared" si="54"/>
        <v/>
      </c>
      <c r="C263" s="11" t="str">
        <f t="shared" si="55"/>
        <v/>
      </c>
      <c r="F263" t="str">
        <f t="shared" si="53"/>
        <v/>
      </c>
      <c r="G263" s="1" t="str">
        <f t="shared" si="56"/>
        <v/>
      </c>
      <c r="H263" s="1" t="str">
        <f t="shared" si="57"/>
        <v/>
      </c>
      <c r="I263" s="1" t="str">
        <f t="shared" si="58"/>
        <v/>
      </c>
      <c r="J263" s="1" t="str">
        <f t="shared" si="59"/>
        <v/>
      </c>
      <c r="K263" s="1" t="str">
        <f t="shared" si="60"/>
        <v/>
      </c>
      <c r="L263" s="1" t="str">
        <f t="shared" si="61"/>
        <v/>
      </c>
      <c r="M263" s="1" t="str">
        <f t="shared" si="62"/>
        <v/>
      </c>
      <c r="N263" s="1" t="str">
        <f t="shared" si="63"/>
        <v/>
      </c>
      <c r="O263" s="1" t="str">
        <f t="shared" si="64"/>
        <v/>
      </c>
    </row>
    <row r="264" spans="2:15" x14ac:dyDescent="0.25">
      <c r="B264" t="str">
        <f t="shared" si="54"/>
        <v/>
      </c>
      <c r="C264" s="11" t="str">
        <f t="shared" si="55"/>
        <v/>
      </c>
      <c r="F264" t="str">
        <f t="shared" si="53"/>
        <v/>
      </c>
      <c r="G264" s="1" t="str">
        <f t="shared" si="56"/>
        <v/>
      </c>
      <c r="H264" s="1" t="str">
        <f t="shared" si="57"/>
        <v/>
      </c>
      <c r="I264" s="1" t="str">
        <f t="shared" si="58"/>
        <v/>
      </c>
      <c r="J264" s="1" t="str">
        <f t="shared" si="59"/>
        <v/>
      </c>
      <c r="K264" s="1" t="str">
        <f t="shared" si="60"/>
        <v/>
      </c>
      <c r="L264" s="1" t="str">
        <f t="shared" si="61"/>
        <v/>
      </c>
      <c r="M264" s="1" t="str">
        <f t="shared" si="62"/>
        <v/>
      </c>
      <c r="N264" s="1" t="str">
        <f t="shared" si="63"/>
        <v/>
      </c>
      <c r="O264" s="1" t="str">
        <f t="shared" si="64"/>
        <v/>
      </c>
    </row>
    <row r="265" spans="2:15" x14ac:dyDescent="0.25">
      <c r="B265" t="str">
        <f t="shared" si="54"/>
        <v/>
      </c>
      <c r="C265" s="11" t="str">
        <f t="shared" si="55"/>
        <v/>
      </c>
      <c r="F265" t="str">
        <f t="shared" si="53"/>
        <v/>
      </c>
      <c r="G265" s="1" t="str">
        <f t="shared" si="56"/>
        <v/>
      </c>
      <c r="H265" s="1" t="str">
        <f t="shared" si="57"/>
        <v/>
      </c>
      <c r="I265" s="1" t="str">
        <f t="shared" si="58"/>
        <v/>
      </c>
      <c r="J265" s="1" t="str">
        <f t="shared" si="59"/>
        <v/>
      </c>
      <c r="K265" s="1" t="str">
        <f t="shared" si="60"/>
        <v/>
      </c>
      <c r="L265" s="1" t="str">
        <f t="shared" si="61"/>
        <v/>
      </c>
      <c r="M265" s="1" t="str">
        <f t="shared" si="62"/>
        <v/>
      </c>
      <c r="N265" s="1" t="str">
        <f t="shared" si="63"/>
        <v/>
      </c>
      <c r="O265" s="1" t="str">
        <f t="shared" si="64"/>
        <v/>
      </c>
    </row>
    <row r="266" spans="2:15" x14ac:dyDescent="0.25">
      <c r="B266" t="str">
        <f t="shared" si="54"/>
        <v/>
      </c>
      <c r="C266" s="11" t="str">
        <f t="shared" si="55"/>
        <v/>
      </c>
      <c r="F266" t="str">
        <f t="shared" si="53"/>
        <v/>
      </c>
      <c r="G266" s="1" t="str">
        <f t="shared" si="56"/>
        <v/>
      </c>
      <c r="H266" s="1" t="str">
        <f t="shared" si="57"/>
        <v/>
      </c>
      <c r="I266" s="1" t="str">
        <f t="shared" si="58"/>
        <v/>
      </c>
      <c r="J266" s="1" t="str">
        <f t="shared" si="59"/>
        <v/>
      </c>
      <c r="K266" s="1" t="str">
        <f t="shared" si="60"/>
        <v/>
      </c>
      <c r="L266" s="1" t="str">
        <f t="shared" si="61"/>
        <v/>
      </c>
      <c r="M266" s="1" t="str">
        <f t="shared" si="62"/>
        <v/>
      </c>
      <c r="N266" s="1" t="str">
        <f t="shared" si="63"/>
        <v/>
      </c>
      <c r="O266" s="1" t="str">
        <f t="shared" si="64"/>
        <v/>
      </c>
    </row>
    <row r="267" spans="2:15" x14ac:dyDescent="0.25">
      <c r="B267" t="str">
        <f t="shared" si="54"/>
        <v/>
      </c>
      <c r="C267" s="11" t="str">
        <f t="shared" si="55"/>
        <v/>
      </c>
      <c r="F267" t="str">
        <f t="shared" si="53"/>
        <v/>
      </c>
      <c r="G267" s="1" t="str">
        <f t="shared" si="56"/>
        <v/>
      </c>
      <c r="H267" s="1" t="str">
        <f t="shared" si="57"/>
        <v/>
      </c>
      <c r="I267" s="1" t="str">
        <f t="shared" si="58"/>
        <v/>
      </c>
      <c r="J267" s="1" t="str">
        <f t="shared" si="59"/>
        <v/>
      </c>
      <c r="K267" s="1" t="str">
        <f t="shared" si="60"/>
        <v/>
      </c>
      <c r="L267" s="1" t="str">
        <f t="shared" si="61"/>
        <v/>
      </c>
      <c r="M267" s="1" t="str">
        <f t="shared" si="62"/>
        <v/>
      </c>
      <c r="N267" s="1" t="str">
        <f t="shared" si="63"/>
        <v/>
      </c>
      <c r="O267" s="1" t="str">
        <f t="shared" si="64"/>
        <v/>
      </c>
    </row>
    <row r="268" spans="2:15" x14ac:dyDescent="0.25">
      <c r="B268" t="str">
        <f t="shared" si="54"/>
        <v/>
      </c>
      <c r="C268" s="11" t="str">
        <f t="shared" si="55"/>
        <v/>
      </c>
      <c r="F268" t="str">
        <f t="shared" si="53"/>
        <v/>
      </c>
      <c r="G268" s="1" t="str">
        <f t="shared" si="56"/>
        <v/>
      </c>
      <c r="H268" s="1" t="str">
        <f t="shared" si="57"/>
        <v/>
      </c>
      <c r="I268" s="1" t="str">
        <f t="shared" si="58"/>
        <v/>
      </c>
      <c r="J268" s="1" t="str">
        <f t="shared" si="59"/>
        <v/>
      </c>
      <c r="K268" s="1" t="str">
        <f t="shared" si="60"/>
        <v/>
      </c>
      <c r="L268" s="1" t="str">
        <f t="shared" si="61"/>
        <v/>
      </c>
      <c r="M268" s="1" t="str">
        <f t="shared" si="62"/>
        <v/>
      </c>
      <c r="N268" s="1" t="str">
        <f t="shared" si="63"/>
        <v/>
      </c>
      <c r="O268" s="1" t="str">
        <f t="shared" si="64"/>
        <v/>
      </c>
    </row>
    <row r="269" spans="2:15" x14ac:dyDescent="0.25">
      <c r="B269" t="str">
        <f t="shared" si="54"/>
        <v/>
      </c>
      <c r="C269" s="11" t="str">
        <f t="shared" si="55"/>
        <v/>
      </c>
      <c r="F269" t="str">
        <f t="shared" si="53"/>
        <v/>
      </c>
      <c r="G269" s="1" t="str">
        <f t="shared" si="56"/>
        <v/>
      </c>
      <c r="H269" s="1" t="str">
        <f t="shared" si="57"/>
        <v/>
      </c>
      <c r="I269" s="1" t="str">
        <f t="shared" si="58"/>
        <v/>
      </c>
      <c r="J269" s="1" t="str">
        <f t="shared" si="59"/>
        <v/>
      </c>
      <c r="K269" s="1" t="str">
        <f t="shared" si="60"/>
        <v/>
      </c>
      <c r="L269" s="1" t="str">
        <f t="shared" si="61"/>
        <v/>
      </c>
      <c r="M269" s="1" t="str">
        <f t="shared" si="62"/>
        <v/>
      </c>
      <c r="N269" s="1" t="str">
        <f t="shared" si="63"/>
        <v/>
      </c>
      <c r="O269" s="1" t="str">
        <f t="shared" si="64"/>
        <v/>
      </c>
    </row>
    <row r="270" spans="2:15" x14ac:dyDescent="0.25">
      <c r="B270" t="str">
        <f t="shared" si="54"/>
        <v/>
      </c>
      <c r="C270" s="11" t="str">
        <f t="shared" si="55"/>
        <v/>
      </c>
      <c r="F270" t="str">
        <f t="shared" si="53"/>
        <v/>
      </c>
      <c r="G270" s="1" t="str">
        <f t="shared" si="56"/>
        <v/>
      </c>
      <c r="H270" s="1" t="str">
        <f t="shared" si="57"/>
        <v/>
      </c>
      <c r="I270" s="1" t="str">
        <f t="shared" si="58"/>
        <v/>
      </c>
      <c r="J270" s="1" t="str">
        <f t="shared" si="59"/>
        <v/>
      </c>
      <c r="K270" s="1" t="str">
        <f t="shared" si="60"/>
        <v/>
      </c>
      <c r="L270" s="1" t="str">
        <f t="shared" si="61"/>
        <v/>
      </c>
      <c r="M270" s="1" t="str">
        <f t="shared" si="62"/>
        <v/>
      </c>
      <c r="N270" s="1" t="str">
        <f t="shared" si="63"/>
        <v/>
      </c>
      <c r="O270" s="1" t="str">
        <f t="shared" si="64"/>
        <v/>
      </c>
    </row>
    <row r="271" spans="2:15" x14ac:dyDescent="0.25">
      <c r="B271" t="str">
        <f t="shared" si="54"/>
        <v/>
      </c>
      <c r="C271" s="11" t="str">
        <f t="shared" si="55"/>
        <v/>
      </c>
      <c r="F271" t="str">
        <f t="shared" si="53"/>
        <v/>
      </c>
      <c r="G271" s="1" t="str">
        <f t="shared" si="56"/>
        <v/>
      </c>
      <c r="H271" s="1" t="str">
        <f t="shared" si="57"/>
        <v/>
      </c>
      <c r="I271" s="1" t="str">
        <f t="shared" si="58"/>
        <v/>
      </c>
      <c r="J271" s="1" t="str">
        <f t="shared" si="59"/>
        <v/>
      </c>
      <c r="K271" s="1" t="str">
        <f t="shared" si="60"/>
        <v/>
      </c>
      <c r="L271" s="1" t="str">
        <f t="shared" si="61"/>
        <v/>
      </c>
      <c r="M271" s="1" t="str">
        <f t="shared" si="62"/>
        <v/>
      </c>
      <c r="N271" s="1" t="str">
        <f t="shared" si="63"/>
        <v/>
      </c>
      <c r="O271" s="1" t="str">
        <f t="shared" si="64"/>
        <v/>
      </c>
    </row>
    <row r="272" spans="2:15" x14ac:dyDescent="0.25">
      <c r="B272" t="str">
        <f t="shared" si="54"/>
        <v/>
      </c>
      <c r="C272" s="11" t="str">
        <f t="shared" si="55"/>
        <v/>
      </c>
      <c r="F272" t="str">
        <f t="shared" si="53"/>
        <v/>
      </c>
      <c r="G272" s="1" t="str">
        <f t="shared" si="56"/>
        <v/>
      </c>
      <c r="H272" s="1" t="str">
        <f t="shared" si="57"/>
        <v/>
      </c>
      <c r="I272" s="1" t="str">
        <f t="shared" si="58"/>
        <v/>
      </c>
      <c r="J272" s="1" t="str">
        <f t="shared" si="59"/>
        <v/>
      </c>
      <c r="K272" s="1" t="str">
        <f t="shared" si="60"/>
        <v/>
      </c>
      <c r="L272" s="1" t="str">
        <f t="shared" si="61"/>
        <v/>
      </c>
      <c r="M272" s="1" t="str">
        <f t="shared" si="62"/>
        <v/>
      </c>
      <c r="N272" s="1" t="str">
        <f t="shared" si="63"/>
        <v/>
      </c>
      <c r="O272" s="1" t="str">
        <f t="shared" si="64"/>
        <v/>
      </c>
    </row>
    <row r="273" spans="2:15" x14ac:dyDescent="0.25">
      <c r="B273" t="str">
        <f t="shared" si="54"/>
        <v/>
      </c>
      <c r="C273" s="11" t="str">
        <f t="shared" si="55"/>
        <v/>
      </c>
      <c r="F273" t="str">
        <f t="shared" si="53"/>
        <v/>
      </c>
      <c r="G273" s="1" t="str">
        <f t="shared" si="56"/>
        <v/>
      </c>
      <c r="H273" s="1" t="str">
        <f t="shared" si="57"/>
        <v/>
      </c>
      <c r="I273" s="1" t="str">
        <f t="shared" si="58"/>
        <v/>
      </c>
      <c r="J273" s="1" t="str">
        <f t="shared" si="59"/>
        <v/>
      </c>
      <c r="K273" s="1" t="str">
        <f t="shared" si="60"/>
        <v/>
      </c>
      <c r="L273" s="1" t="str">
        <f t="shared" si="61"/>
        <v/>
      </c>
      <c r="M273" s="1" t="str">
        <f t="shared" si="62"/>
        <v/>
      </c>
      <c r="N273" s="1" t="str">
        <f t="shared" si="63"/>
        <v/>
      </c>
      <c r="O273" s="1" t="str">
        <f t="shared" si="64"/>
        <v/>
      </c>
    </row>
    <row r="274" spans="2:15" x14ac:dyDescent="0.25">
      <c r="B274" t="str">
        <f t="shared" si="54"/>
        <v/>
      </c>
      <c r="C274" s="11" t="str">
        <f t="shared" si="55"/>
        <v/>
      </c>
      <c r="F274" t="str">
        <f t="shared" si="53"/>
        <v/>
      </c>
      <c r="G274" s="1" t="str">
        <f t="shared" si="56"/>
        <v/>
      </c>
      <c r="H274" s="1" t="str">
        <f t="shared" si="57"/>
        <v/>
      </c>
      <c r="I274" s="1" t="str">
        <f t="shared" si="58"/>
        <v/>
      </c>
      <c r="J274" s="1" t="str">
        <f t="shared" si="59"/>
        <v/>
      </c>
      <c r="K274" s="1" t="str">
        <f t="shared" si="60"/>
        <v/>
      </c>
      <c r="L274" s="1" t="str">
        <f t="shared" si="61"/>
        <v/>
      </c>
      <c r="M274" s="1" t="str">
        <f t="shared" si="62"/>
        <v/>
      </c>
      <c r="N274" s="1" t="str">
        <f t="shared" si="63"/>
        <v/>
      </c>
      <c r="O274" s="1" t="str">
        <f t="shared" si="64"/>
        <v/>
      </c>
    </row>
    <row r="275" spans="2:15" x14ac:dyDescent="0.25">
      <c r="B275" t="str">
        <f t="shared" si="54"/>
        <v/>
      </c>
      <c r="C275" s="11" t="str">
        <f t="shared" si="55"/>
        <v/>
      </c>
      <c r="F275" t="str">
        <f t="shared" si="53"/>
        <v/>
      </c>
      <c r="G275" s="1" t="str">
        <f t="shared" si="56"/>
        <v/>
      </c>
      <c r="H275" s="1" t="str">
        <f t="shared" si="57"/>
        <v/>
      </c>
      <c r="I275" s="1" t="str">
        <f t="shared" si="58"/>
        <v/>
      </c>
      <c r="J275" s="1" t="str">
        <f t="shared" si="59"/>
        <v/>
      </c>
      <c r="K275" s="1" t="str">
        <f t="shared" si="60"/>
        <v/>
      </c>
      <c r="L275" s="1" t="str">
        <f t="shared" si="61"/>
        <v/>
      </c>
      <c r="M275" s="1" t="str">
        <f t="shared" si="62"/>
        <v/>
      </c>
      <c r="N275" s="1" t="str">
        <f t="shared" si="63"/>
        <v/>
      </c>
      <c r="O275" s="1" t="str">
        <f t="shared" si="64"/>
        <v/>
      </c>
    </row>
    <row r="276" spans="2:15" x14ac:dyDescent="0.25">
      <c r="B276" t="str">
        <f t="shared" si="54"/>
        <v/>
      </c>
      <c r="C276" s="11" t="str">
        <f t="shared" si="55"/>
        <v/>
      </c>
      <c r="F276" t="str">
        <f t="shared" si="53"/>
        <v/>
      </c>
      <c r="G276" s="1" t="str">
        <f t="shared" si="56"/>
        <v/>
      </c>
      <c r="H276" s="1" t="str">
        <f t="shared" si="57"/>
        <v/>
      </c>
      <c r="I276" s="1" t="str">
        <f t="shared" si="58"/>
        <v/>
      </c>
      <c r="J276" s="1" t="str">
        <f t="shared" si="59"/>
        <v/>
      </c>
      <c r="K276" s="1" t="str">
        <f t="shared" si="60"/>
        <v/>
      </c>
      <c r="L276" s="1" t="str">
        <f t="shared" si="61"/>
        <v/>
      </c>
      <c r="M276" s="1" t="str">
        <f t="shared" si="62"/>
        <v/>
      </c>
      <c r="N276" s="1" t="str">
        <f t="shared" si="63"/>
        <v/>
      </c>
      <c r="O276" s="1" t="str">
        <f t="shared" si="64"/>
        <v/>
      </c>
    </row>
    <row r="277" spans="2:15" x14ac:dyDescent="0.25">
      <c r="B277" t="str">
        <f t="shared" si="54"/>
        <v/>
      </c>
      <c r="C277" s="11" t="str">
        <f t="shared" si="55"/>
        <v/>
      </c>
      <c r="F277" t="str">
        <f t="shared" si="53"/>
        <v/>
      </c>
      <c r="G277" s="1" t="str">
        <f t="shared" si="56"/>
        <v/>
      </c>
      <c r="H277" s="1" t="str">
        <f t="shared" si="57"/>
        <v/>
      </c>
      <c r="I277" s="1" t="str">
        <f t="shared" si="58"/>
        <v/>
      </c>
      <c r="J277" s="1" t="str">
        <f t="shared" si="59"/>
        <v/>
      </c>
      <c r="K277" s="1" t="str">
        <f t="shared" si="60"/>
        <v/>
      </c>
      <c r="L277" s="1" t="str">
        <f t="shared" si="61"/>
        <v/>
      </c>
      <c r="M277" s="1" t="str">
        <f t="shared" si="62"/>
        <v/>
      </c>
      <c r="N277" s="1" t="str">
        <f t="shared" si="63"/>
        <v/>
      </c>
      <c r="O277" s="1" t="str">
        <f t="shared" si="64"/>
        <v/>
      </c>
    </row>
    <row r="278" spans="2:15" x14ac:dyDescent="0.25">
      <c r="B278" t="str">
        <f t="shared" si="54"/>
        <v/>
      </c>
      <c r="C278" s="11" t="str">
        <f t="shared" si="55"/>
        <v/>
      </c>
      <c r="F278" t="str">
        <f t="shared" si="53"/>
        <v/>
      </c>
      <c r="G278" s="1" t="str">
        <f t="shared" si="56"/>
        <v/>
      </c>
      <c r="H278" s="1" t="str">
        <f t="shared" si="57"/>
        <v/>
      </c>
      <c r="I278" s="1" t="str">
        <f t="shared" si="58"/>
        <v/>
      </c>
      <c r="J278" s="1" t="str">
        <f t="shared" si="59"/>
        <v/>
      </c>
      <c r="K278" s="1" t="str">
        <f t="shared" si="60"/>
        <v/>
      </c>
      <c r="L278" s="1" t="str">
        <f t="shared" si="61"/>
        <v/>
      </c>
      <c r="M278" s="1" t="str">
        <f t="shared" si="62"/>
        <v/>
      </c>
      <c r="N278" s="1" t="str">
        <f t="shared" si="63"/>
        <v/>
      </c>
      <c r="O278" s="1" t="str">
        <f t="shared" si="64"/>
        <v/>
      </c>
    </row>
    <row r="279" spans="2:15" x14ac:dyDescent="0.25">
      <c r="B279" t="str">
        <f t="shared" si="54"/>
        <v/>
      </c>
      <c r="C279" s="11" t="str">
        <f t="shared" si="55"/>
        <v/>
      </c>
      <c r="F279" t="str">
        <f t="shared" si="53"/>
        <v/>
      </c>
      <c r="G279" s="1" t="str">
        <f t="shared" si="56"/>
        <v/>
      </c>
      <c r="H279" s="1" t="str">
        <f t="shared" si="57"/>
        <v/>
      </c>
      <c r="I279" s="1" t="str">
        <f t="shared" si="58"/>
        <v/>
      </c>
      <c r="J279" s="1" t="str">
        <f t="shared" si="59"/>
        <v/>
      </c>
      <c r="K279" s="1" t="str">
        <f t="shared" si="60"/>
        <v/>
      </c>
      <c r="L279" s="1" t="str">
        <f t="shared" si="61"/>
        <v/>
      </c>
      <c r="M279" s="1" t="str">
        <f t="shared" si="62"/>
        <v/>
      </c>
      <c r="N279" s="1" t="str">
        <f t="shared" si="63"/>
        <v/>
      </c>
      <c r="O279" s="1" t="str">
        <f t="shared" si="64"/>
        <v/>
      </c>
    </row>
    <row r="280" spans="2:15" x14ac:dyDescent="0.25">
      <c r="B280" t="str">
        <f t="shared" si="54"/>
        <v/>
      </c>
      <c r="C280" s="11" t="str">
        <f t="shared" si="55"/>
        <v/>
      </c>
      <c r="F280" t="str">
        <f t="shared" si="53"/>
        <v/>
      </c>
      <c r="G280" s="1" t="str">
        <f t="shared" si="56"/>
        <v/>
      </c>
      <c r="H280" s="1" t="str">
        <f t="shared" si="57"/>
        <v/>
      </c>
      <c r="I280" s="1" t="str">
        <f t="shared" si="58"/>
        <v/>
      </c>
      <c r="J280" s="1" t="str">
        <f t="shared" si="59"/>
        <v/>
      </c>
      <c r="K280" s="1" t="str">
        <f t="shared" si="60"/>
        <v/>
      </c>
      <c r="L280" s="1" t="str">
        <f t="shared" si="61"/>
        <v/>
      </c>
      <c r="M280" s="1" t="str">
        <f t="shared" si="62"/>
        <v/>
      </c>
      <c r="N280" s="1" t="str">
        <f t="shared" si="63"/>
        <v/>
      </c>
      <c r="O280" s="1" t="str">
        <f t="shared" si="64"/>
        <v/>
      </c>
    </row>
    <row r="281" spans="2:15" x14ac:dyDescent="0.25">
      <c r="B281" t="str">
        <f t="shared" si="54"/>
        <v/>
      </c>
      <c r="C281" s="11" t="str">
        <f t="shared" si="55"/>
        <v/>
      </c>
      <c r="F281" t="str">
        <f t="shared" si="53"/>
        <v/>
      </c>
      <c r="G281" s="1" t="str">
        <f t="shared" si="56"/>
        <v/>
      </c>
      <c r="H281" s="1" t="str">
        <f t="shared" si="57"/>
        <v/>
      </c>
      <c r="I281" s="1" t="str">
        <f t="shared" si="58"/>
        <v/>
      </c>
      <c r="J281" s="1" t="str">
        <f t="shared" si="59"/>
        <v/>
      </c>
      <c r="K281" s="1" t="str">
        <f t="shared" si="60"/>
        <v/>
      </c>
      <c r="L281" s="1" t="str">
        <f t="shared" si="61"/>
        <v/>
      </c>
      <c r="M281" s="1" t="str">
        <f t="shared" si="62"/>
        <v/>
      </c>
      <c r="N281" s="1" t="str">
        <f t="shared" si="63"/>
        <v/>
      </c>
      <c r="O281" s="1" t="str">
        <f t="shared" si="64"/>
        <v/>
      </c>
    </row>
    <row r="282" spans="2:15" x14ac:dyDescent="0.25">
      <c r="B282" t="str">
        <f t="shared" si="54"/>
        <v/>
      </c>
      <c r="C282" s="11" t="str">
        <f t="shared" si="55"/>
        <v/>
      </c>
      <c r="F282" t="str">
        <f t="shared" si="53"/>
        <v/>
      </c>
      <c r="G282" s="1" t="str">
        <f t="shared" si="56"/>
        <v/>
      </c>
      <c r="H282" s="1" t="str">
        <f t="shared" si="57"/>
        <v/>
      </c>
      <c r="I282" s="1" t="str">
        <f t="shared" si="58"/>
        <v/>
      </c>
      <c r="J282" s="1" t="str">
        <f t="shared" si="59"/>
        <v/>
      </c>
      <c r="K282" s="1" t="str">
        <f t="shared" si="60"/>
        <v/>
      </c>
      <c r="L282" s="1" t="str">
        <f t="shared" si="61"/>
        <v/>
      </c>
      <c r="M282" s="1" t="str">
        <f t="shared" si="62"/>
        <v/>
      </c>
      <c r="N282" s="1" t="str">
        <f t="shared" si="63"/>
        <v/>
      </c>
      <c r="O282" s="1" t="str">
        <f t="shared" si="64"/>
        <v/>
      </c>
    </row>
    <row r="283" spans="2:15" x14ac:dyDescent="0.25">
      <c r="B283" t="str">
        <f t="shared" si="54"/>
        <v/>
      </c>
      <c r="C283" s="11" t="str">
        <f t="shared" si="55"/>
        <v/>
      </c>
      <c r="F283" t="str">
        <f t="shared" si="53"/>
        <v/>
      </c>
      <c r="G283" s="1" t="str">
        <f t="shared" si="56"/>
        <v/>
      </c>
      <c r="H283" s="1" t="str">
        <f t="shared" si="57"/>
        <v/>
      </c>
      <c r="I283" s="1" t="str">
        <f t="shared" si="58"/>
        <v/>
      </c>
      <c r="J283" s="1" t="str">
        <f t="shared" si="59"/>
        <v/>
      </c>
      <c r="K283" s="1" t="str">
        <f t="shared" si="60"/>
        <v/>
      </c>
      <c r="L283" s="1" t="str">
        <f t="shared" si="61"/>
        <v/>
      </c>
      <c r="M283" s="1" t="str">
        <f t="shared" si="62"/>
        <v/>
      </c>
      <c r="N283" s="1" t="str">
        <f t="shared" si="63"/>
        <v/>
      </c>
      <c r="O283" s="1" t="str">
        <f t="shared" si="64"/>
        <v/>
      </c>
    </row>
    <row r="284" spans="2:15" x14ac:dyDescent="0.25">
      <c r="B284" t="str">
        <f t="shared" si="54"/>
        <v/>
      </c>
      <c r="C284" s="11" t="str">
        <f t="shared" si="55"/>
        <v/>
      </c>
      <c r="F284" t="str">
        <f t="shared" si="53"/>
        <v/>
      </c>
      <c r="G284" s="1" t="str">
        <f t="shared" si="56"/>
        <v/>
      </c>
      <c r="H284" s="1" t="str">
        <f t="shared" si="57"/>
        <v/>
      </c>
      <c r="I284" s="1" t="str">
        <f t="shared" si="58"/>
        <v/>
      </c>
      <c r="J284" s="1" t="str">
        <f t="shared" si="59"/>
        <v/>
      </c>
      <c r="K284" s="1" t="str">
        <f t="shared" si="60"/>
        <v/>
      </c>
      <c r="L284" s="1" t="str">
        <f t="shared" si="61"/>
        <v/>
      </c>
      <c r="M284" s="1" t="str">
        <f t="shared" si="62"/>
        <v/>
      </c>
      <c r="N284" s="1" t="str">
        <f t="shared" si="63"/>
        <v/>
      </c>
      <c r="O284" s="1" t="str">
        <f t="shared" si="64"/>
        <v/>
      </c>
    </row>
    <row r="285" spans="2:15" x14ac:dyDescent="0.25">
      <c r="B285" t="str">
        <f t="shared" si="54"/>
        <v/>
      </c>
      <c r="C285" s="11" t="str">
        <f t="shared" si="55"/>
        <v/>
      </c>
      <c r="F285" t="str">
        <f t="shared" si="53"/>
        <v/>
      </c>
      <c r="G285" s="1" t="str">
        <f t="shared" si="56"/>
        <v/>
      </c>
      <c r="H285" s="1" t="str">
        <f t="shared" si="57"/>
        <v/>
      </c>
      <c r="I285" s="1" t="str">
        <f t="shared" si="58"/>
        <v/>
      </c>
      <c r="J285" s="1" t="str">
        <f t="shared" si="59"/>
        <v/>
      </c>
      <c r="K285" s="1" t="str">
        <f t="shared" si="60"/>
        <v/>
      </c>
      <c r="L285" s="1" t="str">
        <f t="shared" si="61"/>
        <v/>
      </c>
      <c r="M285" s="1" t="str">
        <f t="shared" si="62"/>
        <v/>
      </c>
      <c r="N285" s="1" t="str">
        <f t="shared" si="63"/>
        <v/>
      </c>
      <c r="O285" s="1" t="str">
        <f t="shared" si="64"/>
        <v/>
      </c>
    </row>
    <row r="286" spans="2:15" x14ac:dyDescent="0.25">
      <c r="B286" t="str">
        <f t="shared" si="54"/>
        <v/>
      </c>
      <c r="C286" s="11" t="str">
        <f t="shared" si="55"/>
        <v/>
      </c>
      <c r="F286" t="str">
        <f t="shared" si="53"/>
        <v/>
      </c>
      <c r="G286" s="1" t="str">
        <f t="shared" si="56"/>
        <v/>
      </c>
      <c r="H286" s="1" t="str">
        <f t="shared" si="57"/>
        <v/>
      </c>
      <c r="I286" s="1" t="str">
        <f t="shared" si="58"/>
        <v/>
      </c>
      <c r="J286" s="1" t="str">
        <f t="shared" si="59"/>
        <v/>
      </c>
      <c r="K286" s="1" t="str">
        <f t="shared" si="60"/>
        <v/>
      </c>
      <c r="L286" s="1" t="str">
        <f t="shared" si="61"/>
        <v/>
      </c>
      <c r="M286" s="1" t="str">
        <f t="shared" si="62"/>
        <v/>
      </c>
      <c r="N286" s="1" t="str">
        <f t="shared" si="63"/>
        <v/>
      </c>
      <c r="O286" s="1" t="str">
        <f t="shared" si="64"/>
        <v/>
      </c>
    </row>
    <row r="287" spans="2:15" x14ac:dyDescent="0.25">
      <c r="B287" t="str">
        <f t="shared" si="54"/>
        <v/>
      </c>
      <c r="C287" s="11" t="str">
        <f t="shared" si="55"/>
        <v/>
      </c>
      <c r="F287" t="str">
        <f t="shared" si="53"/>
        <v/>
      </c>
      <c r="G287" s="1" t="str">
        <f t="shared" si="56"/>
        <v/>
      </c>
      <c r="H287" s="1" t="str">
        <f t="shared" si="57"/>
        <v/>
      </c>
      <c r="I287" s="1" t="str">
        <f t="shared" si="58"/>
        <v/>
      </c>
      <c r="J287" s="1" t="str">
        <f t="shared" si="59"/>
        <v/>
      </c>
      <c r="K287" s="1" t="str">
        <f t="shared" si="60"/>
        <v/>
      </c>
      <c r="L287" s="1" t="str">
        <f t="shared" si="61"/>
        <v/>
      </c>
      <c r="M287" s="1" t="str">
        <f t="shared" si="62"/>
        <v/>
      </c>
      <c r="N287" s="1" t="str">
        <f t="shared" si="63"/>
        <v/>
      </c>
      <c r="O287" s="1" t="str">
        <f t="shared" si="64"/>
        <v/>
      </c>
    </row>
    <row r="288" spans="2:15" x14ac:dyDescent="0.25">
      <c r="B288" t="str">
        <f t="shared" si="54"/>
        <v/>
      </c>
      <c r="C288" s="11" t="str">
        <f t="shared" si="55"/>
        <v/>
      </c>
      <c r="F288" t="str">
        <f t="shared" si="53"/>
        <v/>
      </c>
      <c r="G288" s="1" t="str">
        <f t="shared" si="56"/>
        <v/>
      </c>
      <c r="H288" s="1" t="str">
        <f t="shared" si="57"/>
        <v/>
      </c>
      <c r="I288" s="1" t="str">
        <f t="shared" si="58"/>
        <v/>
      </c>
      <c r="J288" s="1" t="str">
        <f t="shared" si="59"/>
        <v/>
      </c>
      <c r="K288" s="1" t="str">
        <f t="shared" si="60"/>
        <v/>
      </c>
      <c r="L288" s="1" t="str">
        <f t="shared" si="61"/>
        <v/>
      </c>
      <c r="M288" s="1" t="str">
        <f t="shared" si="62"/>
        <v/>
      </c>
      <c r="N288" s="1" t="str">
        <f t="shared" si="63"/>
        <v/>
      </c>
      <c r="O288" s="1" t="str">
        <f t="shared" si="64"/>
        <v/>
      </c>
    </row>
    <row r="289" spans="2:15" x14ac:dyDescent="0.25">
      <c r="B289" t="str">
        <f t="shared" si="54"/>
        <v/>
      </c>
      <c r="C289" s="11" t="str">
        <f t="shared" si="55"/>
        <v/>
      </c>
      <c r="F289" t="str">
        <f t="shared" si="53"/>
        <v/>
      </c>
      <c r="G289" s="1" t="str">
        <f t="shared" si="56"/>
        <v/>
      </c>
      <c r="H289" s="1" t="str">
        <f t="shared" si="57"/>
        <v/>
      </c>
      <c r="I289" s="1" t="str">
        <f t="shared" si="58"/>
        <v/>
      </c>
      <c r="J289" s="1" t="str">
        <f t="shared" si="59"/>
        <v/>
      </c>
      <c r="K289" s="1" t="str">
        <f t="shared" si="60"/>
        <v/>
      </c>
      <c r="L289" s="1" t="str">
        <f t="shared" si="61"/>
        <v/>
      </c>
      <c r="M289" s="1" t="str">
        <f t="shared" si="62"/>
        <v/>
      </c>
      <c r="N289" s="1" t="str">
        <f t="shared" si="63"/>
        <v/>
      </c>
      <c r="O289" s="1" t="str">
        <f t="shared" si="64"/>
        <v/>
      </c>
    </row>
    <row r="290" spans="2:15" x14ac:dyDescent="0.25">
      <c r="B290" t="str">
        <f t="shared" si="54"/>
        <v/>
      </c>
      <c r="C290" s="11" t="str">
        <f t="shared" si="55"/>
        <v/>
      </c>
      <c r="F290" t="str">
        <f t="shared" si="53"/>
        <v/>
      </c>
      <c r="G290" s="1" t="str">
        <f t="shared" si="56"/>
        <v/>
      </c>
      <c r="H290" s="1" t="str">
        <f t="shared" si="57"/>
        <v/>
      </c>
      <c r="I290" s="1" t="str">
        <f t="shared" si="58"/>
        <v/>
      </c>
      <c r="J290" s="1" t="str">
        <f t="shared" si="59"/>
        <v/>
      </c>
      <c r="K290" s="1" t="str">
        <f t="shared" si="60"/>
        <v/>
      </c>
      <c r="L290" s="1" t="str">
        <f t="shared" si="61"/>
        <v/>
      </c>
      <c r="M290" s="1" t="str">
        <f t="shared" si="62"/>
        <v/>
      </c>
      <c r="N290" s="1" t="str">
        <f t="shared" si="63"/>
        <v/>
      </c>
      <c r="O290" s="1" t="str">
        <f t="shared" si="64"/>
        <v/>
      </c>
    </row>
    <row r="291" spans="2:15" x14ac:dyDescent="0.25">
      <c r="B291" t="str">
        <f t="shared" si="54"/>
        <v/>
      </c>
      <c r="C291" s="11" t="str">
        <f t="shared" si="55"/>
        <v/>
      </c>
      <c r="F291" t="str">
        <f t="shared" si="53"/>
        <v/>
      </c>
      <c r="G291" s="1" t="str">
        <f t="shared" si="56"/>
        <v/>
      </c>
      <c r="H291" s="1" t="str">
        <f t="shared" si="57"/>
        <v/>
      </c>
      <c r="I291" s="1" t="str">
        <f t="shared" si="58"/>
        <v/>
      </c>
      <c r="J291" s="1" t="str">
        <f t="shared" si="59"/>
        <v/>
      </c>
      <c r="K291" s="1" t="str">
        <f t="shared" si="60"/>
        <v/>
      </c>
      <c r="L291" s="1" t="str">
        <f t="shared" si="61"/>
        <v/>
      </c>
      <c r="M291" s="1" t="str">
        <f t="shared" si="62"/>
        <v/>
      </c>
      <c r="N291" s="1" t="str">
        <f t="shared" si="63"/>
        <v/>
      </c>
      <c r="O291" s="1" t="str">
        <f t="shared" si="64"/>
        <v/>
      </c>
    </row>
    <row r="292" spans="2:15" x14ac:dyDescent="0.25">
      <c r="B292" t="str">
        <f t="shared" si="54"/>
        <v/>
      </c>
      <c r="C292" s="11" t="str">
        <f t="shared" si="55"/>
        <v/>
      </c>
      <c r="F292" t="str">
        <f t="shared" si="53"/>
        <v/>
      </c>
      <c r="G292" s="1" t="str">
        <f t="shared" si="56"/>
        <v/>
      </c>
      <c r="H292" s="1" t="str">
        <f t="shared" si="57"/>
        <v/>
      </c>
      <c r="I292" s="1" t="str">
        <f t="shared" si="58"/>
        <v/>
      </c>
      <c r="J292" s="1" t="str">
        <f t="shared" si="59"/>
        <v/>
      </c>
      <c r="K292" s="1" t="str">
        <f t="shared" si="60"/>
        <v/>
      </c>
      <c r="L292" s="1" t="str">
        <f t="shared" si="61"/>
        <v/>
      </c>
      <c r="M292" s="1" t="str">
        <f t="shared" si="62"/>
        <v/>
      </c>
      <c r="N292" s="1" t="str">
        <f t="shared" si="63"/>
        <v/>
      </c>
      <c r="O292" s="1" t="str">
        <f t="shared" si="64"/>
        <v/>
      </c>
    </row>
    <row r="293" spans="2:15" x14ac:dyDescent="0.25">
      <c r="B293" t="str">
        <f t="shared" si="54"/>
        <v/>
      </c>
      <c r="C293" s="11" t="str">
        <f t="shared" si="55"/>
        <v/>
      </c>
      <c r="F293" t="str">
        <f t="shared" si="53"/>
        <v/>
      </c>
      <c r="G293" s="1" t="str">
        <f t="shared" si="56"/>
        <v/>
      </c>
      <c r="H293" s="1" t="str">
        <f t="shared" si="57"/>
        <v/>
      </c>
      <c r="I293" s="1" t="str">
        <f t="shared" si="58"/>
        <v/>
      </c>
      <c r="J293" s="1" t="str">
        <f t="shared" si="59"/>
        <v/>
      </c>
      <c r="K293" s="1" t="str">
        <f t="shared" si="60"/>
        <v/>
      </c>
      <c r="L293" s="1" t="str">
        <f t="shared" si="61"/>
        <v/>
      </c>
      <c r="M293" s="1" t="str">
        <f t="shared" si="62"/>
        <v/>
      </c>
      <c r="N293" s="1" t="str">
        <f t="shared" si="63"/>
        <v/>
      </c>
      <c r="O293" s="1" t="str">
        <f t="shared" si="64"/>
        <v/>
      </c>
    </row>
    <row r="294" spans="2:15" x14ac:dyDescent="0.25">
      <c r="B294" t="str">
        <f t="shared" si="54"/>
        <v/>
      </c>
      <c r="C294" s="11" t="str">
        <f t="shared" si="55"/>
        <v/>
      </c>
      <c r="F294" t="str">
        <f t="shared" si="53"/>
        <v/>
      </c>
      <c r="G294" s="1" t="str">
        <f t="shared" si="56"/>
        <v/>
      </c>
      <c r="H294" s="1" t="str">
        <f t="shared" si="57"/>
        <v/>
      </c>
      <c r="I294" s="1" t="str">
        <f t="shared" si="58"/>
        <v/>
      </c>
      <c r="J294" s="1" t="str">
        <f t="shared" si="59"/>
        <v/>
      </c>
      <c r="K294" s="1" t="str">
        <f t="shared" si="60"/>
        <v/>
      </c>
      <c r="L294" s="1" t="str">
        <f t="shared" si="61"/>
        <v/>
      </c>
      <c r="M294" s="1" t="str">
        <f t="shared" si="62"/>
        <v/>
      </c>
      <c r="N294" s="1" t="str">
        <f t="shared" si="63"/>
        <v/>
      </c>
      <c r="O294" s="1" t="str">
        <f t="shared" si="64"/>
        <v/>
      </c>
    </row>
    <row r="295" spans="2:15" x14ac:dyDescent="0.25">
      <c r="B295" t="str">
        <f t="shared" si="54"/>
        <v/>
      </c>
      <c r="C295" s="11" t="str">
        <f t="shared" si="55"/>
        <v/>
      </c>
      <c r="F295" t="str">
        <f t="shared" ref="F295:F358" si="65">IF(F294&lt;$C$6,(F294+1),IF(F294=$C$6,("Total"),("")))</f>
        <v/>
      </c>
      <c r="G295" s="1" t="str">
        <f t="shared" si="56"/>
        <v/>
      </c>
      <c r="H295" s="1" t="str">
        <f t="shared" si="57"/>
        <v/>
      </c>
      <c r="I295" s="1" t="str">
        <f t="shared" si="58"/>
        <v/>
      </c>
      <c r="J295" s="1" t="str">
        <f t="shared" si="59"/>
        <v/>
      </c>
      <c r="K295" s="1" t="str">
        <f t="shared" si="60"/>
        <v/>
      </c>
      <c r="L295" s="1" t="str">
        <f t="shared" si="61"/>
        <v/>
      </c>
      <c r="M295" s="1" t="str">
        <f t="shared" si="62"/>
        <v/>
      </c>
      <c r="N295" s="1" t="str">
        <f t="shared" si="63"/>
        <v/>
      </c>
      <c r="O295" s="1" t="str">
        <f t="shared" si="64"/>
        <v/>
      </c>
    </row>
    <row r="296" spans="2:15" x14ac:dyDescent="0.25">
      <c r="B296" t="str">
        <f t="shared" si="54"/>
        <v/>
      </c>
      <c r="C296" s="11" t="str">
        <f t="shared" si="55"/>
        <v/>
      </c>
      <c r="F296" t="str">
        <f t="shared" si="65"/>
        <v/>
      </c>
      <c r="G296" s="1" t="str">
        <f t="shared" si="56"/>
        <v/>
      </c>
      <c r="H296" s="1" t="str">
        <f t="shared" si="57"/>
        <v/>
      </c>
      <c r="I296" s="1" t="str">
        <f t="shared" si="58"/>
        <v/>
      </c>
      <c r="J296" s="1" t="str">
        <f t="shared" si="59"/>
        <v/>
      </c>
      <c r="K296" s="1" t="str">
        <f t="shared" si="60"/>
        <v/>
      </c>
      <c r="L296" s="1" t="str">
        <f t="shared" si="61"/>
        <v/>
      </c>
      <c r="M296" s="1" t="str">
        <f t="shared" si="62"/>
        <v/>
      </c>
      <c r="N296" s="1" t="str">
        <f t="shared" si="63"/>
        <v/>
      </c>
      <c r="O296" s="1" t="str">
        <f t="shared" si="64"/>
        <v/>
      </c>
    </row>
    <row r="297" spans="2:15" x14ac:dyDescent="0.25">
      <c r="B297" t="str">
        <f t="shared" si="54"/>
        <v/>
      </c>
      <c r="C297" s="11" t="str">
        <f t="shared" si="55"/>
        <v/>
      </c>
      <c r="F297" t="str">
        <f t="shared" si="65"/>
        <v/>
      </c>
      <c r="G297" s="1" t="str">
        <f t="shared" si="56"/>
        <v/>
      </c>
      <c r="H297" s="1" t="str">
        <f t="shared" si="57"/>
        <v/>
      </c>
      <c r="I297" s="1" t="str">
        <f t="shared" si="58"/>
        <v/>
      </c>
      <c r="J297" s="1" t="str">
        <f t="shared" si="59"/>
        <v/>
      </c>
      <c r="K297" s="1" t="str">
        <f t="shared" si="60"/>
        <v/>
      </c>
      <c r="L297" s="1" t="str">
        <f t="shared" si="61"/>
        <v/>
      </c>
      <c r="M297" s="1" t="str">
        <f t="shared" si="62"/>
        <v/>
      </c>
      <c r="N297" s="1" t="str">
        <f t="shared" si="63"/>
        <v/>
      </c>
      <c r="O297" s="1" t="str">
        <f t="shared" si="64"/>
        <v/>
      </c>
    </row>
    <row r="298" spans="2:15" x14ac:dyDescent="0.25">
      <c r="B298" t="str">
        <f t="shared" si="54"/>
        <v/>
      </c>
      <c r="C298" s="11" t="str">
        <f t="shared" si="55"/>
        <v/>
      </c>
      <c r="F298" t="str">
        <f t="shared" si="65"/>
        <v/>
      </c>
      <c r="G298" s="1" t="str">
        <f t="shared" si="56"/>
        <v/>
      </c>
      <c r="H298" s="1" t="str">
        <f t="shared" si="57"/>
        <v/>
      </c>
      <c r="I298" s="1" t="str">
        <f t="shared" si="58"/>
        <v/>
      </c>
      <c r="J298" s="1" t="str">
        <f t="shared" si="59"/>
        <v/>
      </c>
      <c r="K298" s="1" t="str">
        <f t="shared" si="60"/>
        <v/>
      </c>
      <c r="L298" s="1" t="str">
        <f t="shared" si="61"/>
        <v/>
      </c>
      <c r="M298" s="1" t="str">
        <f t="shared" si="62"/>
        <v/>
      </c>
      <c r="N298" s="1" t="str">
        <f t="shared" si="63"/>
        <v/>
      </c>
      <c r="O298" s="1" t="str">
        <f t="shared" si="64"/>
        <v/>
      </c>
    </row>
    <row r="299" spans="2:15" x14ac:dyDescent="0.25">
      <c r="B299" t="str">
        <f t="shared" si="54"/>
        <v/>
      </c>
      <c r="C299" s="11" t="str">
        <f t="shared" si="55"/>
        <v/>
      </c>
      <c r="F299" t="str">
        <f t="shared" si="65"/>
        <v/>
      </c>
      <c r="G299" s="1" t="str">
        <f t="shared" si="56"/>
        <v/>
      </c>
      <c r="H299" s="1" t="str">
        <f t="shared" si="57"/>
        <v/>
      </c>
      <c r="I299" s="1" t="str">
        <f t="shared" si="58"/>
        <v/>
      </c>
      <c r="J299" s="1" t="str">
        <f t="shared" si="59"/>
        <v/>
      </c>
      <c r="K299" s="1" t="str">
        <f t="shared" si="60"/>
        <v/>
      </c>
      <c r="L299" s="1" t="str">
        <f t="shared" si="61"/>
        <v/>
      </c>
      <c r="M299" s="1" t="str">
        <f t="shared" si="62"/>
        <v/>
      </c>
      <c r="N299" s="1" t="str">
        <f t="shared" si="63"/>
        <v/>
      </c>
      <c r="O299" s="1" t="str">
        <f t="shared" si="64"/>
        <v/>
      </c>
    </row>
    <row r="300" spans="2:15" x14ac:dyDescent="0.25">
      <c r="B300" t="str">
        <f t="shared" si="54"/>
        <v/>
      </c>
      <c r="C300" s="11" t="str">
        <f t="shared" si="55"/>
        <v/>
      </c>
      <c r="F300" t="str">
        <f t="shared" si="65"/>
        <v/>
      </c>
      <c r="G300" s="1" t="str">
        <f t="shared" si="56"/>
        <v/>
      </c>
      <c r="H300" s="1" t="str">
        <f t="shared" si="57"/>
        <v/>
      </c>
      <c r="I300" s="1" t="str">
        <f t="shared" si="58"/>
        <v/>
      </c>
      <c r="J300" s="1" t="str">
        <f t="shared" si="59"/>
        <v/>
      </c>
      <c r="K300" s="1" t="str">
        <f t="shared" si="60"/>
        <v/>
      </c>
      <c r="L300" s="1" t="str">
        <f t="shared" si="61"/>
        <v/>
      </c>
      <c r="M300" s="1" t="str">
        <f t="shared" si="62"/>
        <v/>
      </c>
      <c r="N300" s="1" t="str">
        <f t="shared" si="63"/>
        <v/>
      </c>
      <c r="O300" s="1" t="str">
        <f t="shared" si="64"/>
        <v/>
      </c>
    </row>
    <row r="301" spans="2:15" x14ac:dyDescent="0.25">
      <c r="B301" t="str">
        <f t="shared" si="54"/>
        <v/>
      </c>
      <c r="C301" s="11" t="str">
        <f t="shared" si="55"/>
        <v/>
      </c>
      <c r="F301" t="str">
        <f t="shared" si="65"/>
        <v/>
      </c>
      <c r="G301" s="1" t="str">
        <f t="shared" si="56"/>
        <v/>
      </c>
      <c r="H301" s="1" t="str">
        <f t="shared" si="57"/>
        <v/>
      </c>
      <c r="I301" s="1" t="str">
        <f t="shared" si="58"/>
        <v/>
      </c>
      <c r="J301" s="1" t="str">
        <f t="shared" si="59"/>
        <v/>
      </c>
      <c r="K301" s="1" t="str">
        <f t="shared" si="60"/>
        <v/>
      </c>
      <c r="L301" s="1" t="str">
        <f t="shared" si="61"/>
        <v/>
      </c>
      <c r="M301" s="1" t="str">
        <f t="shared" si="62"/>
        <v/>
      </c>
      <c r="N301" s="1" t="str">
        <f t="shared" si="63"/>
        <v/>
      </c>
      <c r="O301" s="1" t="str">
        <f t="shared" si="64"/>
        <v/>
      </c>
    </row>
    <row r="302" spans="2:15" x14ac:dyDescent="0.25">
      <c r="B302" t="str">
        <f t="shared" si="54"/>
        <v/>
      </c>
      <c r="C302" s="11" t="str">
        <f t="shared" si="55"/>
        <v/>
      </c>
      <c r="F302" t="str">
        <f t="shared" si="65"/>
        <v/>
      </c>
      <c r="G302" s="1" t="str">
        <f t="shared" si="56"/>
        <v/>
      </c>
      <c r="H302" s="1" t="str">
        <f t="shared" si="57"/>
        <v/>
      </c>
      <c r="I302" s="1" t="str">
        <f t="shared" si="58"/>
        <v/>
      </c>
      <c r="J302" s="1" t="str">
        <f t="shared" si="59"/>
        <v/>
      </c>
      <c r="K302" s="1" t="str">
        <f t="shared" si="60"/>
        <v/>
      </c>
      <c r="L302" s="1" t="str">
        <f t="shared" si="61"/>
        <v/>
      </c>
      <c r="M302" s="1" t="str">
        <f t="shared" si="62"/>
        <v/>
      </c>
      <c r="N302" s="1" t="str">
        <f t="shared" si="63"/>
        <v/>
      </c>
      <c r="O302" s="1" t="str">
        <f t="shared" si="64"/>
        <v/>
      </c>
    </row>
    <row r="303" spans="2:15" x14ac:dyDescent="0.25">
      <c r="B303" t="str">
        <f t="shared" si="54"/>
        <v/>
      </c>
      <c r="C303" s="11" t="str">
        <f t="shared" si="55"/>
        <v/>
      </c>
      <c r="F303" t="str">
        <f t="shared" si="65"/>
        <v/>
      </c>
      <c r="G303" s="1" t="str">
        <f t="shared" si="56"/>
        <v/>
      </c>
      <c r="H303" s="1" t="str">
        <f t="shared" si="57"/>
        <v/>
      </c>
      <c r="I303" s="1" t="str">
        <f t="shared" si="58"/>
        <v/>
      </c>
      <c r="J303" s="1" t="str">
        <f t="shared" si="59"/>
        <v/>
      </c>
      <c r="K303" s="1" t="str">
        <f t="shared" si="60"/>
        <v/>
      </c>
      <c r="L303" s="1" t="str">
        <f t="shared" si="61"/>
        <v/>
      </c>
      <c r="M303" s="1" t="str">
        <f t="shared" si="62"/>
        <v/>
      </c>
      <c r="N303" s="1" t="str">
        <f t="shared" si="63"/>
        <v/>
      </c>
      <c r="O303" s="1" t="str">
        <f t="shared" si="64"/>
        <v/>
      </c>
    </row>
    <row r="304" spans="2:15" x14ac:dyDescent="0.25">
      <c r="B304" t="str">
        <f t="shared" si="54"/>
        <v/>
      </c>
      <c r="C304" s="11" t="str">
        <f t="shared" si="55"/>
        <v/>
      </c>
      <c r="F304" t="str">
        <f t="shared" si="65"/>
        <v/>
      </c>
      <c r="G304" s="1" t="str">
        <f t="shared" si="56"/>
        <v/>
      </c>
      <c r="H304" s="1" t="str">
        <f t="shared" si="57"/>
        <v/>
      </c>
      <c r="I304" s="1" t="str">
        <f t="shared" si="58"/>
        <v/>
      </c>
      <c r="J304" s="1" t="str">
        <f t="shared" si="59"/>
        <v/>
      </c>
      <c r="K304" s="1" t="str">
        <f t="shared" si="60"/>
        <v/>
      </c>
      <c r="L304" s="1" t="str">
        <f t="shared" si="61"/>
        <v/>
      </c>
      <c r="M304" s="1" t="str">
        <f t="shared" si="62"/>
        <v/>
      </c>
      <c r="N304" s="1" t="str">
        <f t="shared" si="63"/>
        <v/>
      </c>
      <c r="O304" s="1" t="str">
        <f t="shared" si="64"/>
        <v/>
      </c>
    </row>
    <row r="305" spans="2:15" x14ac:dyDescent="0.25">
      <c r="B305" t="str">
        <f t="shared" si="54"/>
        <v/>
      </c>
      <c r="C305" s="11" t="str">
        <f t="shared" si="55"/>
        <v/>
      </c>
      <c r="F305" t="str">
        <f t="shared" si="65"/>
        <v/>
      </c>
      <c r="G305" s="1" t="str">
        <f t="shared" si="56"/>
        <v/>
      </c>
      <c r="H305" s="1" t="str">
        <f t="shared" si="57"/>
        <v/>
      </c>
      <c r="I305" s="1" t="str">
        <f t="shared" si="58"/>
        <v/>
      </c>
      <c r="J305" s="1" t="str">
        <f t="shared" si="59"/>
        <v/>
      </c>
      <c r="K305" s="1" t="str">
        <f t="shared" si="60"/>
        <v/>
      </c>
      <c r="L305" s="1" t="str">
        <f t="shared" si="61"/>
        <v/>
      </c>
      <c r="M305" s="1" t="str">
        <f t="shared" si="62"/>
        <v/>
      </c>
      <c r="N305" s="1" t="str">
        <f t="shared" si="63"/>
        <v/>
      </c>
      <c r="O305" s="1" t="str">
        <f t="shared" si="64"/>
        <v/>
      </c>
    </row>
    <row r="306" spans="2:15" x14ac:dyDescent="0.25">
      <c r="B306" t="str">
        <f t="shared" si="54"/>
        <v/>
      </c>
      <c r="C306" s="11" t="str">
        <f t="shared" si="55"/>
        <v/>
      </c>
      <c r="F306" t="str">
        <f t="shared" si="65"/>
        <v/>
      </c>
      <c r="G306" s="1" t="str">
        <f t="shared" si="56"/>
        <v/>
      </c>
      <c r="H306" s="1" t="str">
        <f t="shared" si="57"/>
        <v/>
      </c>
      <c r="I306" s="1" t="str">
        <f t="shared" si="58"/>
        <v/>
      </c>
      <c r="J306" s="1" t="str">
        <f t="shared" si="59"/>
        <v/>
      </c>
      <c r="K306" s="1" t="str">
        <f t="shared" si="60"/>
        <v/>
      </c>
      <c r="L306" s="1" t="str">
        <f t="shared" si="61"/>
        <v/>
      </c>
      <c r="M306" s="1" t="str">
        <f t="shared" si="62"/>
        <v/>
      </c>
      <c r="N306" s="1" t="str">
        <f t="shared" si="63"/>
        <v/>
      </c>
      <c r="O306" s="1" t="str">
        <f t="shared" si="64"/>
        <v/>
      </c>
    </row>
    <row r="307" spans="2:15" x14ac:dyDescent="0.25">
      <c r="B307" t="str">
        <f t="shared" si="54"/>
        <v/>
      </c>
      <c r="C307" s="11" t="str">
        <f t="shared" si="55"/>
        <v/>
      </c>
      <c r="F307" t="str">
        <f t="shared" si="65"/>
        <v/>
      </c>
      <c r="G307" s="1" t="str">
        <f t="shared" si="56"/>
        <v/>
      </c>
      <c r="H307" s="1" t="str">
        <f t="shared" si="57"/>
        <v/>
      </c>
      <c r="I307" s="1" t="str">
        <f t="shared" si="58"/>
        <v/>
      </c>
      <c r="J307" s="1" t="str">
        <f t="shared" si="59"/>
        <v/>
      </c>
      <c r="K307" s="1" t="str">
        <f t="shared" si="60"/>
        <v/>
      </c>
      <c r="L307" s="1" t="str">
        <f t="shared" si="61"/>
        <v/>
      </c>
      <c r="M307" s="1" t="str">
        <f t="shared" si="62"/>
        <v/>
      </c>
      <c r="N307" s="1" t="str">
        <f t="shared" si="63"/>
        <v/>
      </c>
      <c r="O307" s="1" t="str">
        <f t="shared" si="64"/>
        <v/>
      </c>
    </row>
    <row r="308" spans="2:15" x14ac:dyDescent="0.25">
      <c r="B308" t="str">
        <f t="shared" si="54"/>
        <v/>
      </c>
      <c r="C308" s="11" t="str">
        <f t="shared" si="55"/>
        <v/>
      </c>
      <c r="F308" t="str">
        <f t="shared" si="65"/>
        <v/>
      </c>
      <c r="G308" s="1" t="str">
        <f t="shared" si="56"/>
        <v/>
      </c>
      <c r="H308" s="1" t="str">
        <f t="shared" si="57"/>
        <v/>
      </c>
      <c r="I308" s="1" t="str">
        <f t="shared" si="58"/>
        <v/>
      </c>
      <c r="J308" s="1" t="str">
        <f t="shared" si="59"/>
        <v/>
      </c>
      <c r="K308" s="1" t="str">
        <f t="shared" si="60"/>
        <v/>
      </c>
      <c r="L308" s="1" t="str">
        <f t="shared" si="61"/>
        <v/>
      </c>
      <c r="M308" s="1" t="str">
        <f t="shared" si="62"/>
        <v/>
      </c>
      <c r="N308" s="1" t="str">
        <f t="shared" si="63"/>
        <v/>
      </c>
      <c r="O308" s="1" t="str">
        <f t="shared" si="64"/>
        <v/>
      </c>
    </row>
    <row r="309" spans="2:15" x14ac:dyDescent="0.25">
      <c r="B309" t="str">
        <f t="shared" si="54"/>
        <v/>
      </c>
      <c r="C309" s="11" t="str">
        <f t="shared" si="55"/>
        <v/>
      </c>
      <c r="F309" t="str">
        <f t="shared" si="65"/>
        <v/>
      </c>
      <c r="G309" s="1" t="str">
        <f t="shared" si="56"/>
        <v/>
      </c>
      <c r="H309" s="1" t="str">
        <f t="shared" si="57"/>
        <v/>
      </c>
      <c r="I309" s="1" t="str">
        <f t="shared" si="58"/>
        <v/>
      </c>
      <c r="J309" s="1" t="str">
        <f t="shared" si="59"/>
        <v/>
      </c>
      <c r="K309" s="1" t="str">
        <f t="shared" si="60"/>
        <v/>
      </c>
      <c r="L309" s="1" t="str">
        <f t="shared" si="61"/>
        <v/>
      </c>
      <c r="M309" s="1" t="str">
        <f t="shared" si="62"/>
        <v/>
      </c>
      <c r="N309" s="1" t="str">
        <f t="shared" si="63"/>
        <v/>
      </c>
      <c r="O309" s="1" t="str">
        <f t="shared" si="64"/>
        <v/>
      </c>
    </row>
    <row r="310" spans="2:15" x14ac:dyDescent="0.25">
      <c r="B310" t="str">
        <f t="shared" si="54"/>
        <v/>
      </c>
      <c r="C310" s="11" t="str">
        <f t="shared" si="55"/>
        <v/>
      </c>
      <c r="F310" t="str">
        <f t="shared" si="65"/>
        <v/>
      </c>
      <c r="G310" s="1" t="str">
        <f t="shared" si="56"/>
        <v/>
      </c>
      <c r="H310" s="1" t="str">
        <f t="shared" si="57"/>
        <v/>
      </c>
      <c r="I310" s="1" t="str">
        <f t="shared" si="58"/>
        <v/>
      </c>
      <c r="J310" s="1" t="str">
        <f t="shared" si="59"/>
        <v/>
      </c>
      <c r="K310" s="1" t="str">
        <f t="shared" si="60"/>
        <v/>
      </c>
      <c r="L310" s="1" t="str">
        <f t="shared" si="61"/>
        <v/>
      </c>
      <c r="M310" s="1" t="str">
        <f t="shared" si="62"/>
        <v/>
      </c>
      <c r="N310" s="1" t="str">
        <f t="shared" si="63"/>
        <v/>
      </c>
      <c r="O310" s="1" t="str">
        <f t="shared" si="64"/>
        <v/>
      </c>
    </row>
    <row r="311" spans="2:15" x14ac:dyDescent="0.25">
      <c r="B311" t="str">
        <f t="shared" si="54"/>
        <v/>
      </c>
      <c r="C311" s="11" t="str">
        <f t="shared" si="55"/>
        <v/>
      </c>
      <c r="F311" t="str">
        <f t="shared" si="65"/>
        <v/>
      </c>
      <c r="G311" s="1" t="str">
        <f t="shared" si="56"/>
        <v/>
      </c>
      <c r="H311" s="1" t="str">
        <f t="shared" si="57"/>
        <v/>
      </c>
      <c r="I311" s="1" t="str">
        <f t="shared" si="58"/>
        <v/>
      </c>
      <c r="J311" s="1" t="str">
        <f t="shared" si="59"/>
        <v/>
      </c>
      <c r="K311" s="1" t="str">
        <f t="shared" si="60"/>
        <v/>
      </c>
      <c r="L311" s="1" t="str">
        <f t="shared" si="61"/>
        <v/>
      </c>
      <c r="M311" s="1" t="str">
        <f t="shared" si="62"/>
        <v/>
      </c>
      <c r="N311" s="1" t="str">
        <f t="shared" si="63"/>
        <v/>
      </c>
      <c r="O311" s="1" t="str">
        <f t="shared" si="64"/>
        <v/>
      </c>
    </row>
    <row r="312" spans="2:15" x14ac:dyDescent="0.25">
      <c r="B312" t="str">
        <f t="shared" si="54"/>
        <v/>
      </c>
      <c r="C312" s="11" t="str">
        <f t="shared" si="55"/>
        <v/>
      </c>
      <c r="F312" t="str">
        <f t="shared" si="65"/>
        <v/>
      </c>
      <c r="G312" s="1" t="str">
        <f t="shared" si="56"/>
        <v/>
      </c>
      <c r="H312" s="1" t="str">
        <f t="shared" si="57"/>
        <v/>
      </c>
      <c r="I312" s="1" t="str">
        <f t="shared" si="58"/>
        <v/>
      </c>
      <c r="J312" s="1" t="str">
        <f t="shared" si="59"/>
        <v/>
      </c>
      <c r="K312" s="1" t="str">
        <f t="shared" si="60"/>
        <v/>
      </c>
      <c r="L312" s="1" t="str">
        <f t="shared" si="61"/>
        <v/>
      </c>
      <c r="M312" s="1" t="str">
        <f t="shared" si="62"/>
        <v/>
      </c>
      <c r="N312" s="1" t="str">
        <f t="shared" si="63"/>
        <v/>
      </c>
      <c r="O312" s="1" t="str">
        <f t="shared" si="64"/>
        <v/>
      </c>
    </row>
    <row r="313" spans="2:15" x14ac:dyDescent="0.25">
      <c r="B313" t="str">
        <f t="shared" ref="B313:B376" si="66">IF(F297&lt;$C$6,(F297+1),IF(F297=$C$6,("Total"),("")))</f>
        <v/>
      </c>
      <c r="C313" s="11" t="str">
        <f t="shared" ref="C313:C376" si="67">IF(B313="","",IF(B313&lt;&gt;"Total",(-M297),("")))</f>
        <v/>
      </c>
      <c r="F313" t="str">
        <f t="shared" si="65"/>
        <v/>
      </c>
      <c r="G313" s="1" t="str">
        <f t="shared" ref="G313:G376" si="68">IF(G312="",(""),(IF(F313&lt;&gt;"Total",(O312),(""))))</f>
        <v/>
      </c>
      <c r="H313" s="1" t="str">
        <f t="shared" ref="H313:H376" si="69">IF(H312="",(""),(IF(F313&lt;&gt;"Total",(G313*$C$4),(""))))</f>
        <v/>
      </c>
      <c r="I313" s="1" t="str">
        <f t="shared" ref="I313:I376" si="70">IF(H312="",(""),(IF(F313&lt;&gt;"Total",(J313-H313),(""))))</f>
        <v/>
      </c>
      <c r="J313" s="1" t="str">
        <f t="shared" ref="J313:J376" si="71">IF(J312="",(""),(IF(F313&lt;&gt;"Total",($C$7*$C$4)/(1-(1+$C$4)^(-$C$6)),(""))))</f>
        <v/>
      </c>
      <c r="K313" s="1" t="str">
        <f t="shared" ref="K313:K376" si="72">IF(F313="",(""),(IF(F313&lt;&gt;"Total",($C$8*H313),(""))))</f>
        <v/>
      </c>
      <c r="L313" s="1" t="str">
        <f t="shared" ref="L313:L376" si="73">IF(F313="",(""),(IF(F313&lt;&gt;"Total",($C$9*(O311-I312)),(""))))</f>
        <v/>
      </c>
      <c r="M313" s="1" t="str">
        <f t="shared" ref="M313:M376" si="74">IF(N312="",(""),(IF(F313&lt;&gt;"Total",(J313+K313+L313),(""))))</f>
        <v/>
      </c>
      <c r="N313" s="1" t="str">
        <f t="shared" ref="N313:N376" si="75">IF(N312="",(""),(IF(F313&lt;&gt;"Total",(N312+I313),(""))))</f>
        <v/>
      </c>
      <c r="O313" s="1" t="str">
        <f t="shared" ref="O313:O376" si="76">IF(H313="",(""),(IF(F313&lt;&gt;"Total",($O$6-N313),(""))))</f>
        <v/>
      </c>
    </row>
    <row r="314" spans="2:15" x14ac:dyDescent="0.25">
      <c r="B314" t="str">
        <f t="shared" si="66"/>
        <v/>
      </c>
      <c r="C314" s="11" t="str">
        <f t="shared" si="67"/>
        <v/>
      </c>
      <c r="F314" t="str">
        <f t="shared" si="65"/>
        <v/>
      </c>
      <c r="G314" s="1" t="str">
        <f t="shared" si="68"/>
        <v/>
      </c>
      <c r="H314" s="1" t="str">
        <f t="shared" si="69"/>
        <v/>
      </c>
      <c r="I314" s="1" t="str">
        <f t="shared" si="70"/>
        <v/>
      </c>
      <c r="J314" s="1" t="str">
        <f t="shared" si="71"/>
        <v/>
      </c>
      <c r="K314" s="1" t="str">
        <f t="shared" si="72"/>
        <v/>
      </c>
      <c r="L314" s="1" t="str">
        <f t="shared" si="73"/>
        <v/>
      </c>
      <c r="M314" s="1" t="str">
        <f t="shared" si="74"/>
        <v/>
      </c>
      <c r="N314" s="1" t="str">
        <f t="shared" si="75"/>
        <v/>
      </c>
      <c r="O314" s="1" t="str">
        <f t="shared" si="76"/>
        <v/>
      </c>
    </row>
    <row r="315" spans="2:15" x14ac:dyDescent="0.25">
      <c r="B315" t="str">
        <f t="shared" si="66"/>
        <v/>
      </c>
      <c r="C315" s="11" t="str">
        <f t="shared" si="67"/>
        <v/>
      </c>
      <c r="F315" t="str">
        <f t="shared" si="65"/>
        <v/>
      </c>
      <c r="G315" s="1" t="str">
        <f t="shared" si="68"/>
        <v/>
      </c>
      <c r="H315" s="1" t="str">
        <f t="shared" si="69"/>
        <v/>
      </c>
      <c r="I315" s="1" t="str">
        <f t="shared" si="70"/>
        <v/>
      </c>
      <c r="J315" s="1" t="str">
        <f t="shared" si="71"/>
        <v/>
      </c>
      <c r="K315" s="1" t="str">
        <f t="shared" si="72"/>
        <v/>
      </c>
      <c r="L315" s="1" t="str">
        <f t="shared" si="73"/>
        <v/>
      </c>
      <c r="M315" s="1" t="str">
        <f t="shared" si="74"/>
        <v/>
      </c>
      <c r="N315" s="1" t="str">
        <f t="shared" si="75"/>
        <v/>
      </c>
      <c r="O315" s="1" t="str">
        <f t="shared" si="76"/>
        <v/>
      </c>
    </row>
    <row r="316" spans="2:15" x14ac:dyDescent="0.25">
      <c r="B316" t="str">
        <f t="shared" si="66"/>
        <v/>
      </c>
      <c r="C316" s="11" t="str">
        <f t="shared" si="67"/>
        <v/>
      </c>
      <c r="F316" t="str">
        <f t="shared" si="65"/>
        <v/>
      </c>
      <c r="G316" s="1" t="str">
        <f t="shared" si="68"/>
        <v/>
      </c>
      <c r="H316" s="1" t="str">
        <f t="shared" si="69"/>
        <v/>
      </c>
      <c r="I316" s="1" t="str">
        <f t="shared" si="70"/>
        <v/>
      </c>
      <c r="J316" s="1" t="str">
        <f t="shared" si="71"/>
        <v/>
      </c>
      <c r="K316" s="1" t="str">
        <f t="shared" si="72"/>
        <v/>
      </c>
      <c r="L316" s="1" t="str">
        <f t="shared" si="73"/>
        <v/>
      </c>
      <c r="M316" s="1" t="str">
        <f t="shared" si="74"/>
        <v/>
      </c>
      <c r="N316" s="1" t="str">
        <f t="shared" si="75"/>
        <v/>
      </c>
      <c r="O316" s="1" t="str">
        <f t="shared" si="76"/>
        <v/>
      </c>
    </row>
    <row r="317" spans="2:15" x14ac:dyDescent="0.25">
      <c r="B317" t="str">
        <f t="shared" si="66"/>
        <v/>
      </c>
      <c r="C317" s="11" t="str">
        <f t="shared" si="67"/>
        <v/>
      </c>
      <c r="F317" t="str">
        <f t="shared" si="65"/>
        <v/>
      </c>
      <c r="G317" s="1" t="str">
        <f t="shared" si="68"/>
        <v/>
      </c>
      <c r="H317" s="1" t="str">
        <f t="shared" si="69"/>
        <v/>
      </c>
      <c r="I317" s="1" t="str">
        <f t="shared" si="70"/>
        <v/>
      </c>
      <c r="J317" s="1" t="str">
        <f t="shared" si="71"/>
        <v/>
      </c>
      <c r="K317" s="1" t="str">
        <f t="shared" si="72"/>
        <v/>
      </c>
      <c r="L317" s="1" t="str">
        <f t="shared" si="73"/>
        <v/>
      </c>
      <c r="M317" s="1" t="str">
        <f t="shared" si="74"/>
        <v/>
      </c>
      <c r="N317" s="1" t="str">
        <f t="shared" si="75"/>
        <v/>
      </c>
      <c r="O317" s="1" t="str">
        <f t="shared" si="76"/>
        <v/>
      </c>
    </row>
    <row r="318" spans="2:15" x14ac:dyDescent="0.25">
      <c r="B318" t="str">
        <f t="shared" si="66"/>
        <v/>
      </c>
      <c r="C318" s="11" t="str">
        <f t="shared" si="67"/>
        <v/>
      </c>
      <c r="F318" t="str">
        <f t="shared" si="65"/>
        <v/>
      </c>
      <c r="G318" s="1" t="str">
        <f t="shared" si="68"/>
        <v/>
      </c>
      <c r="H318" s="1" t="str">
        <f t="shared" si="69"/>
        <v/>
      </c>
      <c r="I318" s="1" t="str">
        <f t="shared" si="70"/>
        <v/>
      </c>
      <c r="J318" s="1" t="str">
        <f t="shared" si="71"/>
        <v/>
      </c>
      <c r="K318" s="1" t="str">
        <f t="shared" si="72"/>
        <v/>
      </c>
      <c r="L318" s="1" t="str">
        <f t="shared" si="73"/>
        <v/>
      </c>
      <c r="M318" s="1" t="str">
        <f t="shared" si="74"/>
        <v/>
      </c>
      <c r="N318" s="1" t="str">
        <f t="shared" si="75"/>
        <v/>
      </c>
      <c r="O318" s="1" t="str">
        <f t="shared" si="76"/>
        <v/>
      </c>
    </row>
    <row r="319" spans="2:15" x14ac:dyDescent="0.25">
      <c r="B319" t="str">
        <f t="shared" si="66"/>
        <v/>
      </c>
      <c r="C319" s="11" t="str">
        <f t="shared" si="67"/>
        <v/>
      </c>
      <c r="F319" t="str">
        <f t="shared" si="65"/>
        <v/>
      </c>
      <c r="G319" s="1" t="str">
        <f t="shared" si="68"/>
        <v/>
      </c>
      <c r="H319" s="1" t="str">
        <f t="shared" si="69"/>
        <v/>
      </c>
      <c r="I319" s="1" t="str">
        <f t="shared" si="70"/>
        <v/>
      </c>
      <c r="J319" s="1" t="str">
        <f t="shared" si="71"/>
        <v/>
      </c>
      <c r="K319" s="1" t="str">
        <f t="shared" si="72"/>
        <v/>
      </c>
      <c r="L319" s="1" t="str">
        <f t="shared" si="73"/>
        <v/>
      </c>
      <c r="M319" s="1" t="str">
        <f t="shared" si="74"/>
        <v/>
      </c>
      <c r="N319" s="1" t="str">
        <f t="shared" si="75"/>
        <v/>
      </c>
      <c r="O319" s="1" t="str">
        <f t="shared" si="76"/>
        <v/>
      </c>
    </row>
    <row r="320" spans="2:15" x14ac:dyDescent="0.25">
      <c r="B320" t="str">
        <f t="shared" si="66"/>
        <v/>
      </c>
      <c r="C320" s="11" t="str">
        <f t="shared" si="67"/>
        <v/>
      </c>
      <c r="F320" t="str">
        <f t="shared" si="65"/>
        <v/>
      </c>
      <c r="G320" s="1" t="str">
        <f t="shared" si="68"/>
        <v/>
      </c>
      <c r="H320" s="1" t="str">
        <f t="shared" si="69"/>
        <v/>
      </c>
      <c r="I320" s="1" t="str">
        <f t="shared" si="70"/>
        <v/>
      </c>
      <c r="J320" s="1" t="str">
        <f t="shared" si="71"/>
        <v/>
      </c>
      <c r="K320" s="1" t="str">
        <f t="shared" si="72"/>
        <v/>
      </c>
      <c r="L320" s="1" t="str">
        <f t="shared" si="73"/>
        <v/>
      </c>
      <c r="M320" s="1" t="str">
        <f t="shared" si="74"/>
        <v/>
      </c>
      <c r="N320" s="1" t="str">
        <f t="shared" si="75"/>
        <v/>
      </c>
      <c r="O320" s="1" t="str">
        <f t="shared" si="76"/>
        <v/>
      </c>
    </row>
    <row r="321" spans="2:15" x14ac:dyDescent="0.25">
      <c r="B321" t="str">
        <f t="shared" si="66"/>
        <v/>
      </c>
      <c r="C321" s="11" t="str">
        <f t="shared" si="67"/>
        <v/>
      </c>
      <c r="F321" t="str">
        <f t="shared" si="65"/>
        <v/>
      </c>
      <c r="G321" s="1" t="str">
        <f t="shared" si="68"/>
        <v/>
      </c>
      <c r="H321" s="1" t="str">
        <f t="shared" si="69"/>
        <v/>
      </c>
      <c r="I321" s="1" t="str">
        <f t="shared" si="70"/>
        <v/>
      </c>
      <c r="J321" s="1" t="str">
        <f t="shared" si="71"/>
        <v/>
      </c>
      <c r="K321" s="1" t="str">
        <f t="shared" si="72"/>
        <v/>
      </c>
      <c r="L321" s="1" t="str">
        <f t="shared" si="73"/>
        <v/>
      </c>
      <c r="M321" s="1" t="str">
        <f t="shared" si="74"/>
        <v/>
      </c>
      <c r="N321" s="1" t="str">
        <f t="shared" si="75"/>
        <v/>
      </c>
      <c r="O321" s="1" t="str">
        <f t="shared" si="76"/>
        <v/>
      </c>
    </row>
    <row r="322" spans="2:15" x14ac:dyDescent="0.25">
      <c r="B322" t="str">
        <f t="shared" si="66"/>
        <v/>
      </c>
      <c r="C322" s="11" t="str">
        <f t="shared" si="67"/>
        <v/>
      </c>
      <c r="F322" t="str">
        <f t="shared" si="65"/>
        <v/>
      </c>
      <c r="G322" s="1" t="str">
        <f t="shared" si="68"/>
        <v/>
      </c>
      <c r="H322" s="1" t="str">
        <f t="shared" si="69"/>
        <v/>
      </c>
      <c r="I322" s="1" t="str">
        <f t="shared" si="70"/>
        <v/>
      </c>
      <c r="J322" s="1" t="str">
        <f t="shared" si="71"/>
        <v/>
      </c>
      <c r="K322" s="1" t="str">
        <f t="shared" si="72"/>
        <v/>
      </c>
      <c r="L322" s="1" t="str">
        <f t="shared" si="73"/>
        <v/>
      </c>
      <c r="M322" s="1" t="str">
        <f t="shared" si="74"/>
        <v/>
      </c>
      <c r="N322" s="1" t="str">
        <f t="shared" si="75"/>
        <v/>
      </c>
      <c r="O322" s="1" t="str">
        <f t="shared" si="76"/>
        <v/>
      </c>
    </row>
    <row r="323" spans="2:15" x14ac:dyDescent="0.25">
      <c r="B323" t="str">
        <f t="shared" si="66"/>
        <v/>
      </c>
      <c r="C323" s="11" t="str">
        <f t="shared" si="67"/>
        <v/>
      </c>
      <c r="F323" t="str">
        <f t="shared" si="65"/>
        <v/>
      </c>
      <c r="G323" s="1" t="str">
        <f t="shared" si="68"/>
        <v/>
      </c>
      <c r="H323" s="1" t="str">
        <f t="shared" si="69"/>
        <v/>
      </c>
      <c r="I323" s="1" t="str">
        <f t="shared" si="70"/>
        <v/>
      </c>
      <c r="J323" s="1" t="str">
        <f t="shared" si="71"/>
        <v/>
      </c>
      <c r="K323" s="1" t="str">
        <f t="shared" si="72"/>
        <v/>
      </c>
      <c r="L323" s="1" t="str">
        <f t="shared" si="73"/>
        <v/>
      </c>
      <c r="M323" s="1" t="str">
        <f t="shared" si="74"/>
        <v/>
      </c>
      <c r="N323" s="1" t="str">
        <f t="shared" si="75"/>
        <v/>
      </c>
      <c r="O323" s="1" t="str">
        <f t="shared" si="76"/>
        <v/>
      </c>
    </row>
    <row r="324" spans="2:15" x14ac:dyDescent="0.25">
      <c r="B324" t="str">
        <f t="shared" si="66"/>
        <v/>
      </c>
      <c r="C324" s="11" t="str">
        <f t="shared" si="67"/>
        <v/>
      </c>
      <c r="F324" t="str">
        <f t="shared" si="65"/>
        <v/>
      </c>
      <c r="G324" s="1" t="str">
        <f t="shared" si="68"/>
        <v/>
      </c>
      <c r="H324" s="1" t="str">
        <f t="shared" si="69"/>
        <v/>
      </c>
      <c r="I324" s="1" t="str">
        <f t="shared" si="70"/>
        <v/>
      </c>
      <c r="J324" s="1" t="str">
        <f t="shared" si="71"/>
        <v/>
      </c>
      <c r="K324" s="1" t="str">
        <f t="shared" si="72"/>
        <v/>
      </c>
      <c r="L324" s="1" t="str">
        <f t="shared" si="73"/>
        <v/>
      </c>
      <c r="M324" s="1" t="str">
        <f t="shared" si="74"/>
        <v/>
      </c>
      <c r="N324" s="1" t="str">
        <f t="shared" si="75"/>
        <v/>
      </c>
      <c r="O324" s="1" t="str">
        <f t="shared" si="76"/>
        <v/>
      </c>
    </row>
    <row r="325" spans="2:15" x14ac:dyDescent="0.25">
      <c r="B325" t="str">
        <f t="shared" si="66"/>
        <v/>
      </c>
      <c r="C325" s="11" t="str">
        <f t="shared" si="67"/>
        <v/>
      </c>
      <c r="F325" t="str">
        <f t="shared" si="65"/>
        <v/>
      </c>
      <c r="G325" s="1" t="str">
        <f t="shared" si="68"/>
        <v/>
      </c>
      <c r="H325" s="1" t="str">
        <f t="shared" si="69"/>
        <v/>
      </c>
      <c r="I325" s="1" t="str">
        <f t="shared" si="70"/>
        <v/>
      </c>
      <c r="J325" s="1" t="str">
        <f t="shared" si="71"/>
        <v/>
      </c>
      <c r="K325" s="1" t="str">
        <f t="shared" si="72"/>
        <v/>
      </c>
      <c r="L325" s="1" t="str">
        <f t="shared" si="73"/>
        <v/>
      </c>
      <c r="M325" s="1" t="str">
        <f t="shared" si="74"/>
        <v/>
      </c>
      <c r="N325" s="1" t="str">
        <f t="shared" si="75"/>
        <v/>
      </c>
      <c r="O325" s="1" t="str">
        <f t="shared" si="76"/>
        <v/>
      </c>
    </row>
    <row r="326" spans="2:15" x14ac:dyDescent="0.25">
      <c r="B326" t="str">
        <f t="shared" si="66"/>
        <v/>
      </c>
      <c r="C326" s="11" t="str">
        <f t="shared" si="67"/>
        <v/>
      </c>
      <c r="F326" t="str">
        <f t="shared" si="65"/>
        <v/>
      </c>
      <c r="G326" s="1" t="str">
        <f t="shared" si="68"/>
        <v/>
      </c>
      <c r="H326" s="1" t="str">
        <f t="shared" si="69"/>
        <v/>
      </c>
      <c r="I326" s="1" t="str">
        <f t="shared" si="70"/>
        <v/>
      </c>
      <c r="J326" s="1" t="str">
        <f t="shared" si="71"/>
        <v/>
      </c>
      <c r="K326" s="1" t="str">
        <f t="shared" si="72"/>
        <v/>
      </c>
      <c r="L326" s="1" t="str">
        <f t="shared" si="73"/>
        <v/>
      </c>
      <c r="M326" s="1" t="str">
        <f t="shared" si="74"/>
        <v/>
      </c>
      <c r="N326" s="1" t="str">
        <f t="shared" si="75"/>
        <v/>
      </c>
      <c r="O326" s="1" t="str">
        <f t="shared" si="76"/>
        <v/>
      </c>
    </row>
    <row r="327" spans="2:15" x14ac:dyDescent="0.25">
      <c r="B327" t="str">
        <f t="shared" si="66"/>
        <v/>
      </c>
      <c r="C327" s="11" t="str">
        <f t="shared" si="67"/>
        <v/>
      </c>
      <c r="F327" t="str">
        <f t="shared" si="65"/>
        <v/>
      </c>
      <c r="G327" s="1" t="str">
        <f t="shared" si="68"/>
        <v/>
      </c>
      <c r="H327" s="1" t="str">
        <f t="shared" si="69"/>
        <v/>
      </c>
      <c r="I327" s="1" t="str">
        <f t="shared" si="70"/>
        <v/>
      </c>
      <c r="J327" s="1" t="str">
        <f t="shared" si="71"/>
        <v/>
      </c>
      <c r="K327" s="1" t="str">
        <f t="shared" si="72"/>
        <v/>
      </c>
      <c r="L327" s="1" t="str">
        <f t="shared" si="73"/>
        <v/>
      </c>
      <c r="M327" s="1" t="str">
        <f t="shared" si="74"/>
        <v/>
      </c>
      <c r="N327" s="1" t="str">
        <f t="shared" si="75"/>
        <v/>
      </c>
      <c r="O327" s="1" t="str">
        <f t="shared" si="76"/>
        <v/>
      </c>
    </row>
    <row r="328" spans="2:15" x14ac:dyDescent="0.25">
      <c r="B328" t="str">
        <f t="shared" si="66"/>
        <v/>
      </c>
      <c r="C328" s="11" t="str">
        <f t="shared" si="67"/>
        <v/>
      </c>
      <c r="F328" t="str">
        <f t="shared" si="65"/>
        <v/>
      </c>
      <c r="G328" s="1" t="str">
        <f t="shared" si="68"/>
        <v/>
      </c>
      <c r="H328" s="1" t="str">
        <f t="shared" si="69"/>
        <v/>
      </c>
      <c r="I328" s="1" t="str">
        <f t="shared" si="70"/>
        <v/>
      </c>
      <c r="J328" s="1" t="str">
        <f t="shared" si="71"/>
        <v/>
      </c>
      <c r="K328" s="1" t="str">
        <f t="shared" si="72"/>
        <v/>
      </c>
      <c r="L328" s="1" t="str">
        <f t="shared" si="73"/>
        <v/>
      </c>
      <c r="M328" s="1" t="str">
        <f t="shared" si="74"/>
        <v/>
      </c>
      <c r="N328" s="1" t="str">
        <f t="shared" si="75"/>
        <v/>
      </c>
      <c r="O328" s="1" t="str">
        <f t="shared" si="76"/>
        <v/>
      </c>
    </row>
    <row r="329" spans="2:15" x14ac:dyDescent="0.25">
      <c r="B329" t="str">
        <f t="shared" si="66"/>
        <v/>
      </c>
      <c r="C329" s="11" t="str">
        <f t="shared" si="67"/>
        <v/>
      </c>
      <c r="F329" t="str">
        <f t="shared" si="65"/>
        <v/>
      </c>
      <c r="G329" s="1" t="str">
        <f t="shared" si="68"/>
        <v/>
      </c>
      <c r="H329" s="1" t="str">
        <f t="shared" si="69"/>
        <v/>
      </c>
      <c r="I329" s="1" t="str">
        <f t="shared" si="70"/>
        <v/>
      </c>
      <c r="J329" s="1" t="str">
        <f t="shared" si="71"/>
        <v/>
      </c>
      <c r="K329" s="1" t="str">
        <f t="shared" si="72"/>
        <v/>
      </c>
      <c r="L329" s="1" t="str">
        <f t="shared" si="73"/>
        <v/>
      </c>
      <c r="M329" s="1" t="str">
        <f t="shared" si="74"/>
        <v/>
      </c>
      <c r="N329" s="1" t="str">
        <f t="shared" si="75"/>
        <v/>
      </c>
      <c r="O329" s="1" t="str">
        <f t="shared" si="76"/>
        <v/>
      </c>
    </row>
    <row r="330" spans="2:15" x14ac:dyDescent="0.25">
      <c r="B330" t="str">
        <f t="shared" si="66"/>
        <v/>
      </c>
      <c r="C330" s="11" t="str">
        <f t="shared" si="67"/>
        <v/>
      </c>
      <c r="F330" t="str">
        <f t="shared" si="65"/>
        <v/>
      </c>
      <c r="G330" s="1" t="str">
        <f t="shared" si="68"/>
        <v/>
      </c>
      <c r="H330" s="1" t="str">
        <f t="shared" si="69"/>
        <v/>
      </c>
      <c r="I330" s="1" t="str">
        <f t="shared" si="70"/>
        <v/>
      </c>
      <c r="J330" s="1" t="str">
        <f t="shared" si="71"/>
        <v/>
      </c>
      <c r="K330" s="1" t="str">
        <f t="shared" si="72"/>
        <v/>
      </c>
      <c r="L330" s="1" t="str">
        <f t="shared" si="73"/>
        <v/>
      </c>
      <c r="M330" s="1" t="str">
        <f t="shared" si="74"/>
        <v/>
      </c>
      <c r="N330" s="1" t="str">
        <f t="shared" si="75"/>
        <v/>
      </c>
      <c r="O330" s="1" t="str">
        <f t="shared" si="76"/>
        <v/>
      </c>
    </row>
    <row r="331" spans="2:15" x14ac:dyDescent="0.25">
      <c r="B331" t="str">
        <f t="shared" si="66"/>
        <v/>
      </c>
      <c r="C331" s="11" t="str">
        <f t="shared" si="67"/>
        <v/>
      </c>
      <c r="F331" t="str">
        <f t="shared" si="65"/>
        <v/>
      </c>
      <c r="G331" s="1" t="str">
        <f t="shared" si="68"/>
        <v/>
      </c>
      <c r="H331" s="1" t="str">
        <f t="shared" si="69"/>
        <v/>
      </c>
      <c r="I331" s="1" t="str">
        <f t="shared" si="70"/>
        <v/>
      </c>
      <c r="J331" s="1" t="str">
        <f t="shared" si="71"/>
        <v/>
      </c>
      <c r="K331" s="1" t="str">
        <f t="shared" si="72"/>
        <v/>
      </c>
      <c r="L331" s="1" t="str">
        <f t="shared" si="73"/>
        <v/>
      </c>
      <c r="M331" s="1" t="str">
        <f t="shared" si="74"/>
        <v/>
      </c>
      <c r="N331" s="1" t="str">
        <f t="shared" si="75"/>
        <v/>
      </c>
      <c r="O331" s="1" t="str">
        <f t="shared" si="76"/>
        <v/>
      </c>
    </row>
    <row r="332" spans="2:15" x14ac:dyDescent="0.25">
      <c r="B332" t="str">
        <f t="shared" si="66"/>
        <v/>
      </c>
      <c r="C332" s="11" t="str">
        <f t="shared" si="67"/>
        <v/>
      </c>
      <c r="F332" t="str">
        <f t="shared" si="65"/>
        <v/>
      </c>
      <c r="G332" s="1" t="str">
        <f t="shared" si="68"/>
        <v/>
      </c>
      <c r="H332" s="1" t="str">
        <f t="shared" si="69"/>
        <v/>
      </c>
      <c r="I332" s="1" t="str">
        <f t="shared" si="70"/>
        <v/>
      </c>
      <c r="J332" s="1" t="str">
        <f t="shared" si="71"/>
        <v/>
      </c>
      <c r="K332" s="1" t="str">
        <f t="shared" si="72"/>
        <v/>
      </c>
      <c r="L332" s="1" t="str">
        <f t="shared" si="73"/>
        <v/>
      </c>
      <c r="M332" s="1" t="str">
        <f t="shared" si="74"/>
        <v/>
      </c>
      <c r="N332" s="1" t="str">
        <f t="shared" si="75"/>
        <v/>
      </c>
      <c r="O332" s="1" t="str">
        <f t="shared" si="76"/>
        <v/>
      </c>
    </row>
    <row r="333" spans="2:15" x14ac:dyDescent="0.25">
      <c r="B333" t="str">
        <f t="shared" si="66"/>
        <v/>
      </c>
      <c r="C333" s="11" t="str">
        <f t="shared" si="67"/>
        <v/>
      </c>
      <c r="F333" t="str">
        <f t="shared" si="65"/>
        <v/>
      </c>
      <c r="G333" s="1" t="str">
        <f t="shared" si="68"/>
        <v/>
      </c>
      <c r="H333" s="1" t="str">
        <f t="shared" si="69"/>
        <v/>
      </c>
      <c r="I333" s="1" t="str">
        <f t="shared" si="70"/>
        <v/>
      </c>
      <c r="J333" s="1" t="str">
        <f t="shared" si="71"/>
        <v/>
      </c>
      <c r="K333" s="1" t="str">
        <f t="shared" si="72"/>
        <v/>
      </c>
      <c r="L333" s="1" t="str">
        <f t="shared" si="73"/>
        <v/>
      </c>
      <c r="M333" s="1" t="str">
        <f t="shared" si="74"/>
        <v/>
      </c>
      <c r="N333" s="1" t="str">
        <f t="shared" si="75"/>
        <v/>
      </c>
      <c r="O333" s="1" t="str">
        <f t="shared" si="76"/>
        <v/>
      </c>
    </row>
    <row r="334" spans="2:15" x14ac:dyDescent="0.25">
      <c r="B334" t="str">
        <f t="shared" si="66"/>
        <v/>
      </c>
      <c r="C334" s="11" t="str">
        <f t="shared" si="67"/>
        <v/>
      </c>
      <c r="F334" t="str">
        <f t="shared" si="65"/>
        <v/>
      </c>
      <c r="G334" s="1" t="str">
        <f t="shared" si="68"/>
        <v/>
      </c>
      <c r="H334" s="1" t="str">
        <f t="shared" si="69"/>
        <v/>
      </c>
      <c r="I334" s="1" t="str">
        <f t="shared" si="70"/>
        <v/>
      </c>
      <c r="J334" s="1" t="str">
        <f t="shared" si="71"/>
        <v/>
      </c>
      <c r="K334" s="1" t="str">
        <f t="shared" si="72"/>
        <v/>
      </c>
      <c r="L334" s="1" t="str">
        <f t="shared" si="73"/>
        <v/>
      </c>
      <c r="M334" s="1" t="str">
        <f t="shared" si="74"/>
        <v/>
      </c>
      <c r="N334" s="1" t="str">
        <f t="shared" si="75"/>
        <v/>
      </c>
      <c r="O334" s="1" t="str">
        <f t="shared" si="76"/>
        <v/>
      </c>
    </row>
    <row r="335" spans="2:15" x14ac:dyDescent="0.25">
      <c r="B335" t="str">
        <f t="shared" si="66"/>
        <v/>
      </c>
      <c r="C335" s="11" t="str">
        <f t="shared" si="67"/>
        <v/>
      </c>
      <c r="F335" t="str">
        <f t="shared" si="65"/>
        <v/>
      </c>
      <c r="G335" s="1" t="str">
        <f t="shared" si="68"/>
        <v/>
      </c>
      <c r="H335" s="1" t="str">
        <f t="shared" si="69"/>
        <v/>
      </c>
      <c r="I335" s="1" t="str">
        <f t="shared" si="70"/>
        <v/>
      </c>
      <c r="J335" s="1" t="str">
        <f t="shared" si="71"/>
        <v/>
      </c>
      <c r="K335" s="1" t="str">
        <f t="shared" si="72"/>
        <v/>
      </c>
      <c r="L335" s="1" t="str">
        <f t="shared" si="73"/>
        <v/>
      </c>
      <c r="M335" s="1" t="str">
        <f t="shared" si="74"/>
        <v/>
      </c>
      <c r="N335" s="1" t="str">
        <f t="shared" si="75"/>
        <v/>
      </c>
      <c r="O335" s="1" t="str">
        <f t="shared" si="76"/>
        <v/>
      </c>
    </row>
    <row r="336" spans="2:15" x14ac:dyDescent="0.25">
      <c r="B336" t="str">
        <f t="shared" si="66"/>
        <v/>
      </c>
      <c r="C336" s="11" t="str">
        <f t="shared" si="67"/>
        <v/>
      </c>
      <c r="F336" t="str">
        <f t="shared" si="65"/>
        <v/>
      </c>
      <c r="G336" s="1" t="str">
        <f t="shared" si="68"/>
        <v/>
      </c>
      <c r="H336" s="1" t="str">
        <f t="shared" si="69"/>
        <v/>
      </c>
      <c r="I336" s="1" t="str">
        <f t="shared" si="70"/>
        <v/>
      </c>
      <c r="J336" s="1" t="str">
        <f t="shared" si="71"/>
        <v/>
      </c>
      <c r="K336" s="1" t="str">
        <f t="shared" si="72"/>
        <v/>
      </c>
      <c r="L336" s="1" t="str">
        <f t="shared" si="73"/>
        <v/>
      </c>
      <c r="M336" s="1" t="str">
        <f t="shared" si="74"/>
        <v/>
      </c>
      <c r="N336" s="1" t="str">
        <f t="shared" si="75"/>
        <v/>
      </c>
      <c r="O336" s="1" t="str">
        <f t="shared" si="76"/>
        <v/>
      </c>
    </row>
    <row r="337" spans="2:15" x14ac:dyDescent="0.25">
      <c r="B337" t="str">
        <f t="shared" si="66"/>
        <v/>
      </c>
      <c r="C337" s="11" t="str">
        <f t="shared" si="67"/>
        <v/>
      </c>
      <c r="F337" t="str">
        <f t="shared" si="65"/>
        <v/>
      </c>
      <c r="G337" s="1" t="str">
        <f t="shared" si="68"/>
        <v/>
      </c>
      <c r="H337" s="1" t="str">
        <f t="shared" si="69"/>
        <v/>
      </c>
      <c r="I337" s="1" t="str">
        <f t="shared" si="70"/>
        <v/>
      </c>
      <c r="J337" s="1" t="str">
        <f t="shared" si="71"/>
        <v/>
      </c>
      <c r="K337" s="1" t="str">
        <f t="shared" si="72"/>
        <v/>
      </c>
      <c r="L337" s="1" t="str">
        <f t="shared" si="73"/>
        <v/>
      </c>
      <c r="M337" s="1" t="str">
        <f t="shared" si="74"/>
        <v/>
      </c>
      <c r="N337" s="1" t="str">
        <f t="shared" si="75"/>
        <v/>
      </c>
      <c r="O337" s="1" t="str">
        <f t="shared" si="76"/>
        <v/>
      </c>
    </row>
    <row r="338" spans="2:15" x14ac:dyDescent="0.25">
      <c r="B338" t="str">
        <f t="shared" si="66"/>
        <v/>
      </c>
      <c r="C338" s="11" t="str">
        <f t="shared" si="67"/>
        <v/>
      </c>
      <c r="F338" t="str">
        <f t="shared" si="65"/>
        <v/>
      </c>
      <c r="G338" s="1" t="str">
        <f t="shared" si="68"/>
        <v/>
      </c>
      <c r="H338" s="1" t="str">
        <f t="shared" si="69"/>
        <v/>
      </c>
      <c r="I338" s="1" t="str">
        <f t="shared" si="70"/>
        <v/>
      </c>
      <c r="J338" s="1" t="str">
        <f t="shared" si="71"/>
        <v/>
      </c>
      <c r="K338" s="1" t="str">
        <f t="shared" si="72"/>
        <v/>
      </c>
      <c r="L338" s="1" t="str">
        <f t="shared" si="73"/>
        <v/>
      </c>
      <c r="M338" s="1" t="str">
        <f t="shared" si="74"/>
        <v/>
      </c>
      <c r="N338" s="1" t="str">
        <f t="shared" si="75"/>
        <v/>
      </c>
      <c r="O338" s="1" t="str">
        <f t="shared" si="76"/>
        <v/>
      </c>
    </row>
    <row r="339" spans="2:15" x14ac:dyDescent="0.25">
      <c r="B339" t="str">
        <f t="shared" si="66"/>
        <v/>
      </c>
      <c r="C339" s="11" t="str">
        <f t="shared" si="67"/>
        <v/>
      </c>
      <c r="F339" t="str">
        <f t="shared" si="65"/>
        <v/>
      </c>
      <c r="G339" s="1" t="str">
        <f t="shared" si="68"/>
        <v/>
      </c>
      <c r="H339" s="1" t="str">
        <f t="shared" si="69"/>
        <v/>
      </c>
      <c r="I339" s="1" t="str">
        <f t="shared" si="70"/>
        <v/>
      </c>
      <c r="J339" s="1" t="str">
        <f t="shared" si="71"/>
        <v/>
      </c>
      <c r="K339" s="1" t="str">
        <f t="shared" si="72"/>
        <v/>
      </c>
      <c r="L339" s="1" t="str">
        <f t="shared" si="73"/>
        <v/>
      </c>
      <c r="M339" s="1" t="str">
        <f t="shared" si="74"/>
        <v/>
      </c>
      <c r="N339" s="1" t="str">
        <f t="shared" si="75"/>
        <v/>
      </c>
      <c r="O339" s="1" t="str">
        <f t="shared" si="76"/>
        <v/>
      </c>
    </row>
    <row r="340" spans="2:15" x14ac:dyDescent="0.25">
      <c r="B340" t="str">
        <f t="shared" si="66"/>
        <v/>
      </c>
      <c r="C340" s="11" t="str">
        <f t="shared" si="67"/>
        <v/>
      </c>
      <c r="F340" t="str">
        <f t="shared" si="65"/>
        <v/>
      </c>
      <c r="G340" s="1" t="str">
        <f t="shared" si="68"/>
        <v/>
      </c>
      <c r="H340" s="1" t="str">
        <f t="shared" si="69"/>
        <v/>
      </c>
      <c r="I340" s="1" t="str">
        <f t="shared" si="70"/>
        <v/>
      </c>
      <c r="J340" s="1" t="str">
        <f t="shared" si="71"/>
        <v/>
      </c>
      <c r="K340" s="1" t="str">
        <f t="shared" si="72"/>
        <v/>
      </c>
      <c r="L340" s="1" t="str">
        <f t="shared" si="73"/>
        <v/>
      </c>
      <c r="M340" s="1" t="str">
        <f t="shared" si="74"/>
        <v/>
      </c>
      <c r="N340" s="1" t="str">
        <f t="shared" si="75"/>
        <v/>
      </c>
      <c r="O340" s="1" t="str">
        <f t="shared" si="76"/>
        <v/>
      </c>
    </row>
    <row r="341" spans="2:15" x14ac:dyDescent="0.25">
      <c r="B341" t="str">
        <f t="shared" si="66"/>
        <v/>
      </c>
      <c r="C341" s="11" t="str">
        <f t="shared" si="67"/>
        <v/>
      </c>
      <c r="F341" t="str">
        <f t="shared" si="65"/>
        <v/>
      </c>
      <c r="G341" s="1" t="str">
        <f t="shared" si="68"/>
        <v/>
      </c>
      <c r="H341" s="1" t="str">
        <f t="shared" si="69"/>
        <v/>
      </c>
      <c r="I341" s="1" t="str">
        <f t="shared" si="70"/>
        <v/>
      </c>
      <c r="J341" s="1" t="str">
        <f t="shared" si="71"/>
        <v/>
      </c>
      <c r="K341" s="1" t="str">
        <f t="shared" si="72"/>
        <v/>
      </c>
      <c r="L341" s="1" t="str">
        <f t="shared" si="73"/>
        <v/>
      </c>
      <c r="M341" s="1" t="str">
        <f t="shared" si="74"/>
        <v/>
      </c>
      <c r="N341" s="1" t="str">
        <f t="shared" si="75"/>
        <v/>
      </c>
      <c r="O341" s="1" t="str">
        <f t="shared" si="76"/>
        <v/>
      </c>
    </row>
    <row r="342" spans="2:15" x14ac:dyDescent="0.25">
      <c r="B342" t="str">
        <f t="shared" si="66"/>
        <v/>
      </c>
      <c r="C342" s="11" t="str">
        <f t="shared" si="67"/>
        <v/>
      </c>
      <c r="F342" t="str">
        <f t="shared" si="65"/>
        <v/>
      </c>
      <c r="G342" s="1" t="str">
        <f t="shared" si="68"/>
        <v/>
      </c>
      <c r="H342" s="1" t="str">
        <f t="shared" si="69"/>
        <v/>
      </c>
      <c r="I342" s="1" t="str">
        <f t="shared" si="70"/>
        <v/>
      </c>
      <c r="J342" s="1" t="str">
        <f t="shared" si="71"/>
        <v/>
      </c>
      <c r="K342" s="1" t="str">
        <f t="shared" si="72"/>
        <v/>
      </c>
      <c r="L342" s="1" t="str">
        <f t="shared" si="73"/>
        <v/>
      </c>
      <c r="M342" s="1" t="str">
        <f t="shared" si="74"/>
        <v/>
      </c>
      <c r="N342" s="1" t="str">
        <f t="shared" si="75"/>
        <v/>
      </c>
      <c r="O342" s="1" t="str">
        <f t="shared" si="76"/>
        <v/>
      </c>
    </row>
    <row r="343" spans="2:15" x14ac:dyDescent="0.25">
      <c r="B343" t="str">
        <f t="shared" si="66"/>
        <v/>
      </c>
      <c r="C343" s="11" t="str">
        <f t="shared" si="67"/>
        <v/>
      </c>
      <c r="F343" t="str">
        <f t="shared" si="65"/>
        <v/>
      </c>
      <c r="G343" s="1" t="str">
        <f t="shared" si="68"/>
        <v/>
      </c>
      <c r="H343" s="1" t="str">
        <f t="shared" si="69"/>
        <v/>
      </c>
      <c r="I343" s="1" t="str">
        <f t="shared" si="70"/>
        <v/>
      </c>
      <c r="J343" s="1" t="str">
        <f t="shared" si="71"/>
        <v/>
      </c>
      <c r="K343" s="1" t="str">
        <f t="shared" si="72"/>
        <v/>
      </c>
      <c r="L343" s="1" t="str">
        <f t="shared" si="73"/>
        <v/>
      </c>
      <c r="M343" s="1" t="str">
        <f t="shared" si="74"/>
        <v/>
      </c>
      <c r="N343" s="1" t="str">
        <f t="shared" si="75"/>
        <v/>
      </c>
      <c r="O343" s="1" t="str">
        <f t="shared" si="76"/>
        <v/>
      </c>
    </row>
    <row r="344" spans="2:15" x14ac:dyDescent="0.25">
      <c r="B344" t="str">
        <f t="shared" si="66"/>
        <v/>
      </c>
      <c r="C344" s="11" t="str">
        <f t="shared" si="67"/>
        <v/>
      </c>
      <c r="F344" t="str">
        <f t="shared" si="65"/>
        <v/>
      </c>
      <c r="G344" s="1" t="str">
        <f t="shared" si="68"/>
        <v/>
      </c>
      <c r="H344" s="1" t="str">
        <f t="shared" si="69"/>
        <v/>
      </c>
      <c r="I344" s="1" t="str">
        <f t="shared" si="70"/>
        <v/>
      </c>
      <c r="J344" s="1" t="str">
        <f t="shared" si="71"/>
        <v/>
      </c>
      <c r="K344" s="1" t="str">
        <f t="shared" si="72"/>
        <v/>
      </c>
      <c r="L344" s="1" t="str">
        <f t="shared" si="73"/>
        <v/>
      </c>
      <c r="M344" s="1" t="str">
        <f t="shared" si="74"/>
        <v/>
      </c>
      <c r="N344" s="1" t="str">
        <f t="shared" si="75"/>
        <v/>
      </c>
      <c r="O344" s="1" t="str">
        <f t="shared" si="76"/>
        <v/>
      </c>
    </row>
    <row r="345" spans="2:15" x14ac:dyDescent="0.25">
      <c r="B345" t="str">
        <f t="shared" si="66"/>
        <v/>
      </c>
      <c r="C345" s="11" t="str">
        <f t="shared" si="67"/>
        <v/>
      </c>
      <c r="F345" t="str">
        <f t="shared" si="65"/>
        <v/>
      </c>
      <c r="G345" s="1" t="str">
        <f t="shared" si="68"/>
        <v/>
      </c>
      <c r="H345" s="1" t="str">
        <f t="shared" si="69"/>
        <v/>
      </c>
      <c r="I345" s="1" t="str">
        <f t="shared" si="70"/>
        <v/>
      </c>
      <c r="J345" s="1" t="str">
        <f t="shared" si="71"/>
        <v/>
      </c>
      <c r="K345" s="1" t="str">
        <f t="shared" si="72"/>
        <v/>
      </c>
      <c r="L345" s="1" t="str">
        <f t="shared" si="73"/>
        <v/>
      </c>
      <c r="M345" s="1" t="str">
        <f t="shared" si="74"/>
        <v/>
      </c>
      <c r="N345" s="1" t="str">
        <f t="shared" si="75"/>
        <v/>
      </c>
      <c r="O345" s="1" t="str">
        <f t="shared" si="76"/>
        <v/>
      </c>
    </row>
    <row r="346" spans="2:15" x14ac:dyDescent="0.25">
      <c r="B346" t="str">
        <f t="shared" si="66"/>
        <v/>
      </c>
      <c r="C346" s="11" t="str">
        <f t="shared" si="67"/>
        <v/>
      </c>
      <c r="F346" t="str">
        <f t="shared" si="65"/>
        <v/>
      </c>
      <c r="G346" s="1" t="str">
        <f t="shared" si="68"/>
        <v/>
      </c>
      <c r="H346" s="1" t="str">
        <f t="shared" si="69"/>
        <v/>
      </c>
      <c r="I346" s="1" t="str">
        <f t="shared" si="70"/>
        <v/>
      </c>
      <c r="J346" s="1" t="str">
        <f t="shared" si="71"/>
        <v/>
      </c>
      <c r="K346" s="1" t="str">
        <f t="shared" si="72"/>
        <v/>
      </c>
      <c r="L346" s="1" t="str">
        <f t="shared" si="73"/>
        <v/>
      </c>
      <c r="M346" s="1" t="str">
        <f t="shared" si="74"/>
        <v/>
      </c>
      <c r="N346" s="1" t="str">
        <f t="shared" si="75"/>
        <v/>
      </c>
      <c r="O346" s="1" t="str">
        <f t="shared" si="76"/>
        <v/>
      </c>
    </row>
    <row r="347" spans="2:15" x14ac:dyDescent="0.25">
      <c r="B347" t="str">
        <f t="shared" si="66"/>
        <v/>
      </c>
      <c r="C347" s="11" t="str">
        <f t="shared" si="67"/>
        <v/>
      </c>
      <c r="F347" t="str">
        <f t="shared" si="65"/>
        <v/>
      </c>
      <c r="G347" s="1" t="str">
        <f t="shared" si="68"/>
        <v/>
      </c>
      <c r="H347" s="1" t="str">
        <f t="shared" si="69"/>
        <v/>
      </c>
      <c r="I347" s="1" t="str">
        <f t="shared" si="70"/>
        <v/>
      </c>
      <c r="J347" s="1" t="str">
        <f t="shared" si="71"/>
        <v/>
      </c>
      <c r="K347" s="1" t="str">
        <f t="shared" si="72"/>
        <v/>
      </c>
      <c r="L347" s="1" t="str">
        <f t="shared" si="73"/>
        <v/>
      </c>
      <c r="M347" s="1" t="str">
        <f t="shared" si="74"/>
        <v/>
      </c>
      <c r="N347" s="1" t="str">
        <f t="shared" si="75"/>
        <v/>
      </c>
      <c r="O347" s="1" t="str">
        <f t="shared" si="76"/>
        <v/>
      </c>
    </row>
    <row r="348" spans="2:15" x14ac:dyDescent="0.25">
      <c r="B348" t="str">
        <f t="shared" si="66"/>
        <v/>
      </c>
      <c r="C348" s="11" t="str">
        <f t="shared" si="67"/>
        <v/>
      </c>
      <c r="F348" t="str">
        <f t="shared" si="65"/>
        <v/>
      </c>
      <c r="G348" s="1" t="str">
        <f t="shared" si="68"/>
        <v/>
      </c>
      <c r="H348" s="1" t="str">
        <f t="shared" si="69"/>
        <v/>
      </c>
      <c r="I348" s="1" t="str">
        <f t="shared" si="70"/>
        <v/>
      </c>
      <c r="J348" s="1" t="str">
        <f t="shared" si="71"/>
        <v/>
      </c>
      <c r="K348" s="1" t="str">
        <f t="shared" si="72"/>
        <v/>
      </c>
      <c r="L348" s="1" t="str">
        <f t="shared" si="73"/>
        <v/>
      </c>
      <c r="M348" s="1" t="str">
        <f t="shared" si="74"/>
        <v/>
      </c>
      <c r="N348" s="1" t="str">
        <f t="shared" si="75"/>
        <v/>
      </c>
      <c r="O348" s="1" t="str">
        <f t="shared" si="76"/>
        <v/>
      </c>
    </row>
    <row r="349" spans="2:15" x14ac:dyDescent="0.25">
      <c r="B349" t="str">
        <f t="shared" si="66"/>
        <v/>
      </c>
      <c r="C349" s="11" t="str">
        <f t="shared" si="67"/>
        <v/>
      </c>
      <c r="F349" t="str">
        <f t="shared" si="65"/>
        <v/>
      </c>
      <c r="G349" s="1" t="str">
        <f t="shared" si="68"/>
        <v/>
      </c>
      <c r="H349" s="1" t="str">
        <f t="shared" si="69"/>
        <v/>
      </c>
      <c r="I349" s="1" t="str">
        <f t="shared" si="70"/>
        <v/>
      </c>
      <c r="J349" s="1" t="str">
        <f t="shared" si="71"/>
        <v/>
      </c>
      <c r="K349" s="1" t="str">
        <f t="shared" si="72"/>
        <v/>
      </c>
      <c r="L349" s="1" t="str">
        <f t="shared" si="73"/>
        <v/>
      </c>
      <c r="M349" s="1" t="str">
        <f t="shared" si="74"/>
        <v/>
      </c>
      <c r="N349" s="1" t="str">
        <f t="shared" si="75"/>
        <v/>
      </c>
      <c r="O349" s="1" t="str">
        <f t="shared" si="76"/>
        <v/>
      </c>
    </row>
    <row r="350" spans="2:15" x14ac:dyDescent="0.25">
      <c r="B350" t="str">
        <f t="shared" si="66"/>
        <v/>
      </c>
      <c r="C350" s="11" t="str">
        <f t="shared" si="67"/>
        <v/>
      </c>
      <c r="F350" t="str">
        <f t="shared" si="65"/>
        <v/>
      </c>
      <c r="G350" s="1" t="str">
        <f t="shared" si="68"/>
        <v/>
      </c>
      <c r="H350" s="1" t="str">
        <f t="shared" si="69"/>
        <v/>
      </c>
      <c r="I350" s="1" t="str">
        <f t="shared" si="70"/>
        <v/>
      </c>
      <c r="J350" s="1" t="str">
        <f t="shared" si="71"/>
        <v/>
      </c>
      <c r="K350" s="1" t="str">
        <f t="shared" si="72"/>
        <v/>
      </c>
      <c r="L350" s="1" t="str">
        <f t="shared" si="73"/>
        <v/>
      </c>
      <c r="M350" s="1" t="str">
        <f t="shared" si="74"/>
        <v/>
      </c>
      <c r="N350" s="1" t="str">
        <f t="shared" si="75"/>
        <v/>
      </c>
      <c r="O350" s="1" t="str">
        <f t="shared" si="76"/>
        <v/>
      </c>
    </row>
    <row r="351" spans="2:15" x14ac:dyDescent="0.25">
      <c r="B351" t="str">
        <f t="shared" si="66"/>
        <v/>
      </c>
      <c r="C351" s="11" t="str">
        <f t="shared" si="67"/>
        <v/>
      </c>
      <c r="F351" t="str">
        <f t="shared" si="65"/>
        <v/>
      </c>
      <c r="G351" s="1" t="str">
        <f t="shared" si="68"/>
        <v/>
      </c>
      <c r="H351" s="1" t="str">
        <f t="shared" si="69"/>
        <v/>
      </c>
      <c r="I351" s="1" t="str">
        <f t="shared" si="70"/>
        <v/>
      </c>
      <c r="J351" s="1" t="str">
        <f t="shared" si="71"/>
        <v/>
      </c>
      <c r="K351" s="1" t="str">
        <f t="shared" si="72"/>
        <v/>
      </c>
      <c r="L351" s="1" t="str">
        <f t="shared" si="73"/>
        <v/>
      </c>
      <c r="M351" s="1" t="str">
        <f t="shared" si="74"/>
        <v/>
      </c>
      <c r="N351" s="1" t="str">
        <f t="shared" si="75"/>
        <v/>
      </c>
      <c r="O351" s="1" t="str">
        <f t="shared" si="76"/>
        <v/>
      </c>
    </row>
    <row r="352" spans="2:15" x14ac:dyDescent="0.25">
      <c r="B352" t="str">
        <f t="shared" si="66"/>
        <v/>
      </c>
      <c r="C352" s="11" t="str">
        <f t="shared" si="67"/>
        <v/>
      </c>
      <c r="F352" t="str">
        <f t="shared" si="65"/>
        <v/>
      </c>
      <c r="G352" s="1" t="str">
        <f t="shared" si="68"/>
        <v/>
      </c>
      <c r="H352" s="1" t="str">
        <f t="shared" si="69"/>
        <v/>
      </c>
      <c r="I352" s="1" t="str">
        <f t="shared" si="70"/>
        <v/>
      </c>
      <c r="J352" s="1" t="str">
        <f t="shared" si="71"/>
        <v/>
      </c>
      <c r="K352" s="1" t="str">
        <f t="shared" si="72"/>
        <v/>
      </c>
      <c r="L352" s="1" t="str">
        <f t="shared" si="73"/>
        <v/>
      </c>
      <c r="M352" s="1" t="str">
        <f t="shared" si="74"/>
        <v/>
      </c>
      <c r="N352" s="1" t="str">
        <f t="shared" si="75"/>
        <v/>
      </c>
      <c r="O352" s="1" t="str">
        <f t="shared" si="76"/>
        <v/>
      </c>
    </row>
    <row r="353" spans="2:15" x14ac:dyDescent="0.25">
      <c r="B353" t="str">
        <f t="shared" si="66"/>
        <v/>
      </c>
      <c r="C353" s="11" t="str">
        <f t="shared" si="67"/>
        <v/>
      </c>
      <c r="F353" t="str">
        <f t="shared" si="65"/>
        <v/>
      </c>
      <c r="G353" s="1" t="str">
        <f t="shared" si="68"/>
        <v/>
      </c>
      <c r="H353" s="1" t="str">
        <f t="shared" si="69"/>
        <v/>
      </c>
      <c r="I353" s="1" t="str">
        <f t="shared" si="70"/>
        <v/>
      </c>
      <c r="J353" s="1" t="str">
        <f t="shared" si="71"/>
        <v/>
      </c>
      <c r="K353" s="1" t="str">
        <f t="shared" si="72"/>
        <v/>
      </c>
      <c r="L353" s="1" t="str">
        <f t="shared" si="73"/>
        <v/>
      </c>
      <c r="M353" s="1" t="str">
        <f t="shared" si="74"/>
        <v/>
      </c>
      <c r="N353" s="1" t="str">
        <f t="shared" si="75"/>
        <v/>
      </c>
      <c r="O353" s="1" t="str">
        <f t="shared" si="76"/>
        <v/>
      </c>
    </row>
    <row r="354" spans="2:15" x14ac:dyDescent="0.25">
      <c r="B354" t="str">
        <f t="shared" si="66"/>
        <v/>
      </c>
      <c r="C354" s="11" t="str">
        <f t="shared" si="67"/>
        <v/>
      </c>
      <c r="F354" t="str">
        <f t="shared" si="65"/>
        <v/>
      </c>
      <c r="G354" s="1" t="str">
        <f t="shared" si="68"/>
        <v/>
      </c>
      <c r="H354" s="1" t="str">
        <f t="shared" si="69"/>
        <v/>
      </c>
      <c r="I354" s="1" t="str">
        <f t="shared" si="70"/>
        <v/>
      </c>
      <c r="J354" s="1" t="str">
        <f t="shared" si="71"/>
        <v/>
      </c>
      <c r="K354" s="1" t="str">
        <f t="shared" si="72"/>
        <v/>
      </c>
      <c r="L354" s="1" t="str">
        <f t="shared" si="73"/>
        <v/>
      </c>
      <c r="M354" s="1" t="str">
        <f t="shared" si="74"/>
        <v/>
      </c>
      <c r="N354" s="1" t="str">
        <f t="shared" si="75"/>
        <v/>
      </c>
      <c r="O354" s="1" t="str">
        <f t="shared" si="76"/>
        <v/>
      </c>
    </row>
    <row r="355" spans="2:15" x14ac:dyDescent="0.25">
      <c r="B355" t="str">
        <f t="shared" si="66"/>
        <v/>
      </c>
      <c r="C355" s="11" t="str">
        <f t="shared" si="67"/>
        <v/>
      </c>
      <c r="F355" t="str">
        <f t="shared" si="65"/>
        <v/>
      </c>
      <c r="G355" s="1" t="str">
        <f t="shared" si="68"/>
        <v/>
      </c>
      <c r="H355" s="1" t="str">
        <f t="shared" si="69"/>
        <v/>
      </c>
      <c r="I355" s="1" t="str">
        <f t="shared" si="70"/>
        <v/>
      </c>
      <c r="J355" s="1" t="str">
        <f t="shared" si="71"/>
        <v/>
      </c>
      <c r="K355" s="1" t="str">
        <f t="shared" si="72"/>
        <v/>
      </c>
      <c r="L355" s="1" t="str">
        <f t="shared" si="73"/>
        <v/>
      </c>
      <c r="M355" s="1" t="str">
        <f t="shared" si="74"/>
        <v/>
      </c>
      <c r="N355" s="1" t="str">
        <f t="shared" si="75"/>
        <v/>
      </c>
      <c r="O355" s="1" t="str">
        <f t="shared" si="76"/>
        <v/>
      </c>
    </row>
    <row r="356" spans="2:15" x14ac:dyDescent="0.25">
      <c r="B356" t="str">
        <f t="shared" si="66"/>
        <v/>
      </c>
      <c r="C356" s="11" t="str">
        <f t="shared" si="67"/>
        <v/>
      </c>
      <c r="F356" t="str">
        <f t="shared" si="65"/>
        <v/>
      </c>
      <c r="G356" s="1" t="str">
        <f t="shared" si="68"/>
        <v/>
      </c>
      <c r="H356" s="1" t="str">
        <f t="shared" si="69"/>
        <v/>
      </c>
      <c r="I356" s="1" t="str">
        <f t="shared" si="70"/>
        <v/>
      </c>
      <c r="J356" s="1" t="str">
        <f t="shared" si="71"/>
        <v/>
      </c>
      <c r="K356" s="1" t="str">
        <f t="shared" si="72"/>
        <v/>
      </c>
      <c r="L356" s="1" t="str">
        <f t="shared" si="73"/>
        <v/>
      </c>
      <c r="M356" s="1" t="str">
        <f t="shared" si="74"/>
        <v/>
      </c>
      <c r="N356" s="1" t="str">
        <f t="shared" si="75"/>
        <v/>
      </c>
      <c r="O356" s="1" t="str">
        <f t="shared" si="76"/>
        <v/>
      </c>
    </row>
    <row r="357" spans="2:15" x14ac:dyDescent="0.25">
      <c r="B357" t="str">
        <f t="shared" si="66"/>
        <v/>
      </c>
      <c r="C357" s="11" t="str">
        <f t="shared" si="67"/>
        <v/>
      </c>
      <c r="F357" t="str">
        <f t="shared" si="65"/>
        <v/>
      </c>
      <c r="G357" s="1" t="str">
        <f t="shared" si="68"/>
        <v/>
      </c>
      <c r="H357" s="1" t="str">
        <f t="shared" si="69"/>
        <v/>
      </c>
      <c r="I357" s="1" t="str">
        <f t="shared" si="70"/>
        <v/>
      </c>
      <c r="J357" s="1" t="str">
        <f t="shared" si="71"/>
        <v/>
      </c>
      <c r="K357" s="1" t="str">
        <f t="shared" si="72"/>
        <v/>
      </c>
      <c r="L357" s="1" t="str">
        <f t="shared" si="73"/>
        <v/>
      </c>
      <c r="M357" s="1" t="str">
        <f t="shared" si="74"/>
        <v/>
      </c>
      <c r="N357" s="1" t="str">
        <f t="shared" si="75"/>
        <v/>
      </c>
      <c r="O357" s="1" t="str">
        <f t="shared" si="76"/>
        <v/>
      </c>
    </row>
    <row r="358" spans="2:15" x14ac:dyDescent="0.25">
      <c r="B358" t="str">
        <f t="shared" si="66"/>
        <v/>
      </c>
      <c r="C358" s="11" t="str">
        <f t="shared" si="67"/>
        <v/>
      </c>
      <c r="F358" t="str">
        <f t="shared" si="65"/>
        <v/>
      </c>
      <c r="G358" s="1" t="str">
        <f t="shared" si="68"/>
        <v/>
      </c>
      <c r="H358" s="1" t="str">
        <f t="shared" si="69"/>
        <v/>
      </c>
      <c r="I358" s="1" t="str">
        <f t="shared" si="70"/>
        <v/>
      </c>
      <c r="J358" s="1" t="str">
        <f t="shared" si="71"/>
        <v/>
      </c>
      <c r="K358" s="1" t="str">
        <f t="shared" si="72"/>
        <v/>
      </c>
      <c r="L358" s="1" t="str">
        <f t="shared" si="73"/>
        <v/>
      </c>
      <c r="M358" s="1" t="str">
        <f t="shared" si="74"/>
        <v/>
      </c>
      <c r="N358" s="1" t="str">
        <f t="shared" si="75"/>
        <v/>
      </c>
      <c r="O358" s="1" t="str">
        <f t="shared" si="76"/>
        <v/>
      </c>
    </row>
    <row r="359" spans="2:15" x14ac:dyDescent="0.25">
      <c r="B359" t="str">
        <f t="shared" si="66"/>
        <v/>
      </c>
      <c r="C359" s="11" t="str">
        <f t="shared" si="67"/>
        <v/>
      </c>
      <c r="F359" t="str">
        <f t="shared" ref="F359:F422" si="77">IF(F358&lt;$C$6,(F358+1),IF(F358=$C$6,("Total"),("")))</f>
        <v/>
      </c>
      <c r="G359" s="1" t="str">
        <f t="shared" si="68"/>
        <v/>
      </c>
      <c r="H359" s="1" t="str">
        <f t="shared" si="69"/>
        <v/>
      </c>
      <c r="I359" s="1" t="str">
        <f t="shared" si="70"/>
        <v/>
      </c>
      <c r="J359" s="1" t="str">
        <f t="shared" si="71"/>
        <v/>
      </c>
      <c r="K359" s="1" t="str">
        <f t="shared" si="72"/>
        <v/>
      </c>
      <c r="L359" s="1" t="str">
        <f t="shared" si="73"/>
        <v/>
      </c>
      <c r="M359" s="1" t="str">
        <f t="shared" si="74"/>
        <v/>
      </c>
      <c r="N359" s="1" t="str">
        <f t="shared" si="75"/>
        <v/>
      </c>
      <c r="O359" s="1" t="str">
        <f t="shared" si="76"/>
        <v/>
      </c>
    </row>
    <row r="360" spans="2:15" x14ac:dyDescent="0.25">
      <c r="B360" t="str">
        <f t="shared" si="66"/>
        <v/>
      </c>
      <c r="C360" s="11" t="str">
        <f t="shared" si="67"/>
        <v/>
      </c>
      <c r="F360" t="str">
        <f t="shared" si="77"/>
        <v/>
      </c>
      <c r="G360" s="1" t="str">
        <f t="shared" si="68"/>
        <v/>
      </c>
      <c r="H360" s="1" t="str">
        <f t="shared" si="69"/>
        <v/>
      </c>
      <c r="I360" s="1" t="str">
        <f t="shared" si="70"/>
        <v/>
      </c>
      <c r="J360" s="1" t="str">
        <f t="shared" si="71"/>
        <v/>
      </c>
      <c r="K360" s="1" t="str">
        <f t="shared" si="72"/>
        <v/>
      </c>
      <c r="L360" s="1" t="str">
        <f t="shared" si="73"/>
        <v/>
      </c>
      <c r="M360" s="1" t="str">
        <f t="shared" si="74"/>
        <v/>
      </c>
      <c r="N360" s="1" t="str">
        <f t="shared" si="75"/>
        <v/>
      </c>
      <c r="O360" s="1" t="str">
        <f t="shared" si="76"/>
        <v/>
      </c>
    </row>
    <row r="361" spans="2:15" x14ac:dyDescent="0.25">
      <c r="B361" t="str">
        <f t="shared" si="66"/>
        <v/>
      </c>
      <c r="C361" s="11" t="str">
        <f t="shared" si="67"/>
        <v/>
      </c>
      <c r="F361" t="str">
        <f t="shared" si="77"/>
        <v/>
      </c>
      <c r="G361" s="1" t="str">
        <f t="shared" si="68"/>
        <v/>
      </c>
      <c r="H361" s="1" t="str">
        <f t="shared" si="69"/>
        <v/>
      </c>
      <c r="I361" s="1" t="str">
        <f t="shared" si="70"/>
        <v/>
      </c>
      <c r="J361" s="1" t="str">
        <f t="shared" si="71"/>
        <v/>
      </c>
      <c r="K361" s="1" t="str">
        <f t="shared" si="72"/>
        <v/>
      </c>
      <c r="L361" s="1" t="str">
        <f t="shared" si="73"/>
        <v/>
      </c>
      <c r="M361" s="1" t="str">
        <f t="shared" si="74"/>
        <v/>
      </c>
      <c r="N361" s="1" t="str">
        <f t="shared" si="75"/>
        <v/>
      </c>
      <c r="O361" s="1" t="str">
        <f t="shared" si="76"/>
        <v/>
      </c>
    </row>
    <row r="362" spans="2:15" x14ac:dyDescent="0.25">
      <c r="B362" t="str">
        <f t="shared" si="66"/>
        <v/>
      </c>
      <c r="C362" s="11" t="str">
        <f t="shared" si="67"/>
        <v/>
      </c>
      <c r="F362" t="str">
        <f t="shared" si="77"/>
        <v/>
      </c>
      <c r="G362" s="1" t="str">
        <f t="shared" si="68"/>
        <v/>
      </c>
      <c r="H362" s="1" t="str">
        <f t="shared" si="69"/>
        <v/>
      </c>
      <c r="I362" s="1" t="str">
        <f t="shared" si="70"/>
        <v/>
      </c>
      <c r="J362" s="1" t="str">
        <f t="shared" si="71"/>
        <v/>
      </c>
      <c r="K362" s="1" t="str">
        <f t="shared" si="72"/>
        <v/>
      </c>
      <c r="L362" s="1" t="str">
        <f t="shared" si="73"/>
        <v/>
      </c>
      <c r="M362" s="1" t="str">
        <f t="shared" si="74"/>
        <v/>
      </c>
      <c r="N362" s="1" t="str">
        <f t="shared" si="75"/>
        <v/>
      </c>
      <c r="O362" s="1" t="str">
        <f t="shared" si="76"/>
        <v/>
      </c>
    </row>
    <row r="363" spans="2:15" x14ac:dyDescent="0.25">
      <c r="B363" t="str">
        <f t="shared" si="66"/>
        <v/>
      </c>
      <c r="C363" s="11" t="str">
        <f t="shared" si="67"/>
        <v/>
      </c>
      <c r="F363" t="str">
        <f t="shared" si="77"/>
        <v/>
      </c>
      <c r="G363" s="1" t="str">
        <f t="shared" si="68"/>
        <v/>
      </c>
      <c r="H363" s="1" t="str">
        <f t="shared" si="69"/>
        <v/>
      </c>
      <c r="I363" s="1" t="str">
        <f t="shared" si="70"/>
        <v/>
      </c>
      <c r="J363" s="1" t="str">
        <f t="shared" si="71"/>
        <v/>
      </c>
      <c r="K363" s="1" t="str">
        <f t="shared" si="72"/>
        <v/>
      </c>
      <c r="L363" s="1" t="str">
        <f t="shared" si="73"/>
        <v/>
      </c>
      <c r="M363" s="1" t="str">
        <f t="shared" si="74"/>
        <v/>
      </c>
      <c r="N363" s="1" t="str">
        <f t="shared" si="75"/>
        <v/>
      </c>
      <c r="O363" s="1" t="str">
        <f t="shared" si="76"/>
        <v/>
      </c>
    </row>
    <row r="364" spans="2:15" x14ac:dyDescent="0.25">
      <c r="B364" t="str">
        <f t="shared" si="66"/>
        <v/>
      </c>
      <c r="C364" s="11" t="str">
        <f t="shared" si="67"/>
        <v/>
      </c>
      <c r="F364" t="str">
        <f t="shared" si="77"/>
        <v/>
      </c>
      <c r="G364" s="1" t="str">
        <f t="shared" si="68"/>
        <v/>
      </c>
      <c r="H364" s="1" t="str">
        <f t="shared" si="69"/>
        <v/>
      </c>
      <c r="I364" s="1" t="str">
        <f t="shared" si="70"/>
        <v/>
      </c>
      <c r="J364" s="1" t="str">
        <f t="shared" si="71"/>
        <v/>
      </c>
      <c r="K364" s="1" t="str">
        <f t="shared" si="72"/>
        <v/>
      </c>
      <c r="L364" s="1" t="str">
        <f t="shared" si="73"/>
        <v/>
      </c>
      <c r="M364" s="1" t="str">
        <f t="shared" si="74"/>
        <v/>
      </c>
      <c r="N364" s="1" t="str">
        <f t="shared" si="75"/>
        <v/>
      </c>
      <c r="O364" s="1" t="str">
        <f t="shared" si="76"/>
        <v/>
      </c>
    </row>
    <row r="365" spans="2:15" x14ac:dyDescent="0.25">
      <c r="B365" t="str">
        <f t="shared" si="66"/>
        <v/>
      </c>
      <c r="C365" s="11" t="str">
        <f t="shared" si="67"/>
        <v/>
      </c>
      <c r="F365" t="str">
        <f t="shared" si="77"/>
        <v/>
      </c>
      <c r="G365" s="1" t="str">
        <f t="shared" si="68"/>
        <v/>
      </c>
      <c r="H365" s="1" t="str">
        <f t="shared" si="69"/>
        <v/>
      </c>
      <c r="I365" s="1" t="str">
        <f t="shared" si="70"/>
        <v/>
      </c>
      <c r="J365" s="1" t="str">
        <f t="shared" si="71"/>
        <v/>
      </c>
      <c r="K365" s="1" t="str">
        <f t="shared" si="72"/>
        <v/>
      </c>
      <c r="L365" s="1" t="str">
        <f t="shared" si="73"/>
        <v/>
      </c>
      <c r="M365" s="1" t="str">
        <f t="shared" si="74"/>
        <v/>
      </c>
      <c r="N365" s="1" t="str">
        <f t="shared" si="75"/>
        <v/>
      </c>
      <c r="O365" s="1" t="str">
        <f t="shared" si="76"/>
        <v/>
      </c>
    </row>
    <row r="366" spans="2:15" x14ac:dyDescent="0.25">
      <c r="B366" t="str">
        <f t="shared" si="66"/>
        <v/>
      </c>
      <c r="C366" s="11" t="str">
        <f t="shared" si="67"/>
        <v/>
      </c>
      <c r="F366" t="str">
        <f t="shared" si="77"/>
        <v/>
      </c>
      <c r="G366" s="1" t="str">
        <f t="shared" si="68"/>
        <v/>
      </c>
      <c r="H366" s="1" t="str">
        <f t="shared" si="69"/>
        <v/>
      </c>
      <c r="I366" s="1" t="str">
        <f t="shared" si="70"/>
        <v/>
      </c>
      <c r="J366" s="1" t="str">
        <f t="shared" si="71"/>
        <v/>
      </c>
      <c r="K366" s="1" t="str">
        <f t="shared" si="72"/>
        <v/>
      </c>
      <c r="L366" s="1" t="str">
        <f t="shared" si="73"/>
        <v/>
      </c>
      <c r="M366" s="1" t="str">
        <f t="shared" si="74"/>
        <v/>
      </c>
      <c r="N366" s="1" t="str">
        <f t="shared" si="75"/>
        <v/>
      </c>
      <c r="O366" s="1" t="str">
        <f t="shared" si="76"/>
        <v/>
      </c>
    </row>
    <row r="367" spans="2:15" x14ac:dyDescent="0.25">
      <c r="B367" t="str">
        <f t="shared" si="66"/>
        <v/>
      </c>
      <c r="C367" s="11" t="str">
        <f t="shared" si="67"/>
        <v/>
      </c>
      <c r="F367" t="str">
        <f t="shared" si="77"/>
        <v/>
      </c>
      <c r="G367" s="1" t="str">
        <f t="shared" si="68"/>
        <v/>
      </c>
      <c r="H367" s="1" t="str">
        <f t="shared" si="69"/>
        <v/>
      </c>
      <c r="I367" s="1" t="str">
        <f t="shared" si="70"/>
        <v/>
      </c>
      <c r="J367" s="1" t="str">
        <f t="shared" si="71"/>
        <v/>
      </c>
      <c r="K367" s="1" t="str">
        <f t="shared" si="72"/>
        <v/>
      </c>
      <c r="L367" s="1" t="str">
        <f t="shared" si="73"/>
        <v/>
      </c>
      <c r="M367" s="1" t="str">
        <f t="shared" si="74"/>
        <v/>
      </c>
      <c r="N367" s="1" t="str">
        <f t="shared" si="75"/>
        <v/>
      </c>
      <c r="O367" s="1" t="str">
        <f t="shared" si="76"/>
        <v/>
      </c>
    </row>
    <row r="368" spans="2:15" x14ac:dyDescent="0.25">
      <c r="B368" t="str">
        <f t="shared" si="66"/>
        <v/>
      </c>
      <c r="C368" s="11" t="str">
        <f t="shared" si="67"/>
        <v/>
      </c>
      <c r="F368" t="str">
        <f t="shared" si="77"/>
        <v/>
      </c>
      <c r="G368" s="1" t="str">
        <f t="shared" si="68"/>
        <v/>
      </c>
      <c r="H368" s="1" t="str">
        <f t="shared" si="69"/>
        <v/>
      </c>
      <c r="I368" s="1" t="str">
        <f t="shared" si="70"/>
        <v/>
      </c>
      <c r="J368" s="1" t="str">
        <f t="shared" si="71"/>
        <v/>
      </c>
      <c r="K368" s="1" t="str">
        <f t="shared" si="72"/>
        <v/>
      </c>
      <c r="L368" s="1" t="str">
        <f t="shared" si="73"/>
        <v/>
      </c>
      <c r="M368" s="1" t="str">
        <f t="shared" si="74"/>
        <v/>
      </c>
      <c r="N368" s="1" t="str">
        <f t="shared" si="75"/>
        <v/>
      </c>
      <c r="O368" s="1" t="str">
        <f t="shared" si="76"/>
        <v/>
      </c>
    </row>
    <row r="369" spans="2:15" x14ac:dyDescent="0.25">
      <c r="B369" t="str">
        <f t="shared" si="66"/>
        <v/>
      </c>
      <c r="C369" s="11" t="str">
        <f t="shared" si="67"/>
        <v/>
      </c>
      <c r="F369" t="str">
        <f t="shared" si="77"/>
        <v/>
      </c>
      <c r="G369" s="1" t="str">
        <f t="shared" si="68"/>
        <v/>
      </c>
      <c r="H369" s="1" t="str">
        <f t="shared" si="69"/>
        <v/>
      </c>
      <c r="I369" s="1" t="str">
        <f t="shared" si="70"/>
        <v/>
      </c>
      <c r="J369" s="1" t="str">
        <f t="shared" si="71"/>
        <v/>
      </c>
      <c r="K369" s="1" t="str">
        <f t="shared" si="72"/>
        <v/>
      </c>
      <c r="L369" s="1" t="str">
        <f t="shared" si="73"/>
        <v/>
      </c>
      <c r="M369" s="1" t="str">
        <f t="shared" si="74"/>
        <v/>
      </c>
      <c r="N369" s="1" t="str">
        <f t="shared" si="75"/>
        <v/>
      </c>
      <c r="O369" s="1" t="str">
        <f t="shared" si="76"/>
        <v/>
      </c>
    </row>
    <row r="370" spans="2:15" x14ac:dyDescent="0.25">
      <c r="B370" t="str">
        <f t="shared" si="66"/>
        <v/>
      </c>
      <c r="C370" s="11" t="str">
        <f t="shared" si="67"/>
        <v/>
      </c>
      <c r="F370" t="str">
        <f t="shared" si="77"/>
        <v/>
      </c>
      <c r="G370" s="1" t="str">
        <f t="shared" si="68"/>
        <v/>
      </c>
      <c r="H370" s="1" t="str">
        <f t="shared" si="69"/>
        <v/>
      </c>
      <c r="I370" s="1" t="str">
        <f t="shared" si="70"/>
        <v/>
      </c>
      <c r="J370" s="1" t="str">
        <f t="shared" si="71"/>
        <v/>
      </c>
      <c r="K370" s="1" t="str">
        <f t="shared" si="72"/>
        <v/>
      </c>
      <c r="L370" s="1" t="str">
        <f t="shared" si="73"/>
        <v/>
      </c>
      <c r="M370" s="1" t="str">
        <f t="shared" si="74"/>
        <v/>
      </c>
      <c r="N370" s="1" t="str">
        <f t="shared" si="75"/>
        <v/>
      </c>
      <c r="O370" s="1" t="str">
        <f t="shared" si="76"/>
        <v/>
      </c>
    </row>
    <row r="371" spans="2:15" x14ac:dyDescent="0.25">
      <c r="B371" t="str">
        <f t="shared" si="66"/>
        <v/>
      </c>
      <c r="C371" s="11" t="str">
        <f t="shared" si="67"/>
        <v/>
      </c>
      <c r="F371" t="str">
        <f t="shared" si="77"/>
        <v/>
      </c>
      <c r="G371" s="1" t="str">
        <f t="shared" si="68"/>
        <v/>
      </c>
      <c r="H371" s="1" t="str">
        <f t="shared" si="69"/>
        <v/>
      </c>
      <c r="I371" s="1" t="str">
        <f t="shared" si="70"/>
        <v/>
      </c>
      <c r="J371" s="1" t="str">
        <f t="shared" si="71"/>
        <v/>
      </c>
      <c r="K371" s="1" t="str">
        <f t="shared" si="72"/>
        <v/>
      </c>
      <c r="L371" s="1" t="str">
        <f t="shared" si="73"/>
        <v/>
      </c>
      <c r="M371" s="1" t="str">
        <f t="shared" si="74"/>
        <v/>
      </c>
      <c r="N371" s="1" t="str">
        <f t="shared" si="75"/>
        <v/>
      </c>
      <c r="O371" s="1" t="str">
        <f t="shared" si="76"/>
        <v/>
      </c>
    </row>
    <row r="372" spans="2:15" x14ac:dyDescent="0.25">
      <c r="B372" t="str">
        <f t="shared" si="66"/>
        <v/>
      </c>
      <c r="C372" s="11" t="str">
        <f t="shared" si="67"/>
        <v/>
      </c>
      <c r="F372" t="str">
        <f t="shared" si="77"/>
        <v/>
      </c>
      <c r="G372" s="1" t="str">
        <f t="shared" si="68"/>
        <v/>
      </c>
      <c r="H372" s="1" t="str">
        <f t="shared" si="69"/>
        <v/>
      </c>
      <c r="I372" s="1" t="str">
        <f t="shared" si="70"/>
        <v/>
      </c>
      <c r="J372" s="1" t="str">
        <f t="shared" si="71"/>
        <v/>
      </c>
      <c r="K372" s="1" t="str">
        <f t="shared" si="72"/>
        <v/>
      </c>
      <c r="L372" s="1" t="str">
        <f t="shared" si="73"/>
        <v/>
      </c>
      <c r="M372" s="1" t="str">
        <f t="shared" si="74"/>
        <v/>
      </c>
      <c r="N372" s="1" t="str">
        <f t="shared" si="75"/>
        <v/>
      </c>
      <c r="O372" s="1" t="str">
        <f t="shared" si="76"/>
        <v/>
      </c>
    </row>
    <row r="373" spans="2:15" x14ac:dyDescent="0.25">
      <c r="B373" t="str">
        <f t="shared" si="66"/>
        <v/>
      </c>
      <c r="C373" s="11" t="str">
        <f t="shared" si="67"/>
        <v/>
      </c>
      <c r="F373" t="str">
        <f t="shared" si="77"/>
        <v/>
      </c>
      <c r="G373" s="1" t="str">
        <f t="shared" si="68"/>
        <v/>
      </c>
      <c r="H373" s="1" t="str">
        <f t="shared" si="69"/>
        <v/>
      </c>
      <c r="I373" s="1" t="str">
        <f t="shared" si="70"/>
        <v/>
      </c>
      <c r="J373" s="1" t="str">
        <f t="shared" si="71"/>
        <v/>
      </c>
      <c r="K373" s="1" t="str">
        <f t="shared" si="72"/>
        <v/>
      </c>
      <c r="L373" s="1" t="str">
        <f t="shared" si="73"/>
        <v/>
      </c>
      <c r="M373" s="1" t="str">
        <f t="shared" si="74"/>
        <v/>
      </c>
      <c r="N373" s="1" t="str">
        <f t="shared" si="75"/>
        <v/>
      </c>
      <c r="O373" s="1" t="str">
        <f t="shared" si="76"/>
        <v/>
      </c>
    </row>
    <row r="374" spans="2:15" x14ac:dyDescent="0.25">
      <c r="B374" t="str">
        <f t="shared" si="66"/>
        <v/>
      </c>
      <c r="C374" s="11" t="str">
        <f t="shared" si="67"/>
        <v/>
      </c>
      <c r="F374" t="str">
        <f t="shared" si="77"/>
        <v/>
      </c>
      <c r="G374" s="1" t="str">
        <f t="shared" si="68"/>
        <v/>
      </c>
      <c r="H374" s="1" t="str">
        <f t="shared" si="69"/>
        <v/>
      </c>
      <c r="I374" s="1" t="str">
        <f t="shared" si="70"/>
        <v/>
      </c>
      <c r="J374" s="1" t="str">
        <f t="shared" si="71"/>
        <v/>
      </c>
      <c r="K374" s="1" t="str">
        <f t="shared" si="72"/>
        <v/>
      </c>
      <c r="L374" s="1" t="str">
        <f t="shared" si="73"/>
        <v/>
      </c>
      <c r="M374" s="1" t="str">
        <f t="shared" si="74"/>
        <v/>
      </c>
      <c r="N374" s="1" t="str">
        <f t="shared" si="75"/>
        <v/>
      </c>
      <c r="O374" s="1" t="str">
        <f t="shared" si="76"/>
        <v/>
      </c>
    </row>
    <row r="375" spans="2:15" x14ac:dyDescent="0.25">
      <c r="B375" t="str">
        <f t="shared" si="66"/>
        <v/>
      </c>
      <c r="C375" s="11" t="str">
        <f t="shared" si="67"/>
        <v/>
      </c>
      <c r="F375" t="str">
        <f t="shared" si="77"/>
        <v/>
      </c>
      <c r="G375" s="1" t="str">
        <f t="shared" si="68"/>
        <v/>
      </c>
      <c r="H375" s="1" t="str">
        <f t="shared" si="69"/>
        <v/>
      </c>
      <c r="I375" s="1" t="str">
        <f t="shared" si="70"/>
        <v/>
      </c>
      <c r="J375" s="1" t="str">
        <f t="shared" si="71"/>
        <v/>
      </c>
      <c r="K375" s="1" t="str">
        <f t="shared" si="72"/>
        <v/>
      </c>
      <c r="L375" s="1" t="str">
        <f t="shared" si="73"/>
        <v/>
      </c>
      <c r="M375" s="1" t="str">
        <f t="shared" si="74"/>
        <v/>
      </c>
      <c r="N375" s="1" t="str">
        <f t="shared" si="75"/>
        <v/>
      </c>
      <c r="O375" s="1" t="str">
        <f t="shared" si="76"/>
        <v/>
      </c>
    </row>
    <row r="376" spans="2:15" x14ac:dyDescent="0.25">
      <c r="B376" t="str">
        <f t="shared" si="66"/>
        <v/>
      </c>
      <c r="C376" s="11" t="str">
        <f t="shared" si="67"/>
        <v/>
      </c>
      <c r="F376" t="str">
        <f t="shared" si="77"/>
        <v/>
      </c>
      <c r="G376" s="1" t="str">
        <f t="shared" si="68"/>
        <v/>
      </c>
      <c r="H376" s="1" t="str">
        <f t="shared" si="69"/>
        <v/>
      </c>
      <c r="I376" s="1" t="str">
        <f t="shared" si="70"/>
        <v/>
      </c>
      <c r="J376" s="1" t="str">
        <f t="shared" si="71"/>
        <v/>
      </c>
      <c r="K376" s="1" t="str">
        <f t="shared" si="72"/>
        <v/>
      </c>
      <c r="L376" s="1" t="str">
        <f t="shared" si="73"/>
        <v/>
      </c>
      <c r="M376" s="1" t="str">
        <f t="shared" si="74"/>
        <v/>
      </c>
      <c r="N376" s="1" t="str">
        <f t="shared" si="75"/>
        <v/>
      </c>
      <c r="O376" s="1" t="str">
        <f t="shared" si="76"/>
        <v/>
      </c>
    </row>
    <row r="377" spans="2:15" x14ac:dyDescent="0.25">
      <c r="B377" t="str">
        <f t="shared" ref="B377:B440" si="78">IF(F361&lt;$C$6,(F361+1),IF(F361=$C$6,("Total"),("")))</f>
        <v/>
      </c>
      <c r="C377" s="11" t="str">
        <f t="shared" ref="C377:C440" si="79">IF(B377="","",IF(B377&lt;&gt;"Total",(-M361),("")))</f>
        <v/>
      </c>
      <c r="F377" t="str">
        <f t="shared" si="77"/>
        <v/>
      </c>
      <c r="G377" s="1" t="str">
        <f t="shared" ref="G377:G440" si="80">IF(G376="",(""),(IF(F377&lt;&gt;"Total",(O376),(""))))</f>
        <v/>
      </c>
      <c r="H377" s="1" t="str">
        <f t="shared" ref="H377:H440" si="81">IF(H376="",(""),(IF(F377&lt;&gt;"Total",(G377*$C$4),(""))))</f>
        <v/>
      </c>
      <c r="I377" s="1" t="str">
        <f t="shared" ref="I377:I440" si="82">IF(H376="",(""),(IF(F377&lt;&gt;"Total",(J377-H377),(""))))</f>
        <v/>
      </c>
      <c r="J377" s="1" t="str">
        <f t="shared" ref="J377:J440" si="83">IF(J376="",(""),(IF(F377&lt;&gt;"Total",($C$7*$C$4)/(1-(1+$C$4)^(-$C$6)),(""))))</f>
        <v/>
      </c>
      <c r="K377" s="1" t="str">
        <f t="shared" ref="K377:K440" si="84">IF(F377="",(""),(IF(F377&lt;&gt;"Total",($C$8*H377),(""))))</f>
        <v/>
      </c>
      <c r="L377" s="1" t="str">
        <f t="shared" ref="L377:L440" si="85">IF(F377="",(""),(IF(F377&lt;&gt;"Total",($C$9*(O375-I376)),(""))))</f>
        <v/>
      </c>
      <c r="M377" s="1" t="str">
        <f t="shared" ref="M377:M440" si="86">IF(N376="",(""),(IF(F377&lt;&gt;"Total",(J377+K377+L377),(""))))</f>
        <v/>
      </c>
      <c r="N377" s="1" t="str">
        <f t="shared" ref="N377:N440" si="87">IF(N376="",(""),(IF(F377&lt;&gt;"Total",(N376+I377),(""))))</f>
        <v/>
      </c>
      <c r="O377" s="1" t="str">
        <f t="shared" ref="O377:O440" si="88">IF(H377="",(""),(IF(F377&lt;&gt;"Total",($O$6-N377),(""))))</f>
        <v/>
      </c>
    </row>
    <row r="378" spans="2:15" x14ac:dyDescent="0.25">
      <c r="B378" t="str">
        <f t="shared" si="78"/>
        <v/>
      </c>
      <c r="C378" s="11" t="str">
        <f t="shared" si="79"/>
        <v/>
      </c>
      <c r="F378" t="str">
        <f t="shared" si="77"/>
        <v/>
      </c>
      <c r="G378" s="1" t="str">
        <f t="shared" si="80"/>
        <v/>
      </c>
      <c r="H378" s="1" t="str">
        <f t="shared" si="81"/>
        <v/>
      </c>
      <c r="I378" s="1" t="str">
        <f t="shared" si="82"/>
        <v/>
      </c>
      <c r="J378" s="1" t="str">
        <f t="shared" si="83"/>
        <v/>
      </c>
      <c r="K378" s="1" t="str">
        <f t="shared" si="84"/>
        <v/>
      </c>
      <c r="L378" s="1" t="str">
        <f t="shared" si="85"/>
        <v/>
      </c>
      <c r="M378" s="1" t="str">
        <f t="shared" si="86"/>
        <v/>
      </c>
      <c r="N378" s="1" t="str">
        <f t="shared" si="87"/>
        <v/>
      </c>
      <c r="O378" s="1" t="str">
        <f t="shared" si="88"/>
        <v/>
      </c>
    </row>
    <row r="379" spans="2:15" x14ac:dyDescent="0.25">
      <c r="B379" t="str">
        <f t="shared" si="78"/>
        <v/>
      </c>
      <c r="C379" s="11" t="str">
        <f t="shared" si="79"/>
        <v/>
      </c>
      <c r="F379" t="str">
        <f t="shared" si="77"/>
        <v/>
      </c>
      <c r="G379" s="1" t="str">
        <f t="shared" si="80"/>
        <v/>
      </c>
      <c r="H379" s="1" t="str">
        <f t="shared" si="81"/>
        <v/>
      </c>
      <c r="I379" s="1" t="str">
        <f t="shared" si="82"/>
        <v/>
      </c>
      <c r="J379" s="1" t="str">
        <f t="shared" si="83"/>
        <v/>
      </c>
      <c r="K379" s="1" t="str">
        <f t="shared" si="84"/>
        <v/>
      </c>
      <c r="L379" s="1" t="str">
        <f t="shared" si="85"/>
        <v/>
      </c>
      <c r="M379" s="1" t="str">
        <f t="shared" si="86"/>
        <v/>
      </c>
      <c r="N379" s="1" t="str">
        <f t="shared" si="87"/>
        <v/>
      </c>
      <c r="O379" s="1" t="str">
        <f t="shared" si="88"/>
        <v/>
      </c>
    </row>
    <row r="380" spans="2:15" x14ac:dyDescent="0.25">
      <c r="B380" t="str">
        <f t="shared" si="78"/>
        <v/>
      </c>
      <c r="C380" s="11" t="str">
        <f t="shared" si="79"/>
        <v/>
      </c>
      <c r="F380" t="str">
        <f t="shared" si="77"/>
        <v/>
      </c>
      <c r="G380" s="1" t="str">
        <f t="shared" si="80"/>
        <v/>
      </c>
      <c r="H380" s="1" t="str">
        <f t="shared" si="81"/>
        <v/>
      </c>
      <c r="I380" s="1" t="str">
        <f t="shared" si="82"/>
        <v/>
      </c>
      <c r="J380" s="1" t="str">
        <f t="shared" si="83"/>
        <v/>
      </c>
      <c r="K380" s="1" t="str">
        <f t="shared" si="84"/>
        <v/>
      </c>
      <c r="L380" s="1" t="str">
        <f t="shared" si="85"/>
        <v/>
      </c>
      <c r="M380" s="1" t="str">
        <f t="shared" si="86"/>
        <v/>
      </c>
      <c r="N380" s="1" t="str">
        <f t="shared" si="87"/>
        <v/>
      </c>
      <c r="O380" s="1" t="str">
        <f t="shared" si="88"/>
        <v/>
      </c>
    </row>
    <row r="381" spans="2:15" x14ac:dyDescent="0.25">
      <c r="B381" t="str">
        <f t="shared" si="78"/>
        <v/>
      </c>
      <c r="C381" s="11" t="str">
        <f t="shared" si="79"/>
        <v/>
      </c>
      <c r="F381" t="str">
        <f t="shared" si="77"/>
        <v/>
      </c>
      <c r="G381" s="1" t="str">
        <f t="shared" si="80"/>
        <v/>
      </c>
      <c r="H381" s="1" t="str">
        <f t="shared" si="81"/>
        <v/>
      </c>
      <c r="I381" s="1" t="str">
        <f t="shared" si="82"/>
        <v/>
      </c>
      <c r="J381" s="1" t="str">
        <f t="shared" si="83"/>
        <v/>
      </c>
      <c r="K381" s="1" t="str">
        <f t="shared" si="84"/>
        <v/>
      </c>
      <c r="L381" s="1" t="str">
        <f t="shared" si="85"/>
        <v/>
      </c>
      <c r="M381" s="1" t="str">
        <f t="shared" si="86"/>
        <v/>
      </c>
      <c r="N381" s="1" t="str">
        <f t="shared" si="87"/>
        <v/>
      </c>
      <c r="O381" s="1" t="str">
        <f t="shared" si="88"/>
        <v/>
      </c>
    </row>
    <row r="382" spans="2:15" x14ac:dyDescent="0.25">
      <c r="B382" t="str">
        <f t="shared" si="78"/>
        <v/>
      </c>
      <c r="C382" s="11" t="str">
        <f t="shared" si="79"/>
        <v/>
      </c>
      <c r="F382" t="str">
        <f t="shared" si="77"/>
        <v/>
      </c>
      <c r="G382" s="1" t="str">
        <f t="shared" si="80"/>
        <v/>
      </c>
      <c r="H382" s="1" t="str">
        <f t="shared" si="81"/>
        <v/>
      </c>
      <c r="I382" s="1" t="str">
        <f t="shared" si="82"/>
        <v/>
      </c>
      <c r="J382" s="1" t="str">
        <f t="shared" si="83"/>
        <v/>
      </c>
      <c r="K382" s="1" t="str">
        <f t="shared" si="84"/>
        <v/>
      </c>
      <c r="L382" s="1" t="str">
        <f t="shared" si="85"/>
        <v/>
      </c>
      <c r="M382" s="1" t="str">
        <f t="shared" si="86"/>
        <v/>
      </c>
      <c r="N382" s="1" t="str">
        <f t="shared" si="87"/>
        <v/>
      </c>
      <c r="O382" s="1" t="str">
        <f t="shared" si="88"/>
        <v/>
      </c>
    </row>
    <row r="383" spans="2:15" x14ac:dyDescent="0.25">
      <c r="B383" t="str">
        <f t="shared" si="78"/>
        <v/>
      </c>
      <c r="C383" s="11" t="str">
        <f t="shared" si="79"/>
        <v/>
      </c>
      <c r="F383" t="str">
        <f t="shared" si="77"/>
        <v/>
      </c>
      <c r="G383" s="1" t="str">
        <f t="shared" si="80"/>
        <v/>
      </c>
      <c r="H383" s="1" t="str">
        <f t="shared" si="81"/>
        <v/>
      </c>
      <c r="I383" s="1" t="str">
        <f t="shared" si="82"/>
        <v/>
      </c>
      <c r="J383" s="1" t="str">
        <f t="shared" si="83"/>
        <v/>
      </c>
      <c r="K383" s="1" t="str">
        <f t="shared" si="84"/>
        <v/>
      </c>
      <c r="L383" s="1" t="str">
        <f t="shared" si="85"/>
        <v/>
      </c>
      <c r="M383" s="1" t="str">
        <f t="shared" si="86"/>
        <v/>
      </c>
      <c r="N383" s="1" t="str">
        <f t="shared" si="87"/>
        <v/>
      </c>
      <c r="O383" s="1" t="str">
        <f t="shared" si="88"/>
        <v/>
      </c>
    </row>
    <row r="384" spans="2:15" x14ac:dyDescent="0.25">
      <c r="B384" t="str">
        <f t="shared" si="78"/>
        <v/>
      </c>
      <c r="C384" s="11" t="str">
        <f t="shared" si="79"/>
        <v/>
      </c>
      <c r="F384" t="str">
        <f t="shared" si="77"/>
        <v/>
      </c>
      <c r="G384" s="1" t="str">
        <f t="shared" si="80"/>
        <v/>
      </c>
      <c r="H384" s="1" t="str">
        <f t="shared" si="81"/>
        <v/>
      </c>
      <c r="I384" s="1" t="str">
        <f t="shared" si="82"/>
        <v/>
      </c>
      <c r="J384" s="1" t="str">
        <f t="shared" si="83"/>
        <v/>
      </c>
      <c r="K384" s="1" t="str">
        <f t="shared" si="84"/>
        <v/>
      </c>
      <c r="L384" s="1" t="str">
        <f t="shared" si="85"/>
        <v/>
      </c>
      <c r="M384" s="1" t="str">
        <f t="shared" si="86"/>
        <v/>
      </c>
      <c r="N384" s="1" t="str">
        <f t="shared" si="87"/>
        <v/>
      </c>
      <c r="O384" s="1" t="str">
        <f t="shared" si="88"/>
        <v/>
      </c>
    </row>
    <row r="385" spans="2:15" x14ac:dyDescent="0.25">
      <c r="B385" t="str">
        <f t="shared" si="78"/>
        <v/>
      </c>
      <c r="C385" s="11" t="str">
        <f t="shared" si="79"/>
        <v/>
      </c>
      <c r="F385" t="str">
        <f t="shared" si="77"/>
        <v/>
      </c>
      <c r="G385" s="1" t="str">
        <f t="shared" si="80"/>
        <v/>
      </c>
      <c r="H385" s="1" t="str">
        <f t="shared" si="81"/>
        <v/>
      </c>
      <c r="I385" s="1" t="str">
        <f t="shared" si="82"/>
        <v/>
      </c>
      <c r="J385" s="1" t="str">
        <f t="shared" si="83"/>
        <v/>
      </c>
      <c r="K385" s="1" t="str">
        <f t="shared" si="84"/>
        <v/>
      </c>
      <c r="L385" s="1" t="str">
        <f t="shared" si="85"/>
        <v/>
      </c>
      <c r="M385" s="1" t="str">
        <f t="shared" si="86"/>
        <v/>
      </c>
      <c r="N385" s="1" t="str">
        <f t="shared" si="87"/>
        <v/>
      </c>
      <c r="O385" s="1" t="str">
        <f t="shared" si="88"/>
        <v/>
      </c>
    </row>
    <row r="386" spans="2:15" x14ac:dyDescent="0.25">
      <c r="B386" t="str">
        <f t="shared" si="78"/>
        <v/>
      </c>
      <c r="C386" s="11" t="str">
        <f t="shared" si="79"/>
        <v/>
      </c>
      <c r="F386" t="str">
        <f t="shared" si="77"/>
        <v/>
      </c>
      <c r="G386" s="1" t="str">
        <f t="shared" si="80"/>
        <v/>
      </c>
      <c r="H386" s="1" t="str">
        <f t="shared" si="81"/>
        <v/>
      </c>
      <c r="I386" s="1" t="str">
        <f t="shared" si="82"/>
        <v/>
      </c>
      <c r="J386" s="1" t="str">
        <f t="shared" si="83"/>
        <v/>
      </c>
      <c r="K386" s="1" t="str">
        <f t="shared" si="84"/>
        <v/>
      </c>
      <c r="L386" s="1" t="str">
        <f t="shared" si="85"/>
        <v/>
      </c>
      <c r="M386" s="1" t="str">
        <f t="shared" si="86"/>
        <v/>
      </c>
      <c r="N386" s="1" t="str">
        <f t="shared" si="87"/>
        <v/>
      </c>
      <c r="O386" s="1" t="str">
        <f t="shared" si="88"/>
        <v/>
      </c>
    </row>
    <row r="387" spans="2:15" x14ac:dyDescent="0.25">
      <c r="B387" t="str">
        <f t="shared" si="78"/>
        <v/>
      </c>
      <c r="C387" s="11" t="str">
        <f t="shared" si="79"/>
        <v/>
      </c>
      <c r="F387" t="str">
        <f t="shared" si="77"/>
        <v/>
      </c>
      <c r="G387" s="1" t="str">
        <f t="shared" si="80"/>
        <v/>
      </c>
      <c r="H387" s="1" t="str">
        <f t="shared" si="81"/>
        <v/>
      </c>
      <c r="I387" s="1" t="str">
        <f t="shared" si="82"/>
        <v/>
      </c>
      <c r="J387" s="1" t="str">
        <f t="shared" si="83"/>
        <v/>
      </c>
      <c r="K387" s="1" t="str">
        <f t="shared" si="84"/>
        <v/>
      </c>
      <c r="L387" s="1" t="str">
        <f t="shared" si="85"/>
        <v/>
      </c>
      <c r="M387" s="1" t="str">
        <f t="shared" si="86"/>
        <v/>
      </c>
      <c r="N387" s="1" t="str">
        <f t="shared" si="87"/>
        <v/>
      </c>
      <c r="O387" s="1" t="str">
        <f t="shared" si="88"/>
        <v/>
      </c>
    </row>
    <row r="388" spans="2:15" x14ac:dyDescent="0.25">
      <c r="B388" t="str">
        <f t="shared" si="78"/>
        <v/>
      </c>
      <c r="C388" s="11" t="str">
        <f t="shared" si="79"/>
        <v/>
      </c>
      <c r="F388" t="str">
        <f t="shared" si="77"/>
        <v/>
      </c>
      <c r="G388" s="1" t="str">
        <f t="shared" si="80"/>
        <v/>
      </c>
      <c r="H388" s="1" t="str">
        <f t="shared" si="81"/>
        <v/>
      </c>
      <c r="I388" s="1" t="str">
        <f t="shared" si="82"/>
        <v/>
      </c>
      <c r="J388" s="1" t="str">
        <f t="shared" si="83"/>
        <v/>
      </c>
      <c r="K388" s="1" t="str">
        <f t="shared" si="84"/>
        <v/>
      </c>
      <c r="L388" s="1" t="str">
        <f t="shared" si="85"/>
        <v/>
      </c>
      <c r="M388" s="1" t="str">
        <f t="shared" si="86"/>
        <v/>
      </c>
      <c r="N388" s="1" t="str">
        <f t="shared" si="87"/>
        <v/>
      </c>
      <c r="O388" s="1" t="str">
        <f t="shared" si="88"/>
        <v/>
      </c>
    </row>
    <row r="389" spans="2:15" x14ac:dyDescent="0.25">
      <c r="B389" t="str">
        <f t="shared" si="78"/>
        <v/>
      </c>
      <c r="C389" s="11" t="str">
        <f t="shared" si="79"/>
        <v/>
      </c>
      <c r="F389" t="str">
        <f t="shared" si="77"/>
        <v/>
      </c>
      <c r="G389" s="1" t="str">
        <f t="shared" si="80"/>
        <v/>
      </c>
      <c r="H389" s="1" t="str">
        <f t="shared" si="81"/>
        <v/>
      </c>
      <c r="I389" s="1" t="str">
        <f t="shared" si="82"/>
        <v/>
      </c>
      <c r="J389" s="1" t="str">
        <f t="shared" si="83"/>
        <v/>
      </c>
      <c r="K389" s="1" t="str">
        <f t="shared" si="84"/>
        <v/>
      </c>
      <c r="L389" s="1" t="str">
        <f t="shared" si="85"/>
        <v/>
      </c>
      <c r="M389" s="1" t="str">
        <f t="shared" si="86"/>
        <v/>
      </c>
      <c r="N389" s="1" t="str">
        <f t="shared" si="87"/>
        <v/>
      </c>
      <c r="O389" s="1" t="str">
        <f t="shared" si="88"/>
        <v/>
      </c>
    </row>
    <row r="390" spans="2:15" x14ac:dyDescent="0.25">
      <c r="B390" t="str">
        <f t="shared" si="78"/>
        <v/>
      </c>
      <c r="C390" s="11" t="str">
        <f t="shared" si="79"/>
        <v/>
      </c>
      <c r="F390" t="str">
        <f t="shared" si="77"/>
        <v/>
      </c>
      <c r="G390" s="1" t="str">
        <f t="shared" si="80"/>
        <v/>
      </c>
      <c r="H390" s="1" t="str">
        <f t="shared" si="81"/>
        <v/>
      </c>
      <c r="I390" s="1" t="str">
        <f t="shared" si="82"/>
        <v/>
      </c>
      <c r="J390" s="1" t="str">
        <f t="shared" si="83"/>
        <v/>
      </c>
      <c r="K390" s="1" t="str">
        <f t="shared" si="84"/>
        <v/>
      </c>
      <c r="L390" s="1" t="str">
        <f t="shared" si="85"/>
        <v/>
      </c>
      <c r="M390" s="1" t="str">
        <f t="shared" si="86"/>
        <v/>
      </c>
      <c r="N390" s="1" t="str">
        <f t="shared" si="87"/>
        <v/>
      </c>
      <c r="O390" s="1" t="str">
        <f t="shared" si="88"/>
        <v/>
      </c>
    </row>
    <row r="391" spans="2:15" x14ac:dyDescent="0.25">
      <c r="B391" t="str">
        <f t="shared" si="78"/>
        <v/>
      </c>
      <c r="C391" s="11" t="str">
        <f t="shared" si="79"/>
        <v/>
      </c>
      <c r="F391" t="str">
        <f t="shared" si="77"/>
        <v/>
      </c>
      <c r="G391" s="1" t="str">
        <f t="shared" si="80"/>
        <v/>
      </c>
      <c r="H391" s="1" t="str">
        <f t="shared" si="81"/>
        <v/>
      </c>
      <c r="I391" s="1" t="str">
        <f t="shared" si="82"/>
        <v/>
      </c>
      <c r="J391" s="1" t="str">
        <f t="shared" si="83"/>
        <v/>
      </c>
      <c r="K391" s="1" t="str">
        <f t="shared" si="84"/>
        <v/>
      </c>
      <c r="L391" s="1" t="str">
        <f t="shared" si="85"/>
        <v/>
      </c>
      <c r="M391" s="1" t="str">
        <f t="shared" si="86"/>
        <v/>
      </c>
      <c r="N391" s="1" t="str">
        <f t="shared" si="87"/>
        <v/>
      </c>
      <c r="O391" s="1" t="str">
        <f t="shared" si="88"/>
        <v/>
      </c>
    </row>
    <row r="392" spans="2:15" x14ac:dyDescent="0.25">
      <c r="B392" t="str">
        <f t="shared" si="78"/>
        <v/>
      </c>
      <c r="C392" s="11" t="str">
        <f t="shared" si="79"/>
        <v/>
      </c>
      <c r="F392" t="str">
        <f t="shared" si="77"/>
        <v/>
      </c>
      <c r="G392" s="1" t="str">
        <f t="shared" si="80"/>
        <v/>
      </c>
      <c r="H392" s="1" t="str">
        <f t="shared" si="81"/>
        <v/>
      </c>
      <c r="I392" s="1" t="str">
        <f t="shared" si="82"/>
        <v/>
      </c>
      <c r="J392" s="1" t="str">
        <f t="shared" si="83"/>
        <v/>
      </c>
      <c r="K392" s="1" t="str">
        <f t="shared" si="84"/>
        <v/>
      </c>
      <c r="L392" s="1" t="str">
        <f t="shared" si="85"/>
        <v/>
      </c>
      <c r="M392" s="1" t="str">
        <f t="shared" si="86"/>
        <v/>
      </c>
      <c r="N392" s="1" t="str">
        <f t="shared" si="87"/>
        <v/>
      </c>
      <c r="O392" s="1" t="str">
        <f t="shared" si="88"/>
        <v/>
      </c>
    </row>
    <row r="393" spans="2:15" x14ac:dyDescent="0.25">
      <c r="B393" t="str">
        <f t="shared" si="78"/>
        <v/>
      </c>
      <c r="C393" s="11" t="str">
        <f t="shared" si="79"/>
        <v/>
      </c>
      <c r="F393" t="str">
        <f t="shared" si="77"/>
        <v/>
      </c>
      <c r="G393" s="1" t="str">
        <f t="shared" si="80"/>
        <v/>
      </c>
      <c r="H393" s="1" t="str">
        <f t="shared" si="81"/>
        <v/>
      </c>
      <c r="I393" s="1" t="str">
        <f t="shared" si="82"/>
        <v/>
      </c>
      <c r="J393" s="1" t="str">
        <f t="shared" si="83"/>
        <v/>
      </c>
      <c r="K393" s="1" t="str">
        <f t="shared" si="84"/>
        <v/>
      </c>
      <c r="L393" s="1" t="str">
        <f t="shared" si="85"/>
        <v/>
      </c>
      <c r="M393" s="1" t="str">
        <f t="shared" si="86"/>
        <v/>
      </c>
      <c r="N393" s="1" t="str">
        <f t="shared" si="87"/>
        <v/>
      </c>
      <c r="O393" s="1" t="str">
        <f t="shared" si="88"/>
        <v/>
      </c>
    </row>
    <row r="394" spans="2:15" x14ac:dyDescent="0.25">
      <c r="B394" t="str">
        <f t="shared" si="78"/>
        <v/>
      </c>
      <c r="C394" s="11" t="str">
        <f t="shared" si="79"/>
        <v/>
      </c>
      <c r="F394" t="str">
        <f t="shared" si="77"/>
        <v/>
      </c>
      <c r="G394" s="1" t="str">
        <f t="shared" si="80"/>
        <v/>
      </c>
      <c r="H394" s="1" t="str">
        <f t="shared" si="81"/>
        <v/>
      </c>
      <c r="I394" s="1" t="str">
        <f t="shared" si="82"/>
        <v/>
      </c>
      <c r="J394" s="1" t="str">
        <f t="shared" si="83"/>
        <v/>
      </c>
      <c r="K394" s="1" t="str">
        <f t="shared" si="84"/>
        <v/>
      </c>
      <c r="L394" s="1" t="str">
        <f t="shared" si="85"/>
        <v/>
      </c>
      <c r="M394" s="1" t="str">
        <f t="shared" si="86"/>
        <v/>
      </c>
      <c r="N394" s="1" t="str">
        <f t="shared" si="87"/>
        <v/>
      </c>
      <c r="O394" s="1" t="str">
        <f t="shared" si="88"/>
        <v/>
      </c>
    </row>
    <row r="395" spans="2:15" x14ac:dyDescent="0.25">
      <c r="B395" t="str">
        <f t="shared" si="78"/>
        <v/>
      </c>
      <c r="C395" s="11" t="str">
        <f t="shared" si="79"/>
        <v/>
      </c>
      <c r="F395" t="str">
        <f t="shared" si="77"/>
        <v/>
      </c>
      <c r="G395" s="1" t="str">
        <f t="shared" si="80"/>
        <v/>
      </c>
      <c r="H395" s="1" t="str">
        <f t="shared" si="81"/>
        <v/>
      </c>
      <c r="I395" s="1" t="str">
        <f t="shared" si="82"/>
        <v/>
      </c>
      <c r="J395" s="1" t="str">
        <f t="shared" si="83"/>
        <v/>
      </c>
      <c r="K395" s="1" t="str">
        <f t="shared" si="84"/>
        <v/>
      </c>
      <c r="L395" s="1" t="str">
        <f t="shared" si="85"/>
        <v/>
      </c>
      <c r="M395" s="1" t="str">
        <f t="shared" si="86"/>
        <v/>
      </c>
      <c r="N395" s="1" t="str">
        <f t="shared" si="87"/>
        <v/>
      </c>
      <c r="O395" s="1" t="str">
        <f t="shared" si="88"/>
        <v/>
      </c>
    </row>
    <row r="396" spans="2:15" x14ac:dyDescent="0.25">
      <c r="B396" t="str">
        <f t="shared" si="78"/>
        <v/>
      </c>
      <c r="C396" s="11" t="str">
        <f t="shared" si="79"/>
        <v/>
      </c>
      <c r="F396" t="str">
        <f t="shared" si="77"/>
        <v/>
      </c>
      <c r="G396" s="1" t="str">
        <f t="shared" si="80"/>
        <v/>
      </c>
      <c r="H396" s="1" t="str">
        <f t="shared" si="81"/>
        <v/>
      </c>
      <c r="I396" s="1" t="str">
        <f t="shared" si="82"/>
        <v/>
      </c>
      <c r="J396" s="1" t="str">
        <f t="shared" si="83"/>
        <v/>
      </c>
      <c r="K396" s="1" t="str">
        <f t="shared" si="84"/>
        <v/>
      </c>
      <c r="L396" s="1" t="str">
        <f t="shared" si="85"/>
        <v/>
      </c>
      <c r="M396" s="1" t="str">
        <f t="shared" si="86"/>
        <v/>
      </c>
      <c r="N396" s="1" t="str">
        <f t="shared" si="87"/>
        <v/>
      </c>
      <c r="O396" s="1" t="str">
        <f t="shared" si="88"/>
        <v/>
      </c>
    </row>
    <row r="397" spans="2:15" x14ac:dyDescent="0.25">
      <c r="B397" t="str">
        <f t="shared" si="78"/>
        <v/>
      </c>
      <c r="C397" s="11" t="str">
        <f t="shared" si="79"/>
        <v/>
      </c>
      <c r="F397" t="str">
        <f t="shared" si="77"/>
        <v/>
      </c>
      <c r="G397" s="1" t="str">
        <f t="shared" si="80"/>
        <v/>
      </c>
      <c r="H397" s="1" t="str">
        <f t="shared" si="81"/>
        <v/>
      </c>
      <c r="I397" s="1" t="str">
        <f t="shared" si="82"/>
        <v/>
      </c>
      <c r="J397" s="1" t="str">
        <f t="shared" si="83"/>
        <v/>
      </c>
      <c r="K397" s="1" t="str">
        <f t="shared" si="84"/>
        <v/>
      </c>
      <c r="L397" s="1" t="str">
        <f t="shared" si="85"/>
        <v/>
      </c>
      <c r="M397" s="1" t="str">
        <f t="shared" si="86"/>
        <v/>
      </c>
      <c r="N397" s="1" t="str">
        <f t="shared" si="87"/>
        <v/>
      </c>
      <c r="O397" s="1" t="str">
        <f t="shared" si="88"/>
        <v/>
      </c>
    </row>
    <row r="398" spans="2:15" x14ac:dyDescent="0.25">
      <c r="B398" t="str">
        <f t="shared" si="78"/>
        <v/>
      </c>
      <c r="C398" s="11" t="str">
        <f t="shared" si="79"/>
        <v/>
      </c>
      <c r="F398" t="str">
        <f t="shared" si="77"/>
        <v/>
      </c>
      <c r="G398" s="1" t="str">
        <f t="shared" si="80"/>
        <v/>
      </c>
      <c r="H398" s="1" t="str">
        <f t="shared" si="81"/>
        <v/>
      </c>
      <c r="I398" s="1" t="str">
        <f t="shared" si="82"/>
        <v/>
      </c>
      <c r="J398" s="1" t="str">
        <f t="shared" si="83"/>
        <v/>
      </c>
      <c r="K398" s="1" t="str">
        <f t="shared" si="84"/>
        <v/>
      </c>
      <c r="L398" s="1" t="str">
        <f t="shared" si="85"/>
        <v/>
      </c>
      <c r="M398" s="1" t="str">
        <f t="shared" si="86"/>
        <v/>
      </c>
      <c r="N398" s="1" t="str">
        <f t="shared" si="87"/>
        <v/>
      </c>
      <c r="O398" s="1" t="str">
        <f t="shared" si="88"/>
        <v/>
      </c>
    </row>
    <row r="399" spans="2:15" x14ac:dyDescent="0.25">
      <c r="B399" t="str">
        <f t="shared" si="78"/>
        <v/>
      </c>
      <c r="C399" s="11" t="str">
        <f t="shared" si="79"/>
        <v/>
      </c>
      <c r="F399" t="str">
        <f t="shared" si="77"/>
        <v/>
      </c>
      <c r="G399" s="1" t="str">
        <f t="shared" si="80"/>
        <v/>
      </c>
      <c r="H399" s="1" t="str">
        <f t="shared" si="81"/>
        <v/>
      </c>
      <c r="I399" s="1" t="str">
        <f t="shared" si="82"/>
        <v/>
      </c>
      <c r="J399" s="1" t="str">
        <f t="shared" si="83"/>
        <v/>
      </c>
      <c r="K399" s="1" t="str">
        <f t="shared" si="84"/>
        <v/>
      </c>
      <c r="L399" s="1" t="str">
        <f t="shared" si="85"/>
        <v/>
      </c>
      <c r="M399" s="1" t="str">
        <f t="shared" si="86"/>
        <v/>
      </c>
      <c r="N399" s="1" t="str">
        <f t="shared" si="87"/>
        <v/>
      </c>
      <c r="O399" s="1" t="str">
        <f t="shared" si="88"/>
        <v/>
      </c>
    </row>
    <row r="400" spans="2:15" x14ac:dyDescent="0.25">
      <c r="B400" t="str">
        <f t="shared" si="78"/>
        <v/>
      </c>
      <c r="C400" s="11" t="str">
        <f t="shared" si="79"/>
        <v/>
      </c>
      <c r="F400" t="str">
        <f t="shared" si="77"/>
        <v/>
      </c>
      <c r="G400" s="1" t="str">
        <f t="shared" si="80"/>
        <v/>
      </c>
      <c r="H400" s="1" t="str">
        <f t="shared" si="81"/>
        <v/>
      </c>
      <c r="I400" s="1" t="str">
        <f t="shared" si="82"/>
        <v/>
      </c>
      <c r="J400" s="1" t="str">
        <f t="shared" si="83"/>
        <v/>
      </c>
      <c r="K400" s="1" t="str">
        <f t="shared" si="84"/>
        <v/>
      </c>
      <c r="L400" s="1" t="str">
        <f t="shared" si="85"/>
        <v/>
      </c>
      <c r="M400" s="1" t="str">
        <f t="shared" si="86"/>
        <v/>
      </c>
      <c r="N400" s="1" t="str">
        <f t="shared" si="87"/>
        <v/>
      </c>
      <c r="O400" s="1" t="str">
        <f t="shared" si="88"/>
        <v/>
      </c>
    </row>
    <row r="401" spans="2:15" x14ac:dyDescent="0.25">
      <c r="B401" t="str">
        <f t="shared" si="78"/>
        <v/>
      </c>
      <c r="C401" s="11" t="str">
        <f t="shared" si="79"/>
        <v/>
      </c>
      <c r="F401" t="str">
        <f t="shared" si="77"/>
        <v/>
      </c>
      <c r="G401" s="1" t="str">
        <f t="shared" si="80"/>
        <v/>
      </c>
      <c r="H401" s="1" t="str">
        <f t="shared" si="81"/>
        <v/>
      </c>
      <c r="I401" s="1" t="str">
        <f t="shared" si="82"/>
        <v/>
      </c>
      <c r="J401" s="1" t="str">
        <f t="shared" si="83"/>
        <v/>
      </c>
      <c r="K401" s="1" t="str">
        <f t="shared" si="84"/>
        <v/>
      </c>
      <c r="L401" s="1" t="str">
        <f t="shared" si="85"/>
        <v/>
      </c>
      <c r="M401" s="1" t="str">
        <f t="shared" si="86"/>
        <v/>
      </c>
      <c r="N401" s="1" t="str">
        <f t="shared" si="87"/>
        <v/>
      </c>
      <c r="O401" s="1" t="str">
        <f t="shared" si="88"/>
        <v/>
      </c>
    </row>
    <row r="402" spans="2:15" x14ac:dyDescent="0.25">
      <c r="B402" t="str">
        <f t="shared" si="78"/>
        <v/>
      </c>
      <c r="C402" s="11" t="str">
        <f t="shared" si="79"/>
        <v/>
      </c>
      <c r="F402" t="str">
        <f t="shared" si="77"/>
        <v/>
      </c>
      <c r="G402" s="1" t="str">
        <f t="shared" si="80"/>
        <v/>
      </c>
      <c r="H402" s="1" t="str">
        <f t="shared" si="81"/>
        <v/>
      </c>
      <c r="I402" s="1" t="str">
        <f t="shared" si="82"/>
        <v/>
      </c>
      <c r="J402" s="1" t="str">
        <f t="shared" si="83"/>
        <v/>
      </c>
      <c r="K402" s="1" t="str">
        <f t="shared" si="84"/>
        <v/>
      </c>
      <c r="L402" s="1" t="str">
        <f t="shared" si="85"/>
        <v/>
      </c>
      <c r="M402" s="1" t="str">
        <f t="shared" si="86"/>
        <v/>
      </c>
      <c r="N402" s="1" t="str">
        <f t="shared" si="87"/>
        <v/>
      </c>
      <c r="O402" s="1" t="str">
        <f t="shared" si="88"/>
        <v/>
      </c>
    </row>
    <row r="403" spans="2:15" x14ac:dyDescent="0.25">
      <c r="B403" t="str">
        <f t="shared" si="78"/>
        <v/>
      </c>
      <c r="C403" s="11" t="str">
        <f t="shared" si="79"/>
        <v/>
      </c>
      <c r="F403" t="str">
        <f t="shared" si="77"/>
        <v/>
      </c>
      <c r="G403" s="1" t="str">
        <f t="shared" si="80"/>
        <v/>
      </c>
      <c r="H403" s="1" t="str">
        <f t="shared" si="81"/>
        <v/>
      </c>
      <c r="I403" s="1" t="str">
        <f t="shared" si="82"/>
        <v/>
      </c>
      <c r="J403" s="1" t="str">
        <f t="shared" si="83"/>
        <v/>
      </c>
      <c r="K403" s="1" t="str">
        <f t="shared" si="84"/>
        <v/>
      </c>
      <c r="L403" s="1" t="str">
        <f t="shared" si="85"/>
        <v/>
      </c>
      <c r="M403" s="1" t="str">
        <f t="shared" si="86"/>
        <v/>
      </c>
      <c r="N403" s="1" t="str">
        <f t="shared" si="87"/>
        <v/>
      </c>
      <c r="O403" s="1" t="str">
        <f t="shared" si="88"/>
        <v/>
      </c>
    </row>
    <row r="404" spans="2:15" x14ac:dyDescent="0.25">
      <c r="B404" t="str">
        <f t="shared" si="78"/>
        <v/>
      </c>
      <c r="C404" s="11" t="str">
        <f t="shared" si="79"/>
        <v/>
      </c>
      <c r="F404" t="str">
        <f t="shared" si="77"/>
        <v/>
      </c>
      <c r="G404" s="1" t="str">
        <f t="shared" si="80"/>
        <v/>
      </c>
      <c r="H404" s="1" t="str">
        <f t="shared" si="81"/>
        <v/>
      </c>
      <c r="I404" s="1" t="str">
        <f t="shared" si="82"/>
        <v/>
      </c>
      <c r="J404" s="1" t="str">
        <f t="shared" si="83"/>
        <v/>
      </c>
      <c r="K404" s="1" t="str">
        <f t="shared" si="84"/>
        <v/>
      </c>
      <c r="L404" s="1" t="str">
        <f t="shared" si="85"/>
        <v/>
      </c>
      <c r="M404" s="1" t="str">
        <f t="shared" si="86"/>
        <v/>
      </c>
      <c r="N404" s="1" t="str">
        <f t="shared" si="87"/>
        <v/>
      </c>
      <c r="O404" s="1" t="str">
        <f t="shared" si="88"/>
        <v/>
      </c>
    </row>
    <row r="405" spans="2:15" x14ac:dyDescent="0.25">
      <c r="B405" t="str">
        <f t="shared" si="78"/>
        <v/>
      </c>
      <c r="C405" s="11" t="str">
        <f t="shared" si="79"/>
        <v/>
      </c>
      <c r="F405" t="str">
        <f t="shared" si="77"/>
        <v/>
      </c>
      <c r="G405" s="1" t="str">
        <f t="shared" si="80"/>
        <v/>
      </c>
      <c r="H405" s="1" t="str">
        <f t="shared" si="81"/>
        <v/>
      </c>
      <c r="I405" s="1" t="str">
        <f t="shared" si="82"/>
        <v/>
      </c>
      <c r="J405" s="1" t="str">
        <f t="shared" si="83"/>
        <v/>
      </c>
      <c r="K405" s="1" t="str">
        <f t="shared" si="84"/>
        <v/>
      </c>
      <c r="L405" s="1" t="str">
        <f t="shared" si="85"/>
        <v/>
      </c>
      <c r="M405" s="1" t="str">
        <f t="shared" si="86"/>
        <v/>
      </c>
      <c r="N405" s="1" t="str">
        <f t="shared" si="87"/>
        <v/>
      </c>
      <c r="O405" s="1" t="str">
        <f t="shared" si="88"/>
        <v/>
      </c>
    </row>
    <row r="406" spans="2:15" x14ac:dyDescent="0.25">
      <c r="B406" t="str">
        <f t="shared" si="78"/>
        <v/>
      </c>
      <c r="C406" s="11" t="str">
        <f t="shared" si="79"/>
        <v/>
      </c>
      <c r="F406" t="str">
        <f t="shared" si="77"/>
        <v/>
      </c>
      <c r="G406" s="1" t="str">
        <f t="shared" si="80"/>
        <v/>
      </c>
      <c r="H406" s="1" t="str">
        <f t="shared" si="81"/>
        <v/>
      </c>
      <c r="I406" s="1" t="str">
        <f t="shared" si="82"/>
        <v/>
      </c>
      <c r="J406" s="1" t="str">
        <f t="shared" si="83"/>
        <v/>
      </c>
      <c r="K406" s="1" t="str">
        <f t="shared" si="84"/>
        <v/>
      </c>
      <c r="L406" s="1" t="str">
        <f t="shared" si="85"/>
        <v/>
      </c>
      <c r="M406" s="1" t="str">
        <f t="shared" si="86"/>
        <v/>
      </c>
      <c r="N406" s="1" t="str">
        <f t="shared" si="87"/>
        <v/>
      </c>
      <c r="O406" s="1" t="str">
        <f t="shared" si="88"/>
        <v/>
      </c>
    </row>
    <row r="407" spans="2:15" x14ac:dyDescent="0.25">
      <c r="B407" t="str">
        <f t="shared" si="78"/>
        <v/>
      </c>
      <c r="C407" s="11" t="str">
        <f t="shared" si="79"/>
        <v/>
      </c>
      <c r="F407" t="str">
        <f t="shared" si="77"/>
        <v/>
      </c>
      <c r="G407" s="1" t="str">
        <f t="shared" si="80"/>
        <v/>
      </c>
      <c r="H407" s="1" t="str">
        <f t="shared" si="81"/>
        <v/>
      </c>
      <c r="I407" s="1" t="str">
        <f t="shared" si="82"/>
        <v/>
      </c>
      <c r="J407" s="1" t="str">
        <f t="shared" si="83"/>
        <v/>
      </c>
      <c r="K407" s="1" t="str">
        <f t="shared" si="84"/>
        <v/>
      </c>
      <c r="L407" s="1" t="str">
        <f t="shared" si="85"/>
        <v/>
      </c>
      <c r="M407" s="1" t="str">
        <f t="shared" si="86"/>
        <v/>
      </c>
      <c r="N407" s="1" t="str">
        <f t="shared" si="87"/>
        <v/>
      </c>
      <c r="O407" s="1" t="str">
        <f t="shared" si="88"/>
        <v/>
      </c>
    </row>
    <row r="408" spans="2:15" x14ac:dyDescent="0.25">
      <c r="B408" t="str">
        <f t="shared" si="78"/>
        <v/>
      </c>
      <c r="C408" s="11" t="str">
        <f t="shared" si="79"/>
        <v/>
      </c>
      <c r="F408" t="str">
        <f t="shared" si="77"/>
        <v/>
      </c>
      <c r="G408" s="1" t="str">
        <f t="shared" si="80"/>
        <v/>
      </c>
      <c r="H408" s="1" t="str">
        <f t="shared" si="81"/>
        <v/>
      </c>
      <c r="I408" s="1" t="str">
        <f t="shared" si="82"/>
        <v/>
      </c>
      <c r="J408" s="1" t="str">
        <f t="shared" si="83"/>
        <v/>
      </c>
      <c r="K408" s="1" t="str">
        <f t="shared" si="84"/>
        <v/>
      </c>
      <c r="L408" s="1" t="str">
        <f t="shared" si="85"/>
        <v/>
      </c>
      <c r="M408" s="1" t="str">
        <f t="shared" si="86"/>
        <v/>
      </c>
      <c r="N408" s="1" t="str">
        <f t="shared" si="87"/>
        <v/>
      </c>
      <c r="O408" s="1" t="str">
        <f t="shared" si="88"/>
        <v/>
      </c>
    </row>
    <row r="409" spans="2:15" x14ac:dyDescent="0.25">
      <c r="B409" t="str">
        <f t="shared" si="78"/>
        <v/>
      </c>
      <c r="C409" s="11" t="str">
        <f t="shared" si="79"/>
        <v/>
      </c>
      <c r="F409" t="str">
        <f t="shared" si="77"/>
        <v/>
      </c>
      <c r="G409" s="1" t="str">
        <f t="shared" si="80"/>
        <v/>
      </c>
      <c r="H409" s="1" t="str">
        <f t="shared" si="81"/>
        <v/>
      </c>
      <c r="I409" s="1" t="str">
        <f t="shared" si="82"/>
        <v/>
      </c>
      <c r="J409" s="1" t="str">
        <f t="shared" si="83"/>
        <v/>
      </c>
      <c r="K409" s="1" t="str">
        <f t="shared" si="84"/>
        <v/>
      </c>
      <c r="L409" s="1" t="str">
        <f t="shared" si="85"/>
        <v/>
      </c>
      <c r="M409" s="1" t="str">
        <f t="shared" si="86"/>
        <v/>
      </c>
      <c r="N409" s="1" t="str">
        <f t="shared" si="87"/>
        <v/>
      </c>
      <c r="O409" s="1" t="str">
        <f t="shared" si="88"/>
        <v/>
      </c>
    </row>
    <row r="410" spans="2:15" x14ac:dyDescent="0.25">
      <c r="B410" t="str">
        <f t="shared" si="78"/>
        <v/>
      </c>
      <c r="C410" s="11" t="str">
        <f t="shared" si="79"/>
        <v/>
      </c>
      <c r="F410" t="str">
        <f t="shared" si="77"/>
        <v/>
      </c>
      <c r="G410" s="1" t="str">
        <f t="shared" si="80"/>
        <v/>
      </c>
      <c r="H410" s="1" t="str">
        <f t="shared" si="81"/>
        <v/>
      </c>
      <c r="I410" s="1" t="str">
        <f t="shared" si="82"/>
        <v/>
      </c>
      <c r="J410" s="1" t="str">
        <f t="shared" si="83"/>
        <v/>
      </c>
      <c r="K410" s="1" t="str">
        <f t="shared" si="84"/>
        <v/>
      </c>
      <c r="L410" s="1" t="str">
        <f t="shared" si="85"/>
        <v/>
      </c>
      <c r="M410" s="1" t="str">
        <f t="shared" si="86"/>
        <v/>
      </c>
      <c r="N410" s="1" t="str">
        <f t="shared" si="87"/>
        <v/>
      </c>
      <c r="O410" s="1" t="str">
        <f t="shared" si="88"/>
        <v/>
      </c>
    </row>
    <row r="411" spans="2:15" x14ac:dyDescent="0.25">
      <c r="B411" t="str">
        <f t="shared" si="78"/>
        <v/>
      </c>
      <c r="C411" s="11" t="str">
        <f t="shared" si="79"/>
        <v/>
      </c>
      <c r="F411" t="str">
        <f t="shared" si="77"/>
        <v/>
      </c>
      <c r="G411" s="1" t="str">
        <f t="shared" si="80"/>
        <v/>
      </c>
      <c r="H411" s="1" t="str">
        <f t="shared" si="81"/>
        <v/>
      </c>
      <c r="I411" s="1" t="str">
        <f t="shared" si="82"/>
        <v/>
      </c>
      <c r="J411" s="1" t="str">
        <f t="shared" si="83"/>
        <v/>
      </c>
      <c r="K411" s="1" t="str">
        <f t="shared" si="84"/>
        <v/>
      </c>
      <c r="L411" s="1" t="str">
        <f t="shared" si="85"/>
        <v/>
      </c>
      <c r="M411" s="1" t="str">
        <f t="shared" si="86"/>
        <v/>
      </c>
      <c r="N411" s="1" t="str">
        <f t="shared" si="87"/>
        <v/>
      </c>
      <c r="O411" s="1" t="str">
        <f t="shared" si="88"/>
        <v/>
      </c>
    </row>
    <row r="412" spans="2:15" x14ac:dyDescent="0.25">
      <c r="B412" t="str">
        <f t="shared" si="78"/>
        <v/>
      </c>
      <c r="C412" s="11" t="str">
        <f t="shared" si="79"/>
        <v/>
      </c>
      <c r="F412" t="str">
        <f t="shared" si="77"/>
        <v/>
      </c>
      <c r="G412" s="1" t="str">
        <f t="shared" si="80"/>
        <v/>
      </c>
      <c r="H412" s="1" t="str">
        <f t="shared" si="81"/>
        <v/>
      </c>
      <c r="I412" s="1" t="str">
        <f t="shared" si="82"/>
        <v/>
      </c>
      <c r="J412" s="1" t="str">
        <f t="shared" si="83"/>
        <v/>
      </c>
      <c r="K412" s="1" t="str">
        <f t="shared" si="84"/>
        <v/>
      </c>
      <c r="L412" s="1" t="str">
        <f t="shared" si="85"/>
        <v/>
      </c>
      <c r="M412" s="1" t="str">
        <f t="shared" si="86"/>
        <v/>
      </c>
      <c r="N412" s="1" t="str">
        <f t="shared" si="87"/>
        <v/>
      </c>
      <c r="O412" s="1" t="str">
        <f t="shared" si="88"/>
        <v/>
      </c>
    </row>
    <row r="413" spans="2:15" x14ac:dyDescent="0.25">
      <c r="B413" t="str">
        <f t="shared" si="78"/>
        <v/>
      </c>
      <c r="C413" s="11" t="str">
        <f t="shared" si="79"/>
        <v/>
      </c>
      <c r="F413" t="str">
        <f t="shared" si="77"/>
        <v/>
      </c>
      <c r="G413" s="1" t="str">
        <f t="shared" si="80"/>
        <v/>
      </c>
      <c r="H413" s="1" t="str">
        <f t="shared" si="81"/>
        <v/>
      </c>
      <c r="I413" s="1" t="str">
        <f t="shared" si="82"/>
        <v/>
      </c>
      <c r="J413" s="1" t="str">
        <f t="shared" si="83"/>
        <v/>
      </c>
      <c r="K413" s="1" t="str">
        <f t="shared" si="84"/>
        <v/>
      </c>
      <c r="L413" s="1" t="str">
        <f t="shared" si="85"/>
        <v/>
      </c>
      <c r="M413" s="1" t="str">
        <f t="shared" si="86"/>
        <v/>
      </c>
      <c r="N413" s="1" t="str">
        <f t="shared" si="87"/>
        <v/>
      </c>
      <c r="O413" s="1" t="str">
        <f t="shared" si="88"/>
        <v/>
      </c>
    </row>
    <row r="414" spans="2:15" x14ac:dyDescent="0.25">
      <c r="B414" t="str">
        <f t="shared" si="78"/>
        <v/>
      </c>
      <c r="C414" s="11" t="str">
        <f t="shared" si="79"/>
        <v/>
      </c>
      <c r="F414" t="str">
        <f t="shared" si="77"/>
        <v/>
      </c>
      <c r="G414" s="1" t="str">
        <f t="shared" si="80"/>
        <v/>
      </c>
      <c r="H414" s="1" t="str">
        <f t="shared" si="81"/>
        <v/>
      </c>
      <c r="I414" s="1" t="str">
        <f t="shared" si="82"/>
        <v/>
      </c>
      <c r="J414" s="1" t="str">
        <f t="shared" si="83"/>
        <v/>
      </c>
      <c r="K414" s="1" t="str">
        <f t="shared" si="84"/>
        <v/>
      </c>
      <c r="L414" s="1" t="str">
        <f t="shared" si="85"/>
        <v/>
      </c>
      <c r="M414" s="1" t="str">
        <f t="shared" si="86"/>
        <v/>
      </c>
      <c r="N414" s="1" t="str">
        <f t="shared" si="87"/>
        <v/>
      </c>
      <c r="O414" s="1" t="str">
        <f t="shared" si="88"/>
        <v/>
      </c>
    </row>
    <row r="415" spans="2:15" x14ac:dyDescent="0.25">
      <c r="B415" t="str">
        <f t="shared" si="78"/>
        <v/>
      </c>
      <c r="C415" s="11" t="str">
        <f t="shared" si="79"/>
        <v/>
      </c>
      <c r="F415" t="str">
        <f t="shared" si="77"/>
        <v/>
      </c>
      <c r="G415" s="1" t="str">
        <f t="shared" si="80"/>
        <v/>
      </c>
      <c r="H415" s="1" t="str">
        <f t="shared" si="81"/>
        <v/>
      </c>
      <c r="I415" s="1" t="str">
        <f t="shared" si="82"/>
        <v/>
      </c>
      <c r="J415" s="1" t="str">
        <f t="shared" si="83"/>
        <v/>
      </c>
      <c r="K415" s="1" t="str">
        <f t="shared" si="84"/>
        <v/>
      </c>
      <c r="L415" s="1" t="str">
        <f t="shared" si="85"/>
        <v/>
      </c>
      <c r="M415" s="1" t="str">
        <f t="shared" si="86"/>
        <v/>
      </c>
      <c r="N415" s="1" t="str">
        <f t="shared" si="87"/>
        <v/>
      </c>
      <c r="O415" s="1" t="str">
        <f t="shared" si="88"/>
        <v/>
      </c>
    </row>
    <row r="416" spans="2:15" x14ac:dyDescent="0.25">
      <c r="B416" t="str">
        <f t="shared" si="78"/>
        <v/>
      </c>
      <c r="C416" s="11" t="str">
        <f t="shared" si="79"/>
        <v/>
      </c>
      <c r="F416" t="str">
        <f t="shared" si="77"/>
        <v/>
      </c>
      <c r="G416" s="1" t="str">
        <f t="shared" si="80"/>
        <v/>
      </c>
      <c r="H416" s="1" t="str">
        <f t="shared" si="81"/>
        <v/>
      </c>
      <c r="I416" s="1" t="str">
        <f t="shared" si="82"/>
        <v/>
      </c>
      <c r="J416" s="1" t="str">
        <f t="shared" si="83"/>
        <v/>
      </c>
      <c r="K416" s="1" t="str">
        <f t="shared" si="84"/>
        <v/>
      </c>
      <c r="L416" s="1" t="str">
        <f t="shared" si="85"/>
        <v/>
      </c>
      <c r="M416" s="1" t="str">
        <f t="shared" si="86"/>
        <v/>
      </c>
      <c r="N416" s="1" t="str">
        <f t="shared" si="87"/>
        <v/>
      </c>
      <c r="O416" s="1" t="str">
        <f t="shared" si="88"/>
        <v/>
      </c>
    </row>
    <row r="417" spans="2:15" x14ac:dyDescent="0.25">
      <c r="B417" t="str">
        <f t="shared" si="78"/>
        <v/>
      </c>
      <c r="C417" s="11" t="str">
        <f t="shared" si="79"/>
        <v/>
      </c>
      <c r="F417" t="str">
        <f t="shared" si="77"/>
        <v/>
      </c>
      <c r="G417" s="1" t="str">
        <f t="shared" si="80"/>
        <v/>
      </c>
      <c r="H417" s="1" t="str">
        <f t="shared" si="81"/>
        <v/>
      </c>
      <c r="I417" s="1" t="str">
        <f t="shared" si="82"/>
        <v/>
      </c>
      <c r="J417" s="1" t="str">
        <f t="shared" si="83"/>
        <v/>
      </c>
      <c r="K417" s="1" t="str">
        <f t="shared" si="84"/>
        <v/>
      </c>
      <c r="L417" s="1" t="str">
        <f t="shared" si="85"/>
        <v/>
      </c>
      <c r="M417" s="1" t="str">
        <f t="shared" si="86"/>
        <v/>
      </c>
      <c r="N417" s="1" t="str">
        <f t="shared" si="87"/>
        <v/>
      </c>
      <c r="O417" s="1" t="str">
        <f t="shared" si="88"/>
        <v/>
      </c>
    </row>
    <row r="418" spans="2:15" x14ac:dyDescent="0.25">
      <c r="B418" t="str">
        <f t="shared" si="78"/>
        <v/>
      </c>
      <c r="C418" s="11" t="str">
        <f t="shared" si="79"/>
        <v/>
      </c>
      <c r="F418" t="str">
        <f t="shared" si="77"/>
        <v/>
      </c>
      <c r="G418" s="1" t="str">
        <f t="shared" si="80"/>
        <v/>
      </c>
      <c r="H418" s="1" t="str">
        <f t="shared" si="81"/>
        <v/>
      </c>
      <c r="I418" s="1" t="str">
        <f t="shared" si="82"/>
        <v/>
      </c>
      <c r="J418" s="1" t="str">
        <f t="shared" si="83"/>
        <v/>
      </c>
      <c r="K418" s="1" t="str">
        <f t="shared" si="84"/>
        <v/>
      </c>
      <c r="L418" s="1" t="str">
        <f t="shared" si="85"/>
        <v/>
      </c>
      <c r="M418" s="1" t="str">
        <f t="shared" si="86"/>
        <v/>
      </c>
      <c r="N418" s="1" t="str">
        <f t="shared" si="87"/>
        <v/>
      </c>
      <c r="O418" s="1" t="str">
        <f t="shared" si="88"/>
        <v/>
      </c>
    </row>
    <row r="419" spans="2:15" x14ac:dyDescent="0.25">
      <c r="B419" t="str">
        <f t="shared" si="78"/>
        <v/>
      </c>
      <c r="C419" s="11" t="str">
        <f t="shared" si="79"/>
        <v/>
      </c>
      <c r="F419" t="str">
        <f t="shared" si="77"/>
        <v/>
      </c>
      <c r="G419" s="1" t="str">
        <f t="shared" si="80"/>
        <v/>
      </c>
      <c r="H419" s="1" t="str">
        <f t="shared" si="81"/>
        <v/>
      </c>
      <c r="I419" s="1" t="str">
        <f t="shared" si="82"/>
        <v/>
      </c>
      <c r="J419" s="1" t="str">
        <f t="shared" si="83"/>
        <v/>
      </c>
      <c r="K419" s="1" t="str">
        <f t="shared" si="84"/>
        <v/>
      </c>
      <c r="L419" s="1" t="str">
        <f t="shared" si="85"/>
        <v/>
      </c>
      <c r="M419" s="1" t="str">
        <f t="shared" si="86"/>
        <v/>
      </c>
      <c r="N419" s="1" t="str">
        <f t="shared" si="87"/>
        <v/>
      </c>
      <c r="O419" s="1" t="str">
        <f t="shared" si="88"/>
        <v/>
      </c>
    </row>
    <row r="420" spans="2:15" x14ac:dyDescent="0.25">
      <c r="B420" t="str">
        <f t="shared" si="78"/>
        <v/>
      </c>
      <c r="C420" s="11" t="str">
        <f t="shared" si="79"/>
        <v/>
      </c>
      <c r="F420" t="str">
        <f t="shared" si="77"/>
        <v/>
      </c>
      <c r="G420" s="1" t="str">
        <f t="shared" si="80"/>
        <v/>
      </c>
      <c r="H420" s="1" t="str">
        <f t="shared" si="81"/>
        <v/>
      </c>
      <c r="I420" s="1" t="str">
        <f t="shared" si="82"/>
        <v/>
      </c>
      <c r="J420" s="1" t="str">
        <f t="shared" si="83"/>
        <v/>
      </c>
      <c r="K420" s="1" t="str">
        <f t="shared" si="84"/>
        <v/>
      </c>
      <c r="L420" s="1" t="str">
        <f t="shared" si="85"/>
        <v/>
      </c>
      <c r="M420" s="1" t="str">
        <f t="shared" si="86"/>
        <v/>
      </c>
      <c r="N420" s="1" t="str">
        <f t="shared" si="87"/>
        <v/>
      </c>
      <c r="O420" s="1" t="str">
        <f t="shared" si="88"/>
        <v/>
      </c>
    </row>
    <row r="421" spans="2:15" x14ac:dyDescent="0.25">
      <c r="B421" t="str">
        <f t="shared" si="78"/>
        <v/>
      </c>
      <c r="C421" s="11" t="str">
        <f t="shared" si="79"/>
        <v/>
      </c>
      <c r="F421" t="str">
        <f t="shared" si="77"/>
        <v/>
      </c>
      <c r="G421" s="1" t="str">
        <f t="shared" si="80"/>
        <v/>
      </c>
      <c r="H421" s="1" t="str">
        <f t="shared" si="81"/>
        <v/>
      </c>
      <c r="I421" s="1" t="str">
        <f t="shared" si="82"/>
        <v/>
      </c>
      <c r="J421" s="1" t="str">
        <f t="shared" si="83"/>
        <v/>
      </c>
      <c r="K421" s="1" t="str">
        <f t="shared" si="84"/>
        <v/>
      </c>
      <c r="L421" s="1" t="str">
        <f t="shared" si="85"/>
        <v/>
      </c>
      <c r="M421" s="1" t="str">
        <f t="shared" si="86"/>
        <v/>
      </c>
      <c r="N421" s="1" t="str">
        <f t="shared" si="87"/>
        <v/>
      </c>
      <c r="O421" s="1" t="str">
        <f t="shared" si="88"/>
        <v/>
      </c>
    </row>
    <row r="422" spans="2:15" x14ac:dyDescent="0.25">
      <c r="B422" t="str">
        <f t="shared" si="78"/>
        <v/>
      </c>
      <c r="C422" s="11" t="str">
        <f t="shared" si="79"/>
        <v/>
      </c>
      <c r="F422" t="str">
        <f t="shared" si="77"/>
        <v/>
      </c>
      <c r="G422" s="1" t="str">
        <f t="shared" si="80"/>
        <v/>
      </c>
      <c r="H422" s="1" t="str">
        <f t="shared" si="81"/>
        <v/>
      </c>
      <c r="I422" s="1" t="str">
        <f t="shared" si="82"/>
        <v/>
      </c>
      <c r="J422" s="1" t="str">
        <f t="shared" si="83"/>
        <v/>
      </c>
      <c r="K422" s="1" t="str">
        <f t="shared" si="84"/>
        <v/>
      </c>
      <c r="L422" s="1" t="str">
        <f t="shared" si="85"/>
        <v/>
      </c>
      <c r="M422" s="1" t="str">
        <f t="shared" si="86"/>
        <v/>
      </c>
      <c r="N422" s="1" t="str">
        <f t="shared" si="87"/>
        <v/>
      </c>
      <c r="O422" s="1" t="str">
        <f t="shared" si="88"/>
        <v/>
      </c>
    </row>
    <row r="423" spans="2:15" x14ac:dyDescent="0.25">
      <c r="B423" t="str">
        <f t="shared" si="78"/>
        <v/>
      </c>
      <c r="C423" s="11" t="str">
        <f t="shared" si="79"/>
        <v/>
      </c>
      <c r="F423" t="str">
        <f t="shared" ref="F423:F473" si="89">IF(F422&lt;$C$6,(F422+1),IF(F422=$C$6,("Total"),("")))</f>
        <v/>
      </c>
      <c r="G423" s="1" t="str">
        <f t="shared" si="80"/>
        <v/>
      </c>
      <c r="H423" s="1" t="str">
        <f t="shared" si="81"/>
        <v/>
      </c>
      <c r="I423" s="1" t="str">
        <f t="shared" si="82"/>
        <v/>
      </c>
      <c r="J423" s="1" t="str">
        <f t="shared" si="83"/>
        <v/>
      </c>
      <c r="K423" s="1" t="str">
        <f t="shared" si="84"/>
        <v/>
      </c>
      <c r="L423" s="1" t="str">
        <f t="shared" si="85"/>
        <v/>
      </c>
      <c r="M423" s="1" t="str">
        <f t="shared" si="86"/>
        <v/>
      </c>
      <c r="N423" s="1" t="str">
        <f t="shared" si="87"/>
        <v/>
      </c>
      <c r="O423" s="1" t="str">
        <f t="shared" si="88"/>
        <v/>
      </c>
    </row>
    <row r="424" spans="2:15" x14ac:dyDescent="0.25">
      <c r="B424" t="str">
        <f t="shared" si="78"/>
        <v/>
      </c>
      <c r="C424" s="11" t="str">
        <f t="shared" si="79"/>
        <v/>
      </c>
      <c r="F424" t="str">
        <f t="shared" si="89"/>
        <v/>
      </c>
      <c r="G424" s="1" t="str">
        <f t="shared" si="80"/>
        <v/>
      </c>
      <c r="H424" s="1" t="str">
        <f t="shared" si="81"/>
        <v/>
      </c>
      <c r="I424" s="1" t="str">
        <f t="shared" si="82"/>
        <v/>
      </c>
      <c r="J424" s="1" t="str">
        <f t="shared" si="83"/>
        <v/>
      </c>
      <c r="K424" s="1" t="str">
        <f t="shared" si="84"/>
        <v/>
      </c>
      <c r="L424" s="1" t="str">
        <f t="shared" si="85"/>
        <v/>
      </c>
      <c r="M424" s="1" t="str">
        <f t="shared" si="86"/>
        <v/>
      </c>
      <c r="N424" s="1" t="str">
        <f t="shared" si="87"/>
        <v/>
      </c>
      <c r="O424" s="1" t="str">
        <f t="shared" si="88"/>
        <v/>
      </c>
    </row>
    <row r="425" spans="2:15" x14ac:dyDescent="0.25">
      <c r="B425" t="str">
        <f t="shared" si="78"/>
        <v/>
      </c>
      <c r="C425" s="11" t="str">
        <f t="shared" si="79"/>
        <v/>
      </c>
      <c r="F425" t="str">
        <f t="shared" si="89"/>
        <v/>
      </c>
      <c r="G425" s="1" t="str">
        <f t="shared" si="80"/>
        <v/>
      </c>
      <c r="H425" s="1" t="str">
        <f t="shared" si="81"/>
        <v/>
      </c>
      <c r="I425" s="1" t="str">
        <f t="shared" si="82"/>
        <v/>
      </c>
      <c r="J425" s="1" t="str">
        <f t="shared" si="83"/>
        <v/>
      </c>
      <c r="K425" s="1" t="str">
        <f t="shared" si="84"/>
        <v/>
      </c>
      <c r="L425" s="1" t="str">
        <f t="shared" si="85"/>
        <v/>
      </c>
      <c r="M425" s="1" t="str">
        <f t="shared" si="86"/>
        <v/>
      </c>
      <c r="N425" s="1" t="str">
        <f t="shared" si="87"/>
        <v/>
      </c>
      <c r="O425" s="1" t="str">
        <f t="shared" si="88"/>
        <v/>
      </c>
    </row>
    <row r="426" spans="2:15" x14ac:dyDescent="0.25">
      <c r="B426" t="str">
        <f t="shared" si="78"/>
        <v/>
      </c>
      <c r="C426" s="11" t="str">
        <f t="shared" si="79"/>
        <v/>
      </c>
      <c r="F426" t="str">
        <f t="shared" si="89"/>
        <v/>
      </c>
      <c r="G426" s="1" t="str">
        <f t="shared" si="80"/>
        <v/>
      </c>
      <c r="H426" s="1" t="str">
        <f t="shared" si="81"/>
        <v/>
      </c>
      <c r="I426" s="1" t="str">
        <f t="shared" si="82"/>
        <v/>
      </c>
      <c r="J426" s="1" t="str">
        <f t="shared" si="83"/>
        <v/>
      </c>
      <c r="K426" s="1" t="str">
        <f t="shared" si="84"/>
        <v/>
      </c>
      <c r="L426" s="1" t="str">
        <f t="shared" si="85"/>
        <v/>
      </c>
      <c r="M426" s="1" t="str">
        <f t="shared" si="86"/>
        <v/>
      </c>
      <c r="N426" s="1" t="str">
        <f t="shared" si="87"/>
        <v/>
      </c>
      <c r="O426" s="1" t="str">
        <f t="shared" si="88"/>
        <v/>
      </c>
    </row>
    <row r="427" spans="2:15" x14ac:dyDescent="0.25">
      <c r="B427" t="str">
        <f t="shared" si="78"/>
        <v/>
      </c>
      <c r="C427" s="11" t="str">
        <f t="shared" si="79"/>
        <v/>
      </c>
      <c r="F427" t="str">
        <f t="shared" si="89"/>
        <v/>
      </c>
      <c r="G427" s="1" t="str">
        <f t="shared" si="80"/>
        <v/>
      </c>
      <c r="H427" s="1" t="str">
        <f t="shared" si="81"/>
        <v/>
      </c>
      <c r="I427" s="1" t="str">
        <f t="shared" si="82"/>
        <v/>
      </c>
      <c r="J427" s="1" t="str">
        <f t="shared" si="83"/>
        <v/>
      </c>
      <c r="K427" s="1" t="str">
        <f t="shared" si="84"/>
        <v/>
      </c>
      <c r="L427" s="1" t="str">
        <f t="shared" si="85"/>
        <v/>
      </c>
      <c r="M427" s="1" t="str">
        <f t="shared" si="86"/>
        <v/>
      </c>
      <c r="N427" s="1" t="str">
        <f t="shared" si="87"/>
        <v/>
      </c>
      <c r="O427" s="1" t="str">
        <f t="shared" si="88"/>
        <v/>
      </c>
    </row>
    <row r="428" spans="2:15" x14ac:dyDescent="0.25">
      <c r="B428" t="str">
        <f t="shared" si="78"/>
        <v/>
      </c>
      <c r="C428" s="11" t="str">
        <f t="shared" si="79"/>
        <v/>
      </c>
      <c r="F428" t="str">
        <f t="shared" si="89"/>
        <v/>
      </c>
      <c r="G428" s="1" t="str">
        <f t="shared" si="80"/>
        <v/>
      </c>
      <c r="H428" s="1" t="str">
        <f t="shared" si="81"/>
        <v/>
      </c>
      <c r="I428" s="1" t="str">
        <f t="shared" si="82"/>
        <v/>
      </c>
      <c r="J428" s="1" t="str">
        <f t="shared" si="83"/>
        <v/>
      </c>
      <c r="K428" s="1" t="str">
        <f t="shared" si="84"/>
        <v/>
      </c>
      <c r="L428" s="1" t="str">
        <f t="shared" si="85"/>
        <v/>
      </c>
      <c r="M428" s="1" t="str">
        <f t="shared" si="86"/>
        <v/>
      </c>
      <c r="N428" s="1" t="str">
        <f t="shared" si="87"/>
        <v/>
      </c>
      <c r="O428" s="1" t="str">
        <f t="shared" si="88"/>
        <v/>
      </c>
    </row>
    <row r="429" spans="2:15" x14ac:dyDescent="0.25">
      <c r="B429" t="str">
        <f t="shared" si="78"/>
        <v/>
      </c>
      <c r="C429" s="11" t="str">
        <f t="shared" si="79"/>
        <v/>
      </c>
      <c r="F429" t="str">
        <f t="shared" si="89"/>
        <v/>
      </c>
      <c r="G429" s="1" t="str">
        <f t="shared" si="80"/>
        <v/>
      </c>
      <c r="H429" s="1" t="str">
        <f t="shared" si="81"/>
        <v/>
      </c>
      <c r="I429" s="1" t="str">
        <f t="shared" si="82"/>
        <v/>
      </c>
      <c r="J429" s="1" t="str">
        <f t="shared" si="83"/>
        <v/>
      </c>
      <c r="K429" s="1" t="str">
        <f t="shared" si="84"/>
        <v/>
      </c>
      <c r="L429" s="1" t="str">
        <f t="shared" si="85"/>
        <v/>
      </c>
      <c r="M429" s="1" t="str">
        <f t="shared" si="86"/>
        <v/>
      </c>
      <c r="N429" s="1" t="str">
        <f t="shared" si="87"/>
        <v/>
      </c>
      <c r="O429" s="1" t="str">
        <f t="shared" si="88"/>
        <v/>
      </c>
    </row>
    <row r="430" spans="2:15" x14ac:dyDescent="0.25">
      <c r="B430" t="str">
        <f t="shared" si="78"/>
        <v/>
      </c>
      <c r="C430" s="11" t="str">
        <f t="shared" si="79"/>
        <v/>
      </c>
      <c r="F430" t="str">
        <f t="shared" si="89"/>
        <v/>
      </c>
      <c r="G430" s="1" t="str">
        <f t="shared" si="80"/>
        <v/>
      </c>
      <c r="H430" s="1" t="str">
        <f t="shared" si="81"/>
        <v/>
      </c>
      <c r="I430" s="1" t="str">
        <f t="shared" si="82"/>
        <v/>
      </c>
      <c r="J430" s="1" t="str">
        <f t="shared" si="83"/>
        <v/>
      </c>
      <c r="K430" s="1" t="str">
        <f t="shared" si="84"/>
        <v/>
      </c>
      <c r="L430" s="1" t="str">
        <f t="shared" si="85"/>
        <v/>
      </c>
      <c r="M430" s="1" t="str">
        <f t="shared" si="86"/>
        <v/>
      </c>
      <c r="N430" s="1" t="str">
        <f t="shared" si="87"/>
        <v/>
      </c>
      <c r="O430" s="1" t="str">
        <f t="shared" si="88"/>
        <v/>
      </c>
    </row>
    <row r="431" spans="2:15" x14ac:dyDescent="0.25">
      <c r="B431" t="str">
        <f t="shared" si="78"/>
        <v/>
      </c>
      <c r="C431" s="11" t="str">
        <f t="shared" si="79"/>
        <v/>
      </c>
      <c r="F431" t="str">
        <f t="shared" si="89"/>
        <v/>
      </c>
      <c r="G431" s="1" t="str">
        <f t="shared" si="80"/>
        <v/>
      </c>
      <c r="H431" s="1" t="str">
        <f t="shared" si="81"/>
        <v/>
      </c>
      <c r="I431" s="1" t="str">
        <f t="shared" si="82"/>
        <v/>
      </c>
      <c r="J431" s="1" t="str">
        <f t="shared" si="83"/>
        <v/>
      </c>
      <c r="K431" s="1" t="str">
        <f t="shared" si="84"/>
        <v/>
      </c>
      <c r="L431" s="1" t="str">
        <f t="shared" si="85"/>
        <v/>
      </c>
      <c r="M431" s="1" t="str">
        <f t="shared" si="86"/>
        <v/>
      </c>
      <c r="N431" s="1" t="str">
        <f t="shared" si="87"/>
        <v/>
      </c>
      <c r="O431" s="1" t="str">
        <f t="shared" si="88"/>
        <v/>
      </c>
    </row>
    <row r="432" spans="2:15" x14ac:dyDescent="0.25">
      <c r="B432" t="str">
        <f t="shared" si="78"/>
        <v/>
      </c>
      <c r="C432" s="11" t="str">
        <f t="shared" si="79"/>
        <v/>
      </c>
      <c r="F432" t="str">
        <f t="shared" si="89"/>
        <v/>
      </c>
      <c r="G432" s="1" t="str">
        <f t="shared" si="80"/>
        <v/>
      </c>
      <c r="H432" s="1" t="str">
        <f t="shared" si="81"/>
        <v/>
      </c>
      <c r="I432" s="1" t="str">
        <f t="shared" si="82"/>
        <v/>
      </c>
      <c r="J432" s="1" t="str">
        <f t="shared" si="83"/>
        <v/>
      </c>
      <c r="K432" s="1" t="str">
        <f t="shared" si="84"/>
        <v/>
      </c>
      <c r="L432" s="1" t="str">
        <f t="shared" si="85"/>
        <v/>
      </c>
      <c r="M432" s="1" t="str">
        <f t="shared" si="86"/>
        <v/>
      </c>
      <c r="N432" s="1" t="str">
        <f t="shared" si="87"/>
        <v/>
      </c>
      <c r="O432" s="1" t="str">
        <f t="shared" si="88"/>
        <v/>
      </c>
    </row>
    <row r="433" spans="2:15" x14ac:dyDescent="0.25">
      <c r="B433" t="str">
        <f t="shared" si="78"/>
        <v/>
      </c>
      <c r="C433" s="11" t="str">
        <f t="shared" si="79"/>
        <v/>
      </c>
      <c r="F433" t="str">
        <f t="shared" si="89"/>
        <v/>
      </c>
      <c r="G433" s="1" t="str">
        <f t="shared" si="80"/>
        <v/>
      </c>
      <c r="H433" s="1" t="str">
        <f t="shared" si="81"/>
        <v/>
      </c>
      <c r="I433" s="1" t="str">
        <f t="shared" si="82"/>
        <v/>
      </c>
      <c r="J433" s="1" t="str">
        <f t="shared" si="83"/>
        <v/>
      </c>
      <c r="K433" s="1" t="str">
        <f t="shared" si="84"/>
        <v/>
      </c>
      <c r="L433" s="1" t="str">
        <f t="shared" si="85"/>
        <v/>
      </c>
      <c r="M433" s="1" t="str">
        <f t="shared" si="86"/>
        <v/>
      </c>
      <c r="N433" s="1" t="str">
        <f t="shared" si="87"/>
        <v/>
      </c>
      <c r="O433" s="1" t="str">
        <f t="shared" si="88"/>
        <v/>
      </c>
    </row>
    <row r="434" spans="2:15" x14ac:dyDescent="0.25">
      <c r="B434" t="str">
        <f t="shared" si="78"/>
        <v/>
      </c>
      <c r="C434" s="11" t="str">
        <f t="shared" si="79"/>
        <v/>
      </c>
      <c r="F434" t="str">
        <f t="shared" si="89"/>
        <v/>
      </c>
      <c r="G434" s="1" t="str">
        <f t="shared" si="80"/>
        <v/>
      </c>
      <c r="H434" s="1" t="str">
        <f t="shared" si="81"/>
        <v/>
      </c>
      <c r="I434" s="1" t="str">
        <f t="shared" si="82"/>
        <v/>
      </c>
      <c r="J434" s="1" t="str">
        <f t="shared" si="83"/>
        <v/>
      </c>
      <c r="K434" s="1" t="str">
        <f t="shared" si="84"/>
        <v/>
      </c>
      <c r="L434" s="1" t="str">
        <f t="shared" si="85"/>
        <v/>
      </c>
      <c r="M434" s="1" t="str">
        <f t="shared" si="86"/>
        <v/>
      </c>
      <c r="N434" s="1" t="str">
        <f t="shared" si="87"/>
        <v/>
      </c>
      <c r="O434" s="1" t="str">
        <f t="shared" si="88"/>
        <v/>
      </c>
    </row>
    <row r="435" spans="2:15" x14ac:dyDescent="0.25">
      <c r="B435" t="str">
        <f t="shared" si="78"/>
        <v/>
      </c>
      <c r="C435" s="11" t="str">
        <f t="shared" si="79"/>
        <v/>
      </c>
      <c r="F435" t="str">
        <f t="shared" si="89"/>
        <v/>
      </c>
      <c r="G435" s="1" t="str">
        <f t="shared" si="80"/>
        <v/>
      </c>
      <c r="H435" s="1" t="str">
        <f t="shared" si="81"/>
        <v/>
      </c>
      <c r="I435" s="1" t="str">
        <f t="shared" si="82"/>
        <v/>
      </c>
      <c r="J435" s="1" t="str">
        <f t="shared" si="83"/>
        <v/>
      </c>
      <c r="K435" s="1" t="str">
        <f t="shared" si="84"/>
        <v/>
      </c>
      <c r="L435" s="1" t="str">
        <f t="shared" si="85"/>
        <v/>
      </c>
      <c r="M435" s="1" t="str">
        <f t="shared" si="86"/>
        <v/>
      </c>
      <c r="N435" s="1" t="str">
        <f t="shared" si="87"/>
        <v/>
      </c>
      <c r="O435" s="1" t="str">
        <f t="shared" si="88"/>
        <v/>
      </c>
    </row>
    <row r="436" spans="2:15" x14ac:dyDescent="0.25">
      <c r="B436" t="str">
        <f t="shared" si="78"/>
        <v/>
      </c>
      <c r="C436" s="11" t="str">
        <f t="shared" si="79"/>
        <v/>
      </c>
      <c r="F436" t="str">
        <f t="shared" si="89"/>
        <v/>
      </c>
      <c r="G436" s="1" t="str">
        <f t="shared" si="80"/>
        <v/>
      </c>
      <c r="H436" s="1" t="str">
        <f t="shared" si="81"/>
        <v/>
      </c>
      <c r="I436" s="1" t="str">
        <f t="shared" si="82"/>
        <v/>
      </c>
      <c r="J436" s="1" t="str">
        <f t="shared" si="83"/>
        <v/>
      </c>
      <c r="K436" s="1" t="str">
        <f t="shared" si="84"/>
        <v/>
      </c>
      <c r="L436" s="1" t="str">
        <f t="shared" si="85"/>
        <v/>
      </c>
      <c r="M436" s="1" t="str">
        <f t="shared" si="86"/>
        <v/>
      </c>
      <c r="N436" s="1" t="str">
        <f t="shared" si="87"/>
        <v/>
      </c>
      <c r="O436" s="1" t="str">
        <f t="shared" si="88"/>
        <v/>
      </c>
    </row>
    <row r="437" spans="2:15" x14ac:dyDescent="0.25">
      <c r="B437" t="str">
        <f t="shared" si="78"/>
        <v/>
      </c>
      <c r="C437" s="11" t="str">
        <f t="shared" si="79"/>
        <v/>
      </c>
      <c r="F437" t="str">
        <f t="shared" si="89"/>
        <v/>
      </c>
      <c r="G437" s="1" t="str">
        <f t="shared" si="80"/>
        <v/>
      </c>
      <c r="H437" s="1" t="str">
        <f t="shared" si="81"/>
        <v/>
      </c>
      <c r="I437" s="1" t="str">
        <f t="shared" si="82"/>
        <v/>
      </c>
      <c r="J437" s="1" t="str">
        <f t="shared" si="83"/>
        <v/>
      </c>
      <c r="K437" s="1" t="str">
        <f t="shared" si="84"/>
        <v/>
      </c>
      <c r="L437" s="1" t="str">
        <f t="shared" si="85"/>
        <v/>
      </c>
      <c r="M437" s="1" t="str">
        <f t="shared" si="86"/>
        <v/>
      </c>
      <c r="N437" s="1" t="str">
        <f t="shared" si="87"/>
        <v/>
      </c>
      <c r="O437" s="1" t="str">
        <f t="shared" si="88"/>
        <v/>
      </c>
    </row>
    <row r="438" spans="2:15" x14ac:dyDescent="0.25">
      <c r="B438" t="str">
        <f t="shared" si="78"/>
        <v/>
      </c>
      <c r="C438" s="11" t="str">
        <f t="shared" si="79"/>
        <v/>
      </c>
      <c r="F438" t="str">
        <f t="shared" si="89"/>
        <v/>
      </c>
      <c r="G438" s="1" t="str">
        <f t="shared" si="80"/>
        <v/>
      </c>
      <c r="H438" s="1" t="str">
        <f t="shared" si="81"/>
        <v/>
      </c>
      <c r="I438" s="1" t="str">
        <f t="shared" si="82"/>
        <v/>
      </c>
      <c r="J438" s="1" t="str">
        <f t="shared" si="83"/>
        <v/>
      </c>
      <c r="K438" s="1" t="str">
        <f t="shared" si="84"/>
        <v/>
      </c>
      <c r="L438" s="1" t="str">
        <f t="shared" si="85"/>
        <v/>
      </c>
      <c r="M438" s="1" t="str">
        <f t="shared" si="86"/>
        <v/>
      </c>
      <c r="N438" s="1" t="str">
        <f t="shared" si="87"/>
        <v/>
      </c>
      <c r="O438" s="1" t="str">
        <f t="shared" si="88"/>
        <v/>
      </c>
    </row>
    <row r="439" spans="2:15" x14ac:dyDescent="0.25">
      <c r="B439" t="str">
        <f t="shared" si="78"/>
        <v/>
      </c>
      <c r="C439" s="11" t="str">
        <f t="shared" si="79"/>
        <v/>
      </c>
      <c r="F439" t="str">
        <f t="shared" si="89"/>
        <v/>
      </c>
      <c r="G439" s="1" t="str">
        <f t="shared" si="80"/>
        <v/>
      </c>
      <c r="H439" s="1" t="str">
        <f t="shared" si="81"/>
        <v/>
      </c>
      <c r="I439" s="1" t="str">
        <f t="shared" si="82"/>
        <v/>
      </c>
      <c r="J439" s="1" t="str">
        <f t="shared" si="83"/>
        <v/>
      </c>
      <c r="K439" s="1" t="str">
        <f t="shared" si="84"/>
        <v/>
      </c>
      <c r="L439" s="1" t="str">
        <f t="shared" si="85"/>
        <v/>
      </c>
      <c r="M439" s="1" t="str">
        <f t="shared" si="86"/>
        <v/>
      </c>
      <c r="N439" s="1" t="str">
        <f t="shared" si="87"/>
        <v/>
      </c>
      <c r="O439" s="1" t="str">
        <f t="shared" si="88"/>
        <v/>
      </c>
    </row>
    <row r="440" spans="2:15" x14ac:dyDescent="0.25">
      <c r="B440" t="str">
        <f t="shared" si="78"/>
        <v/>
      </c>
      <c r="C440" s="11" t="str">
        <f t="shared" si="79"/>
        <v/>
      </c>
      <c r="F440" t="str">
        <f t="shared" si="89"/>
        <v/>
      </c>
      <c r="G440" s="1" t="str">
        <f t="shared" si="80"/>
        <v/>
      </c>
      <c r="H440" s="1" t="str">
        <f t="shared" si="81"/>
        <v/>
      </c>
      <c r="I440" s="1" t="str">
        <f t="shared" si="82"/>
        <v/>
      </c>
      <c r="J440" s="1" t="str">
        <f t="shared" si="83"/>
        <v/>
      </c>
      <c r="K440" s="1" t="str">
        <f t="shared" si="84"/>
        <v/>
      </c>
      <c r="L440" s="1" t="str">
        <f t="shared" si="85"/>
        <v/>
      </c>
      <c r="M440" s="1" t="str">
        <f t="shared" si="86"/>
        <v/>
      </c>
      <c r="N440" s="1" t="str">
        <f t="shared" si="87"/>
        <v/>
      </c>
      <c r="O440" s="1" t="str">
        <f t="shared" si="88"/>
        <v/>
      </c>
    </row>
    <row r="441" spans="2:15" x14ac:dyDescent="0.25">
      <c r="B441" t="str">
        <f t="shared" ref="B441:B473" si="90">IF(F425&lt;$C$6,(F425+1),IF(F425=$C$6,("Total"),("")))</f>
        <v/>
      </c>
      <c r="C441" s="11" t="str">
        <f t="shared" ref="C441:C473" si="91">IF(B441="","",IF(B441&lt;&gt;"Total",(-M425),("")))</f>
        <v/>
      </c>
      <c r="F441" t="str">
        <f t="shared" si="89"/>
        <v/>
      </c>
      <c r="G441" s="1" t="str">
        <f t="shared" ref="G441:G473" si="92">IF(G440="",(""),(IF(F441&lt;&gt;"Total",(O440),(""))))</f>
        <v/>
      </c>
      <c r="H441" s="1" t="str">
        <f t="shared" ref="H441:H473" si="93">IF(H440="",(""),(IF(F441&lt;&gt;"Total",(G441*$C$4),(""))))</f>
        <v/>
      </c>
      <c r="I441" s="1" t="str">
        <f t="shared" ref="I441:I473" si="94">IF(H440="",(""),(IF(F441&lt;&gt;"Total",(J441-H441),(""))))</f>
        <v/>
      </c>
      <c r="J441" s="1" t="str">
        <f t="shared" ref="J441:J473" si="95">IF(J440="",(""),(IF(F441&lt;&gt;"Total",($C$7*$C$4)/(1-(1+$C$4)^(-$C$6)),(""))))</f>
        <v/>
      </c>
      <c r="K441" s="1" t="str">
        <f t="shared" ref="K441:K473" si="96">IF(F441="",(""),(IF(F441&lt;&gt;"Total",($C$8*H441),(""))))</f>
        <v/>
      </c>
      <c r="L441" s="1" t="str">
        <f t="shared" ref="L441:L473" si="97">IF(F441="",(""),(IF(F441&lt;&gt;"Total",($C$9*(O439-I440)),(""))))</f>
        <v/>
      </c>
      <c r="M441" s="1" t="str">
        <f t="shared" ref="M441:M473" si="98">IF(N440="",(""),(IF(F441&lt;&gt;"Total",(J441+K441+L441),(""))))</f>
        <v/>
      </c>
      <c r="N441" s="1" t="str">
        <f t="shared" ref="N441:N473" si="99">IF(N440="",(""),(IF(F441&lt;&gt;"Total",(N440+I441),(""))))</f>
        <v/>
      </c>
      <c r="O441" s="1" t="str">
        <f t="shared" ref="O441:O473" si="100">IF(H441="",(""),(IF(F441&lt;&gt;"Total",($O$6-N441),(""))))</f>
        <v/>
      </c>
    </row>
    <row r="442" spans="2:15" x14ac:dyDescent="0.25">
      <c r="B442" t="str">
        <f t="shared" si="90"/>
        <v/>
      </c>
      <c r="C442" s="11" t="str">
        <f t="shared" si="91"/>
        <v/>
      </c>
      <c r="F442" t="str">
        <f t="shared" si="89"/>
        <v/>
      </c>
      <c r="G442" s="1" t="str">
        <f t="shared" si="92"/>
        <v/>
      </c>
      <c r="H442" s="1" t="str">
        <f t="shared" si="93"/>
        <v/>
      </c>
      <c r="I442" s="1" t="str">
        <f t="shared" si="94"/>
        <v/>
      </c>
      <c r="J442" s="1" t="str">
        <f t="shared" si="95"/>
        <v/>
      </c>
      <c r="K442" s="1" t="str">
        <f t="shared" si="96"/>
        <v/>
      </c>
      <c r="L442" s="1" t="str">
        <f t="shared" si="97"/>
        <v/>
      </c>
      <c r="M442" s="1" t="str">
        <f t="shared" si="98"/>
        <v/>
      </c>
      <c r="N442" s="1" t="str">
        <f t="shared" si="99"/>
        <v/>
      </c>
      <c r="O442" s="1" t="str">
        <f t="shared" si="100"/>
        <v/>
      </c>
    </row>
    <row r="443" spans="2:15" x14ac:dyDescent="0.25">
      <c r="B443" t="str">
        <f t="shared" si="90"/>
        <v/>
      </c>
      <c r="C443" s="11" t="str">
        <f t="shared" si="91"/>
        <v/>
      </c>
      <c r="F443" t="str">
        <f t="shared" si="89"/>
        <v/>
      </c>
      <c r="G443" s="1" t="str">
        <f t="shared" si="92"/>
        <v/>
      </c>
      <c r="H443" s="1" t="str">
        <f t="shared" si="93"/>
        <v/>
      </c>
      <c r="I443" s="1" t="str">
        <f t="shared" si="94"/>
        <v/>
      </c>
      <c r="J443" s="1" t="str">
        <f t="shared" si="95"/>
        <v/>
      </c>
      <c r="K443" s="1" t="str">
        <f t="shared" si="96"/>
        <v/>
      </c>
      <c r="L443" s="1" t="str">
        <f t="shared" si="97"/>
        <v/>
      </c>
      <c r="M443" s="1" t="str">
        <f t="shared" si="98"/>
        <v/>
      </c>
      <c r="N443" s="1" t="str">
        <f t="shared" si="99"/>
        <v/>
      </c>
      <c r="O443" s="1" t="str">
        <f t="shared" si="100"/>
        <v/>
      </c>
    </row>
    <row r="444" spans="2:15" x14ac:dyDescent="0.25">
      <c r="B444" t="str">
        <f t="shared" si="90"/>
        <v/>
      </c>
      <c r="C444" s="11" t="str">
        <f t="shared" si="91"/>
        <v/>
      </c>
      <c r="F444" t="str">
        <f t="shared" si="89"/>
        <v/>
      </c>
      <c r="G444" s="1" t="str">
        <f t="shared" si="92"/>
        <v/>
      </c>
      <c r="H444" s="1" t="str">
        <f t="shared" si="93"/>
        <v/>
      </c>
      <c r="I444" s="1" t="str">
        <f t="shared" si="94"/>
        <v/>
      </c>
      <c r="J444" s="1" t="str">
        <f t="shared" si="95"/>
        <v/>
      </c>
      <c r="K444" s="1" t="str">
        <f t="shared" si="96"/>
        <v/>
      </c>
      <c r="L444" s="1" t="str">
        <f t="shared" si="97"/>
        <v/>
      </c>
      <c r="M444" s="1" t="str">
        <f t="shared" si="98"/>
        <v/>
      </c>
      <c r="N444" s="1" t="str">
        <f t="shared" si="99"/>
        <v/>
      </c>
      <c r="O444" s="1" t="str">
        <f t="shared" si="100"/>
        <v/>
      </c>
    </row>
    <row r="445" spans="2:15" x14ac:dyDescent="0.25">
      <c r="B445" t="str">
        <f t="shared" si="90"/>
        <v/>
      </c>
      <c r="C445" s="11" t="str">
        <f t="shared" si="91"/>
        <v/>
      </c>
      <c r="F445" t="str">
        <f t="shared" si="89"/>
        <v/>
      </c>
      <c r="G445" s="1" t="str">
        <f t="shared" si="92"/>
        <v/>
      </c>
      <c r="H445" s="1" t="str">
        <f t="shared" si="93"/>
        <v/>
      </c>
      <c r="I445" s="1" t="str">
        <f t="shared" si="94"/>
        <v/>
      </c>
      <c r="J445" s="1" t="str">
        <f t="shared" si="95"/>
        <v/>
      </c>
      <c r="K445" s="1" t="str">
        <f t="shared" si="96"/>
        <v/>
      </c>
      <c r="L445" s="1" t="str">
        <f t="shared" si="97"/>
        <v/>
      </c>
      <c r="M445" s="1" t="str">
        <f t="shared" si="98"/>
        <v/>
      </c>
      <c r="N445" s="1" t="str">
        <f t="shared" si="99"/>
        <v/>
      </c>
      <c r="O445" s="1" t="str">
        <f t="shared" si="100"/>
        <v/>
      </c>
    </row>
    <row r="446" spans="2:15" x14ac:dyDescent="0.25">
      <c r="B446" t="str">
        <f t="shared" si="90"/>
        <v/>
      </c>
      <c r="C446" s="11" t="str">
        <f t="shared" si="91"/>
        <v/>
      </c>
      <c r="F446" t="str">
        <f t="shared" si="89"/>
        <v/>
      </c>
      <c r="G446" s="1" t="str">
        <f t="shared" si="92"/>
        <v/>
      </c>
      <c r="H446" s="1" t="str">
        <f t="shared" si="93"/>
        <v/>
      </c>
      <c r="I446" s="1" t="str">
        <f t="shared" si="94"/>
        <v/>
      </c>
      <c r="J446" s="1" t="str">
        <f t="shared" si="95"/>
        <v/>
      </c>
      <c r="K446" s="1" t="str">
        <f t="shared" si="96"/>
        <v/>
      </c>
      <c r="L446" s="1" t="str">
        <f t="shared" si="97"/>
        <v/>
      </c>
      <c r="M446" s="1" t="str">
        <f t="shared" si="98"/>
        <v/>
      </c>
      <c r="N446" s="1" t="str">
        <f t="shared" si="99"/>
        <v/>
      </c>
      <c r="O446" s="1" t="str">
        <f t="shared" si="100"/>
        <v/>
      </c>
    </row>
    <row r="447" spans="2:15" x14ac:dyDescent="0.25">
      <c r="B447" t="str">
        <f t="shared" si="90"/>
        <v/>
      </c>
      <c r="C447" s="11" t="str">
        <f t="shared" si="91"/>
        <v/>
      </c>
      <c r="F447" t="str">
        <f t="shared" si="89"/>
        <v/>
      </c>
      <c r="G447" s="1" t="str">
        <f t="shared" si="92"/>
        <v/>
      </c>
      <c r="H447" s="1" t="str">
        <f t="shared" si="93"/>
        <v/>
      </c>
      <c r="I447" s="1" t="str">
        <f t="shared" si="94"/>
        <v/>
      </c>
      <c r="J447" s="1" t="str">
        <f t="shared" si="95"/>
        <v/>
      </c>
      <c r="K447" s="1" t="str">
        <f t="shared" si="96"/>
        <v/>
      </c>
      <c r="L447" s="1" t="str">
        <f t="shared" si="97"/>
        <v/>
      </c>
      <c r="M447" s="1" t="str">
        <f t="shared" si="98"/>
        <v/>
      </c>
      <c r="N447" s="1" t="str">
        <f t="shared" si="99"/>
        <v/>
      </c>
      <c r="O447" s="1" t="str">
        <f t="shared" si="100"/>
        <v/>
      </c>
    </row>
    <row r="448" spans="2:15" x14ac:dyDescent="0.25">
      <c r="B448" t="str">
        <f t="shared" si="90"/>
        <v/>
      </c>
      <c r="C448" s="11" t="str">
        <f t="shared" si="91"/>
        <v/>
      </c>
      <c r="F448" t="str">
        <f t="shared" si="89"/>
        <v/>
      </c>
      <c r="G448" s="1" t="str">
        <f t="shared" si="92"/>
        <v/>
      </c>
      <c r="H448" s="1" t="str">
        <f t="shared" si="93"/>
        <v/>
      </c>
      <c r="I448" s="1" t="str">
        <f t="shared" si="94"/>
        <v/>
      </c>
      <c r="J448" s="1" t="str">
        <f t="shared" si="95"/>
        <v/>
      </c>
      <c r="K448" s="1" t="str">
        <f t="shared" si="96"/>
        <v/>
      </c>
      <c r="L448" s="1" t="str">
        <f t="shared" si="97"/>
        <v/>
      </c>
      <c r="M448" s="1" t="str">
        <f t="shared" si="98"/>
        <v/>
      </c>
      <c r="N448" s="1" t="str">
        <f t="shared" si="99"/>
        <v/>
      </c>
      <c r="O448" s="1" t="str">
        <f t="shared" si="100"/>
        <v/>
      </c>
    </row>
    <row r="449" spans="2:15" x14ac:dyDescent="0.25">
      <c r="B449" t="str">
        <f t="shared" si="90"/>
        <v/>
      </c>
      <c r="C449" s="11" t="str">
        <f t="shared" si="91"/>
        <v/>
      </c>
      <c r="F449" t="str">
        <f t="shared" si="89"/>
        <v/>
      </c>
      <c r="G449" s="1" t="str">
        <f t="shared" si="92"/>
        <v/>
      </c>
      <c r="H449" s="1" t="str">
        <f t="shared" si="93"/>
        <v/>
      </c>
      <c r="I449" s="1" t="str">
        <f t="shared" si="94"/>
        <v/>
      </c>
      <c r="J449" s="1" t="str">
        <f t="shared" si="95"/>
        <v/>
      </c>
      <c r="K449" s="1" t="str">
        <f t="shared" si="96"/>
        <v/>
      </c>
      <c r="L449" s="1" t="str">
        <f t="shared" si="97"/>
        <v/>
      </c>
      <c r="M449" s="1" t="str">
        <f t="shared" si="98"/>
        <v/>
      </c>
      <c r="N449" s="1" t="str">
        <f t="shared" si="99"/>
        <v/>
      </c>
      <c r="O449" s="1" t="str">
        <f t="shared" si="100"/>
        <v/>
      </c>
    </row>
    <row r="450" spans="2:15" x14ac:dyDescent="0.25">
      <c r="B450" t="str">
        <f t="shared" si="90"/>
        <v/>
      </c>
      <c r="C450" s="11" t="str">
        <f t="shared" si="91"/>
        <v/>
      </c>
      <c r="F450" t="str">
        <f t="shared" si="89"/>
        <v/>
      </c>
      <c r="G450" s="1" t="str">
        <f t="shared" si="92"/>
        <v/>
      </c>
      <c r="H450" s="1" t="str">
        <f t="shared" si="93"/>
        <v/>
      </c>
      <c r="I450" s="1" t="str">
        <f t="shared" si="94"/>
        <v/>
      </c>
      <c r="J450" s="1" t="str">
        <f t="shared" si="95"/>
        <v/>
      </c>
      <c r="K450" s="1" t="str">
        <f t="shared" si="96"/>
        <v/>
      </c>
      <c r="L450" s="1" t="str">
        <f t="shared" si="97"/>
        <v/>
      </c>
      <c r="M450" s="1" t="str">
        <f t="shared" si="98"/>
        <v/>
      </c>
      <c r="N450" s="1" t="str">
        <f t="shared" si="99"/>
        <v/>
      </c>
      <c r="O450" s="1" t="str">
        <f t="shared" si="100"/>
        <v/>
      </c>
    </row>
    <row r="451" spans="2:15" x14ac:dyDescent="0.25">
      <c r="B451" t="str">
        <f t="shared" si="90"/>
        <v/>
      </c>
      <c r="C451" s="11" t="str">
        <f t="shared" si="91"/>
        <v/>
      </c>
      <c r="F451" t="str">
        <f t="shared" si="89"/>
        <v/>
      </c>
      <c r="G451" s="1" t="str">
        <f t="shared" si="92"/>
        <v/>
      </c>
      <c r="H451" s="1" t="str">
        <f t="shared" si="93"/>
        <v/>
      </c>
      <c r="I451" s="1" t="str">
        <f t="shared" si="94"/>
        <v/>
      </c>
      <c r="J451" s="1" t="str">
        <f t="shared" si="95"/>
        <v/>
      </c>
      <c r="K451" s="1" t="str">
        <f t="shared" si="96"/>
        <v/>
      </c>
      <c r="L451" s="1" t="str">
        <f t="shared" si="97"/>
        <v/>
      </c>
      <c r="M451" s="1" t="str">
        <f t="shared" si="98"/>
        <v/>
      </c>
      <c r="N451" s="1" t="str">
        <f t="shared" si="99"/>
        <v/>
      </c>
      <c r="O451" s="1" t="str">
        <f t="shared" si="100"/>
        <v/>
      </c>
    </row>
    <row r="452" spans="2:15" x14ac:dyDescent="0.25">
      <c r="B452" t="str">
        <f t="shared" si="90"/>
        <v/>
      </c>
      <c r="C452" s="11" t="str">
        <f t="shared" si="91"/>
        <v/>
      </c>
      <c r="F452" t="str">
        <f t="shared" si="89"/>
        <v/>
      </c>
      <c r="G452" s="1" t="str">
        <f t="shared" si="92"/>
        <v/>
      </c>
      <c r="H452" s="1" t="str">
        <f t="shared" si="93"/>
        <v/>
      </c>
      <c r="I452" s="1" t="str">
        <f t="shared" si="94"/>
        <v/>
      </c>
      <c r="J452" s="1" t="str">
        <f t="shared" si="95"/>
        <v/>
      </c>
      <c r="K452" s="1" t="str">
        <f t="shared" si="96"/>
        <v/>
      </c>
      <c r="L452" s="1" t="str">
        <f t="shared" si="97"/>
        <v/>
      </c>
      <c r="M452" s="1" t="str">
        <f t="shared" si="98"/>
        <v/>
      </c>
      <c r="N452" s="1" t="str">
        <f t="shared" si="99"/>
        <v/>
      </c>
      <c r="O452" s="1" t="str">
        <f t="shared" si="100"/>
        <v/>
      </c>
    </row>
    <row r="453" spans="2:15" x14ac:dyDescent="0.25">
      <c r="B453" t="str">
        <f t="shared" si="90"/>
        <v/>
      </c>
      <c r="C453" s="11" t="str">
        <f t="shared" si="91"/>
        <v/>
      </c>
      <c r="F453" t="str">
        <f t="shared" si="89"/>
        <v/>
      </c>
      <c r="G453" s="1" t="str">
        <f t="shared" si="92"/>
        <v/>
      </c>
      <c r="H453" s="1" t="str">
        <f t="shared" si="93"/>
        <v/>
      </c>
      <c r="I453" s="1" t="str">
        <f t="shared" si="94"/>
        <v/>
      </c>
      <c r="J453" s="1" t="str">
        <f t="shared" si="95"/>
        <v/>
      </c>
      <c r="K453" s="1" t="str">
        <f t="shared" si="96"/>
        <v/>
      </c>
      <c r="L453" s="1" t="str">
        <f t="shared" si="97"/>
        <v/>
      </c>
      <c r="M453" s="1" t="str">
        <f t="shared" si="98"/>
        <v/>
      </c>
      <c r="N453" s="1" t="str">
        <f t="shared" si="99"/>
        <v/>
      </c>
      <c r="O453" s="1" t="str">
        <f t="shared" si="100"/>
        <v/>
      </c>
    </row>
    <row r="454" spans="2:15" x14ac:dyDescent="0.25">
      <c r="B454" t="str">
        <f t="shared" si="90"/>
        <v/>
      </c>
      <c r="C454" s="11" t="str">
        <f t="shared" si="91"/>
        <v/>
      </c>
      <c r="F454" t="str">
        <f t="shared" si="89"/>
        <v/>
      </c>
      <c r="G454" s="1" t="str">
        <f t="shared" si="92"/>
        <v/>
      </c>
      <c r="H454" s="1" t="str">
        <f t="shared" si="93"/>
        <v/>
      </c>
      <c r="I454" s="1" t="str">
        <f t="shared" si="94"/>
        <v/>
      </c>
      <c r="J454" s="1" t="str">
        <f t="shared" si="95"/>
        <v/>
      </c>
      <c r="K454" s="1" t="str">
        <f t="shared" si="96"/>
        <v/>
      </c>
      <c r="L454" s="1" t="str">
        <f t="shared" si="97"/>
        <v/>
      </c>
      <c r="M454" s="1" t="str">
        <f t="shared" si="98"/>
        <v/>
      </c>
      <c r="N454" s="1" t="str">
        <f t="shared" si="99"/>
        <v/>
      </c>
      <c r="O454" s="1" t="str">
        <f t="shared" si="100"/>
        <v/>
      </c>
    </row>
    <row r="455" spans="2:15" x14ac:dyDescent="0.25">
      <c r="B455" t="str">
        <f t="shared" si="90"/>
        <v/>
      </c>
      <c r="C455" s="11" t="str">
        <f t="shared" si="91"/>
        <v/>
      </c>
      <c r="F455" t="str">
        <f t="shared" si="89"/>
        <v/>
      </c>
      <c r="G455" s="1" t="str">
        <f t="shared" si="92"/>
        <v/>
      </c>
      <c r="H455" s="1" t="str">
        <f t="shared" si="93"/>
        <v/>
      </c>
      <c r="I455" s="1" t="str">
        <f t="shared" si="94"/>
        <v/>
      </c>
      <c r="J455" s="1" t="str">
        <f t="shared" si="95"/>
        <v/>
      </c>
      <c r="K455" s="1" t="str">
        <f t="shared" si="96"/>
        <v/>
      </c>
      <c r="L455" s="1" t="str">
        <f t="shared" si="97"/>
        <v/>
      </c>
      <c r="M455" s="1" t="str">
        <f t="shared" si="98"/>
        <v/>
      </c>
      <c r="N455" s="1" t="str">
        <f t="shared" si="99"/>
        <v/>
      </c>
      <c r="O455" s="1" t="str">
        <f t="shared" si="100"/>
        <v/>
      </c>
    </row>
    <row r="456" spans="2:15" x14ac:dyDescent="0.25">
      <c r="B456" t="str">
        <f t="shared" si="90"/>
        <v/>
      </c>
      <c r="C456" s="11" t="str">
        <f t="shared" si="91"/>
        <v/>
      </c>
      <c r="F456" t="str">
        <f t="shared" si="89"/>
        <v/>
      </c>
      <c r="G456" s="1" t="str">
        <f t="shared" si="92"/>
        <v/>
      </c>
      <c r="H456" s="1" t="str">
        <f t="shared" si="93"/>
        <v/>
      </c>
      <c r="I456" s="1" t="str">
        <f t="shared" si="94"/>
        <v/>
      </c>
      <c r="J456" s="1" t="str">
        <f t="shared" si="95"/>
        <v/>
      </c>
      <c r="K456" s="1" t="str">
        <f t="shared" si="96"/>
        <v/>
      </c>
      <c r="L456" s="1" t="str">
        <f t="shared" si="97"/>
        <v/>
      </c>
      <c r="M456" s="1" t="str">
        <f t="shared" si="98"/>
        <v/>
      </c>
      <c r="N456" s="1" t="str">
        <f t="shared" si="99"/>
        <v/>
      </c>
      <c r="O456" s="1" t="str">
        <f t="shared" si="100"/>
        <v/>
      </c>
    </row>
    <row r="457" spans="2:15" x14ac:dyDescent="0.25">
      <c r="B457" t="str">
        <f t="shared" si="90"/>
        <v/>
      </c>
      <c r="C457" s="11" t="str">
        <f t="shared" si="91"/>
        <v/>
      </c>
      <c r="F457" t="str">
        <f t="shared" si="89"/>
        <v/>
      </c>
      <c r="G457" s="1" t="str">
        <f t="shared" si="92"/>
        <v/>
      </c>
      <c r="H457" s="1" t="str">
        <f t="shared" si="93"/>
        <v/>
      </c>
      <c r="I457" s="1" t="str">
        <f t="shared" si="94"/>
        <v/>
      </c>
      <c r="J457" s="1" t="str">
        <f t="shared" si="95"/>
        <v/>
      </c>
      <c r="K457" s="1" t="str">
        <f t="shared" si="96"/>
        <v/>
      </c>
      <c r="L457" s="1" t="str">
        <f t="shared" si="97"/>
        <v/>
      </c>
      <c r="M457" s="1" t="str">
        <f t="shared" si="98"/>
        <v/>
      </c>
      <c r="N457" s="1" t="str">
        <f t="shared" si="99"/>
        <v/>
      </c>
      <c r="O457" s="1" t="str">
        <f t="shared" si="100"/>
        <v/>
      </c>
    </row>
    <row r="458" spans="2:15" x14ac:dyDescent="0.25">
      <c r="B458" t="str">
        <f t="shared" si="90"/>
        <v/>
      </c>
      <c r="C458" s="11" t="str">
        <f t="shared" si="91"/>
        <v/>
      </c>
      <c r="F458" t="str">
        <f t="shared" si="89"/>
        <v/>
      </c>
      <c r="G458" s="1" t="str">
        <f t="shared" si="92"/>
        <v/>
      </c>
      <c r="H458" s="1" t="str">
        <f t="shared" si="93"/>
        <v/>
      </c>
      <c r="I458" s="1" t="str">
        <f t="shared" si="94"/>
        <v/>
      </c>
      <c r="J458" s="1" t="str">
        <f t="shared" si="95"/>
        <v/>
      </c>
      <c r="K458" s="1" t="str">
        <f t="shared" si="96"/>
        <v/>
      </c>
      <c r="L458" s="1" t="str">
        <f t="shared" si="97"/>
        <v/>
      </c>
      <c r="M458" s="1" t="str">
        <f t="shared" si="98"/>
        <v/>
      </c>
      <c r="N458" s="1" t="str">
        <f t="shared" si="99"/>
        <v/>
      </c>
      <c r="O458" s="1" t="str">
        <f t="shared" si="100"/>
        <v/>
      </c>
    </row>
    <row r="459" spans="2:15" x14ac:dyDescent="0.25">
      <c r="B459" t="str">
        <f t="shared" si="90"/>
        <v/>
      </c>
      <c r="C459" s="11" t="str">
        <f t="shared" si="91"/>
        <v/>
      </c>
      <c r="F459" t="str">
        <f t="shared" si="89"/>
        <v/>
      </c>
      <c r="G459" s="1" t="str">
        <f t="shared" si="92"/>
        <v/>
      </c>
      <c r="H459" s="1" t="str">
        <f t="shared" si="93"/>
        <v/>
      </c>
      <c r="I459" s="1" t="str">
        <f t="shared" si="94"/>
        <v/>
      </c>
      <c r="J459" s="1" t="str">
        <f t="shared" si="95"/>
        <v/>
      </c>
      <c r="K459" s="1" t="str">
        <f t="shared" si="96"/>
        <v/>
      </c>
      <c r="L459" s="1" t="str">
        <f t="shared" si="97"/>
        <v/>
      </c>
      <c r="M459" s="1" t="str">
        <f t="shared" si="98"/>
        <v/>
      </c>
      <c r="N459" s="1" t="str">
        <f t="shared" si="99"/>
        <v/>
      </c>
      <c r="O459" s="1" t="str">
        <f t="shared" si="100"/>
        <v/>
      </c>
    </row>
    <row r="460" spans="2:15" x14ac:dyDescent="0.25">
      <c r="B460" t="str">
        <f t="shared" si="90"/>
        <v/>
      </c>
      <c r="C460" s="11" t="str">
        <f t="shared" si="91"/>
        <v/>
      </c>
      <c r="F460" t="str">
        <f t="shared" si="89"/>
        <v/>
      </c>
      <c r="G460" s="1" t="str">
        <f t="shared" si="92"/>
        <v/>
      </c>
      <c r="H460" s="1" t="str">
        <f t="shared" si="93"/>
        <v/>
      </c>
      <c r="I460" s="1" t="str">
        <f t="shared" si="94"/>
        <v/>
      </c>
      <c r="J460" s="1" t="str">
        <f t="shared" si="95"/>
        <v/>
      </c>
      <c r="K460" s="1" t="str">
        <f t="shared" si="96"/>
        <v/>
      </c>
      <c r="L460" s="1" t="str">
        <f t="shared" si="97"/>
        <v/>
      </c>
      <c r="M460" s="1" t="str">
        <f t="shared" si="98"/>
        <v/>
      </c>
      <c r="N460" s="1" t="str">
        <f t="shared" si="99"/>
        <v/>
      </c>
      <c r="O460" s="1" t="str">
        <f t="shared" si="100"/>
        <v/>
      </c>
    </row>
    <row r="461" spans="2:15" x14ac:dyDescent="0.25">
      <c r="B461" t="str">
        <f t="shared" si="90"/>
        <v/>
      </c>
      <c r="C461" s="11" t="str">
        <f t="shared" si="91"/>
        <v/>
      </c>
      <c r="F461" t="str">
        <f t="shared" si="89"/>
        <v/>
      </c>
      <c r="G461" s="1" t="str">
        <f t="shared" si="92"/>
        <v/>
      </c>
      <c r="H461" s="1" t="str">
        <f t="shared" si="93"/>
        <v/>
      </c>
      <c r="I461" s="1" t="str">
        <f t="shared" si="94"/>
        <v/>
      </c>
      <c r="J461" s="1" t="str">
        <f t="shared" si="95"/>
        <v/>
      </c>
      <c r="K461" s="1" t="str">
        <f t="shared" si="96"/>
        <v/>
      </c>
      <c r="L461" s="1" t="str">
        <f t="shared" si="97"/>
        <v/>
      </c>
      <c r="M461" s="1" t="str">
        <f t="shared" si="98"/>
        <v/>
      </c>
      <c r="N461" s="1" t="str">
        <f t="shared" si="99"/>
        <v/>
      </c>
      <c r="O461" s="1" t="str">
        <f t="shared" si="100"/>
        <v/>
      </c>
    </row>
    <row r="462" spans="2:15" x14ac:dyDescent="0.25">
      <c r="B462" t="str">
        <f t="shared" si="90"/>
        <v/>
      </c>
      <c r="C462" s="11" t="str">
        <f t="shared" si="91"/>
        <v/>
      </c>
      <c r="F462" t="str">
        <f t="shared" si="89"/>
        <v/>
      </c>
      <c r="G462" s="1" t="str">
        <f t="shared" si="92"/>
        <v/>
      </c>
      <c r="H462" s="1" t="str">
        <f t="shared" si="93"/>
        <v/>
      </c>
      <c r="I462" s="1" t="str">
        <f t="shared" si="94"/>
        <v/>
      </c>
      <c r="J462" s="1" t="str">
        <f t="shared" si="95"/>
        <v/>
      </c>
      <c r="K462" s="1" t="str">
        <f t="shared" si="96"/>
        <v/>
      </c>
      <c r="L462" s="1" t="str">
        <f t="shared" si="97"/>
        <v/>
      </c>
      <c r="M462" s="1" t="str">
        <f t="shared" si="98"/>
        <v/>
      </c>
      <c r="N462" s="1" t="str">
        <f t="shared" si="99"/>
        <v/>
      </c>
      <c r="O462" s="1" t="str">
        <f t="shared" si="100"/>
        <v/>
      </c>
    </row>
    <row r="463" spans="2:15" x14ac:dyDescent="0.25">
      <c r="B463" t="str">
        <f t="shared" si="90"/>
        <v/>
      </c>
      <c r="C463" s="11" t="str">
        <f t="shared" si="91"/>
        <v/>
      </c>
      <c r="F463" t="str">
        <f t="shared" si="89"/>
        <v/>
      </c>
      <c r="G463" s="1" t="str">
        <f t="shared" si="92"/>
        <v/>
      </c>
      <c r="H463" s="1" t="str">
        <f t="shared" si="93"/>
        <v/>
      </c>
      <c r="I463" s="1" t="str">
        <f t="shared" si="94"/>
        <v/>
      </c>
      <c r="J463" s="1" t="str">
        <f t="shared" si="95"/>
        <v/>
      </c>
      <c r="K463" s="1" t="str">
        <f t="shared" si="96"/>
        <v/>
      </c>
      <c r="L463" s="1" t="str">
        <f t="shared" si="97"/>
        <v/>
      </c>
      <c r="M463" s="1" t="str">
        <f t="shared" si="98"/>
        <v/>
      </c>
      <c r="N463" s="1" t="str">
        <f t="shared" si="99"/>
        <v/>
      </c>
      <c r="O463" s="1" t="str">
        <f t="shared" si="100"/>
        <v/>
      </c>
    </row>
    <row r="464" spans="2:15" x14ac:dyDescent="0.25">
      <c r="B464" t="str">
        <f t="shared" si="90"/>
        <v/>
      </c>
      <c r="C464" s="11" t="str">
        <f t="shared" si="91"/>
        <v/>
      </c>
      <c r="F464" t="str">
        <f t="shared" si="89"/>
        <v/>
      </c>
      <c r="G464" s="1" t="str">
        <f t="shared" si="92"/>
        <v/>
      </c>
      <c r="H464" s="1" t="str">
        <f t="shared" si="93"/>
        <v/>
      </c>
      <c r="I464" s="1" t="str">
        <f t="shared" si="94"/>
        <v/>
      </c>
      <c r="J464" s="1" t="str">
        <f t="shared" si="95"/>
        <v/>
      </c>
      <c r="K464" s="1" t="str">
        <f t="shared" si="96"/>
        <v/>
      </c>
      <c r="L464" s="1" t="str">
        <f t="shared" si="97"/>
        <v/>
      </c>
      <c r="M464" s="1" t="str">
        <f t="shared" si="98"/>
        <v/>
      </c>
      <c r="N464" s="1" t="str">
        <f t="shared" si="99"/>
        <v/>
      </c>
      <c r="O464" s="1" t="str">
        <f t="shared" si="100"/>
        <v/>
      </c>
    </row>
    <row r="465" spans="2:15" x14ac:dyDescent="0.25">
      <c r="B465" t="str">
        <f t="shared" si="90"/>
        <v/>
      </c>
      <c r="C465" s="11" t="str">
        <f t="shared" si="91"/>
        <v/>
      </c>
      <c r="F465" t="str">
        <f t="shared" si="89"/>
        <v/>
      </c>
      <c r="G465" s="1" t="str">
        <f t="shared" si="92"/>
        <v/>
      </c>
      <c r="H465" s="1" t="str">
        <f t="shared" si="93"/>
        <v/>
      </c>
      <c r="I465" s="1" t="str">
        <f t="shared" si="94"/>
        <v/>
      </c>
      <c r="J465" s="1" t="str">
        <f t="shared" si="95"/>
        <v/>
      </c>
      <c r="K465" s="1" t="str">
        <f t="shared" si="96"/>
        <v/>
      </c>
      <c r="L465" s="1" t="str">
        <f t="shared" si="97"/>
        <v/>
      </c>
      <c r="M465" s="1" t="str">
        <f t="shared" si="98"/>
        <v/>
      </c>
      <c r="N465" s="1" t="str">
        <f t="shared" si="99"/>
        <v/>
      </c>
      <c r="O465" s="1" t="str">
        <f t="shared" si="100"/>
        <v/>
      </c>
    </row>
    <row r="466" spans="2:15" x14ac:dyDescent="0.25">
      <c r="B466" t="str">
        <f t="shared" si="90"/>
        <v/>
      </c>
      <c r="C466" s="11" t="str">
        <f t="shared" si="91"/>
        <v/>
      </c>
      <c r="F466" t="str">
        <f t="shared" si="89"/>
        <v/>
      </c>
      <c r="G466" s="1" t="str">
        <f t="shared" si="92"/>
        <v/>
      </c>
      <c r="H466" s="1" t="str">
        <f t="shared" si="93"/>
        <v/>
      </c>
      <c r="I466" s="1" t="str">
        <f t="shared" si="94"/>
        <v/>
      </c>
      <c r="J466" s="1" t="str">
        <f t="shared" si="95"/>
        <v/>
      </c>
      <c r="K466" s="1" t="str">
        <f t="shared" si="96"/>
        <v/>
      </c>
      <c r="L466" s="1" t="str">
        <f t="shared" si="97"/>
        <v/>
      </c>
      <c r="M466" s="1" t="str">
        <f t="shared" si="98"/>
        <v/>
      </c>
      <c r="N466" s="1" t="str">
        <f t="shared" si="99"/>
        <v/>
      </c>
      <c r="O466" s="1" t="str">
        <f t="shared" si="100"/>
        <v/>
      </c>
    </row>
    <row r="467" spans="2:15" x14ac:dyDescent="0.25">
      <c r="B467" t="str">
        <f t="shared" si="90"/>
        <v/>
      </c>
      <c r="C467" s="11" t="str">
        <f t="shared" si="91"/>
        <v/>
      </c>
      <c r="F467" t="str">
        <f t="shared" si="89"/>
        <v/>
      </c>
      <c r="G467" s="1" t="str">
        <f t="shared" si="92"/>
        <v/>
      </c>
      <c r="H467" s="1" t="str">
        <f t="shared" si="93"/>
        <v/>
      </c>
      <c r="I467" s="1" t="str">
        <f t="shared" si="94"/>
        <v/>
      </c>
      <c r="J467" s="1" t="str">
        <f t="shared" si="95"/>
        <v/>
      </c>
      <c r="K467" s="1" t="str">
        <f t="shared" si="96"/>
        <v/>
      </c>
      <c r="L467" s="1" t="str">
        <f t="shared" si="97"/>
        <v/>
      </c>
      <c r="M467" s="1" t="str">
        <f t="shared" si="98"/>
        <v/>
      </c>
      <c r="N467" s="1" t="str">
        <f t="shared" si="99"/>
        <v/>
      </c>
      <c r="O467" s="1" t="str">
        <f t="shared" si="100"/>
        <v/>
      </c>
    </row>
    <row r="468" spans="2:15" x14ac:dyDescent="0.25">
      <c r="B468" t="str">
        <f t="shared" si="90"/>
        <v/>
      </c>
      <c r="C468" s="11" t="str">
        <f t="shared" si="91"/>
        <v/>
      </c>
      <c r="F468" t="str">
        <f t="shared" si="89"/>
        <v/>
      </c>
      <c r="G468" s="1" t="str">
        <f t="shared" si="92"/>
        <v/>
      </c>
      <c r="H468" s="1" t="str">
        <f t="shared" si="93"/>
        <v/>
      </c>
      <c r="I468" s="1" t="str">
        <f t="shared" si="94"/>
        <v/>
      </c>
      <c r="J468" s="1" t="str">
        <f t="shared" si="95"/>
        <v/>
      </c>
      <c r="K468" s="1" t="str">
        <f t="shared" si="96"/>
        <v/>
      </c>
      <c r="L468" s="1" t="str">
        <f t="shared" si="97"/>
        <v/>
      </c>
      <c r="M468" s="1" t="str">
        <f t="shared" si="98"/>
        <v/>
      </c>
      <c r="N468" s="1" t="str">
        <f t="shared" si="99"/>
        <v/>
      </c>
      <c r="O468" s="1" t="str">
        <f t="shared" si="100"/>
        <v/>
      </c>
    </row>
    <row r="469" spans="2:15" x14ac:dyDescent="0.25">
      <c r="B469" t="str">
        <f t="shared" si="90"/>
        <v/>
      </c>
      <c r="C469" s="11" t="str">
        <f t="shared" si="91"/>
        <v/>
      </c>
      <c r="F469" t="str">
        <f t="shared" si="89"/>
        <v/>
      </c>
      <c r="G469" s="1" t="str">
        <f t="shared" si="92"/>
        <v/>
      </c>
      <c r="H469" s="1" t="str">
        <f t="shared" si="93"/>
        <v/>
      </c>
      <c r="I469" s="1" t="str">
        <f t="shared" si="94"/>
        <v/>
      </c>
      <c r="J469" s="1" t="str">
        <f t="shared" si="95"/>
        <v/>
      </c>
      <c r="K469" s="1" t="str">
        <f t="shared" si="96"/>
        <v/>
      </c>
      <c r="L469" s="1" t="str">
        <f t="shared" si="97"/>
        <v/>
      </c>
      <c r="M469" s="1" t="str">
        <f t="shared" si="98"/>
        <v/>
      </c>
      <c r="N469" s="1" t="str">
        <f t="shared" si="99"/>
        <v/>
      </c>
      <c r="O469" s="1" t="str">
        <f t="shared" si="100"/>
        <v/>
      </c>
    </row>
    <row r="470" spans="2:15" x14ac:dyDescent="0.25">
      <c r="B470" t="str">
        <f t="shared" si="90"/>
        <v/>
      </c>
      <c r="C470" s="11" t="str">
        <f t="shared" si="91"/>
        <v/>
      </c>
      <c r="F470" t="str">
        <f t="shared" si="89"/>
        <v/>
      </c>
      <c r="G470" s="1" t="str">
        <f t="shared" si="92"/>
        <v/>
      </c>
      <c r="H470" s="1" t="str">
        <f t="shared" si="93"/>
        <v/>
      </c>
      <c r="I470" s="1" t="str">
        <f t="shared" si="94"/>
        <v/>
      </c>
      <c r="J470" s="1" t="str">
        <f t="shared" si="95"/>
        <v/>
      </c>
      <c r="K470" s="1" t="str">
        <f t="shared" si="96"/>
        <v/>
      </c>
      <c r="L470" s="1" t="str">
        <f t="shared" si="97"/>
        <v/>
      </c>
      <c r="M470" s="1" t="str">
        <f t="shared" si="98"/>
        <v/>
      </c>
      <c r="N470" s="1" t="str">
        <f t="shared" si="99"/>
        <v/>
      </c>
      <c r="O470" s="1" t="str">
        <f t="shared" si="100"/>
        <v/>
      </c>
    </row>
    <row r="471" spans="2:15" x14ac:dyDescent="0.25">
      <c r="B471" t="str">
        <f t="shared" si="90"/>
        <v/>
      </c>
      <c r="C471" s="11" t="str">
        <f t="shared" si="91"/>
        <v/>
      </c>
      <c r="F471" t="str">
        <f t="shared" si="89"/>
        <v/>
      </c>
      <c r="G471" s="1" t="str">
        <f t="shared" si="92"/>
        <v/>
      </c>
      <c r="H471" s="1" t="str">
        <f t="shared" si="93"/>
        <v/>
      </c>
      <c r="I471" s="1" t="str">
        <f t="shared" si="94"/>
        <v/>
      </c>
      <c r="J471" s="1" t="str">
        <f t="shared" si="95"/>
        <v/>
      </c>
      <c r="K471" s="1" t="str">
        <f t="shared" si="96"/>
        <v/>
      </c>
      <c r="L471" s="1" t="str">
        <f t="shared" si="97"/>
        <v/>
      </c>
      <c r="M471" s="1" t="str">
        <f t="shared" si="98"/>
        <v/>
      </c>
      <c r="N471" s="1" t="str">
        <f t="shared" si="99"/>
        <v/>
      </c>
      <c r="O471" s="1" t="str">
        <f t="shared" si="100"/>
        <v/>
      </c>
    </row>
    <row r="472" spans="2:15" x14ac:dyDescent="0.25">
      <c r="B472" t="str">
        <f t="shared" si="90"/>
        <v/>
      </c>
      <c r="C472" s="11" t="str">
        <f t="shared" si="91"/>
        <v/>
      </c>
      <c r="F472" t="str">
        <f t="shared" si="89"/>
        <v/>
      </c>
      <c r="G472" s="1" t="str">
        <f t="shared" si="92"/>
        <v/>
      </c>
      <c r="H472" s="1" t="str">
        <f t="shared" si="93"/>
        <v/>
      </c>
      <c r="I472" s="1" t="str">
        <f t="shared" si="94"/>
        <v/>
      </c>
      <c r="J472" s="1" t="str">
        <f t="shared" si="95"/>
        <v/>
      </c>
      <c r="K472" s="1" t="str">
        <f t="shared" si="96"/>
        <v/>
      </c>
      <c r="L472" s="1" t="str">
        <f t="shared" si="97"/>
        <v/>
      </c>
      <c r="M472" s="1" t="str">
        <f t="shared" si="98"/>
        <v/>
      </c>
      <c r="N472" s="1" t="str">
        <f t="shared" si="99"/>
        <v/>
      </c>
      <c r="O472" s="1" t="str">
        <f t="shared" si="100"/>
        <v/>
      </c>
    </row>
    <row r="473" spans="2:15" x14ac:dyDescent="0.25">
      <c r="B473" t="str">
        <f t="shared" si="90"/>
        <v/>
      </c>
      <c r="C473" s="11" t="str">
        <f t="shared" si="91"/>
        <v/>
      </c>
      <c r="F473" t="str">
        <f t="shared" si="89"/>
        <v/>
      </c>
      <c r="G473" s="1" t="str">
        <f t="shared" si="92"/>
        <v/>
      </c>
      <c r="H473" s="1" t="str">
        <f t="shared" si="93"/>
        <v/>
      </c>
      <c r="I473" s="1" t="str">
        <f t="shared" si="94"/>
        <v/>
      </c>
      <c r="J473" s="1" t="str">
        <f t="shared" si="95"/>
        <v/>
      </c>
      <c r="K473" s="1" t="str">
        <f t="shared" si="96"/>
        <v/>
      </c>
      <c r="L473" s="1" t="str">
        <f t="shared" si="97"/>
        <v/>
      </c>
      <c r="M473" s="1" t="str">
        <f t="shared" si="98"/>
        <v/>
      </c>
      <c r="N473" s="1" t="str">
        <f t="shared" si="99"/>
        <v/>
      </c>
      <c r="O473" s="1" t="str">
        <f t="shared" si="100"/>
        <v/>
      </c>
    </row>
  </sheetData>
  <mergeCells count="4">
    <mergeCell ref="K4:K5"/>
    <mergeCell ref="L4:L5"/>
    <mergeCell ref="M4:M5"/>
    <mergeCell ref="M1:N1"/>
  </mergeCells>
  <hyperlinks>
    <hyperlink ref="M1" location="Inicio!A1" display="Volver a Inicio"/>
  </hyperlink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O524"/>
  <sheetViews>
    <sheetView workbookViewId="0">
      <selection activeCell="M1" sqref="M1:N1"/>
    </sheetView>
  </sheetViews>
  <sheetFormatPr baseColWidth="10" defaultRowHeight="15" x14ac:dyDescent="0.25"/>
  <cols>
    <col min="1" max="1" width="5.28515625" customWidth="1"/>
    <col min="2" max="2" width="17" customWidth="1"/>
    <col min="3" max="3" width="19.5703125" customWidth="1"/>
    <col min="4" max="4" width="5.5703125" customWidth="1"/>
    <col min="5" max="5" width="4" customWidth="1"/>
    <col min="6" max="6" width="10" customWidth="1"/>
    <col min="7" max="7" width="16.28515625" customWidth="1"/>
    <col min="8" max="8" width="16.5703125" customWidth="1"/>
    <col min="9" max="9" width="15.140625" customWidth="1"/>
    <col min="10" max="10" width="17.28515625" customWidth="1"/>
    <col min="11" max="11" width="15.85546875" customWidth="1"/>
    <col min="12" max="12" width="12.85546875" customWidth="1"/>
    <col min="13" max="13" width="18.7109375" customWidth="1"/>
    <col min="14" max="14" width="16.28515625" customWidth="1"/>
    <col min="15" max="15" width="18.42578125" customWidth="1"/>
  </cols>
  <sheetData>
    <row r="1" spans="1:15" ht="26.25" x14ac:dyDescent="0.4">
      <c r="A1" s="41" t="s">
        <v>45</v>
      </c>
      <c r="M1" s="86" t="s">
        <v>62</v>
      </c>
      <c r="N1" s="87"/>
    </row>
    <row r="3" spans="1:15" ht="21" x14ac:dyDescent="0.35">
      <c r="B3" s="7" t="s">
        <v>0</v>
      </c>
      <c r="F3" s="20" t="s">
        <v>5</v>
      </c>
    </row>
    <row r="4" spans="1:15" x14ac:dyDescent="0.25">
      <c r="B4" s="2" t="s">
        <v>1</v>
      </c>
      <c r="C4" s="8">
        <f>Inicio!C7</f>
        <v>0.8</v>
      </c>
      <c r="F4" s="13" t="s">
        <v>6</v>
      </c>
      <c r="G4" s="14" t="s">
        <v>7</v>
      </c>
      <c r="H4" s="14" t="s">
        <v>8</v>
      </c>
      <c r="I4" s="14" t="s">
        <v>9</v>
      </c>
      <c r="J4" s="14" t="s">
        <v>10</v>
      </c>
      <c r="K4" s="92" t="s">
        <v>34</v>
      </c>
      <c r="L4" s="92" t="s">
        <v>39</v>
      </c>
      <c r="M4" s="92" t="s">
        <v>41</v>
      </c>
      <c r="N4" s="14" t="s">
        <v>11</v>
      </c>
      <c r="O4" s="15" t="s">
        <v>12</v>
      </c>
    </row>
    <row r="5" spans="1:15" x14ac:dyDescent="0.25">
      <c r="B5" s="4" t="s">
        <v>2</v>
      </c>
      <c r="C5" s="9">
        <f>Inicio!C9</f>
        <v>180</v>
      </c>
      <c r="F5" s="16" t="s">
        <v>13</v>
      </c>
      <c r="G5" s="17"/>
      <c r="H5" s="17" t="s">
        <v>33</v>
      </c>
      <c r="I5" s="17" t="s">
        <v>37</v>
      </c>
      <c r="J5" s="17" t="s">
        <v>38</v>
      </c>
      <c r="K5" s="93"/>
      <c r="L5" s="93"/>
      <c r="M5" s="93"/>
      <c r="N5" s="17"/>
      <c r="O5" s="18"/>
    </row>
    <row r="6" spans="1:15" x14ac:dyDescent="0.25">
      <c r="B6" s="4" t="s">
        <v>3</v>
      </c>
      <c r="C6" s="9">
        <f>Inicio!C9</f>
        <v>180</v>
      </c>
      <c r="F6">
        <f>0</f>
        <v>0</v>
      </c>
      <c r="O6" s="11">
        <f>C7</f>
        <v>10000</v>
      </c>
    </row>
    <row r="7" spans="1:15" x14ac:dyDescent="0.25">
      <c r="B7" s="5" t="s">
        <v>4</v>
      </c>
      <c r="C7" s="10">
        <f>Inicio!C10</f>
        <v>10000</v>
      </c>
      <c r="F7">
        <f t="shared" ref="F7:F38" si="0">IF(F6&lt;$C$6,(F6+1),IF(F6=$C$6,("Total"),("")))</f>
        <v>1</v>
      </c>
      <c r="G7" s="11">
        <f>IF(F7&lt;&gt;"Total",(O6),(""))</f>
        <v>10000</v>
      </c>
      <c r="H7" s="11">
        <f>IF(F7&lt;&gt;"Total",(G7*$C$4),(""))</f>
        <v>8000</v>
      </c>
      <c r="I7" s="11">
        <f>IF(F7&lt;&gt;"Total",($C$7/$C$6),(""))</f>
        <v>55.555555555555557</v>
      </c>
      <c r="J7" s="1">
        <f>IF(F7&lt;&gt;"Total",(H7+I7),(""))</f>
        <v>8055.5555555555557</v>
      </c>
      <c r="K7" s="11">
        <f>IF(F7&lt;&gt;"Total",($C$8*H7),(""))</f>
        <v>1680</v>
      </c>
      <c r="L7" s="1">
        <f>IF(F7&lt;&gt;"Total",($C$9*(O6-I6)),(""))</f>
        <v>0</v>
      </c>
      <c r="M7" s="1">
        <f>IF(F7&lt;&gt;"Total",(J7+K7+L7),(""))</f>
        <v>9735.5555555555547</v>
      </c>
      <c r="N7" s="1">
        <f>IF(F7&lt;&gt;"Total",(I7*((1+$C$4)^(1-1))),(""))</f>
        <v>55.555555555555557</v>
      </c>
      <c r="O7" s="11">
        <f>IF(K7="",(""),(IF(F7&lt;&gt;"Total",($O$6-N7),(""))))</f>
        <v>9944.4444444444453</v>
      </c>
    </row>
    <row r="8" spans="1:15" x14ac:dyDescent="0.25">
      <c r="B8" s="44" t="s">
        <v>34</v>
      </c>
      <c r="C8" s="66">
        <f>Inicio!C11</f>
        <v>0.21</v>
      </c>
      <c r="F8">
        <f t="shared" si="0"/>
        <v>2</v>
      </c>
      <c r="G8" s="11">
        <f t="shared" ref="G8:G57" si="1">IF(G7="",(""),(IF(F8&lt;&gt;"Total",(O7),(""))))</f>
        <v>9944.4444444444453</v>
      </c>
      <c r="H8" s="11">
        <f t="shared" ref="H8:H57" si="2">IF(H7="",(""),(IF(F8&lt;&gt;"Total",(G8*$C$4),(""))))</f>
        <v>7955.5555555555566</v>
      </c>
      <c r="I8" s="11">
        <f>IF(H7="",(""),(IF(F8&lt;&gt;"Total",($C$7/$C$6),(""))))</f>
        <v>55.555555555555557</v>
      </c>
      <c r="J8" s="1">
        <f>IF(J7="",(""),(IF(F8&lt;&gt;"Total",(H8+I8),(""))))</f>
        <v>8011.1111111111122</v>
      </c>
      <c r="K8" s="11">
        <f>IF(F8="",(""),(IF(F8&lt;&gt;"Total",($C$8*H8),(""))))</f>
        <v>1670.6666666666667</v>
      </c>
      <c r="L8" s="1">
        <f>IF(F8="",(""),(IF(F8&lt;&gt;"Total",($C$9*(O6-I7)),(""))))</f>
        <v>0</v>
      </c>
      <c r="M8" s="1">
        <f>IF(N7="",(""),(IF(F8&lt;&gt;"Total",(J8+K8+L8),(""))))</f>
        <v>9681.7777777777792</v>
      </c>
      <c r="N8" s="1">
        <f t="shared" ref="N8:N57" si="3">IF(N7="",(""),(IF(F8&lt;&gt;"Total",(N7+I8),(""))))</f>
        <v>111.11111111111111</v>
      </c>
      <c r="O8" s="11">
        <f t="shared" ref="O8:O57" si="4">IF(K8="",(""),(IF(F8&lt;&gt;"Total",($O$6-N8),(""))))</f>
        <v>9888.8888888888887</v>
      </c>
    </row>
    <row r="9" spans="1:15" x14ac:dyDescent="0.25">
      <c r="B9" s="42" t="s">
        <v>35</v>
      </c>
      <c r="C9" s="67">
        <f>Inicio!C12</f>
        <v>0</v>
      </c>
      <c r="F9">
        <f t="shared" si="0"/>
        <v>3</v>
      </c>
      <c r="G9" s="11">
        <f t="shared" si="1"/>
        <v>9888.8888888888887</v>
      </c>
      <c r="H9" s="11">
        <f t="shared" si="2"/>
        <v>7911.1111111111113</v>
      </c>
      <c r="I9" s="11">
        <f t="shared" ref="I9:I57" si="5">IF(H8="",(""),(IF(F9&lt;&gt;"Total",($C$7/$C$6),(""))))</f>
        <v>55.555555555555557</v>
      </c>
      <c r="J9" s="1">
        <f t="shared" ref="J9:J57" si="6">IF(J8="",(""),(IF(F9&lt;&gt;"Total",(H9+I9),(""))))</f>
        <v>7966.666666666667</v>
      </c>
      <c r="K9" s="11">
        <f t="shared" ref="K9:K57" si="7">IF(F9="",(""),(IF(F9&lt;&gt;"Total",($C$8*H9),(""))))</f>
        <v>1661.3333333333333</v>
      </c>
      <c r="L9" s="1">
        <f t="shared" ref="L9:L57" si="8">IF(F9="",(""),(IF(F9&lt;&gt;"Total",($C$9*(O7-I8)),(""))))</f>
        <v>0</v>
      </c>
      <c r="M9" s="1">
        <f t="shared" ref="M9:M57" si="9">IF(N8="",(""),(IF(F9&lt;&gt;"Total",(J9+K9+L9),(""))))</f>
        <v>9628</v>
      </c>
      <c r="N9" s="1">
        <f t="shared" si="3"/>
        <v>166.66666666666669</v>
      </c>
      <c r="O9" s="11">
        <f t="shared" si="4"/>
        <v>9833.3333333333339</v>
      </c>
    </row>
    <row r="10" spans="1:15" x14ac:dyDescent="0.25">
      <c r="B10" s="47" t="s">
        <v>36</v>
      </c>
      <c r="C10" s="68">
        <f>Inicio!C3</f>
        <v>0</v>
      </c>
      <c r="F10">
        <f t="shared" si="0"/>
        <v>4</v>
      </c>
      <c r="G10" s="11">
        <f t="shared" si="1"/>
        <v>9833.3333333333339</v>
      </c>
      <c r="H10" s="11">
        <f t="shared" si="2"/>
        <v>7866.6666666666679</v>
      </c>
      <c r="I10" s="11">
        <f t="shared" si="5"/>
        <v>55.555555555555557</v>
      </c>
      <c r="J10" s="1">
        <f t="shared" si="6"/>
        <v>7922.2222222222235</v>
      </c>
      <c r="K10" s="11">
        <f t="shared" si="7"/>
        <v>1652.0000000000002</v>
      </c>
      <c r="L10" s="1">
        <f t="shared" si="8"/>
        <v>0</v>
      </c>
      <c r="M10" s="1">
        <f t="shared" si="9"/>
        <v>9574.2222222222244</v>
      </c>
      <c r="N10" s="1">
        <f t="shared" si="3"/>
        <v>222.22222222222223</v>
      </c>
      <c r="O10" s="11">
        <f t="shared" si="4"/>
        <v>9777.7777777777774</v>
      </c>
    </row>
    <row r="11" spans="1:15" x14ac:dyDescent="0.25">
      <c r="F11">
        <f t="shared" si="0"/>
        <v>5</v>
      </c>
      <c r="G11" s="11">
        <f t="shared" si="1"/>
        <v>9777.7777777777774</v>
      </c>
      <c r="H11" s="11">
        <f t="shared" si="2"/>
        <v>7822.2222222222226</v>
      </c>
      <c r="I11" s="11">
        <f t="shared" si="5"/>
        <v>55.555555555555557</v>
      </c>
      <c r="J11" s="1">
        <f t="shared" si="6"/>
        <v>7877.7777777777783</v>
      </c>
      <c r="K11" s="11">
        <f t="shared" si="7"/>
        <v>1642.6666666666667</v>
      </c>
      <c r="L11" s="1">
        <f t="shared" si="8"/>
        <v>0</v>
      </c>
      <c r="M11" s="1">
        <f t="shared" si="9"/>
        <v>9520.4444444444453</v>
      </c>
      <c r="N11" s="1">
        <f t="shared" si="3"/>
        <v>277.77777777777777</v>
      </c>
      <c r="O11" s="11">
        <f t="shared" si="4"/>
        <v>9722.2222222222226</v>
      </c>
    </row>
    <row r="12" spans="1:15" x14ac:dyDescent="0.25">
      <c r="B12" s="19" t="s">
        <v>14</v>
      </c>
      <c r="F12">
        <f t="shared" si="0"/>
        <v>6</v>
      </c>
      <c r="G12" s="11">
        <f t="shared" si="1"/>
        <v>9722.2222222222226</v>
      </c>
      <c r="H12" s="11">
        <f t="shared" si="2"/>
        <v>7777.7777777777783</v>
      </c>
      <c r="I12" s="11">
        <f t="shared" si="5"/>
        <v>55.555555555555557</v>
      </c>
      <c r="J12" s="1">
        <f t="shared" si="6"/>
        <v>7833.3333333333339</v>
      </c>
      <c r="K12" s="11">
        <f t="shared" si="7"/>
        <v>1633.3333333333335</v>
      </c>
      <c r="L12" s="1">
        <f t="shared" si="8"/>
        <v>0</v>
      </c>
      <c r="M12" s="1">
        <f t="shared" si="9"/>
        <v>9466.6666666666679</v>
      </c>
      <c r="N12" s="1">
        <f t="shared" si="3"/>
        <v>333.33333333333331</v>
      </c>
      <c r="O12" s="11">
        <f t="shared" si="4"/>
        <v>9666.6666666666661</v>
      </c>
    </row>
    <row r="13" spans="1:15" x14ac:dyDescent="0.25">
      <c r="B13" s="13" t="s">
        <v>8</v>
      </c>
      <c r="C13" s="21">
        <f>SUM(H6:H559)</f>
        <v>723999.99999999953</v>
      </c>
      <c r="F13">
        <f t="shared" si="0"/>
        <v>7</v>
      </c>
      <c r="G13" s="11">
        <f t="shared" si="1"/>
        <v>9666.6666666666661</v>
      </c>
      <c r="H13" s="11">
        <f t="shared" si="2"/>
        <v>7733.333333333333</v>
      </c>
      <c r="I13" s="11">
        <f t="shared" si="5"/>
        <v>55.555555555555557</v>
      </c>
      <c r="J13" s="1">
        <f t="shared" si="6"/>
        <v>7788.8888888888887</v>
      </c>
      <c r="K13" s="11">
        <f t="shared" si="7"/>
        <v>1623.9999999999998</v>
      </c>
      <c r="L13" s="1">
        <f t="shared" si="8"/>
        <v>0</v>
      </c>
      <c r="M13" s="1">
        <f t="shared" si="9"/>
        <v>9412.8888888888887</v>
      </c>
      <c r="N13" s="1">
        <f t="shared" si="3"/>
        <v>388.88888888888886</v>
      </c>
      <c r="O13" s="11">
        <f t="shared" si="4"/>
        <v>9611.1111111111113</v>
      </c>
    </row>
    <row r="14" spans="1:15" x14ac:dyDescent="0.25">
      <c r="B14" s="13" t="s">
        <v>9</v>
      </c>
      <c r="C14" s="22">
        <f>SUM(I6:I559)</f>
        <v>9999.9999999999854</v>
      </c>
      <c r="F14">
        <f t="shared" si="0"/>
        <v>8</v>
      </c>
      <c r="G14" s="11">
        <f t="shared" si="1"/>
        <v>9611.1111111111113</v>
      </c>
      <c r="H14" s="11">
        <f t="shared" si="2"/>
        <v>7688.8888888888896</v>
      </c>
      <c r="I14" s="11">
        <f t="shared" si="5"/>
        <v>55.555555555555557</v>
      </c>
      <c r="J14" s="1">
        <f t="shared" si="6"/>
        <v>7744.4444444444453</v>
      </c>
      <c r="K14" s="11">
        <f t="shared" si="7"/>
        <v>1614.6666666666667</v>
      </c>
      <c r="L14" s="1">
        <f t="shared" si="8"/>
        <v>0</v>
      </c>
      <c r="M14" s="1">
        <f t="shared" si="9"/>
        <v>9359.1111111111113</v>
      </c>
      <c r="N14" s="1">
        <f t="shared" si="3"/>
        <v>444.4444444444444</v>
      </c>
      <c r="O14" s="11">
        <f t="shared" si="4"/>
        <v>9555.5555555555547</v>
      </c>
    </row>
    <row r="15" spans="1:15" x14ac:dyDescent="0.25">
      <c r="B15" s="23" t="s">
        <v>10</v>
      </c>
      <c r="C15" s="6">
        <f>SUM(J6:J559)</f>
        <v>733999.99999999953</v>
      </c>
      <c r="F15">
        <f t="shared" si="0"/>
        <v>9</v>
      </c>
      <c r="G15" s="11">
        <f t="shared" si="1"/>
        <v>9555.5555555555547</v>
      </c>
      <c r="H15" s="11">
        <f t="shared" si="2"/>
        <v>7644.4444444444443</v>
      </c>
      <c r="I15" s="11">
        <f t="shared" si="5"/>
        <v>55.555555555555557</v>
      </c>
      <c r="J15" s="1">
        <f t="shared" si="6"/>
        <v>7700</v>
      </c>
      <c r="K15" s="11">
        <f t="shared" si="7"/>
        <v>1605.3333333333333</v>
      </c>
      <c r="L15" s="1">
        <f t="shared" si="8"/>
        <v>0</v>
      </c>
      <c r="M15" s="1">
        <f t="shared" si="9"/>
        <v>9305.3333333333339</v>
      </c>
      <c r="N15" s="1">
        <f t="shared" si="3"/>
        <v>499.99999999999994</v>
      </c>
      <c r="O15" s="11">
        <f t="shared" si="4"/>
        <v>9500</v>
      </c>
    </row>
    <row r="16" spans="1:15" x14ac:dyDescent="0.25">
      <c r="B16" s="13" t="str">
        <f>B8</f>
        <v>IVA</v>
      </c>
      <c r="C16" s="21">
        <f>SUM(N6:N559)</f>
        <v>905000.00000000081</v>
      </c>
      <c r="F16">
        <f t="shared" si="0"/>
        <v>10</v>
      </c>
      <c r="G16" s="11">
        <f t="shared" si="1"/>
        <v>9500</v>
      </c>
      <c r="H16" s="11">
        <f t="shared" si="2"/>
        <v>7600</v>
      </c>
      <c r="I16" s="11">
        <f t="shared" si="5"/>
        <v>55.555555555555557</v>
      </c>
      <c r="J16" s="1">
        <f t="shared" si="6"/>
        <v>7655.5555555555557</v>
      </c>
      <c r="K16" s="11">
        <f t="shared" si="7"/>
        <v>1596</v>
      </c>
      <c r="L16" s="1">
        <f t="shared" si="8"/>
        <v>0</v>
      </c>
      <c r="M16" s="1">
        <f t="shared" si="9"/>
        <v>9251.5555555555547</v>
      </c>
      <c r="N16" s="1">
        <f t="shared" si="3"/>
        <v>555.55555555555554</v>
      </c>
      <c r="O16" s="11">
        <f t="shared" si="4"/>
        <v>9444.4444444444453</v>
      </c>
    </row>
    <row r="17" spans="2:15" x14ac:dyDescent="0.25">
      <c r="B17" s="16" t="str">
        <f>B9</f>
        <v>Seg. De Vida</v>
      </c>
      <c r="C17" s="6">
        <f>SUM(O6:O559)</f>
        <v>904999.99999999942</v>
      </c>
      <c r="F17">
        <f t="shared" si="0"/>
        <v>11</v>
      </c>
      <c r="G17" s="11">
        <f t="shared" si="1"/>
        <v>9444.4444444444453</v>
      </c>
      <c r="H17" s="11">
        <f t="shared" si="2"/>
        <v>7555.5555555555566</v>
      </c>
      <c r="I17" s="11">
        <f t="shared" si="5"/>
        <v>55.555555555555557</v>
      </c>
      <c r="J17" s="1">
        <f t="shared" si="6"/>
        <v>7611.1111111111122</v>
      </c>
      <c r="K17" s="11">
        <f t="shared" si="7"/>
        <v>1586.6666666666667</v>
      </c>
      <c r="L17" s="1">
        <f t="shared" si="8"/>
        <v>0</v>
      </c>
      <c r="M17" s="1">
        <f t="shared" si="9"/>
        <v>9197.7777777777792</v>
      </c>
      <c r="N17" s="1">
        <f t="shared" si="3"/>
        <v>611.11111111111109</v>
      </c>
      <c r="O17" s="11">
        <f t="shared" si="4"/>
        <v>9388.8888888888887</v>
      </c>
    </row>
    <row r="18" spans="2:15" x14ac:dyDescent="0.25">
      <c r="B18" s="23" t="s">
        <v>41</v>
      </c>
      <c r="C18" s="43">
        <f>SUM(P6:P559)</f>
        <v>0</v>
      </c>
      <c r="F18">
        <f t="shared" si="0"/>
        <v>12</v>
      </c>
      <c r="G18" s="11">
        <f t="shared" si="1"/>
        <v>9388.8888888888887</v>
      </c>
      <c r="H18" s="11">
        <f t="shared" si="2"/>
        <v>7511.1111111111113</v>
      </c>
      <c r="I18" s="11">
        <f t="shared" si="5"/>
        <v>55.555555555555557</v>
      </c>
      <c r="J18" s="1">
        <f t="shared" si="6"/>
        <v>7566.666666666667</v>
      </c>
      <c r="K18" s="11">
        <f t="shared" si="7"/>
        <v>1577.3333333333333</v>
      </c>
      <c r="L18" s="1">
        <f t="shared" si="8"/>
        <v>0</v>
      </c>
      <c r="M18" s="1">
        <f t="shared" si="9"/>
        <v>9144</v>
      </c>
      <c r="N18" s="1">
        <f t="shared" si="3"/>
        <v>666.66666666666663</v>
      </c>
      <c r="O18" s="11">
        <f t="shared" si="4"/>
        <v>9333.3333333333339</v>
      </c>
    </row>
    <row r="19" spans="2:15" x14ac:dyDescent="0.25">
      <c r="B19" s="51" t="s">
        <v>43</v>
      </c>
      <c r="C19" s="52">
        <f>IRR(C22:C27)</f>
        <v>0.93291915893050614</v>
      </c>
      <c r="F19">
        <f t="shared" si="0"/>
        <v>13</v>
      </c>
      <c r="G19" s="11">
        <f t="shared" si="1"/>
        <v>9333.3333333333339</v>
      </c>
      <c r="H19" s="11">
        <f t="shared" si="2"/>
        <v>7466.6666666666679</v>
      </c>
      <c r="I19" s="11">
        <f t="shared" si="5"/>
        <v>55.555555555555557</v>
      </c>
      <c r="J19" s="1">
        <f t="shared" si="6"/>
        <v>7522.2222222222235</v>
      </c>
      <c r="K19" s="11">
        <f t="shared" si="7"/>
        <v>1568.0000000000002</v>
      </c>
      <c r="L19" s="1">
        <f t="shared" si="8"/>
        <v>0</v>
      </c>
      <c r="M19" s="1">
        <f t="shared" si="9"/>
        <v>9090.2222222222244</v>
      </c>
      <c r="N19" s="1">
        <f t="shared" si="3"/>
        <v>722.22222222222217</v>
      </c>
      <c r="O19" s="11">
        <f t="shared" si="4"/>
        <v>9277.7777777777774</v>
      </c>
    </row>
    <row r="20" spans="2:15" x14ac:dyDescent="0.25">
      <c r="F20">
        <f t="shared" si="0"/>
        <v>14</v>
      </c>
      <c r="G20" s="11">
        <f t="shared" si="1"/>
        <v>9277.7777777777774</v>
      </c>
      <c r="H20" s="11">
        <f t="shared" si="2"/>
        <v>7422.2222222222226</v>
      </c>
      <c r="I20" s="11">
        <f t="shared" si="5"/>
        <v>55.555555555555557</v>
      </c>
      <c r="J20" s="1">
        <f t="shared" si="6"/>
        <v>7477.7777777777783</v>
      </c>
      <c r="K20" s="11">
        <f t="shared" si="7"/>
        <v>1558.6666666666667</v>
      </c>
      <c r="L20" s="1">
        <f t="shared" si="8"/>
        <v>0</v>
      </c>
      <c r="M20" s="1">
        <f t="shared" si="9"/>
        <v>9036.4444444444453</v>
      </c>
      <c r="N20" s="1">
        <f t="shared" si="3"/>
        <v>777.77777777777771</v>
      </c>
      <c r="O20" s="11">
        <f t="shared" si="4"/>
        <v>9222.2222222222226</v>
      </c>
    </row>
    <row r="21" spans="2:15" x14ac:dyDescent="0.25">
      <c r="B21" s="49" t="s">
        <v>6</v>
      </c>
      <c r="C21" s="50" t="s">
        <v>42</v>
      </c>
      <c r="F21">
        <f t="shared" si="0"/>
        <v>15</v>
      </c>
      <c r="G21" s="11">
        <f t="shared" si="1"/>
        <v>9222.2222222222226</v>
      </c>
      <c r="H21" s="11">
        <f t="shared" si="2"/>
        <v>7377.7777777777783</v>
      </c>
      <c r="I21" s="11">
        <f t="shared" si="5"/>
        <v>55.555555555555557</v>
      </c>
      <c r="J21" s="1">
        <f t="shared" si="6"/>
        <v>7433.3333333333339</v>
      </c>
      <c r="K21" s="11">
        <f t="shared" si="7"/>
        <v>1549.3333333333335</v>
      </c>
      <c r="L21" s="1">
        <f t="shared" si="8"/>
        <v>0</v>
      </c>
      <c r="M21" s="1">
        <f t="shared" si="9"/>
        <v>8982.6666666666679</v>
      </c>
      <c r="N21" s="1">
        <f t="shared" si="3"/>
        <v>833.33333333333326</v>
      </c>
      <c r="O21" s="11">
        <f t="shared" si="4"/>
        <v>9166.6666666666661</v>
      </c>
    </row>
    <row r="22" spans="2:15" x14ac:dyDescent="0.25">
      <c r="B22">
        <v>0</v>
      </c>
      <c r="C22" s="11">
        <f>O6-C10*(O6)</f>
        <v>10000</v>
      </c>
      <c r="F22">
        <f t="shared" si="0"/>
        <v>16</v>
      </c>
      <c r="G22" s="11">
        <f t="shared" si="1"/>
        <v>9166.6666666666661</v>
      </c>
      <c r="H22" s="11">
        <f t="shared" si="2"/>
        <v>7333.333333333333</v>
      </c>
      <c r="I22" s="11">
        <f t="shared" si="5"/>
        <v>55.555555555555557</v>
      </c>
      <c r="J22" s="1">
        <f t="shared" si="6"/>
        <v>7388.8888888888887</v>
      </c>
      <c r="K22" s="11">
        <f t="shared" si="7"/>
        <v>1539.9999999999998</v>
      </c>
      <c r="L22" s="1">
        <f t="shared" si="8"/>
        <v>0</v>
      </c>
      <c r="M22" s="1">
        <f t="shared" si="9"/>
        <v>8928.8888888888887</v>
      </c>
      <c r="N22" s="1">
        <f t="shared" si="3"/>
        <v>888.8888888888888</v>
      </c>
      <c r="O22" s="11">
        <f t="shared" si="4"/>
        <v>9111.1111111111113</v>
      </c>
    </row>
    <row r="23" spans="2:15" x14ac:dyDescent="0.25">
      <c r="B23">
        <f t="shared" ref="B23:B28" si="10">IF(F6&lt;$C$6,(F6+1),IF(F6=$C$6,("Total"),("")))</f>
        <v>1</v>
      </c>
      <c r="C23" s="11">
        <f>IF(B23="","",IF(B23&lt;&gt;"Total",(-M7),("")))</f>
        <v>-9735.5555555555547</v>
      </c>
      <c r="F23">
        <f t="shared" si="0"/>
        <v>17</v>
      </c>
      <c r="G23" s="11">
        <f t="shared" si="1"/>
        <v>9111.1111111111113</v>
      </c>
      <c r="H23" s="11">
        <f t="shared" si="2"/>
        <v>7288.8888888888896</v>
      </c>
      <c r="I23" s="11">
        <f t="shared" si="5"/>
        <v>55.555555555555557</v>
      </c>
      <c r="J23" s="1">
        <f t="shared" si="6"/>
        <v>7344.4444444444453</v>
      </c>
      <c r="K23" s="11">
        <f t="shared" si="7"/>
        <v>1530.6666666666667</v>
      </c>
      <c r="L23" s="1">
        <f t="shared" si="8"/>
        <v>0</v>
      </c>
      <c r="M23" s="1">
        <f t="shared" si="9"/>
        <v>8875.1111111111113</v>
      </c>
      <c r="N23" s="1">
        <f t="shared" si="3"/>
        <v>944.44444444444434</v>
      </c>
      <c r="O23" s="11">
        <f t="shared" si="4"/>
        <v>9055.5555555555547</v>
      </c>
    </row>
    <row r="24" spans="2:15" x14ac:dyDescent="0.25">
      <c r="B24">
        <f t="shared" si="10"/>
        <v>2</v>
      </c>
      <c r="C24" s="11">
        <f t="shared" ref="C24:C57" si="11">IF(B24="","",IF(B24&lt;&gt;"Total",(-M8),("")))</f>
        <v>-9681.7777777777792</v>
      </c>
      <c r="F24">
        <f t="shared" si="0"/>
        <v>18</v>
      </c>
      <c r="G24" s="11">
        <f t="shared" si="1"/>
        <v>9055.5555555555547</v>
      </c>
      <c r="H24" s="11">
        <f t="shared" si="2"/>
        <v>7244.4444444444443</v>
      </c>
      <c r="I24" s="11">
        <f t="shared" si="5"/>
        <v>55.555555555555557</v>
      </c>
      <c r="J24" s="1">
        <f t="shared" si="6"/>
        <v>7300</v>
      </c>
      <c r="K24" s="11">
        <f t="shared" si="7"/>
        <v>1521.3333333333333</v>
      </c>
      <c r="L24" s="1">
        <f t="shared" si="8"/>
        <v>0</v>
      </c>
      <c r="M24" s="1">
        <f t="shared" si="9"/>
        <v>8821.3333333333339</v>
      </c>
      <c r="N24" s="1">
        <f t="shared" si="3"/>
        <v>999.99999999999989</v>
      </c>
      <c r="O24" s="11">
        <f t="shared" si="4"/>
        <v>9000</v>
      </c>
    </row>
    <row r="25" spans="2:15" x14ac:dyDescent="0.25">
      <c r="B25">
        <f t="shared" si="10"/>
        <v>3</v>
      </c>
      <c r="C25" s="11">
        <f t="shared" si="11"/>
        <v>-9628</v>
      </c>
      <c r="F25">
        <f t="shared" si="0"/>
        <v>19</v>
      </c>
      <c r="G25" s="11">
        <f t="shared" si="1"/>
        <v>9000</v>
      </c>
      <c r="H25" s="11">
        <f t="shared" si="2"/>
        <v>7200</v>
      </c>
      <c r="I25" s="11">
        <f t="shared" si="5"/>
        <v>55.555555555555557</v>
      </c>
      <c r="J25" s="1">
        <f t="shared" si="6"/>
        <v>7255.5555555555557</v>
      </c>
      <c r="K25" s="11">
        <f t="shared" si="7"/>
        <v>1512</v>
      </c>
      <c r="L25" s="1">
        <f t="shared" si="8"/>
        <v>0</v>
      </c>
      <c r="M25" s="1">
        <f t="shared" si="9"/>
        <v>8767.5555555555547</v>
      </c>
      <c r="N25" s="1">
        <f t="shared" si="3"/>
        <v>1055.5555555555554</v>
      </c>
      <c r="O25" s="11">
        <f t="shared" si="4"/>
        <v>8944.4444444444453</v>
      </c>
    </row>
    <row r="26" spans="2:15" x14ac:dyDescent="0.25">
      <c r="B26">
        <f t="shared" si="10"/>
        <v>4</v>
      </c>
      <c r="C26" s="11">
        <f t="shared" si="11"/>
        <v>-9574.2222222222244</v>
      </c>
      <c r="F26">
        <f t="shared" si="0"/>
        <v>20</v>
      </c>
      <c r="G26" s="11">
        <f t="shared" si="1"/>
        <v>8944.4444444444453</v>
      </c>
      <c r="H26" s="11">
        <f t="shared" si="2"/>
        <v>7155.5555555555566</v>
      </c>
      <c r="I26" s="11">
        <f t="shared" si="5"/>
        <v>55.555555555555557</v>
      </c>
      <c r="J26" s="1">
        <f t="shared" si="6"/>
        <v>7211.1111111111122</v>
      </c>
      <c r="K26" s="11">
        <f t="shared" si="7"/>
        <v>1502.6666666666667</v>
      </c>
      <c r="L26" s="1">
        <f t="shared" si="8"/>
        <v>0</v>
      </c>
      <c r="M26" s="1">
        <f t="shared" si="9"/>
        <v>8713.7777777777792</v>
      </c>
      <c r="N26" s="1">
        <f t="shared" si="3"/>
        <v>1111.1111111111111</v>
      </c>
      <c r="O26" s="11">
        <f t="shared" si="4"/>
        <v>8888.8888888888887</v>
      </c>
    </row>
    <row r="27" spans="2:15" x14ac:dyDescent="0.25">
      <c r="B27">
        <f t="shared" si="10"/>
        <v>5</v>
      </c>
      <c r="C27" s="11">
        <f t="shared" si="11"/>
        <v>-9520.4444444444453</v>
      </c>
      <c r="F27">
        <f t="shared" si="0"/>
        <v>21</v>
      </c>
      <c r="G27" s="11">
        <f t="shared" si="1"/>
        <v>8888.8888888888887</v>
      </c>
      <c r="H27" s="11">
        <f t="shared" si="2"/>
        <v>7111.1111111111113</v>
      </c>
      <c r="I27" s="11">
        <f t="shared" si="5"/>
        <v>55.555555555555557</v>
      </c>
      <c r="J27" s="1">
        <f t="shared" si="6"/>
        <v>7166.666666666667</v>
      </c>
      <c r="K27" s="11">
        <f t="shared" si="7"/>
        <v>1493.3333333333333</v>
      </c>
      <c r="L27" s="1">
        <f t="shared" si="8"/>
        <v>0</v>
      </c>
      <c r="M27" s="1">
        <f t="shared" si="9"/>
        <v>8660</v>
      </c>
      <c r="N27" s="1">
        <f t="shared" si="3"/>
        <v>1166.6666666666667</v>
      </c>
      <c r="O27" s="11">
        <f t="shared" si="4"/>
        <v>8833.3333333333339</v>
      </c>
    </row>
    <row r="28" spans="2:15" x14ac:dyDescent="0.25">
      <c r="B28">
        <f t="shared" si="10"/>
        <v>6</v>
      </c>
      <c r="C28" s="11">
        <f t="shared" si="11"/>
        <v>-9466.6666666666679</v>
      </c>
      <c r="F28">
        <f t="shared" si="0"/>
        <v>22</v>
      </c>
      <c r="G28" s="11">
        <f t="shared" si="1"/>
        <v>8833.3333333333339</v>
      </c>
      <c r="H28" s="11">
        <f t="shared" si="2"/>
        <v>7066.6666666666679</v>
      </c>
      <c r="I28" s="11">
        <f t="shared" si="5"/>
        <v>55.555555555555557</v>
      </c>
      <c r="J28" s="1">
        <f t="shared" si="6"/>
        <v>7122.2222222222235</v>
      </c>
      <c r="K28" s="11">
        <f t="shared" si="7"/>
        <v>1484.0000000000002</v>
      </c>
      <c r="L28" s="1">
        <f t="shared" si="8"/>
        <v>0</v>
      </c>
      <c r="M28" s="1">
        <f t="shared" si="9"/>
        <v>8606.2222222222244</v>
      </c>
      <c r="N28" s="1">
        <f t="shared" si="3"/>
        <v>1222.2222222222224</v>
      </c>
      <c r="O28" s="11">
        <f t="shared" si="4"/>
        <v>8777.7777777777774</v>
      </c>
    </row>
    <row r="29" spans="2:15" x14ac:dyDescent="0.25">
      <c r="B29">
        <f t="shared" ref="B29:B57" si="12">IF(F13&lt;$C$6,(F13+1),IF(F13=$C$6,("Total"),("")))</f>
        <v>8</v>
      </c>
      <c r="C29" s="11">
        <f t="shared" si="11"/>
        <v>-9412.8888888888887</v>
      </c>
      <c r="F29">
        <f t="shared" si="0"/>
        <v>23</v>
      </c>
      <c r="G29" s="11">
        <f t="shared" si="1"/>
        <v>8777.7777777777774</v>
      </c>
      <c r="H29" s="11">
        <f t="shared" si="2"/>
        <v>7022.2222222222226</v>
      </c>
      <c r="I29" s="11">
        <f t="shared" si="5"/>
        <v>55.555555555555557</v>
      </c>
      <c r="J29" s="1">
        <f t="shared" si="6"/>
        <v>7077.7777777777783</v>
      </c>
      <c r="K29" s="11">
        <f t="shared" si="7"/>
        <v>1474.6666666666667</v>
      </c>
      <c r="L29" s="1">
        <f t="shared" si="8"/>
        <v>0</v>
      </c>
      <c r="M29" s="1">
        <f t="shared" si="9"/>
        <v>8552.4444444444453</v>
      </c>
      <c r="N29" s="1">
        <f t="shared" si="3"/>
        <v>1277.7777777777781</v>
      </c>
      <c r="O29" s="11">
        <f t="shared" si="4"/>
        <v>8722.2222222222226</v>
      </c>
    </row>
    <row r="30" spans="2:15" x14ac:dyDescent="0.25">
      <c r="B30">
        <f t="shared" si="12"/>
        <v>9</v>
      </c>
      <c r="C30" s="11">
        <f t="shared" si="11"/>
        <v>-9359.1111111111113</v>
      </c>
      <c r="F30">
        <f t="shared" si="0"/>
        <v>24</v>
      </c>
      <c r="G30" s="11">
        <f t="shared" si="1"/>
        <v>8722.2222222222226</v>
      </c>
      <c r="H30" s="11">
        <f t="shared" si="2"/>
        <v>6977.7777777777783</v>
      </c>
      <c r="I30" s="11">
        <f t="shared" si="5"/>
        <v>55.555555555555557</v>
      </c>
      <c r="J30" s="1">
        <f t="shared" si="6"/>
        <v>7033.3333333333339</v>
      </c>
      <c r="K30" s="11">
        <f t="shared" si="7"/>
        <v>1465.3333333333335</v>
      </c>
      <c r="L30" s="1">
        <f t="shared" si="8"/>
        <v>0</v>
      </c>
      <c r="M30" s="1">
        <f t="shared" si="9"/>
        <v>8498.6666666666679</v>
      </c>
      <c r="N30" s="1">
        <f t="shared" si="3"/>
        <v>1333.3333333333337</v>
      </c>
      <c r="O30" s="11">
        <f t="shared" si="4"/>
        <v>8666.6666666666661</v>
      </c>
    </row>
    <row r="31" spans="2:15" x14ac:dyDescent="0.25">
      <c r="B31">
        <f t="shared" si="12"/>
        <v>10</v>
      </c>
      <c r="C31" s="11">
        <f t="shared" si="11"/>
        <v>-9305.3333333333339</v>
      </c>
      <c r="F31">
        <f t="shared" si="0"/>
        <v>25</v>
      </c>
      <c r="G31" s="11">
        <f t="shared" si="1"/>
        <v>8666.6666666666661</v>
      </c>
      <c r="H31" s="11">
        <f t="shared" si="2"/>
        <v>6933.333333333333</v>
      </c>
      <c r="I31" s="11">
        <f t="shared" si="5"/>
        <v>55.555555555555557</v>
      </c>
      <c r="J31" s="1">
        <f t="shared" si="6"/>
        <v>6988.8888888888887</v>
      </c>
      <c r="K31" s="11">
        <f t="shared" si="7"/>
        <v>1455.9999999999998</v>
      </c>
      <c r="L31" s="1">
        <f t="shared" si="8"/>
        <v>0</v>
      </c>
      <c r="M31" s="1">
        <f t="shared" si="9"/>
        <v>8444.8888888888887</v>
      </c>
      <c r="N31" s="1">
        <f t="shared" si="3"/>
        <v>1388.8888888888894</v>
      </c>
      <c r="O31" s="11">
        <f t="shared" si="4"/>
        <v>8611.1111111111113</v>
      </c>
    </row>
    <row r="32" spans="2:15" x14ac:dyDescent="0.25">
      <c r="B32">
        <f t="shared" si="12"/>
        <v>11</v>
      </c>
      <c r="C32" s="11">
        <f t="shared" si="11"/>
        <v>-9251.5555555555547</v>
      </c>
      <c r="F32">
        <f t="shared" si="0"/>
        <v>26</v>
      </c>
      <c r="G32" s="11">
        <f t="shared" si="1"/>
        <v>8611.1111111111113</v>
      </c>
      <c r="H32" s="11">
        <f t="shared" si="2"/>
        <v>6888.8888888888896</v>
      </c>
      <c r="I32" s="11">
        <f t="shared" si="5"/>
        <v>55.555555555555557</v>
      </c>
      <c r="J32" s="1">
        <f t="shared" si="6"/>
        <v>6944.4444444444453</v>
      </c>
      <c r="K32" s="11">
        <f t="shared" si="7"/>
        <v>1446.6666666666667</v>
      </c>
      <c r="L32" s="1">
        <f t="shared" si="8"/>
        <v>0</v>
      </c>
      <c r="M32" s="1">
        <f t="shared" si="9"/>
        <v>8391.1111111111113</v>
      </c>
      <c r="N32" s="1">
        <f t="shared" si="3"/>
        <v>1444.444444444445</v>
      </c>
      <c r="O32" s="11">
        <f t="shared" si="4"/>
        <v>8555.5555555555547</v>
      </c>
    </row>
    <row r="33" spans="2:15" x14ac:dyDescent="0.25">
      <c r="B33">
        <f t="shared" si="12"/>
        <v>12</v>
      </c>
      <c r="C33" s="11">
        <f t="shared" si="11"/>
        <v>-9197.7777777777792</v>
      </c>
      <c r="F33">
        <f t="shared" si="0"/>
        <v>27</v>
      </c>
      <c r="G33" s="11">
        <f t="shared" si="1"/>
        <v>8555.5555555555547</v>
      </c>
      <c r="H33" s="11">
        <f t="shared" si="2"/>
        <v>6844.4444444444443</v>
      </c>
      <c r="I33" s="11">
        <f t="shared" si="5"/>
        <v>55.555555555555557</v>
      </c>
      <c r="J33" s="1">
        <f t="shared" si="6"/>
        <v>6900</v>
      </c>
      <c r="K33" s="11">
        <f t="shared" si="7"/>
        <v>1437.3333333333333</v>
      </c>
      <c r="L33" s="1">
        <f t="shared" si="8"/>
        <v>0</v>
      </c>
      <c r="M33" s="1">
        <f t="shared" si="9"/>
        <v>8337.3333333333339</v>
      </c>
      <c r="N33" s="1">
        <f t="shared" si="3"/>
        <v>1500.0000000000007</v>
      </c>
      <c r="O33" s="11">
        <f t="shared" si="4"/>
        <v>8500</v>
      </c>
    </row>
    <row r="34" spans="2:15" x14ac:dyDescent="0.25">
      <c r="B34">
        <f t="shared" si="12"/>
        <v>13</v>
      </c>
      <c r="C34" s="11">
        <f t="shared" si="11"/>
        <v>-9144</v>
      </c>
      <c r="F34">
        <f t="shared" si="0"/>
        <v>28</v>
      </c>
      <c r="G34" s="11">
        <f t="shared" si="1"/>
        <v>8500</v>
      </c>
      <c r="H34" s="11">
        <f t="shared" si="2"/>
        <v>6800</v>
      </c>
      <c r="I34" s="11">
        <f t="shared" si="5"/>
        <v>55.555555555555557</v>
      </c>
      <c r="J34" s="1">
        <f t="shared" si="6"/>
        <v>6855.5555555555557</v>
      </c>
      <c r="K34" s="11">
        <f t="shared" si="7"/>
        <v>1428</v>
      </c>
      <c r="L34" s="1">
        <f t="shared" si="8"/>
        <v>0</v>
      </c>
      <c r="M34" s="1">
        <f t="shared" si="9"/>
        <v>8283.5555555555547</v>
      </c>
      <c r="N34" s="1">
        <f t="shared" si="3"/>
        <v>1555.5555555555563</v>
      </c>
      <c r="O34" s="11">
        <f t="shared" si="4"/>
        <v>8444.4444444444434</v>
      </c>
    </row>
    <row r="35" spans="2:15" x14ac:dyDescent="0.25">
      <c r="B35">
        <f t="shared" si="12"/>
        <v>14</v>
      </c>
      <c r="C35" s="11">
        <f t="shared" si="11"/>
        <v>-9090.2222222222244</v>
      </c>
      <c r="F35">
        <f t="shared" si="0"/>
        <v>29</v>
      </c>
      <c r="G35" s="11">
        <f t="shared" si="1"/>
        <v>8444.4444444444434</v>
      </c>
      <c r="H35" s="11">
        <f t="shared" si="2"/>
        <v>6755.5555555555547</v>
      </c>
      <c r="I35" s="11">
        <f t="shared" si="5"/>
        <v>55.555555555555557</v>
      </c>
      <c r="J35" s="1">
        <f t="shared" si="6"/>
        <v>6811.1111111111104</v>
      </c>
      <c r="K35" s="11">
        <f t="shared" si="7"/>
        <v>1418.6666666666665</v>
      </c>
      <c r="L35" s="1">
        <f t="shared" si="8"/>
        <v>0</v>
      </c>
      <c r="M35" s="1">
        <f t="shared" si="9"/>
        <v>8229.7777777777774</v>
      </c>
      <c r="N35" s="1">
        <f t="shared" si="3"/>
        <v>1611.111111111112</v>
      </c>
      <c r="O35" s="11">
        <f t="shared" si="4"/>
        <v>8388.8888888888887</v>
      </c>
    </row>
    <row r="36" spans="2:15" x14ac:dyDescent="0.25">
      <c r="B36">
        <f t="shared" si="12"/>
        <v>15</v>
      </c>
      <c r="C36" s="11">
        <f t="shared" si="11"/>
        <v>-9036.4444444444453</v>
      </c>
      <c r="F36">
        <f t="shared" si="0"/>
        <v>30</v>
      </c>
      <c r="G36" s="11">
        <f t="shared" si="1"/>
        <v>8388.8888888888887</v>
      </c>
      <c r="H36" s="11">
        <f t="shared" si="2"/>
        <v>6711.1111111111113</v>
      </c>
      <c r="I36" s="11">
        <f t="shared" si="5"/>
        <v>55.555555555555557</v>
      </c>
      <c r="J36" s="1">
        <f t="shared" si="6"/>
        <v>6766.666666666667</v>
      </c>
      <c r="K36" s="11">
        <f t="shared" si="7"/>
        <v>1409.3333333333333</v>
      </c>
      <c r="L36" s="1">
        <f t="shared" si="8"/>
        <v>0</v>
      </c>
      <c r="M36" s="1">
        <f t="shared" si="9"/>
        <v>8176</v>
      </c>
      <c r="N36" s="1">
        <f t="shared" si="3"/>
        <v>1666.6666666666677</v>
      </c>
      <c r="O36" s="11">
        <f t="shared" si="4"/>
        <v>8333.3333333333321</v>
      </c>
    </row>
    <row r="37" spans="2:15" x14ac:dyDescent="0.25">
      <c r="B37">
        <f t="shared" si="12"/>
        <v>16</v>
      </c>
      <c r="C37" s="11">
        <f t="shared" si="11"/>
        <v>-8982.6666666666679</v>
      </c>
      <c r="F37">
        <f t="shared" si="0"/>
        <v>31</v>
      </c>
      <c r="G37" s="11">
        <f t="shared" si="1"/>
        <v>8333.3333333333321</v>
      </c>
      <c r="H37" s="11">
        <f t="shared" si="2"/>
        <v>6666.6666666666661</v>
      </c>
      <c r="I37" s="11">
        <f t="shared" si="5"/>
        <v>55.555555555555557</v>
      </c>
      <c r="J37" s="1">
        <f t="shared" si="6"/>
        <v>6722.2222222222217</v>
      </c>
      <c r="K37" s="11">
        <f t="shared" si="7"/>
        <v>1399.9999999999998</v>
      </c>
      <c r="L37" s="1">
        <f t="shared" si="8"/>
        <v>0</v>
      </c>
      <c r="M37" s="1">
        <f t="shared" si="9"/>
        <v>8122.2222222222217</v>
      </c>
      <c r="N37" s="1">
        <f t="shared" si="3"/>
        <v>1722.2222222222233</v>
      </c>
      <c r="O37" s="11">
        <f t="shared" si="4"/>
        <v>8277.7777777777774</v>
      </c>
    </row>
    <row r="38" spans="2:15" x14ac:dyDescent="0.25">
      <c r="B38">
        <f t="shared" si="12"/>
        <v>17</v>
      </c>
      <c r="C38" s="11">
        <f t="shared" si="11"/>
        <v>-8928.8888888888887</v>
      </c>
      <c r="F38">
        <f t="shared" si="0"/>
        <v>32</v>
      </c>
      <c r="G38" s="11">
        <f t="shared" si="1"/>
        <v>8277.7777777777774</v>
      </c>
      <c r="H38" s="11">
        <f t="shared" si="2"/>
        <v>6622.2222222222226</v>
      </c>
      <c r="I38" s="11">
        <f t="shared" si="5"/>
        <v>55.555555555555557</v>
      </c>
      <c r="J38" s="1">
        <f t="shared" si="6"/>
        <v>6677.7777777777783</v>
      </c>
      <c r="K38" s="11">
        <f t="shared" si="7"/>
        <v>1390.6666666666667</v>
      </c>
      <c r="L38" s="1">
        <f t="shared" si="8"/>
        <v>0</v>
      </c>
      <c r="M38" s="1">
        <f t="shared" si="9"/>
        <v>8068.4444444444453</v>
      </c>
      <c r="N38" s="1">
        <f t="shared" si="3"/>
        <v>1777.777777777779</v>
      </c>
      <c r="O38" s="11">
        <f t="shared" si="4"/>
        <v>8222.2222222222208</v>
      </c>
    </row>
    <row r="39" spans="2:15" x14ac:dyDescent="0.25">
      <c r="B39">
        <f t="shared" si="12"/>
        <v>18</v>
      </c>
      <c r="C39" s="11">
        <f t="shared" si="11"/>
        <v>-8875.1111111111113</v>
      </c>
      <c r="F39">
        <f t="shared" ref="F39:F102" si="13">IF(F38&lt;$C$6,(F38+1),IF(F38=$C$6,("Total"),("")))</f>
        <v>33</v>
      </c>
      <c r="G39" s="11">
        <f t="shared" si="1"/>
        <v>8222.2222222222208</v>
      </c>
      <c r="H39" s="11">
        <f t="shared" si="2"/>
        <v>6577.7777777777774</v>
      </c>
      <c r="I39" s="11">
        <f t="shared" si="5"/>
        <v>55.555555555555557</v>
      </c>
      <c r="J39" s="1">
        <f t="shared" si="6"/>
        <v>6633.333333333333</v>
      </c>
      <c r="K39" s="11">
        <f t="shared" si="7"/>
        <v>1381.3333333333333</v>
      </c>
      <c r="L39" s="1">
        <f t="shared" si="8"/>
        <v>0</v>
      </c>
      <c r="M39" s="1">
        <f t="shared" si="9"/>
        <v>8014.6666666666661</v>
      </c>
      <c r="N39" s="1">
        <f t="shared" si="3"/>
        <v>1833.3333333333346</v>
      </c>
      <c r="O39" s="11">
        <f t="shared" si="4"/>
        <v>8166.6666666666652</v>
      </c>
    </row>
    <row r="40" spans="2:15" x14ac:dyDescent="0.25">
      <c r="B40">
        <f t="shared" si="12"/>
        <v>19</v>
      </c>
      <c r="C40" s="11">
        <f t="shared" si="11"/>
        <v>-8821.3333333333339</v>
      </c>
      <c r="F40">
        <f t="shared" si="13"/>
        <v>34</v>
      </c>
      <c r="G40" s="11">
        <f t="shared" si="1"/>
        <v>8166.6666666666652</v>
      </c>
      <c r="H40" s="11">
        <f t="shared" si="2"/>
        <v>6533.3333333333321</v>
      </c>
      <c r="I40" s="11">
        <f t="shared" si="5"/>
        <v>55.555555555555557</v>
      </c>
      <c r="J40" s="1">
        <f t="shared" si="6"/>
        <v>6588.8888888888878</v>
      </c>
      <c r="K40" s="11">
        <f t="shared" si="7"/>
        <v>1371.9999999999998</v>
      </c>
      <c r="L40" s="1">
        <f t="shared" si="8"/>
        <v>0</v>
      </c>
      <c r="M40" s="1">
        <f t="shared" si="9"/>
        <v>7960.8888888888878</v>
      </c>
      <c r="N40" s="1">
        <f t="shared" si="3"/>
        <v>1888.8888888888903</v>
      </c>
      <c r="O40" s="11">
        <f t="shared" si="4"/>
        <v>8111.1111111111095</v>
      </c>
    </row>
    <row r="41" spans="2:15" x14ac:dyDescent="0.25">
      <c r="B41">
        <f t="shared" si="12"/>
        <v>20</v>
      </c>
      <c r="C41" s="11">
        <f t="shared" si="11"/>
        <v>-8767.5555555555547</v>
      </c>
      <c r="F41">
        <f t="shared" si="13"/>
        <v>35</v>
      </c>
      <c r="G41" s="11">
        <f t="shared" si="1"/>
        <v>8111.1111111111095</v>
      </c>
      <c r="H41" s="11">
        <f t="shared" si="2"/>
        <v>6488.8888888888878</v>
      </c>
      <c r="I41" s="11">
        <f t="shared" si="5"/>
        <v>55.555555555555557</v>
      </c>
      <c r="J41" s="1">
        <f t="shared" si="6"/>
        <v>6544.4444444444434</v>
      </c>
      <c r="K41" s="11">
        <f t="shared" si="7"/>
        <v>1362.6666666666663</v>
      </c>
      <c r="L41" s="1">
        <f t="shared" si="8"/>
        <v>0</v>
      </c>
      <c r="M41" s="1">
        <f t="shared" si="9"/>
        <v>7907.1111111111095</v>
      </c>
      <c r="N41" s="1">
        <f t="shared" si="3"/>
        <v>1944.4444444444459</v>
      </c>
      <c r="O41" s="11">
        <f t="shared" si="4"/>
        <v>8055.5555555555538</v>
      </c>
    </row>
    <row r="42" spans="2:15" x14ac:dyDescent="0.25">
      <c r="B42">
        <f t="shared" si="12"/>
        <v>21</v>
      </c>
      <c r="C42" s="11">
        <f t="shared" si="11"/>
        <v>-8713.7777777777792</v>
      </c>
      <c r="F42">
        <f t="shared" si="13"/>
        <v>36</v>
      </c>
      <c r="G42" s="11">
        <f t="shared" si="1"/>
        <v>8055.5555555555538</v>
      </c>
      <c r="H42" s="11">
        <f t="shared" si="2"/>
        <v>6444.4444444444434</v>
      </c>
      <c r="I42" s="11">
        <f t="shared" si="5"/>
        <v>55.555555555555557</v>
      </c>
      <c r="J42" s="1">
        <f t="shared" si="6"/>
        <v>6499.9999999999991</v>
      </c>
      <c r="K42" s="11">
        <f t="shared" si="7"/>
        <v>1353.333333333333</v>
      </c>
      <c r="L42" s="1">
        <f t="shared" si="8"/>
        <v>0</v>
      </c>
      <c r="M42" s="1">
        <f t="shared" si="9"/>
        <v>7853.3333333333321</v>
      </c>
      <c r="N42" s="1">
        <f t="shared" si="3"/>
        <v>2000.0000000000016</v>
      </c>
      <c r="O42" s="11">
        <f t="shared" si="4"/>
        <v>7999.9999999999982</v>
      </c>
    </row>
    <row r="43" spans="2:15" x14ac:dyDescent="0.25">
      <c r="B43">
        <f t="shared" si="12"/>
        <v>22</v>
      </c>
      <c r="C43" s="11">
        <f t="shared" si="11"/>
        <v>-8660</v>
      </c>
      <c r="F43">
        <f t="shared" si="13"/>
        <v>37</v>
      </c>
      <c r="G43" s="11">
        <f t="shared" si="1"/>
        <v>7999.9999999999982</v>
      </c>
      <c r="H43" s="11">
        <f t="shared" si="2"/>
        <v>6399.9999999999991</v>
      </c>
      <c r="I43" s="11">
        <f t="shared" si="5"/>
        <v>55.555555555555557</v>
      </c>
      <c r="J43" s="1">
        <f t="shared" si="6"/>
        <v>6455.5555555555547</v>
      </c>
      <c r="K43" s="11">
        <f t="shared" si="7"/>
        <v>1343.9999999999998</v>
      </c>
      <c r="L43" s="1">
        <f t="shared" si="8"/>
        <v>0</v>
      </c>
      <c r="M43" s="1">
        <f t="shared" si="9"/>
        <v>7799.5555555555547</v>
      </c>
      <c r="N43" s="1">
        <f t="shared" si="3"/>
        <v>2055.555555555557</v>
      </c>
      <c r="O43" s="11">
        <f t="shared" si="4"/>
        <v>7944.4444444444434</v>
      </c>
    </row>
    <row r="44" spans="2:15" x14ac:dyDescent="0.25">
      <c r="B44">
        <f t="shared" si="12"/>
        <v>23</v>
      </c>
      <c r="C44" s="11">
        <f t="shared" si="11"/>
        <v>-8606.2222222222244</v>
      </c>
      <c r="F44">
        <f t="shared" si="13"/>
        <v>38</v>
      </c>
      <c r="G44" s="11">
        <f t="shared" si="1"/>
        <v>7944.4444444444434</v>
      </c>
      <c r="H44" s="11">
        <f t="shared" si="2"/>
        <v>6355.5555555555547</v>
      </c>
      <c r="I44" s="11">
        <f t="shared" si="5"/>
        <v>55.555555555555557</v>
      </c>
      <c r="J44" s="1">
        <f t="shared" si="6"/>
        <v>6411.1111111111104</v>
      </c>
      <c r="K44" s="11">
        <f t="shared" si="7"/>
        <v>1334.6666666666665</v>
      </c>
      <c r="L44" s="1">
        <f t="shared" si="8"/>
        <v>0</v>
      </c>
      <c r="M44" s="1">
        <f t="shared" si="9"/>
        <v>7745.7777777777774</v>
      </c>
      <c r="N44" s="1">
        <f t="shared" si="3"/>
        <v>2111.1111111111127</v>
      </c>
      <c r="O44" s="11">
        <f t="shared" si="4"/>
        <v>7888.8888888888869</v>
      </c>
    </row>
    <row r="45" spans="2:15" x14ac:dyDescent="0.25">
      <c r="B45">
        <f t="shared" si="12"/>
        <v>24</v>
      </c>
      <c r="C45" s="11">
        <f t="shared" si="11"/>
        <v>-8552.4444444444453</v>
      </c>
      <c r="F45">
        <f t="shared" si="13"/>
        <v>39</v>
      </c>
      <c r="G45" s="11">
        <f t="shared" si="1"/>
        <v>7888.8888888888869</v>
      </c>
      <c r="H45" s="11">
        <f t="shared" si="2"/>
        <v>6311.1111111111095</v>
      </c>
      <c r="I45" s="11">
        <f t="shared" si="5"/>
        <v>55.555555555555557</v>
      </c>
      <c r="J45" s="1">
        <f t="shared" si="6"/>
        <v>6366.6666666666652</v>
      </c>
      <c r="K45" s="11">
        <f t="shared" si="7"/>
        <v>1325.333333333333</v>
      </c>
      <c r="L45" s="1">
        <f t="shared" si="8"/>
        <v>0</v>
      </c>
      <c r="M45" s="1">
        <f t="shared" si="9"/>
        <v>7691.9999999999982</v>
      </c>
      <c r="N45" s="1">
        <f t="shared" si="3"/>
        <v>2166.6666666666683</v>
      </c>
      <c r="O45" s="11">
        <f t="shared" si="4"/>
        <v>7833.3333333333321</v>
      </c>
    </row>
    <row r="46" spans="2:15" x14ac:dyDescent="0.25">
      <c r="B46">
        <f t="shared" si="12"/>
        <v>25</v>
      </c>
      <c r="C46" s="11">
        <f t="shared" si="11"/>
        <v>-8498.6666666666679</v>
      </c>
      <c r="F46">
        <f t="shared" si="13"/>
        <v>40</v>
      </c>
      <c r="G46" s="11">
        <f t="shared" si="1"/>
        <v>7833.3333333333321</v>
      </c>
      <c r="H46" s="11">
        <f t="shared" si="2"/>
        <v>6266.6666666666661</v>
      </c>
      <c r="I46" s="11">
        <f t="shared" si="5"/>
        <v>55.555555555555557</v>
      </c>
      <c r="J46" s="1">
        <f t="shared" si="6"/>
        <v>6322.2222222222217</v>
      </c>
      <c r="K46" s="11">
        <f t="shared" si="7"/>
        <v>1315.9999999999998</v>
      </c>
      <c r="L46" s="1">
        <f t="shared" si="8"/>
        <v>0</v>
      </c>
      <c r="M46" s="1">
        <f t="shared" si="9"/>
        <v>7638.2222222222217</v>
      </c>
      <c r="N46" s="1">
        <f t="shared" si="3"/>
        <v>2222.222222222224</v>
      </c>
      <c r="O46" s="11">
        <f t="shared" si="4"/>
        <v>7777.7777777777756</v>
      </c>
    </row>
    <row r="47" spans="2:15" x14ac:dyDescent="0.25">
      <c r="B47">
        <f t="shared" si="12"/>
        <v>26</v>
      </c>
      <c r="C47" s="11">
        <f t="shared" si="11"/>
        <v>-8444.8888888888887</v>
      </c>
      <c r="F47">
        <f t="shared" si="13"/>
        <v>41</v>
      </c>
      <c r="G47" s="11">
        <f t="shared" si="1"/>
        <v>7777.7777777777756</v>
      </c>
      <c r="H47" s="11">
        <f t="shared" si="2"/>
        <v>6222.2222222222208</v>
      </c>
      <c r="I47" s="11">
        <f t="shared" si="5"/>
        <v>55.555555555555557</v>
      </c>
      <c r="J47" s="1">
        <f t="shared" si="6"/>
        <v>6277.7777777777765</v>
      </c>
      <c r="K47" s="11">
        <f t="shared" si="7"/>
        <v>1306.6666666666663</v>
      </c>
      <c r="L47" s="1">
        <f t="shared" si="8"/>
        <v>0</v>
      </c>
      <c r="M47" s="1">
        <f t="shared" si="9"/>
        <v>7584.4444444444425</v>
      </c>
      <c r="N47" s="1">
        <f t="shared" si="3"/>
        <v>2277.7777777777796</v>
      </c>
      <c r="O47" s="11">
        <f t="shared" si="4"/>
        <v>7722.2222222222208</v>
      </c>
    </row>
    <row r="48" spans="2:15" x14ac:dyDescent="0.25">
      <c r="B48">
        <f t="shared" si="12"/>
        <v>27</v>
      </c>
      <c r="C48" s="11">
        <f t="shared" si="11"/>
        <v>-8391.1111111111113</v>
      </c>
      <c r="F48">
        <f t="shared" si="13"/>
        <v>42</v>
      </c>
      <c r="G48" s="11">
        <f t="shared" si="1"/>
        <v>7722.2222222222208</v>
      </c>
      <c r="H48" s="11">
        <f t="shared" si="2"/>
        <v>6177.7777777777774</v>
      </c>
      <c r="I48" s="11">
        <f t="shared" si="5"/>
        <v>55.555555555555557</v>
      </c>
      <c r="J48" s="1">
        <f t="shared" si="6"/>
        <v>6233.333333333333</v>
      </c>
      <c r="K48" s="11">
        <f t="shared" si="7"/>
        <v>1297.3333333333333</v>
      </c>
      <c r="L48" s="1">
        <f t="shared" si="8"/>
        <v>0</v>
      </c>
      <c r="M48" s="1">
        <f t="shared" si="9"/>
        <v>7530.6666666666661</v>
      </c>
      <c r="N48" s="1">
        <f t="shared" si="3"/>
        <v>2333.3333333333353</v>
      </c>
      <c r="O48" s="11">
        <f t="shared" si="4"/>
        <v>7666.6666666666642</v>
      </c>
    </row>
    <row r="49" spans="2:15" x14ac:dyDescent="0.25">
      <c r="B49">
        <f t="shared" si="12"/>
        <v>28</v>
      </c>
      <c r="C49" s="11">
        <f t="shared" si="11"/>
        <v>-8337.3333333333339</v>
      </c>
      <c r="F49">
        <f t="shared" si="13"/>
        <v>43</v>
      </c>
      <c r="G49" s="11">
        <f t="shared" si="1"/>
        <v>7666.6666666666642</v>
      </c>
      <c r="H49" s="11">
        <f t="shared" si="2"/>
        <v>6133.3333333333321</v>
      </c>
      <c r="I49" s="11">
        <f t="shared" si="5"/>
        <v>55.555555555555557</v>
      </c>
      <c r="J49" s="1">
        <f t="shared" si="6"/>
        <v>6188.8888888888878</v>
      </c>
      <c r="K49" s="11">
        <f t="shared" si="7"/>
        <v>1287.9999999999998</v>
      </c>
      <c r="L49" s="1">
        <f t="shared" si="8"/>
        <v>0</v>
      </c>
      <c r="M49" s="1">
        <f t="shared" si="9"/>
        <v>7476.8888888888878</v>
      </c>
      <c r="N49" s="1">
        <f t="shared" si="3"/>
        <v>2388.888888888891</v>
      </c>
      <c r="O49" s="11">
        <f t="shared" si="4"/>
        <v>7611.1111111111095</v>
      </c>
    </row>
    <row r="50" spans="2:15" x14ac:dyDescent="0.25">
      <c r="B50">
        <f t="shared" si="12"/>
        <v>29</v>
      </c>
      <c r="C50" s="11">
        <f t="shared" si="11"/>
        <v>-8283.5555555555547</v>
      </c>
      <c r="F50">
        <f t="shared" si="13"/>
        <v>44</v>
      </c>
      <c r="G50" s="11">
        <f t="shared" si="1"/>
        <v>7611.1111111111095</v>
      </c>
      <c r="H50" s="11">
        <f t="shared" si="2"/>
        <v>6088.8888888888878</v>
      </c>
      <c r="I50" s="11">
        <f t="shared" si="5"/>
        <v>55.555555555555557</v>
      </c>
      <c r="J50" s="1">
        <f t="shared" si="6"/>
        <v>6144.4444444444434</v>
      </c>
      <c r="K50" s="11">
        <f t="shared" si="7"/>
        <v>1278.6666666666663</v>
      </c>
      <c r="L50" s="1">
        <f t="shared" si="8"/>
        <v>0</v>
      </c>
      <c r="M50" s="1">
        <f t="shared" si="9"/>
        <v>7423.1111111111095</v>
      </c>
      <c r="N50" s="1">
        <f t="shared" si="3"/>
        <v>2444.4444444444466</v>
      </c>
      <c r="O50" s="11">
        <f t="shared" si="4"/>
        <v>7555.5555555555529</v>
      </c>
    </row>
    <row r="51" spans="2:15" x14ac:dyDescent="0.25">
      <c r="B51">
        <f t="shared" si="12"/>
        <v>30</v>
      </c>
      <c r="C51" s="11">
        <f t="shared" si="11"/>
        <v>-8229.7777777777774</v>
      </c>
      <c r="F51">
        <f t="shared" si="13"/>
        <v>45</v>
      </c>
      <c r="G51" s="11">
        <f t="shared" si="1"/>
        <v>7555.5555555555529</v>
      </c>
      <c r="H51" s="11">
        <f t="shared" si="2"/>
        <v>6044.4444444444425</v>
      </c>
      <c r="I51" s="11">
        <f t="shared" si="5"/>
        <v>55.555555555555557</v>
      </c>
      <c r="J51" s="1">
        <f t="shared" si="6"/>
        <v>6099.9999999999982</v>
      </c>
      <c r="K51" s="11">
        <f t="shared" si="7"/>
        <v>1269.3333333333328</v>
      </c>
      <c r="L51" s="1">
        <f t="shared" si="8"/>
        <v>0</v>
      </c>
      <c r="M51" s="1">
        <f t="shared" si="9"/>
        <v>7369.3333333333312</v>
      </c>
      <c r="N51" s="1">
        <f t="shared" si="3"/>
        <v>2500.0000000000023</v>
      </c>
      <c r="O51" s="11">
        <f t="shared" si="4"/>
        <v>7499.9999999999982</v>
      </c>
    </row>
    <row r="52" spans="2:15" x14ac:dyDescent="0.25">
      <c r="B52">
        <f t="shared" si="12"/>
        <v>31</v>
      </c>
      <c r="C52" s="11">
        <f t="shared" si="11"/>
        <v>-8176</v>
      </c>
      <c r="F52">
        <f t="shared" si="13"/>
        <v>46</v>
      </c>
      <c r="G52" s="11">
        <f t="shared" si="1"/>
        <v>7499.9999999999982</v>
      </c>
      <c r="H52" s="11">
        <f t="shared" si="2"/>
        <v>5999.9999999999991</v>
      </c>
      <c r="I52" s="11">
        <f t="shared" si="5"/>
        <v>55.555555555555557</v>
      </c>
      <c r="J52" s="1">
        <f t="shared" si="6"/>
        <v>6055.5555555555547</v>
      </c>
      <c r="K52" s="11">
        <f t="shared" si="7"/>
        <v>1259.9999999999998</v>
      </c>
      <c r="L52" s="1">
        <f t="shared" si="8"/>
        <v>0</v>
      </c>
      <c r="M52" s="1">
        <f t="shared" si="9"/>
        <v>7315.5555555555547</v>
      </c>
      <c r="N52" s="1">
        <f t="shared" si="3"/>
        <v>2555.5555555555579</v>
      </c>
      <c r="O52" s="11">
        <f t="shared" si="4"/>
        <v>7444.4444444444416</v>
      </c>
    </row>
    <row r="53" spans="2:15" x14ac:dyDescent="0.25">
      <c r="B53">
        <f t="shared" si="12"/>
        <v>32</v>
      </c>
      <c r="C53" s="11">
        <f t="shared" si="11"/>
        <v>-8122.2222222222217</v>
      </c>
      <c r="F53">
        <f t="shared" si="13"/>
        <v>47</v>
      </c>
      <c r="G53" s="11">
        <f t="shared" si="1"/>
        <v>7444.4444444444416</v>
      </c>
      <c r="H53" s="11">
        <f t="shared" si="2"/>
        <v>5955.5555555555538</v>
      </c>
      <c r="I53" s="11">
        <f t="shared" si="5"/>
        <v>55.555555555555557</v>
      </c>
      <c r="J53" s="1">
        <f t="shared" si="6"/>
        <v>6011.1111111111095</v>
      </c>
      <c r="K53" s="11">
        <f t="shared" si="7"/>
        <v>1250.6666666666663</v>
      </c>
      <c r="L53" s="1">
        <f t="shared" si="8"/>
        <v>0</v>
      </c>
      <c r="M53" s="1">
        <f t="shared" si="9"/>
        <v>7261.7777777777756</v>
      </c>
      <c r="N53" s="1">
        <f t="shared" si="3"/>
        <v>2611.1111111111136</v>
      </c>
      <c r="O53" s="11">
        <f t="shared" si="4"/>
        <v>7388.8888888888869</v>
      </c>
    </row>
    <row r="54" spans="2:15" x14ac:dyDescent="0.25">
      <c r="B54">
        <f t="shared" si="12"/>
        <v>33</v>
      </c>
      <c r="C54" s="11">
        <f t="shared" si="11"/>
        <v>-8068.4444444444453</v>
      </c>
      <c r="F54">
        <f t="shared" si="13"/>
        <v>48</v>
      </c>
      <c r="G54" s="11">
        <f t="shared" si="1"/>
        <v>7388.8888888888869</v>
      </c>
      <c r="H54" s="11">
        <f t="shared" si="2"/>
        <v>5911.1111111111095</v>
      </c>
      <c r="I54" s="11">
        <f t="shared" si="5"/>
        <v>55.555555555555557</v>
      </c>
      <c r="J54" s="1">
        <f t="shared" si="6"/>
        <v>5966.6666666666652</v>
      </c>
      <c r="K54" s="11">
        <f t="shared" si="7"/>
        <v>1241.333333333333</v>
      </c>
      <c r="L54" s="1">
        <f t="shared" si="8"/>
        <v>0</v>
      </c>
      <c r="M54" s="1">
        <f t="shared" si="9"/>
        <v>7207.9999999999982</v>
      </c>
      <c r="N54" s="1">
        <f t="shared" si="3"/>
        <v>2666.6666666666692</v>
      </c>
      <c r="O54" s="11">
        <f t="shared" si="4"/>
        <v>7333.3333333333303</v>
      </c>
    </row>
    <row r="55" spans="2:15" x14ac:dyDescent="0.25">
      <c r="B55">
        <f t="shared" si="12"/>
        <v>34</v>
      </c>
      <c r="C55" s="11">
        <f t="shared" si="11"/>
        <v>-8014.6666666666661</v>
      </c>
      <c r="F55">
        <f t="shared" si="13"/>
        <v>49</v>
      </c>
      <c r="G55" s="11">
        <f t="shared" si="1"/>
        <v>7333.3333333333303</v>
      </c>
      <c r="H55" s="11">
        <f t="shared" si="2"/>
        <v>5866.6666666666642</v>
      </c>
      <c r="I55" s="11">
        <f t="shared" si="5"/>
        <v>55.555555555555557</v>
      </c>
      <c r="J55" s="1">
        <f t="shared" si="6"/>
        <v>5922.2222222222199</v>
      </c>
      <c r="K55" s="11">
        <f t="shared" si="7"/>
        <v>1231.9999999999995</v>
      </c>
      <c r="L55" s="1">
        <f t="shared" si="8"/>
        <v>0</v>
      </c>
      <c r="M55" s="1">
        <f t="shared" si="9"/>
        <v>7154.222222222219</v>
      </c>
      <c r="N55" s="1">
        <f t="shared" si="3"/>
        <v>2722.2222222222249</v>
      </c>
      <c r="O55" s="11">
        <f t="shared" si="4"/>
        <v>7277.7777777777756</v>
      </c>
    </row>
    <row r="56" spans="2:15" x14ac:dyDescent="0.25">
      <c r="B56">
        <f t="shared" si="12"/>
        <v>35</v>
      </c>
      <c r="C56" s="11">
        <f t="shared" si="11"/>
        <v>-7960.8888888888878</v>
      </c>
      <c r="F56">
        <f t="shared" si="13"/>
        <v>50</v>
      </c>
      <c r="G56" s="11">
        <f t="shared" si="1"/>
        <v>7277.7777777777756</v>
      </c>
      <c r="H56" s="11">
        <f t="shared" si="2"/>
        <v>5822.2222222222208</v>
      </c>
      <c r="I56" s="11">
        <f t="shared" si="5"/>
        <v>55.555555555555557</v>
      </c>
      <c r="J56" s="1">
        <f t="shared" si="6"/>
        <v>5877.7777777777765</v>
      </c>
      <c r="K56" s="11">
        <f t="shared" si="7"/>
        <v>1222.6666666666663</v>
      </c>
      <c r="L56" s="1">
        <f t="shared" si="8"/>
        <v>0</v>
      </c>
      <c r="M56" s="1">
        <f t="shared" si="9"/>
        <v>7100.4444444444425</v>
      </c>
      <c r="N56" s="1">
        <f t="shared" si="3"/>
        <v>2777.7777777777806</v>
      </c>
      <c r="O56" s="11">
        <f t="shared" si="4"/>
        <v>7222.222222222219</v>
      </c>
    </row>
    <row r="57" spans="2:15" x14ac:dyDescent="0.25">
      <c r="B57">
        <f t="shared" si="12"/>
        <v>36</v>
      </c>
      <c r="C57" s="11">
        <f t="shared" si="11"/>
        <v>-7907.1111111111095</v>
      </c>
      <c r="F57">
        <f t="shared" si="13"/>
        <v>51</v>
      </c>
      <c r="G57" s="11">
        <f t="shared" si="1"/>
        <v>7222.222222222219</v>
      </c>
      <c r="H57" s="11">
        <f t="shared" si="2"/>
        <v>5777.7777777777756</v>
      </c>
      <c r="I57" s="11">
        <f t="shared" si="5"/>
        <v>55.555555555555557</v>
      </c>
      <c r="J57" s="1">
        <f t="shared" si="6"/>
        <v>5833.3333333333312</v>
      </c>
      <c r="K57" s="11">
        <f t="shared" si="7"/>
        <v>1213.3333333333328</v>
      </c>
      <c r="L57" s="1">
        <f t="shared" si="8"/>
        <v>0</v>
      </c>
      <c r="M57" s="1">
        <f t="shared" si="9"/>
        <v>7046.6666666666642</v>
      </c>
      <c r="N57" s="1">
        <f t="shared" si="3"/>
        <v>2833.3333333333362</v>
      </c>
      <c r="O57" s="11">
        <f t="shared" si="4"/>
        <v>7166.6666666666642</v>
      </c>
    </row>
    <row r="58" spans="2:15" x14ac:dyDescent="0.25">
      <c r="B58">
        <f t="shared" ref="B58:B121" si="14">IF(F42&lt;$C$6,(F42+1),IF(F42=$C$6,("Total"),("")))</f>
        <v>37</v>
      </c>
      <c r="C58" s="11">
        <f t="shared" ref="C58:C121" si="15">IF(B58="","",IF(B58&lt;&gt;"Total",(-M42),("")))</f>
        <v>-7853.3333333333321</v>
      </c>
      <c r="F58">
        <f t="shared" si="13"/>
        <v>52</v>
      </c>
      <c r="G58" s="11">
        <f t="shared" ref="G58:G121" si="16">IF(G57="",(""),(IF(F58&lt;&gt;"Total",(O57),(""))))</f>
        <v>7166.6666666666642</v>
      </c>
      <c r="H58" s="11">
        <f t="shared" ref="H58:H121" si="17">IF(H57="",(""),(IF(F58&lt;&gt;"Total",(G58*$C$4),(""))))</f>
        <v>5733.3333333333321</v>
      </c>
      <c r="I58" s="11">
        <f t="shared" ref="I58:I121" si="18">IF(H57="",(""),(IF(F58&lt;&gt;"Total",($C$7/$C$6),(""))))</f>
        <v>55.555555555555557</v>
      </c>
      <c r="J58" s="1">
        <f t="shared" ref="J58:J121" si="19">IF(J57="",(""),(IF(F58&lt;&gt;"Total",(H58+I58),(""))))</f>
        <v>5788.8888888888878</v>
      </c>
      <c r="K58" s="11">
        <f t="shared" ref="K58:K121" si="20">IF(F58="",(""),(IF(F58&lt;&gt;"Total",($C$8*H58),(""))))</f>
        <v>1203.9999999999998</v>
      </c>
      <c r="L58" s="1">
        <f t="shared" ref="L58:L121" si="21">IF(F58="",(""),(IF(F58&lt;&gt;"Total",($C$9*(O56-I57)),(""))))</f>
        <v>0</v>
      </c>
      <c r="M58" s="1">
        <f t="shared" ref="M58:M121" si="22">IF(N57="",(""),(IF(F58&lt;&gt;"Total",(J58+K58+L58),(""))))</f>
        <v>6992.8888888888878</v>
      </c>
      <c r="N58" s="1">
        <f t="shared" ref="N58:N121" si="23">IF(N57="",(""),(IF(F58&lt;&gt;"Total",(N57+I58),(""))))</f>
        <v>2888.8888888888919</v>
      </c>
      <c r="O58" s="11">
        <f t="shared" ref="O58:O121" si="24">IF(K58="",(""),(IF(F58&lt;&gt;"Total",($O$6-N58),(""))))</f>
        <v>7111.1111111111077</v>
      </c>
    </row>
    <row r="59" spans="2:15" x14ac:dyDescent="0.25">
      <c r="B59">
        <f t="shared" si="14"/>
        <v>38</v>
      </c>
      <c r="C59" s="11">
        <f t="shared" si="15"/>
        <v>-7799.5555555555547</v>
      </c>
      <c r="F59">
        <f t="shared" si="13"/>
        <v>53</v>
      </c>
      <c r="G59" s="11">
        <f t="shared" si="16"/>
        <v>7111.1111111111077</v>
      </c>
      <c r="H59" s="11">
        <f t="shared" si="17"/>
        <v>5688.8888888888869</v>
      </c>
      <c r="I59" s="11">
        <f t="shared" si="18"/>
        <v>55.555555555555557</v>
      </c>
      <c r="J59" s="1">
        <f t="shared" si="19"/>
        <v>5744.4444444444425</v>
      </c>
      <c r="K59" s="11">
        <f t="shared" si="20"/>
        <v>1194.6666666666663</v>
      </c>
      <c r="L59" s="1">
        <f t="shared" si="21"/>
        <v>0</v>
      </c>
      <c r="M59" s="1">
        <f t="shared" si="22"/>
        <v>6939.1111111111086</v>
      </c>
      <c r="N59" s="1">
        <f t="shared" si="23"/>
        <v>2944.4444444444475</v>
      </c>
      <c r="O59" s="11">
        <f t="shared" si="24"/>
        <v>7055.5555555555529</v>
      </c>
    </row>
    <row r="60" spans="2:15" x14ac:dyDescent="0.25">
      <c r="B60">
        <f t="shared" si="14"/>
        <v>39</v>
      </c>
      <c r="C60" s="11">
        <f t="shared" si="15"/>
        <v>-7745.7777777777774</v>
      </c>
      <c r="F60">
        <f t="shared" si="13"/>
        <v>54</v>
      </c>
      <c r="G60" s="11">
        <f t="shared" si="16"/>
        <v>7055.5555555555529</v>
      </c>
      <c r="H60" s="11">
        <f t="shared" si="17"/>
        <v>5644.4444444444425</v>
      </c>
      <c r="I60" s="11">
        <f t="shared" si="18"/>
        <v>55.555555555555557</v>
      </c>
      <c r="J60" s="1">
        <f t="shared" si="19"/>
        <v>5699.9999999999982</v>
      </c>
      <c r="K60" s="11">
        <f t="shared" si="20"/>
        <v>1185.3333333333328</v>
      </c>
      <c r="L60" s="1">
        <f t="shared" si="21"/>
        <v>0</v>
      </c>
      <c r="M60" s="1">
        <f t="shared" si="22"/>
        <v>6885.3333333333312</v>
      </c>
      <c r="N60" s="1">
        <f t="shared" si="23"/>
        <v>3000.0000000000032</v>
      </c>
      <c r="O60" s="11">
        <f t="shared" si="24"/>
        <v>6999.9999999999964</v>
      </c>
    </row>
    <row r="61" spans="2:15" x14ac:dyDescent="0.25">
      <c r="B61">
        <f t="shared" si="14"/>
        <v>40</v>
      </c>
      <c r="C61" s="11">
        <f t="shared" si="15"/>
        <v>-7691.9999999999982</v>
      </c>
      <c r="F61">
        <f t="shared" si="13"/>
        <v>55</v>
      </c>
      <c r="G61" s="11">
        <f t="shared" si="16"/>
        <v>6999.9999999999964</v>
      </c>
      <c r="H61" s="11">
        <f t="shared" si="17"/>
        <v>5599.9999999999973</v>
      </c>
      <c r="I61" s="11">
        <f t="shared" si="18"/>
        <v>55.555555555555557</v>
      </c>
      <c r="J61" s="1">
        <f t="shared" si="19"/>
        <v>5655.5555555555529</v>
      </c>
      <c r="K61" s="11">
        <f t="shared" si="20"/>
        <v>1175.9999999999993</v>
      </c>
      <c r="L61" s="1">
        <f t="shared" si="21"/>
        <v>0</v>
      </c>
      <c r="M61" s="1">
        <f t="shared" si="22"/>
        <v>6831.555555555552</v>
      </c>
      <c r="N61" s="1">
        <f t="shared" si="23"/>
        <v>3055.5555555555588</v>
      </c>
      <c r="O61" s="11">
        <f t="shared" si="24"/>
        <v>6944.4444444444416</v>
      </c>
    </row>
    <row r="62" spans="2:15" x14ac:dyDescent="0.25">
      <c r="B62">
        <f t="shared" si="14"/>
        <v>41</v>
      </c>
      <c r="C62" s="11">
        <f t="shared" si="15"/>
        <v>-7638.2222222222217</v>
      </c>
      <c r="F62">
        <f t="shared" si="13"/>
        <v>56</v>
      </c>
      <c r="G62" s="11">
        <f t="shared" si="16"/>
        <v>6944.4444444444416</v>
      </c>
      <c r="H62" s="11">
        <f t="shared" si="17"/>
        <v>5555.5555555555538</v>
      </c>
      <c r="I62" s="11">
        <f t="shared" si="18"/>
        <v>55.555555555555557</v>
      </c>
      <c r="J62" s="1">
        <f t="shared" si="19"/>
        <v>5611.1111111111095</v>
      </c>
      <c r="K62" s="11">
        <f t="shared" si="20"/>
        <v>1166.6666666666663</v>
      </c>
      <c r="L62" s="1">
        <f t="shared" si="21"/>
        <v>0</v>
      </c>
      <c r="M62" s="1">
        <f t="shared" si="22"/>
        <v>6777.7777777777756</v>
      </c>
      <c r="N62" s="1">
        <f t="shared" si="23"/>
        <v>3111.1111111111145</v>
      </c>
      <c r="O62" s="11">
        <f t="shared" si="24"/>
        <v>6888.888888888885</v>
      </c>
    </row>
    <row r="63" spans="2:15" x14ac:dyDescent="0.25">
      <c r="B63">
        <f t="shared" si="14"/>
        <v>42</v>
      </c>
      <c r="C63" s="11">
        <f t="shared" si="15"/>
        <v>-7584.4444444444425</v>
      </c>
      <c r="F63">
        <f t="shared" si="13"/>
        <v>57</v>
      </c>
      <c r="G63" s="11">
        <f t="shared" si="16"/>
        <v>6888.888888888885</v>
      </c>
      <c r="H63" s="11">
        <f t="shared" si="17"/>
        <v>5511.1111111111086</v>
      </c>
      <c r="I63" s="11">
        <f t="shared" si="18"/>
        <v>55.555555555555557</v>
      </c>
      <c r="J63" s="1">
        <f t="shared" si="19"/>
        <v>5566.6666666666642</v>
      </c>
      <c r="K63" s="11">
        <f t="shared" si="20"/>
        <v>1157.3333333333328</v>
      </c>
      <c r="L63" s="1">
        <f t="shared" si="21"/>
        <v>0</v>
      </c>
      <c r="M63" s="1">
        <f t="shared" si="22"/>
        <v>6723.9999999999973</v>
      </c>
      <c r="N63" s="1">
        <f t="shared" si="23"/>
        <v>3166.6666666666702</v>
      </c>
      <c r="O63" s="11">
        <f t="shared" si="24"/>
        <v>6833.3333333333303</v>
      </c>
    </row>
    <row r="64" spans="2:15" x14ac:dyDescent="0.25">
      <c r="B64">
        <f t="shared" si="14"/>
        <v>43</v>
      </c>
      <c r="C64" s="11">
        <f t="shared" si="15"/>
        <v>-7530.6666666666661</v>
      </c>
      <c r="F64">
        <f t="shared" si="13"/>
        <v>58</v>
      </c>
      <c r="G64" s="11">
        <f t="shared" si="16"/>
        <v>6833.3333333333303</v>
      </c>
      <c r="H64" s="11">
        <f t="shared" si="17"/>
        <v>5466.6666666666642</v>
      </c>
      <c r="I64" s="11">
        <f t="shared" si="18"/>
        <v>55.555555555555557</v>
      </c>
      <c r="J64" s="1">
        <f t="shared" si="19"/>
        <v>5522.2222222222199</v>
      </c>
      <c r="K64" s="11">
        <f t="shared" si="20"/>
        <v>1147.9999999999995</v>
      </c>
      <c r="L64" s="1">
        <f t="shared" si="21"/>
        <v>0</v>
      </c>
      <c r="M64" s="1">
        <f t="shared" si="22"/>
        <v>6670.222222222219</v>
      </c>
      <c r="N64" s="1">
        <f t="shared" si="23"/>
        <v>3222.2222222222258</v>
      </c>
      <c r="O64" s="11">
        <f t="shared" si="24"/>
        <v>6777.7777777777737</v>
      </c>
    </row>
    <row r="65" spans="2:15" x14ac:dyDescent="0.25">
      <c r="B65">
        <f t="shared" si="14"/>
        <v>44</v>
      </c>
      <c r="C65" s="11">
        <f t="shared" si="15"/>
        <v>-7476.8888888888878</v>
      </c>
      <c r="F65">
        <f t="shared" si="13"/>
        <v>59</v>
      </c>
      <c r="G65" s="11">
        <f t="shared" si="16"/>
        <v>6777.7777777777737</v>
      </c>
      <c r="H65" s="11">
        <f t="shared" si="17"/>
        <v>5422.222222222219</v>
      </c>
      <c r="I65" s="11">
        <f t="shared" si="18"/>
        <v>55.555555555555557</v>
      </c>
      <c r="J65" s="1">
        <f t="shared" si="19"/>
        <v>5477.7777777777746</v>
      </c>
      <c r="K65" s="11">
        <f t="shared" si="20"/>
        <v>1138.6666666666658</v>
      </c>
      <c r="L65" s="1">
        <f t="shared" si="21"/>
        <v>0</v>
      </c>
      <c r="M65" s="1">
        <f t="shared" si="22"/>
        <v>6616.4444444444407</v>
      </c>
      <c r="N65" s="1">
        <f t="shared" si="23"/>
        <v>3277.7777777777815</v>
      </c>
      <c r="O65" s="11">
        <f t="shared" si="24"/>
        <v>6722.222222222219</v>
      </c>
    </row>
    <row r="66" spans="2:15" x14ac:dyDescent="0.25">
      <c r="B66">
        <f t="shared" si="14"/>
        <v>45</v>
      </c>
      <c r="C66" s="11">
        <f t="shared" si="15"/>
        <v>-7423.1111111111095</v>
      </c>
      <c r="F66">
        <f t="shared" si="13"/>
        <v>60</v>
      </c>
      <c r="G66" s="11">
        <f t="shared" si="16"/>
        <v>6722.222222222219</v>
      </c>
      <c r="H66" s="11">
        <f t="shared" si="17"/>
        <v>5377.7777777777756</v>
      </c>
      <c r="I66" s="11">
        <f t="shared" si="18"/>
        <v>55.555555555555557</v>
      </c>
      <c r="J66" s="1">
        <f t="shared" si="19"/>
        <v>5433.3333333333312</v>
      </c>
      <c r="K66" s="11">
        <f t="shared" si="20"/>
        <v>1129.3333333333328</v>
      </c>
      <c r="L66" s="1">
        <f t="shared" si="21"/>
        <v>0</v>
      </c>
      <c r="M66" s="1">
        <f t="shared" si="22"/>
        <v>6562.6666666666642</v>
      </c>
      <c r="N66" s="1">
        <f t="shared" si="23"/>
        <v>3333.3333333333371</v>
      </c>
      <c r="O66" s="11">
        <f t="shared" si="24"/>
        <v>6666.6666666666624</v>
      </c>
    </row>
    <row r="67" spans="2:15" x14ac:dyDescent="0.25">
      <c r="B67">
        <f t="shared" si="14"/>
        <v>46</v>
      </c>
      <c r="C67" s="11">
        <f t="shared" si="15"/>
        <v>-7369.3333333333312</v>
      </c>
      <c r="F67">
        <f t="shared" si="13"/>
        <v>61</v>
      </c>
      <c r="G67" s="11">
        <f t="shared" si="16"/>
        <v>6666.6666666666624</v>
      </c>
      <c r="H67" s="11">
        <f t="shared" si="17"/>
        <v>5333.3333333333303</v>
      </c>
      <c r="I67" s="11">
        <f t="shared" si="18"/>
        <v>55.555555555555557</v>
      </c>
      <c r="J67" s="1">
        <f t="shared" si="19"/>
        <v>5388.888888888886</v>
      </c>
      <c r="K67" s="11">
        <f t="shared" si="20"/>
        <v>1119.9999999999993</v>
      </c>
      <c r="L67" s="1">
        <f t="shared" si="21"/>
        <v>0</v>
      </c>
      <c r="M67" s="1">
        <f t="shared" si="22"/>
        <v>6508.888888888885</v>
      </c>
      <c r="N67" s="1">
        <f t="shared" si="23"/>
        <v>3388.8888888888928</v>
      </c>
      <c r="O67" s="11">
        <f t="shared" si="24"/>
        <v>6611.1111111111077</v>
      </c>
    </row>
    <row r="68" spans="2:15" x14ac:dyDescent="0.25">
      <c r="B68">
        <f t="shared" si="14"/>
        <v>47</v>
      </c>
      <c r="C68" s="11">
        <f t="shared" si="15"/>
        <v>-7315.5555555555547</v>
      </c>
      <c r="F68">
        <f t="shared" si="13"/>
        <v>62</v>
      </c>
      <c r="G68" s="11">
        <f t="shared" si="16"/>
        <v>6611.1111111111077</v>
      </c>
      <c r="H68" s="11">
        <f t="shared" si="17"/>
        <v>5288.8888888888869</v>
      </c>
      <c r="I68" s="11">
        <f t="shared" si="18"/>
        <v>55.555555555555557</v>
      </c>
      <c r="J68" s="1">
        <f t="shared" si="19"/>
        <v>5344.4444444444425</v>
      </c>
      <c r="K68" s="11">
        <f t="shared" si="20"/>
        <v>1110.6666666666663</v>
      </c>
      <c r="L68" s="1">
        <f t="shared" si="21"/>
        <v>0</v>
      </c>
      <c r="M68" s="1">
        <f t="shared" si="22"/>
        <v>6455.1111111111086</v>
      </c>
      <c r="N68" s="1">
        <f t="shared" si="23"/>
        <v>3444.4444444444484</v>
      </c>
      <c r="O68" s="11">
        <f t="shared" si="24"/>
        <v>6555.5555555555511</v>
      </c>
    </row>
    <row r="69" spans="2:15" x14ac:dyDescent="0.25">
      <c r="B69">
        <f t="shared" si="14"/>
        <v>48</v>
      </c>
      <c r="C69" s="11">
        <f t="shared" si="15"/>
        <v>-7261.7777777777756</v>
      </c>
      <c r="F69">
        <f t="shared" si="13"/>
        <v>63</v>
      </c>
      <c r="G69" s="11">
        <f t="shared" si="16"/>
        <v>6555.5555555555511</v>
      </c>
      <c r="H69" s="11">
        <f t="shared" si="17"/>
        <v>5244.4444444444416</v>
      </c>
      <c r="I69" s="11">
        <f t="shared" si="18"/>
        <v>55.555555555555557</v>
      </c>
      <c r="J69" s="1">
        <f t="shared" si="19"/>
        <v>5299.9999999999973</v>
      </c>
      <c r="K69" s="11">
        <f t="shared" si="20"/>
        <v>1101.3333333333328</v>
      </c>
      <c r="L69" s="1">
        <f t="shared" si="21"/>
        <v>0</v>
      </c>
      <c r="M69" s="1">
        <f t="shared" si="22"/>
        <v>6401.3333333333303</v>
      </c>
      <c r="N69" s="1">
        <f t="shared" si="23"/>
        <v>3500.0000000000041</v>
      </c>
      <c r="O69" s="11">
        <f t="shared" si="24"/>
        <v>6499.9999999999964</v>
      </c>
    </row>
    <row r="70" spans="2:15" x14ac:dyDescent="0.25">
      <c r="B70">
        <f t="shared" si="14"/>
        <v>49</v>
      </c>
      <c r="C70" s="11">
        <f t="shared" si="15"/>
        <v>-7207.9999999999982</v>
      </c>
      <c r="F70">
        <f t="shared" si="13"/>
        <v>64</v>
      </c>
      <c r="G70" s="11">
        <f t="shared" si="16"/>
        <v>6499.9999999999964</v>
      </c>
      <c r="H70" s="11">
        <f t="shared" si="17"/>
        <v>5199.9999999999973</v>
      </c>
      <c r="I70" s="11">
        <f t="shared" si="18"/>
        <v>55.555555555555557</v>
      </c>
      <c r="J70" s="1">
        <f t="shared" si="19"/>
        <v>5255.5555555555529</v>
      </c>
      <c r="K70" s="11">
        <f t="shared" si="20"/>
        <v>1091.9999999999993</v>
      </c>
      <c r="L70" s="1">
        <f t="shared" si="21"/>
        <v>0</v>
      </c>
      <c r="M70" s="1">
        <f t="shared" si="22"/>
        <v>6347.555555555552</v>
      </c>
      <c r="N70" s="1">
        <f t="shared" si="23"/>
        <v>3555.5555555555597</v>
      </c>
      <c r="O70" s="11">
        <f t="shared" si="24"/>
        <v>6444.4444444444398</v>
      </c>
    </row>
    <row r="71" spans="2:15" x14ac:dyDescent="0.25">
      <c r="B71">
        <f t="shared" si="14"/>
        <v>50</v>
      </c>
      <c r="C71" s="11">
        <f t="shared" si="15"/>
        <v>-7154.222222222219</v>
      </c>
      <c r="F71">
        <f t="shared" si="13"/>
        <v>65</v>
      </c>
      <c r="G71" s="11">
        <f t="shared" si="16"/>
        <v>6444.4444444444398</v>
      </c>
      <c r="H71" s="11">
        <f t="shared" si="17"/>
        <v>5155.555555555552</v>
      </c>
      <c r="I71" s="11">
        <f t="shared" si="18"/>
        <v>55.555555555555557</v>
      </c>
      <c r="J71" s="1">
        <f t="shared" si="19"/>
        <v>5211.1111111111077</v>
      </c>
      <c r="K71" s="11">
        <f t="shared" si="20"/>
        <v>1082.6666666666658</v>
      </c>
      <c r="L71" s="1">
        <f t="shared" si="21"/>
        <v>0</v>
      </c>
      <c r="M71" s="1">
        <f t="shared" si="22"/>
        <v>6293.7777777777737</v>
      </c>
      <c r="N71" s="1">
        <f t="shared" si="23"/>
        <v>3611.1111111111154</v>
      </c>
      <c r="O71" s="11">
        <f t="shared" si="24"/>
        <v>6388.888888888885</v>
      </c>
    </row>
    <row r="72" spans="2:15" x14ac:dyDescent="0.25">
      <c r="B72">
        <f t="shared" si="14"/>
        <v>51</v>
      </c>
      <c r="C72" s="11">
        <f t="shared" si="15"/>
        <v>-7100.4444444444425</v>
      </c>
      <c r="F72">
        <f t="shared" si="13"/>
        <v>66</v>
      </c>
      <c r="G72" s="11">
        <f t="shared" si="16"/>
        <v>6388.888888888885</v>
      </c>
      <c r="H72" s="11">
        <f t="shared" si="17"/>
        <v>5111.1111111111086</v>
      </c>
      <c r="I72" s="11">
        <f t="shared" si="18"/>
        <v>55.555555555555557</v>
      </c>
      <c r="J72" s="1">
        <f t="shared" si="19"/>
        <v>5166.6666666666642</v>
      </c>
      <c r="K72" s="11">
        <f t="shared" si="20"/>
        <v>1073.3333333333328</v>
      </c>
      <c r="L72" s="1">
        <f t="shared" si="21"/>
        <v>0</v>
      </c>
      <c r="M72" s="1">
        <f t="shared" si="22"/>
        <v>6239.9999999999973</v>
      </c>
      <c r="N72" s="1">
        <f t="shared" si="23"/>
        <v>3666.6666666666711</v>
      </c>
      <c r="O72" s="11">
        <f t="shared" si="24"/>
        <v>6333.3333333333285</v>
      </c>
    </row>
    <row r="73" spans="2:15" x14ac:dyDescent="0.25">
      <c r="B73">
        <f t="shared" si="14"/>
        <v>52</v>
      </c>
      <c r="C73" s="11">
        <f t="shared" si="15"/>
        <v>-7046.6666666666642</v>
      </c>
      <c r="F73">
        <f t="shared" si="13"/>
        <v>67</v>
      </c>
      <c r="G73" s="11">
        <f t="shared" si="16"/>
        <v>6333.3333333333285</v>
      </c>
      <c r="H73" s="11">
        <f t="shared" si="17"/>
        <v>5066.6666666666633</v>
      </c>
      <c r="I73" s="11">
        <f t="shared" si="18"/>
        <v>55.555555555555557</v>
      </c>
      <c r="J73" s="1">
        <f t="shared" si="19"/>
        <v>5122.222222222219</v>
      </c>
      <c r="K73" s="11">
        <f t="shared" si="20"/>
        <v>1063.9999999999993</v>
      </c>
      <c r="L73" s="1">
        <f t="shared" si="21"/>
        <v>0</v>
      </c>
      <c r="M73" s="1">
        <f t="shared" si="22"/>
        <v>6186.2222222222181</v>
      </c>
      <c r="N73" s="1">
        <f t="shared" si="23"/>
        <v>3722.2222222222267</v>
      </c>
      <c r="O73" s="11">
        <f t="shared" si="24"/>
        <v>6277.7777777777737</v>
      </c>
    </row>
    <row r="74" spans="2:15" x14ac:dyDescent="0.25">
      <c r="B74">
        <f t="shared" si="14"/>
        <v>53</v>
      </c>
      <c r="C74" s="11">
        <f t="shared" si="15"/>
        <v>-6992.8888888888878</v>
      </c>
      <c r="F74">
        <f t="shared" si="13"/>
        <v>68</v>
      </c>
      <c r="G74" s="11">
        <f t="shared" si="16"/>
        <v>6277.7777777777737</v>
      </c>
      <c r="H74" s="11">
        <f t="shared" si="17"/>
        <v>5022.222222222219</v>
      </c>
      <c r="I74" s="11">
        <f t="shared" si="18"/>
        <v>55.555555555555557</v>
      </c>
      <c r="J74" s="1">
        <f t="shared" si="19"/>
        <v>5077.7777777777746</v>
      </c>
      <c r="K74" s="11">
        <f t="shared" si="20"/>
        <v>1054.6666666666661</v>
      </c>
      <c r="L74" s="1">
        <f t="shared" si="21"/>
        <v>0</v>
      </c>
      <c r="M74" s="1">
        <f t="shared" si="22"/>
        <v>6132.4444444444407</v>
      </c>
      <c r="N74" s="1">
        <f t="shared" si="23"/>
        <v>3777.7777777777824</v>
      </c>
      <c r="O74" s="11">
        <f t="shared" si="24"/>
        <v>6222.2222222222172</v>
      </c>
    </row>
    <row r="75" spans="2:15" x14ac:dyDescent="0.25">
      <c r="B75">
        <f t="shared" si="14"/>
        <v>54</v>
      </c>
      <c r="C75" s="11">
        <f t="shared" si="15"/>
        <v>-6939.1111111111086</v>
      </c>
      <c r="F75">
        <f t="shared" si="13"/>
        <v>69</v>
      </c>
      <c r="G75" s="11">
        <f t="shared" si="16"/>
        <v>6222.2222222222172</v>
      </c>
      <c r="H75" s="11">
        <f t="shared" si="17"/>
        <v>4977.7777777777737</v>
      </c>
      <c r="I75" s="11">
        <f t="shared" si="18"/>
        <v>55.555555555555557</v>
      </c>
      <c r="J75" s="1">
        <f t="shared" si="19"/>
        <v>5033.3333333333294</v>
      </c>
      <c r="K75" s="11">
        <f t="shared" si="20"/>
        <v>1045.3333333333323</v>
      </c>
      <c r="L75" s="1">
        <f t="shared" si="21"/>
        <v>0</v>
      </c>
      <c r="M75" s="1">
        <f t="shared" si="22"/>
        <v>6078.6666666666615</v>
      </c>
      <c r="N75" s="1">
        <f t="shared" si="23"/>
        <v>3833.333333333338</v>
      </c>
      <c r="O75" s="11">
        <f t="shared" si="24"/>
        <v>6166.6666666666624</v>
      </c>
    </row>
    <row r="76" spans="2:15" x14ac:dyDescent="0.25">
      <c r="B76">
        <f t="shared" si="14"/>
        <v>55</v>
      </c>
      <c r="C76" s="11">
        <f t="shared" si="15"/>
        <v>-6885.3333333333312</v>
      </c>
      <c r="F76">
        <f t="shared" si="13"/>
        <v>70</v>
      </c>
      <c r="G76" s="11">
        <f t="shared" si="16"/>
        <v>6166.6666666666624</v>
      </c>
      <c r="H76" s="11">
        <f t="shared" si="17"/>
        <v>4933.3333333333303</v>
      </c>
      <c r="I76" s="11">
        <f t="shared" si="18"/>
        <v>55.555555555555557</v>
      </c>
      <c r="J76" s="1">
        <f t="shared" si="19"/>
        <v>4988.888888888886</v>
      </c>
      <c r="K76" s="11">
        <f t="shared" si="20"/>
        <v>1035.9999999999993</v>
      </c>
      <c r="L76" s="1">
        <f t="shared" si="21"/>
        <v>0</v>
      </c>
      <c r="M76" s="1">
        <f t="shared" si="22"/>
        <v>6024.888888888885</v>
      </c>
      <c r="N76" s="1">
        <f t="shared" si="23"/>
        <v>3888.8888888888937</v>
      </c>
      <c r="O76" s="11">
        <f t="shared" si="24"/>
        <v>6111.1111111111059</v>
      </c>
    </row>
    <row r="77" spans="2:15" x14ac:dyDescent="0.25">
      <c r="B77">
        <f t="shared" si="14"/>
        <v>56</v>
      </c>
      <c r="C77" s="11">
        <f t="shared" si="15"/>
        <v>-6831.555555555552</v>
      </c>
      <c r="F77">
        <f t="shared" si="13"/>
        <v>71</v>
      </c>
      <c r="G77" s="11">
        <f t="shared" si="16"/>
        <v>6111.1111111111059</v>
      </c>
      <c r="H77" s="11">
        <f t="shared" si="17"/>
        <v>4888.888888888885</v>
      </c>
      <c r="I77" s="11">
        <f t="shared" si="18"/>
        <v>55.555555555555557</v>
      </c>
      <c r="J77" s="1">
        <f t="shared" si="19"/>
        <v>4944.4444444444407</v>
      </c>
      <c r="K77" s="11">
        <f t="shared" si="20"/>
        <v>1026.6666666666658</v>
      </c>
      <c r="L77" s="1">
        <f t="shared" si="21"/>
        <v>0</v>
      </c>
      <c r="M77" s="1">
        <f t="shared" si="22"/>
        <v>5971.1111111111068</v>
      </c>
      <c r="N77" s="1">
        <f t="shared" si="23"/>
        <v>3944.4444444444493</v>
      </c>
      <c r="O77" s="11">
        <f t="shared" si="24"/>
        <v>6055.5555555555511</v>
      </c>
    </row>
    <row r="78" spans="2:15" x14ac:dyDescent="0.25">
      <c r="B78">
        <f t="shared" si="14"/>
        <v>57</v>
      </c>
      <c r="C78" s="11">
        <f t="shared" si="15"/>
        <v>-6777.7777777777756</v>
      </c>
      <c r="F78">
        <f t="shared" si="13"/>
        <v>72</v>
      </c>
      <c r="G78" s="11">
        <f t="shared" si="16"/>
        <v>6055.5555555555511</v>
      </c>
      <c r="H78" s="11">
        <f t="shared" si="17"/>
        <v>4844.4444444444407</v>
      </c>
      <c r="I78" s="11">
        <f t="shared" si="18"/>
        <v>55.555555555555557</v>
      </c>
      <c r="J78" s="1">
        <f t="shared" si="19"/>
        <v>4899.9999999999964</v>
      </c>
      <c r="K78" s="11">
        <f t="shared" si="20"/>
        <v>1017.3333333333325</v>
      </c>
      <c r="L78" s="1">
        <f t="shared" si="21"/>
        <v>0</v>
      </c>
      <c r="M78" s="1">
        <f t="shared" si="22"/>
        <v>5917.3333333333285</v>
      </c>
      <c r="N78" s="1">
        <f t="shared" si="23"/>
        <v>4000.000000000005</v>
      </c>
      <c r="O78" s="11">
        <f t="shared" si="24"/>
        <v>5999.9999999999945</v>
      </c>
    </row>
    <row r="79" spans="2:15" x14ac:dyDescent="0.25">
      <c r="B79">
        <f t="shared" si="14"/>
        <v>58</v>
      </c>
      <c r="C79" s="11">
        <f t="shared" si="15"/>
        <v>-6723.9999999999973</v>
      </c>
      <c r="F79">
        <f t="shared" si="13"/>
        <v>73</v>
      </c>
      <c r="G79" s="11">
        <f t="shared" si="16"/>
        <v>5999.9999999999945</v>
      </c>
      <c r="H79" s="11">
        <f t="shared" si="17"/>
        <v>4799.9999999999955</v>
      </c>
      <c r="I79" s="11">
        <f t="shared" si="18"/>
        <v>55.555555555555557</v>
      </c>
      <c r="J79" s="1">
        <f t="shared" si="19"/>
        <v>4855.5555555555511</v>
      </c>
      <c r="K79" s="11">
        <f t="shared" si="20"/>
        <v>1007.999999999999</v>
      </c>
      <c r="L79" s="1">
        <f t="shared" si="21"/>
        <v>0</v>
      </c>
      <c r="M79" s="1">
        <f t="shared" si="22"/>
        <v>5863.5555555555502</v>
      </c>
      <c r="N79" s="1">
        <f t="shared" si="23"/>
        <v>4055.5555555555607</v>
      </c>
      <c r="O79" s="11">
        <f t="shared" si="24"/>
        <v>5944.4444444444398</v>
      </c>
    </row>
    <row r="80" spans="2:15" x14ac:dyDescent="0.25">
      <c r="B80">
        <f t="shared" si="14"/>
        <v>59</v>
      </c>
      <c r="C80" s="11">
        <f t="shared" si="15"/>
        <v>-6670.222222222219</v>
      </c>
      <c r="F80">
        <f t="shared" si="13"/>
        <v>74</v>
      </c>
      <c r="G80" s="11">
        <f t="shared" si="16"/>
        <v>5944.4444444444398</v>
      </c>
      <c r="H80" s="11">
        <f t="shared" si="17"/>
        <v>4755.555555555552</v>
      </c>
      <c r="I80" s="11">
        <f t="shared" si="18"/>
        <v>55.555555555555557</v>
      </c>
      <c r="J80" s="1">
        <f t="shared" si="19"/>
        <v>4811.1111111111077</v>
      </c>
      <c r="K80" s="11">
        <f t="shared" si="20"/>
        <v>998.66666666666583</v>
      </c>
      <c r="L80" s="1">
        <f t="shared" si="21"/>
        <v>0</v>
      </c>
      <c r="M80" s="1">
        <f t="shared" si="22"/>
        <v>5809.7777777777737</v>
      </c>
      <c r="N80" s="1">
        <f t="shared" si="23"/>
        <v>4111.1111111111159</v>
      </c>
      <c r="O80" s="11">
        <f t="shared" si="24"/>
        <v>5888.8888888888841</v>
      </c>
    </row>
    <row r="81" spans="2:15" x14ac:dyDescent="0.25">
      <c r="B81">
        <f t="shared" si="14"/>
        <v>60</v>
      </c>
      <c r="C81" s="11">
        <f t="shared" si="15"/>
        <v>-6616.4444444444407</v>
      </c>
      <c r="F81">
        <f t="shared" si="13"/>
        <v>75</v>
      </c>
      <c r="G81" s="11">
        <f t="shared" si="16"/>
        <v>5888.8888888888841</v>
      </c>
      <c r="H81" s="11">
        <f t="shared" si="17"/>
        <v>4711.1111111111077</v>
      </c>
      <c r="I81" s="11">
        <f t="shared" si="18"/>
        <v>55.555555555555557</v>
      </c>
      <c r="J81" s="1">
        <f t="shared" si="19"/>
        <v>4766.6666666666633</v>
      </c>
      <c r="K81" s="11">
        <f t="shared" si="20"/>
        <v>989.33333333333258</v>
      </c>
      <c r="L81" s="1">
        <f t="shared" si="21"/>
        <v>0</v>
      </c>
      <c r="M81" s="1">
        <f t="shared" si="22"/>
        <v>5755.9999999999964</v>
      </c>
      <c r="N81" s="1">
        <f t="shared" si="23"/>
        <v>4166.6666666666715</v>
      </c>
      <c r="O81" s="11">
        <f t="shared" si="24"/>
        <v>5833.3333333333285</v>
      </c>
    </row>
    <row r="82" spans="2:15" x14ac:dyDescent="0.25">
      <c r="B82">
        <f t="shared" si="14"/>
        <v>61</v>
      </c>
      <c r="C82" s="11">
        <f t="shared" si="15"/>
        <v>-6562.6666666666642</v>
      </c>
      <c r="F82">
        <f t="shared" si="13"/>
        <v>76</v>
      </c>
      <c r="G82" s="11">
        <f t="shared" si="16"/>
        <v>5833.3333333333285</v>
      </c>
      <c r="H82" s="11">
        <f t="shared" si="17"/>
        <v>4666.6666666666633</v>
      </c>
      <c r="I82" s="11">
        <f t="shared" si="18"/>
        <v>55.555555555555557</v>
      </c>
      <c r="J82" s="1">
        <f t="shared" si="19"/>
        <v>4722.222222222219</v>
      </c>
      <c r="K82" s="11">
        <f t="shared" si="20"/>
        <v>979.99999999999932</v>
      </c>
      <c r="L82" s="1">
        <f t="shared" si="21"/>
        <v>0</v>
      </c>
      <c r="M82" s="1">
        <f t="shared" si="22"/>
        <v>5702.2222222222181</v>
      </c>
      <c r="N82" s="1">
        <f t="shared" si="23"/>
        <v>4222.2222222222272</v>
      </c>
      <c r="O82" s="11">
        <f t="shared" si="24"/>
        <v>5777.7777777777728</v>
      </c>
    </row>
    <row r="83" spans="2:15" x14ac:dyDescent="0.25">
      <c r="B83">
        <f t="shared" si="14"/>
        <v>62</v>
      </c>
      <c r="C83" s="11">
        <f t="shared" si="15"/>
        <v>-6508.888888888885</v>
      </c>
      <c r="F83">
        <f t="shared" si="13"/>
        <v>77</v>
      </c>
      <c r="G83" s="11">
        <f t="shared" si="16"/>
        <v>5777.7777777777728</v>
      </c>
      <c r="H83" s="11">
        <f t="shared" si="17"/>
        <v>4622.2222222222181</v>
      </c>
      <c r="I83" s="11">
        <f t="shared" si="18"/>
        <v>55.555555555555557</v>
      </c>
      <c r="J83" s="1">
        <f t="shared" si="19"/>
        <v>4677.7777777777737</v>
      </c>
      <c r="K83" s="11">
        <f t="shared" si="20"/>
        <v>970.66666666666572</v>
      </c>
      <c r="L83" s="1">
        <f t="shared" si="21"/>
        <v>0</v>
      </c>
      <c r="M83" s="1">
        <f t="shared" si="22"/>
        <v>5648.4444444444398</v>
      </c>
      <c r="N83" s="1">
        <f t="shared" si="23"/>
        <v>4277.7777777777828</v>
      </c>
      <c r="O83" s="11">
        <f t="shared" si="24"/>
        <v>5722.2222222222172</v>
      </c>
    </row>
    <row r="84" spans="2:15" x14ac:dyDescent="0.25">
      <c r="B84">
        <f t="shared" si="14"/>
        <v>63</v>
      </c>
      <c r="C84" s="11">
        <f t="shared" si="15"/>
        <v>-6455.1111111111086</v>
      </c>
      <c r="F84">
        <f t="shared" si="13"/>
        <v>78</v>
      </c>
      <c r="G84" s="11">
        <f t="shared" si="16"/>
        <v>5722.2222222222172</v>
      </c>
      <c r="H84" s="11">
        <f t="shared" si="17"/>
        <v>4577.7777777777737</v>
      </c>
      <c r="I84" s="11">
        <f t="shared" si="18"/>
        <v>55.555555555555557</v>
      </c>
      <c r="J84" s="1">
        <f t="shared" si="19"/>
        <v>4633.3333333333294</v>
      </c>
      <c r="K84" s="11">
        <f t="shared" si="20"/>
        <v>961.33333333333246</v>
      </c>
      <c r="L84" s="1">
        <f t="shared" si="21"/>
        <v>0</v>
      </c>
      <c r="M84" s="1">
        <f t="shared" si="22"/>
        <v>5594.6666666666615</v>
      </c>
      <c r="N84" s="1">
        <f t="shared" si="23"/>
        <v>4333.3333333333385</v>
      </c>
      <c r="O84" s="11">
        <f t="shared" si="24"/>
        <v>5666.6666666666615</v>
      </c>
    </row>
    <row r="85" spans="2:15" x14ac:dyDescent="0.25">
      <c r="B85">
        <f t="shared" si="14"/>
        <v>64</v>
      </c>
      <c r="C85" s="11">
        <f t="shared" si="15"/>
        <v>-6401.3333333333303</v>
      </c>
      <c r="F85">
        <f t="shared" si="13"/>
        <v>79</v>
      </c>
      <c r="G85" s="11">
        <f t="shared" si="16"/>
        <v>5666.6666666666615</v>
      </c>
      <c r="H85" s="11">
        <f t="shared" si="17"/>
        <v>4533.3333333333294</v>
      </c>
      <c r="I85" s="11">
        <f t="shared" si="18"/>
        <v>55.555555555555557</v>
      </c>
      <c r="J85" s="1">
        <f t="shared" si="19"/>
        <v>4588.888888888885</v>
      </c>
      <c r="K85" s="11">
        <f t="shared" si="20"/>
        <v>951.99999999999909</v>
      </c>
      <c r="L85" s="1">
        <f t="shared" si="21"/>
        <v>0</v>
      </c>
      <c r="M85" s="1">
        <f t="shared" si="22"/>
        <v>5540.8888888888841</v>
      </c>
      <c r="N85" s="1">
        <f t="shared" si="23"/>
        <v>4388.8888888888941</v>
      </c>
      <c r="O85" s="11">
        <f t="shared" si="24"/>
        <v>5611.1111111111059</v>
      </c>
    </row>
    <row r="86" spans="2:15" x14ac:dyDescent="0.25">
      <c r="B86">
        <f t="shared" si="14"/>
        <v>65</v>
      </c>
      <c r="C86" s="11">
        <f t="shared" si="15"/>
        <v>-6347.555555555552</v>
      </c>
      <c r="F86">
        <f t="shared" si="13"/>
        <v>80</v>
      </c>
      <c r="G86" s="11">
        <f t="shared" si="16"/>
        <v>5611.1111111111059</v>
      </c>
      <c r="H86" s="11">
        <f t="shared" si="17"/>
        <v>4488.888888888885</v>
      </c>
      <c r="I86" s="11">
        <f t="shared" si="18"/>
        <v>55.555555555555557</v>
      </c>
      <c r="J86" s="1">
        <f t="shared" si="19"/>
        <v>4544.4444444444407</v>
      </c>
      <c r="K86" s="11">
        <f t="shared" si="20"/>
        <v>942.66666666666583</v>
      </c>
      <c r="L86" s="1">
        <f t="shared" si="21"/>
        <v>0</v>
      </c>
      <c r="M86" s="1">
        <f t="shared" si="22"/>
        <v>5487.1111111111068</v>
      </c>
      <c r="N86" s="1">
        <f t="shared" si="23"/>
        <v>4444.4444444444498</v>
      </c>
      <c r="O86" s="11">
        <f t="shared" si="24"/>
        <v>5555.5555555555502</v>
      </c>
    </row>
    <row r="87" spans="2:15" x14ac:dyDescent="0.25">
      <c r="B87">
        <f t="shared" si="14"/>
        <v>66</v>
      </c>
      <c r="C87" s="11">
        <f t="shared" si="15"/>
        <v>-6293.7777777777737</v>
      </c>
      <c r="F87">
        <f t="shared" si="13"/>
        <v>81</v>
      </c>
      <c r="G87" s="11">
        <f t="shared" si="16"/>
        <v>5555.5555555555502</v>
      </c>
      <c r="H87" s="11">
        <f t="shared" si="17"/>
        <v>4444.4444444444407</v>
      </c>
      <c r="I87" s="11">
        <f t="shared" si="18"/>
        <v>55.555555555555557</v>
      </c>
      <c r="J87" s="1">
        <f t="shared" si="19"/>
        <v>4499.9999999999964</v>
      </c>
      <c r="K87" s="11">
        <f t="shared" si="20"/>
        <v>933.33333333333246</v>
      </c>
      <c r="L87" s="1">
        <f t="shared" si="21"/>
        <v>0</v>
      </c>
      <c r="M87" s="1">
        <f t="shared" si="22"/>
        <v>5433.3333333333285</v>
      </c>
      <c r="N87" s="1">
        <f t="shared" si="23"/>
        <v>4500.0000000000055</v>
      </c>
      <c r="O87" s="11">
        <f t="shared" si="24"/>
        <v>5499.9999999999945</v>
      </c>
    </row>
    <row r="88" spans="2:15" x14ac:dyDescent="0.25">
      <c r="B88">
        <f t="shared" si="14"/>
        <v>67</v>
      </c>
      <c r="C88" s="11">
        <f t="shared" si="15"/>
        <v>-6239.9999999999973</v>
      </c>
      <c r="F88">
        <f t="shared" si="13"/>
        <v>82</v>
      </c>
      <c r="G88" s="11">
        <f t="shared" si="16"/>
        <v>5499.9999999999945</v>
      </c>
      <c r="H88" s="11">
        <f t="shared" si="17"/>
        <v>4399.9999999999955</v>
      </c>
      <c r="I88" s="11">
        <f t="shared" si="18"/>
        <v>55.555555555555557</v>
      </c>
      <c r="J88" s="1">
        <f t="shared" si="19"/>
        <v>4455.5555555555511</v>
      </c>
      <c r="K88" s="11">
        <f t="shared" si="20"/>
        <v>923.99999999999898</v>
      </c>
      <c r="L88" s="1">
        <f t="shared" si="21"/>
        <v>0</v>
      </c>
      <c r="M88" s="1">
        <f t="shared" si="22"/>
        <v>5379.5555555555502</v>
      </c>
      <c r="N88" s="1">
        <f t="shared" si="23"/>
        <v>4555.5555555555611</v>
      </c>
      <c r="O88" s="11">
        <f t="shared" si="24"/>
        <v>5444.4444444444389</v>
      </c>
    </row>
    <row r="89" spans="2:15" x14ac:dyDescent="0.25">
      <c r="B89">
        <f t="shared" si="14"/>
        <v>68</v>
      </c>
      <c r="C89" s="11">
        <f t="shared" si="15"/>
        <v>-6186.2222222222181</v>
      </c>
      <c r="F89">
        <f t="shared" si="13"/>
        <v>83</v>
      </c>
      <c r="G89" s="11">
        <f t="shared" si="16"/>
        <v>5444.4444444444389</v>
      </c>
      <c r="H89" s="11">
        <f t="shared" si="17"/>
        <v>4355.5555555555511</v>
      </c>
      <c r="I89" s="11">
        <f t="shared" si="18"/>
        <v>55.555555555555557</v>
      </c>
      <c r="J89" s="1">
        <f t="shared" si="19"/>
        <v>4411.1111111111068</v>
      </c>
      <c r="K89" s="11">
        <f t="shared" si="20"/>
        <v>914.66666666666572</v>
      </c>
      <c r="L89" s="1">
        <f t="shared" si="21"/>
        <v>0</v>
      </c>
      <c r="M89" s="1">
        <f t="shared" si="22"/>
        <v>5325.7777777777728</v>
      </c>
      <c r="N89" s="1">
        <f t="shared" si="23"/>
        <v>4611.1111111111168</v>
      </c>
      <c r="O89" s="11">
        <f t="shared" si="24"/>
        <v>5388.8888888888832</v>
      </c>
    </row>
    <row r="90" spans="2:15" x14ac:dyDescent="0.25">
      <c r="B90">
        <f t="shared" si="14"/>
        <v>69</v>
      </c>
      <c r="C90" s="11">
        <f t="shared" si="15"/>
        <v>-6132.4444444444407</v>
      </c>
      <c r="F90">
        <f t="shared" si="13"/>
        <v>84</v>
      </c>
      <c r="G90" s="11">
        <f t="shared" si="16"/>
        <v>5388.8888888888832</v>
      </c>
      <c r="H90" s="11">
        <f t="shared" si="17"/>
        <v>4311.1111111111068</v>
      </c>
      <c r="I90" s="11">
        <f t="shared" si="18"/>
        <v>55.555555555555557</v>
      </c>
      <c r="J90" s="1">
        <f t="shared" si="19"/>
        <v>4366.6666666666624</v>
      </c>
      <c r="K90" s="11">
        <f t="shared" si="20"/>
        <v>905.33333333333235</v>
      </c>
      <c r="L90" s="1">
        <f t="shared" si="21"/>
        <v>0</v>
      </c>
      <c r="M90" s="1">
        <f t="shared" si="22"/>
        <v>5271.9999999999945</v>
      </c>
      <c r="N90" s="1">
        <f t="shared" si="23"/>
        <v>4666.6666666666724</v>
      </c>
      <c r="O90" s="11">
        <f t="shared" si="24"/>
        <v>5333.3333333333276</v>
      </c>
    </row>
    <row r="91" spans="2:15" x14ac:dyDescent="0.25">
      <c r="B91">
        <f t="shared" si="14"/>
        <v>70</v>
      </c>
      <c r="C91" s="11">
        <f t="shared" si="15"/>
        <v>-6078.6666666666615</v>
      </c>
      <c r="F91">
        <f t="shared" si="13"/>
        <v>85</v>
      </c>
      <c r="G91" s="11">
        <f t="shared" si="16"/>
        <v>5333.3333333333276</v>
      </c>
      <c r="H91" s="11">
        <f t="shared" si="17"/>
        <v>4266.6666666666624</v>
      </c>
      <c r="I91" s="11">
        <f t="shared" si="18"/>
        <v>55.555555555555557</v>
      </c>
      <c r="J91" s="1">
        <f t="shared" si="19"/>
        <v>4322.2222222222181</v>
      </c>
      <c r="K91" s="11">
        <f t="shared" si="20"/>
        <v>895.99999999999909</v>
      </c>
      <c r="L91" s="1">
        <f t="shared" si="21"/>
        <v>0</v>
      </c>
      <c r="M91" s="1">
        <f t="shared" si="22"/>
        <v>5218.2222222222172</v>
      </c>
      <c r="N91" s="1">
        <f t="shared" si="23"/>
        <v>4722.2222222222281</v>
      </c>
      <c r="O91" s="11">
        <f t="shared" si="24"/>
        <v>5277.7777777777719</v>
      </c>
    </row>
    <row r="92" spans="2:15" x14ac:dyDescent="0.25">
      <c r="B92">
        <f t="shared" si="14"/>
        <v>71</v>
      </c>
      <c r="C92" s="11">
        <f t="shared" si="15"/>
        <v>-6024.888888888885</v>
      </c>
      <c r="F92">
        <f t="shared" si="13"/>
        <v>86</v>
      </c>
      <c r="G92" s="11">
        <f t="shared" si="16"/>
        <v>5277.7777777777719</v>
      </c>
      <c r="H92" s="11">
        <f t="shared" si="17"/>
        <v>4222.2222222222181</v>
      </c>
      <c r="I92" s="11">
        <f t="shared" si="18"/>
        <v>55.555555555555557</v>
      </c>
      <c r="J92" s="1">
        <f t="shared" si="19"/>
        <v>4277.7777777777737</v>
      </c>
      <c r="K92" s="11">
        <f t="shared" si="20"/>
        <v>886.66666666666572</v>
      </c>
      <c r="L92" s="1">
        <f t="shared" si="21"/>
        <v>0</v>
      </c>
      <c r="M92" s="1">
        <f t="shared" si="22"/>
        <v>5164.4444444444398</v>
      </c>
      <c r="N92" s="1">
        <f t="shared" si="23"/>
        <v>4777.7777777777837</v>
      </c>
      <c r="O92" s="11">
        <f t="shared" si="24"/>
        <v>5222.2222222222163</v>
      </c>
    </row>
    <row r="93" spans="2:15" x14ac:dyDescent="0.25">
      <c r="B93">
        <f t="shared" si="14"/>
        <v>72</v>
      </c>
      <c r="C93" s="11">
        <f t="shared" si="15"/>
        <v>-5971.1111111111068</v>
      </c>
      <c r="F93">
        <f t="shared" si="13"/>
        <v>87</v>
      </c>
      <c r="G93" s="11">
        <f t="shared" si="16"/>
        <v>5222.2222222222163</v>
      </c>
      <c r="H93" s="11">
        <f t="shared" si="17"/>
        <v>4177.7777777777728</v>
      </c>
      <c r="I93" s="11">
        <f t="shared" si="18"/>
        <v>55.555555555555557</v>
      </c>
      <c r="J93" s="1">
        <f t="shared" si="19"/>
        <v>4233.3333333333285</v>
      </c>
      <c r="K93" s="11">
        <f t="shared" si="20"/>
        <v>877.33333333333223</v>
      </c>
      <c r="L93" s="1">
        <f t="shared" si="21"/>
        <v>0</v>
      </c>
      <c r="M93" s="1">
        <f t="shared" si="22"/>
        <v>5110.6666666666606</v>
      </c>
      <c r="N93" s="1">
        <f t="shared" si="23"/>
        <v>4833.3333333333394</v>
      </c>
      <c r="O93" s="11">
        <f t="shared" si="24"/>
        <v>5166.6666666666606</v>
      </c>
    </row>
    <row r="94" spans="2:15" x14ac:dyDescent="0.25">
      <c r="B94">
        <f t="shared" si="14"/>
        <v>73</v>
      </c>
      <c r="C94" s="11">
        <f t="shared" si="15"/>
        <v>-5917.3333333333285</v>
      </c>
      <c r="F94">
        <f t="shared" si="13"/>
        <v>88</v>
      </c>
      <c r="G94" s="11">
        <f t="shared" si="16"/>
        <v>5166.6666666666606</v>
      </c>
      <c r="H94" s="11">
        <f t="shared" si="17"/>
        <v>4133.3333333333285</v>
      </c>
      <c r="I94" s="11">
        <f t="shared" si="18"/>
        <v>55.555555555555557</v>
      </c>
      <c r="J94" s="1">
        <f t="shared" si="19"/>
        <v>4188.8888888888841</v>
      </c>
      <c r="K94" s="11">
        <f t="shared" si="20"/>
        <v>867.99999999999898</v>
      </c>
      <c r="L94" s="1">
        <f t="shared" si="21"/>
        <v>0</v>
      </c>
      <c r="M94" s="1">
        <f t="shared" si="22"/>
        <v>5056.8888888888832</v>
      </c>
      <c r="N94" s="1">
        <f t="shared" si="23"/>
        <v>4888.8888888888951</v>
      </c>
      <c r="O94" s="11">
        <f t="shared" si="24"/>
        <v>5111.1111111111049</v>
      </c>
    </row>
    <row r="95" spans="2:15" x14ac:dyDescent="0.25">
      <c r="B95">
        <f t="shared" si="14"/>
        <v>74</v>
      </c>
      <c r="C95" s="11">
        <f t="shared" si="15"/>
        <v>-5863.5555555555502</v>
      </c>
      <c r="F95">
        <f t="shared" si="13"/>
        <v>89</v>
      </c>
      <c r="G95" s="11">
        <f t="shared" si="16"/>
        <v>5111.1111111111049</v>
      </c>
      <c r="H95" s="11">
        <f t="shared" si="17"/>
        <v>4088.8888888888841</v>
      </c>
      <c r="I95" s="11">
        <f t="shared" si="18"/>
        <v>55.555555555555557</v>
      </c>
      <c r="J95" s="1">
        <f t="shared" si="19"/>
        <v>4144.4444444444398</v>
      </c>
      <c r="K95" s="11">
        <f t="shared" si="20"/>
        <v>858.66666666666561</v>
      </c>
      <c r="L95" s="1">
        <f t="shared" si="21"/>
        <v>0</v>
      </c>
      <c r="M95" s="1">
        <f t="shared" si="22"/>
        <v>5003.1111111111059</v>
      </c>
      <c r="N95" s="1">
        <f t="shared" si="23"/>
        <v>4944.4444444444507</v>
      </c>
      <c r="O95" s="11">
        <f t="shared" si="24"/>
        <v>5055.5555555555493</v>
      </c>
    </row>
    <row r="96" spans="2:15" x14ac:dyDescent="0.25">
      <c r="B96">
        <f t="shared" si="14"/>
        <v>75</v>
      </c>
      <c r="C96" s="11">
        <f t="shared" si="15"/>
        <v>-5809.7777777777737</v>
      </c>
      <c r="F96">
        <f t="shared" si="13"/>
        <v>90</v>
      </c>
      <c r="G96" s="11">
        <f t="shared" si="16"/>
        <v>5055.5555555555493</v>
      </c>
      <c r="H96" s="11">
        <f t="shared" si="17"/>
        <v>4044.4444444444398</v>
      </c>
      <c r="I96" s="11">
        <f t="shared" si="18"/>
        <v>55.555555555555557</v>
      </c>
      <c r="J96" s="1">
        <f t="shared" si="19"/>
        <v>4099.9999999999955</v>
      </c>
      <c r="K96" s="11">
        <f t="shared" si="20"/>
        <v>849.33333333333235</v>
      </c>
      <c r="L96" s="1">
        <f t="shared" si="21"/>
        <v>0</v>
      </c>
      <c r="M96" s="1">
        <f t="shared" si="22"/>
        <v>4949.3333333333276</v>
      </c>
      <c r="N96" s="1">
        <f t="shared" si="23"/>
        <v>5000.0000000000064</v>
      </c>
      <c r="O96" s="11">
        <f t="shared" si="24"/>
        <v>4999.9999999999936</v>
      </c>
    </row>
    <row r="97" spans="2:15" x14ac:dyDescent="0.25">
      <c r="B97">
        <f t="shared" si="14"/>
        <v>76</v>
      </c>
      <c r="C97" s="11">
        <f t="shared" si="15"/>
        <v>-5755.9999999999964</v>
      </c>
      <c r="F97">
        <f t="shared" si="13"/>
        <v>91</v>
      </c>
      <c r="G97" s="11">
        <f t="shared" si="16"/>
        <v>4999.9999999999936</v>
      </c>
      <c r="H97" s="11">
        <f t="shared" si="17"/>
        <v>3999.999999999995</v>
      </c>
      <c r="I97" s="11">
        <f t="shared" si="18"/>
        <v>55.555555555555557</v>
      </c>
      <c r="J97" s="1">
        <f t="shared" si="19"/>
        <v>4055.5555555555507</v>
      </c>
      <c r="K97" s="11">
        <f t="shared" si="20"/>
        <v>839.99999999999886</v>
      </c>
      <c r="L97" s="1">
        <f t="shared" si="21"/>
        <v>0</v>
      </c>
      <c r="M97" s="1">
        <f t="shared" si="22"/>
        <v>4895.5555555555493</v>
      </c>
      <c r="N97" s="1">
        <f t="shared" si="23"/>
        <v>5055.555555555562</v>
      </c>
      <c r="O97" s="11">
        <f t="shared" si="24"/>
        <v>4944.444444444438</v>
      </c>
    </row>
    <row r="98" spans="2:15" x14ac:dyDescent="0.25">
      <c r="B98">
        <f t="shared" si="14"/>
        <v>77</v>
      </c>
      <c r="C98" s="11">
        <f t="shared" si="15"/>
        <v>-5702.2222222222181</v>
      </c>
      <c r="F98">
        <f t="shared" si="13"/>
        <v>92</v>
      </c>
      <c r="G98" s="11">
        <f t="shared" si="16"/>
        <v>4944.444444444438</v>
      </c>
      <c r="H98" s="11">
        <f t="shared" si="17"/>
        <v>3955.5555555555507</v>
      </c>
      <c r="I98" s="11">
        <f t="shared" si="18"/>
        <v>55.555555555555557</v>
      </c>
      <c r="J98" s="1">
        <f t="shared" si="19"/>
        <v>4011.1111111111063</v>
      </c>
      <c r="K98" s="11">
        <f t="shared" si="20"/>
        <v>830.66666666666561</v>
      </c>
      <c r="L98" s="1">
        <f t="shared" si="21"/>
        <v>0</v>
      </c>
      <c r="M98" s="1">
        <f t="shared" si="22"/>
        <v>4841.7777777777719</v>
      </c>
      <c r="N98" s="1">
        <f t="shared" si="23"/>
        <v>5111.1111111111177</v>
      </c>
      <c r="O98" s="11">
        <f t="shared" si="24"/>
        <v>4888.8888888888823</v>
      </c>
    </row>
    <row r="99" spans="2:15" x14ac:dyDescent="0.25">
      <c r="B99">
        <f t="shared" si="14"/>
        <v>78</v>
      </c>
      <c r="C99" s="11">
        <f t="shared" si="15"/>
        <v>-5648.4444444444398</v>
      </c>
      <c r="F99">
        <f t="shared" si="13"/>
        <v>93</v>
      </c>
      <c r="G99" s="11">
        <f t="shared" si="16"/>
        <v>4888.8888888888823</v>
      </c>
      <c r="H99" s="11">
        <f t="shared" si="17"/>
        <v>3911.1111111111059</v>
      </c>
      <c r="I99" s="11">
        <f t="shared" si="18"/>
        <v>55.555555555555557</v>
      </c>
      <c r="J99" s="1">
        <f t="shared" si="19"/>
        <v>3966.6666666666615</v>
      </c>
      <c r="K99" s="11">
        <f t="shared" si="20"/>
        <v>821.33333333333223</v>
      </c>
      <c r="L99" s="1">
        <f t="shared" si="21"/>
        <v>0</v>
      </c>
      <c r="M99" s="1">
        <f t="shared" si="22"/>
        <v>4787.9999999999936</v>
      </c>
      <c r="N99" s="1">
        <f t="shared" si="23"/>
        <v>5166.6666666666733</v>
      </c>
      <c r="O99" s="11">
        <f t="shared" si="24"/>
        <v>4833.3333333333267</v>
      </c>
    </row>
    <row r="100" spans="2:15" x14ac:dyDescent="0.25">
      <c r="B100">
        <f t="shared" si="14"/>
        <v>79</v>
      </c>
      <c r="C100" s="11">
        <f t="shared" si="15"/>
        <v>-5594.6666666666615</v>
      </c>
      <c r="F100">
        <f t="shared" si="13"/>
        <v>94</v>
      </c>
      <c r="G100" s="11">
        <f t="shared" si="16"/>
        <v>4833.3333333333267</v>
      </c>
      <c r="H100" s="11">
        <f t="shared" si="17"/>
        <v>3866.6666666666615</v>
      </c>
      <c r="I100" s="11">
        <f t="shared" si="18"/>
        <v>55.555555555555557</v>
      </c>
      <c r="J100" s="1">
        <f t="shared" si="19"/>
        <v>3922.2222222222172</v>
      </c>
      <c r="K100" s="11">
        <f t="shared" si="20"/>
        <v>811.99999999999886</v>
      </c>
      <c r="L100" s="1">
        <f t="shared" si="21"/>
        <v>0</v>
      </c>
      <c r="M100" s="1">
        <f t="shared" si="22"/>
        <v>4734.2222222222163</v>
      </c>
      <c r="N100" s="1">
        <f t="shared" si="23"/>
        <v>5222.222222222229</v>
      </c>
      <c r="O100" s="11">
        <f t="shared" si="24"/>
        <v>4777.777777777771</v>
      </c>
    </row>
    <row r="101" spans="2:15" x14ac:dyDescent="0.25">
      <c r="B101">
        <f t="shared" si="14"/>
        <v>80</v>
      </c>
      <c r="C101" s="11">
        <f t="shared" si="15"/>
        <v>-5540.8888888888841</v>
      </c>
      <c r="F101">
        <f t="shared" si="13"/>
        <v>95</v>
      </c>
      <c r="G101" s="11">
        <f t="shared" si="16"/>
        <v>4777.777777777771</v>
      </c>
      <c r="H101" s="11">
        <f t="shared" si="17"/>
        <v>3822.2222222222172</v>
      </c>
      <c r="I101" s="11">
        <f t="shared" si="18"/>
        <v>55.555555555555557</v>
      </c>
      <c r="J101" s="1">
        <f t="shared" si="19"/>
        <v>3877.7777777777728</v>
      </c>
      <c r="K101" s="11">
        <f t="shared" si="20"/>
        <v>802.66666666666561</v>
      </c>
      <c r="L101" s="1">
        <f t="shared" si="21"/>
        <v>0</v>
      </c>
      <c r="M101" s="1">
        <f t="shared" si="22"/>
        <v>4680.444444444438</v>
      </c>
      <c r="N101" s="1">
        <f t="shared" si="23"/>
        <v>5277.7777777777846</v>
      </c>
      <c r="O101" s="11">
        <f t="shared" si="24"/>
        <v>4722.2222222222154</v>
      </c>
    </row>
    <row r="102" spans="2:15" x14ac:dyDescent="0.25">
      <c r="B102">
        <f t="shared" si="14"/>
        <v>81</v>
      </c>
      <c r="C102" s="11">
        <f t="shared" si="15"/>
        <v>-5487.1111111111068</v>
      </c>
      <c r="F102">
        <f t="shared" si="13"/>
        <v>96</v>
      </c>
      <c r="G102" s="11">
        <f t="shared" si="16"/>
        <v>4722.2222222222154</v>
      </c>
      <c r="H102" s="11">
        <f t="shared" si="17"/>
        <v>3777.7777777777724</v>
      </c>
      <c r="I102" s="11">
        <f t="shared" si="18"/>
        <v>55.555555555555557</v>
      </c>
      <c r="J102" s="1">
        <f t="shared" si="19"/>
        <v>3833.333333333328</v>
      </c>
      <c r="K102" s="11">
        <f t="shared" si="20"/>
        <v>793.33333333333212</v>
      </c>
      <c r="L102" s="1">
        <f t="shared" si="21"/>
        <v>0</v>
      </c>
      <c r="M102" s="1">
        <f t="shared" si="22"/>
        <v>4626.6666666666606</v>
      </c>
      <c r="N102" s="1">
        <f t="shared" si="23"/>
        <v>5333.3333333333403</v>
      </c>
      <c r="O102" s="11">
        <f t="shared" si="24"/>
        <v>4666.6666666666597</v>
      </c>
    </row>
    <row r="103" spans="2:15" x14ac:dyDescent="0.25">
      <c r="B103">
        <f t="shared" si="14"/>
        <v>82</v>
      </c>
      <c r="C103" s="11">
        <f t="shared" si="15"/>
        <v>-5433.3333333333285</v>
      </c>
      <c r="F103">
        <f t="shared" ref="F103:F166" si="25">IF(F102&lt;$C$6,(F102+1),IF(F102=$C$6,("Total"),("")))</f>
        <v>97</v>
      </c>
      <c r="G103" s="11">
        <f t="shared" si="16"/>
        <v>4666.6666666666597</v>
      </c>
      <c r="H103" s="11">
        <f t="shared" si="17"/>
        <v>3733.333333333328</v>
      </c>
      <c r="I103" s="11">
        <f t="shared" si="18"/>
        <v>55.555555555555557</v>
      </c>
      <c r="J103" s="1">
        <f t="shared" si="19"/>
        <v>3788.8888888888837</v>
      </c>
      <c r="K103" s="11">
        <f t="shared" si="20"/>
        <v>783.99999999999886</v>
      </c>
      <c r="L103" s="1">
        <f t="shared" si="21"/>
        <v>0</v>
      </c>
      <c r="M103" s="1">
        <f t="shared" si="22"/>
        <v>4572.8888888888823</v>
      </c>
      <c r="N103" s="1">
        <f t="shared" si="23"/>
        <v>5388.888888888896</v>
      </c>
      <c r="O103" s="11">
        <f t="shared" si="24"/>
        <v>4611.111111111104</v>
      </c>
    </row>
    <row r="104" spans="2:15" x14ac:dyDescent="0.25">
      <c r="B104">
        <f t="shared" si="14"/>
        <v>83</v>
      </c>
      <c r="C104" s="11">
        <f t="shared" si="15"/>
        <v>-5379.5555555555502</v>
      </c>
      <c r="F104">
        <f t="shared" si="25"/>
        <v>98</v>
      </c>
      <c r="G104" s="11">
        <f t="shared" si="16"/>
        <v>4611.111111111104</v>
      </c>
      <c r="H104" s="11">
        <f t="shared" si="17"/>
        <v>3688.8888888888832</v>
      </c>
      <c r="I104" s="11">
        <f t="shared" si="18"/>
        <v>55.555555555555557</v>
      </c>
      <c r="J104" s="1">
        <f t="shared" si="19"/>
        <v>3744.4444444444389</v>
      </c>
      <c r="K104" s="11">
        <f t="shared" si="20"/>
        <v>774.66666666666549</v>
      </c>
      <c r="L104" s="1">
        <f t="shared" si="21"/>
        <v>0</v>
      </c>
      <c r="M104" s="1">
        <f t="shared" si="22"/>
        <v>4519.111111111104</v>
      </c>
      <c r="N104" s="1">
        <f t="shared" si="23"/>
        <v>5444.4444444444516</v>
      </c>
      <c r="O104" s="11">
        <f t="shared" si="24"/>
        <v>4555.5555555555484</v>
      </c>
    </row>
    <row r="105" spans="2:15" x14ac:dyDescent="0.25">
      <c r="B105">
        <f t="shared" si="14"/>
        <v>84</v>
      </c>
      <c r="C105" s="11">
        <f t="shared" si="15"/>
        <v>-5325.7777777777728</v>
      </c>
      <c r="F105">
        <f t="shared" si="25"/>
        <v>99</v>
      </c>
      <c r="G105" s="11">
        <f t="shared" si="16"/>
        <v>4555.5555555555484</v>
      </c>
      <c r="H105" s="11">
        <f t="shared" si="17"/>
        <v>3644.4444444444389</v>
      </c>
      <c r="I105" s="11">
        <f t="shared" si="18"/>
        <v>55.555555555555557</v>
      </c>
      <c r="J105" s="1">
        <f t="shared" si="19"/>
        <v>3699.9999999999945</v>
      </c>
      <c r="K105" s="11">
        <f t="shared" si="20"/>
        <v>765.33333333333212</v>
      </c>
      <c r="L105" s="1">
        <f t="shared" si="21"/>
        <v>0</v>
      </c>
      <c r="M105" s="1">
        <f t="shared" si="22"/>
        <v>4465.3333333333267</v>
      </c>
      <c r="N105" s="1">
        <f t="shared" si="23"/>
        <v>5500.0000000000073</v>
      </c>
      <c r="O105" s="11">
        <f t="shared" si="24"/>
        <v>4499.9999999999927</v>
      </c>
    </row>
    <row r="106" spans="2:15" x14ac:dyDescent="0.25">
      <c r="B106">
        <f t="shared" si="14"/>
        <v>85</v>
      </c>
      <c r="C106" s="11">
        <f t="shared" si="15"/>
        <v>-5271.9999999999945</v>
      </c>
      <c r="F106">
        <f t="shared" si="25"/>
        <v>100</v>
      </c>
      <c r="G106" s="11">
        <f t="shared" si="16"/>
        <v>4499.9999999999927</v>
      </c>
      <c r="H106" s="11">
        <f t="shared" si="17"/>
        <v>3599.9999999999945</v>
      </c>
      <c r="I106" s="11">
        <f t="shared" si="18"/>
        <v>55.555555555555557</v>
      </c>
      <c r="J106" s="1">
        <f t="shared" si="19"/>
        <v>3655.5555555555502</v>
      </c>
      <c r="K106" s="11">
        <f t="shared" si="20"/>
        <v>755.99999999999886</v>
      </c>
      <c r="L106" s="1">
        <f t="shared" si="21"/>
        <v>0</v>
      </c>
      <c r="M106" s="1">
        <f t="shared" si="22"/>
        <v>4411.5555555555493</v>
      </c>
      <c r="N106" s="1">
        <f t="shared" si="23"/>
        <v>5555.5555555555629</v>
      </c>
      <c r="O106" s="11">
        <f t="shared" si="24"/>
        <v>4444.4444444444371</v>
      </c>
    </row>
    <row r="107" spans="2:15" x14ac:dyDescent="0.25">
      <c r="B107">
        <f t="shared" si="14"/>
        <v>86</v>
      </c>
      <c r="C107" s="11">
        <f t="shared" si="15"/>
        <v>-5218.2222222222172</v>
      </c>
      <c r="F107">
        <f t="shared" si="25"/>
        <v>101</v>
      </c>
      <c r="G107" s="11">
        <f t="shared" si="16"/>
        <v>4444.4444444444371</v>
      </c>
      <c r="H107" s="11">
        <f t="shared" si="17"/>
        <v>3555.5555555555497</v>
      </c>
      <c r="I107" s="11">
        <f t="shared" si="18"/>
        <v>55.555555555555557</v>
      </c>
      <c r="J107" s="1">
        <f t="shared" si="19"/>
        <v>3611.1111111111054</v>
      </c>
      <c r="K107" s="11">
        <f t="shared" si="20"/>
        <v>746.66666666666538</v>
      </c>
      <c r="L107" s="1">
        <f t="shared" si="21"/>
        <v>0</v>
      </c>
      <c r="M107" s="1">
        <f t="shared" si="22"/>
        <v>4357.777777777771</v>
      </c>
      <c r="N107" s="1">
        <f t="shared" si="23"/>
        <v>5611.1111111111186</v>
      </c>
      <c r="O107" s="11">
        <f t="shared" si="24"/>
        <v>4388.8888888888814</v>
      </c>
    </row>
    <row r="108" spans="2:15" x14ac:dyDescent="0.25">
      <c r="B108">
        <f t="shared" si="14"/>
        <v>87</v>
      </c>
      <c r="C108" s="11">
        <f t="shared" si="15"/>
        <v>-5164.4444444444398</v>
      </c>
      <c r="F108">
        <f t="shared" si="25"/>
        <v>102</v>
      </c>
      <c r="G108" s="11">
        <f t="shared" si="16"/>
        <v>4388.8888888888814</v>
      </c>
      <c r="H108" s="11">
        <f t="shared" si="17"/>
        <v>3511.1111111111054</v>
      </c>
      <c r="I108" s="11">
        <f t="shared" si="18"/>
        <v>55.555555555555557</v>
      </c>
      <c r="J108" s="1">
        <f t="shared" si="19"/>
        <v>3566.6666666666611</v>
      </c>
      <c r="K108" s="11">
        <f t="shared" si="20"/>
        <v>737.33333333333212</v>
      </c>
      <c r="L108" s="1">
        <f t="shared" si="21"/>
        <v>0</v>
      </c>
      <c r="M108" s="1">
        <f t="shared" si="22"/>
        <v>4303.9999999999927</v>
      </c>
      <c r="N108" s="1">
        <f t="shared" si="23"/>
        <v>5666.6666666666742</v>
      </c>
      <c r="O108" s="11">
        <f t="shared" si="24"/>
        <v>4333.3333333333258</v>
      </c>
    </row>
    <row r="109" spans="2:15" x14ac:dyDescent="0.25">
      <c r="B109">
        <f t="shared" si="14"/>
        <v>88</v>
      </c>
      <c r="C109" s="11">
        <f t="shared" si="15"/>
        <v>-5110.6666666666606</v>
      </c>
      <c r="F109">
        <f t="shared" si="25"/>
        <v>103</v>
      </c>
      <c r="G109" s="11">
        <f t="shared" si="16"/>
        <v>4333.3333333333258</v>
      </c>
      <c r="H109" s="11">
        <f t="shared" si="17"/>
        <v>3466.6666666666606</v>
      </c>
      <c r="I109" s="11">
        <f t="shared" si="18"/>
        <v>55.555555555555557</v>
      </c>
      <c r="J109" s="1">
        <f t="shared" si="19"/>
        <v>3522.2222222222163</v>
      </c>
      <c r="K109" s="11">
        <f t="shared" si="20"/>
        <v>727.99999999999875</v>
      </c>
      <c r="L109" s="1">
        <f t="shared" si="21"/>
        <v>0</v>
      </c>
      <c r="M109" s="1">
        <f t="shared" si="22"/>
        <v>4250.2222222222154</v>
      </c>
      <c r="N109" s="1">
        <f t="shared" si="23"/>
        <v>5722.2222222222299</v>
      </c>
      <c r="O109" s="11">
        <f t="shared" si="24"/>
        <v>4277.7777777777701</v>
      </c>
    </row>
    <row r="110" spans="2:15" x14ac:dyDescent="0.25">
      <c r="B110">
        <f t="shared" si="14"/>
        <v>89</v>
      </c>
      <c r="C110" s="11">
        <f t="shared" si="15"/>
        <v>-5056.8888888888832</v>
      </c>
      <c r="F110">
        <f t="shared" si="25"/>
        <v>104</v>
      </c>
      <c r="G110" s="11">
        <f t="shared" si="16"/>
        <v>4277.7777777777701</v>
      </c>
      <c r="H110" s="11">
        <f t="shared" si="17"/>
        <v>3422.2222222222163</v>
      </c>
      <c r="I110" s="11">
        <f t="shared" si="18"/>
        <v>55.555555555555557</v>
      </c>
      <c r="J110" s="1">
        <f t="shared" si="19"/>
        <v>3477.7777777777719</v>
      </c>
      <c r="K110" s="11">
        <f t="shared" si="20"/>
        <v>718.66666666666538</v>
      </c>
      <c r="L110" s="1">
        <f t="shared" si="21"/>
        <v>0</v>
      </c>
      <c r="M110" s="1">
        <f t="shared" si="22"/>
        <v>4196.4444444444371</v>
      </c>
      <c r="N110" s="1">
        <f t="shared" si="23"/>
        <v>5777.7777777777856</v>
      </c>
      <c r="O110" s="11">
        <f t="shared" si="24"/>
        <v>4222.2222222222144</v>
      </c>
    </row>
    <row r="111" spans="2:15" x14ac:dyDescent="0.25">
      <c r="B111">
        <f t="shared" si="14"/>
        <v>90</v>
      </c>
      <c r="C111" s="11">
        <f t="shared" si="15"/>
        <v>-5003.1111111111059</v>
      </c>
      <c r="F111">
        <f t="shared" si="25"/>
        <v>105</v>
      </c>
      <c r="G111" s="11">
        <f t="shared" si="16"/>
        <v>4222.2222222222144</v>
      </c>
      <c r="H111" s="11">
        <f t="shared" si="17"/>
        <v>3377.7777777777719</v>
      </c>
      <c r="I111" s="11">
        <f t="shared" si="18"/>
        <v>55.555555555555557</v>
      </c>
      <c r="J111" s="1">
        <f t="shared" si="19"/>
        <v>3433.3333333333276</v>
      </c>
      <c r="K111" s="11">
        <f t="shared" si="20"/>
        <v>709.33333333333212</v>
      </c>
      <c r="L111" s="1">
        <f t="shared" si="21"/>
        <v>0</v>
      </c>
      <c r="M111" s="1">
        <f t="shared" si="22"/>
        <v>4142.6666666666597</v>
      </c>
      <c r="N111" s="1">
        <f t="shared" si="23"/>
        <v>5833.3333333333412</v>
      </c>
      <c r="O111" s="11">
        <f t="shared" si="24"/>
        <v>4166.6666666666588</v>
      </c>
    </row>
    <row r="112" spans="2:15" x14ac:dyDescent="0.25">
      <c r="B112">
        <f t="shared" si="14"/>
        <v>91</v>
      </c>
      <c r="C112" s="11">
        <f t="shared" si="15"/>
        <v>-4949.3333333333276</v>
      </c>
      <c r="F112">
        <f t="shared" si="25"/>
        <v>106</v>
      </c>
      <c r="G112" s="11">
        <f t="shared" si="16"/>
        <v>4166.6666666666588</v>
      </c>
      <c r="H112" s="11">
        <f t="shared" si="17"/>
        <v>3333.3333333333271</v>
      </c>
      <c r="I112" s="11">
        <f t="shared" si="18"/>
        <v>55.555555555555557</v>
      </c>
      <c r="J112" s="1">
        <f t="shared" si="19"/>
        <v>3388.8888888888828</v>
      </c>
      <c r="K112" s="11">
        <f t="shared" si="20"/>
        <v>699.99999999999864</v>
      </c>
      <c r="L112" s="1">
        <f t="shared" si="21"/>
        <v>0</v>
      </c>
      <c r="M112" s="1">
        <f t="shared" si="22"/>
        <v>4088.8888888888814</v>
      </c>
      <c r="N112" s="1">
        <f t="shared" si="23"/>
        <v>5888.8888888888969</v>
      </c>
      <c r="O112" s="11">
        <f t="shared" si="24"/>
        <v>4111.1111111111031</v>
      </c>
    </row>
    <row r="113" spans="2:15" x14ac:dyDescent="0.25">
      <c r="B113">
        <f t="shared" si="14"/>
        <v>92</v>
      </c>
      <c r="C113" s="11">
        <f t="shared" si="15"/>
        <v>-4895.5555555555493</v>
      </c>
      <c r="F113">
        <f t="shared" si="25"/>
        <v>107</v>
      </c>
      <c r="G113" s="11">
        <f t="shared" si="16"/>
        <v>4111.1111111111031</v>
      </c>
      <c r="H113" s="11">
        <f t="shared" si="17"/>
        <v>3288.8888888888828</v>
      </c>
      <c r="I113" s="11">
        <f t="shared" si="18"/>
        <v>55.555555555555557</v>
      </c>
      <c r="J113" s="1">
        <f t="shared" si="19"/>
        <v>3344.4444444444384</v>
      </c>
      <c r="K113" s="11">
        <f t="shared" si="20"/>
        <v>690.66666666666538</v>
      </c>
      <c r="L113" s="1">
        <f t="shared" si="21"/>
        <v>0</v>
      </c>
      <c r="M113" s="1">
        <f t="shared" si="22"/>
        <v>4035.111111111104</v>
      </c>
      <c r="N113" s="1">
        <f t="shared" si="23"/>
        <v>5944.4444444444525</v>
      </c>
      <c r="O113" s="11">
        <f t="shared" si="24"/>
        <v>4055.5555555555475</v>
      </c>
    </row>
    <row r="114" spans="2:15" x14ac:dyDescent="0.25">
      <c r="B114">
        <f t="shared" si="14"/>
        <v>93</v>
      </c>
      <c r="C114" s="11">
        <f t="shared" si="15"/>
        <v>-4841.7777777777719</v>
      </c>
      <c r="F114">
        <f t="shared" si="25"/>
        <v>108</v>
      </c>
      <c r="G114" s="11">
        <f t="shared" si="16"/>
        <v>4055.5555555555475</v>
      </c>
      <c r="H114" s="11">
        <f t="shared" si="17"/>
        <v>3244.444444444438</v>
      </c>
      <c r="I114" s="11">
        <f t="shared" si="18"/>
        <v>55.555555555555557</v>
      </c>
      <c r="J114" s="1">
        <f t="shared" si="19"/>
        <v>3299.9999999999936</v>
      </c>
      <c r="K114" s="11">
        <f t="shared" si="20"/>
        <v>681.33333333333189</v>
      </c>
      <c r="L114" s="1">
        <f t="shared" si="21"/>
        <v>0</v>
      </c>
      <c r="M114" s="1">
        <f t="shared" si="22"/>
        <v>3981.3333333333258</v>
      </c>
      <c r="N114" s="1">
        <f t="shared" si="23"/>
        <v>6000.0000000000082</v>
      </c>
      <c r="O114" s="11">
        <f t="shared" si="24"/>
        <v>3999.9999999999918</v>
      </c>
    </row>
    <row r="115" spans="2:15" x14ac:dyDescent="0.25">
      <c r="B115">
        <f t="shared" si="14"/>
        <v>94</v>
      </c>
      <c r="C115" s="11">
        <f t="shared" si="15"/>
        <v>-4787.9999999999936</v>
      </c>
      <c r="F115">
        <f t="shared" si="25"/>
        <v>109</v>
      </c>
      <c r="G115" s="11">
        <f t="shared" si="16"/>
        <v>3999.9999999999918</v>
      </c>
      <c r="H115" s="11">
        <f t="shared" si="17"/>
        <v>3199.9999999999936</v>
      </c>
      <c r="I115" s="11">
        <f t="shared" si="18"/>
        <v>55.555555555555557</v>
      </c>
      <c r="J115" s="1">
        <f t="shared" si="19"/>
        <v>3255.5555555555493</v>
      </c>
      <c r="K115" s="11">
        <f t="shared" si="20"/>
        <v>671.99999999999864</v>
      </c>
      <c r="L115" s="1">
        <f t="shared" si="21"/>
        <v>0</v>
      </c>
      <c r="M115" s="1">
        <f t="shared" si="22"/>
        <v>3927.5555555555479</v>
      </c>
      <c r="N115" s="1">
        <f t="shared" si="23"/>
        <v>6055.5555555555638</v>
      </c>
      <c r="O115" s="11">
        <f t="shared" si="24"/>
        <v>3944.4444444444362</v>
      </c>
    </row>
    <row r="116" spans="2:15" x14ac:dyDescent="0.25">
      <c r="B116">
        <f t="shared" si="14"/>
        <v>95</v>
      </c>
      <c r="C116" s="11">
        <f t="shared" si="15"/>
        <v>-4734.2222222222163</v>
      </c>
      <c r="F116">
        <f t="shared" si="25"/>
        <v>110</v>
      </c>
      <c r="G116" s="11">
        <f t="shared" si="16"/>
        <v>3944.4444444444362</v>
      </c>
      <c r="H116" s="11">
        <f t="shared" si="17"/>
        <v>3155.5555555555493</v>
      </c>
      <c r="I116" s="11">
        <f t="shared" si="18"/>
        <v>55.555555555555557</v>
      </c>
      <c r="J116" s="1">
        <f t="shared" si="19"/>
        <v>3211.1111111111049</v>
      </c>
      <c r="K116" s="11">
        <f t="shared" si="20"/>
        <v>662.66666666666538</v>
      </c>
      <c r="L116" s="1">
        <f t="shared" si="21"/>
        <v>0</v>
      </c>
      <c r="M116" s="1">
        <f t="shared" si="22"/>
        <v>3873.7777777777701</v>
      </c>
      <c r="N116" s="1">
        <f t="shared" si="23"/>
        <v>6111.1111111111195</v>
      </c>
      <c r="O116" s="11">
        <f t="shared" si="24"/>
        <v>3888.8888888888805</v>
      </c>
    </row>
    <row r="117" spans="2:15" x14ac:dyDescent="0.25">
      <c r="B117">
        <f t="shared" si="14"/>
        <v>96</v>
      </c>
      <c r="C117" s="11">
        <f t="shared" si="15"/>
        <v>-4680.444444444438</v>
      </c>
      <c r="F117">
        <f t="shared" si="25"/>
        <v>111</v>
      </c>
      <c r="G117" s="11">
        <f t="shared" si="16"/>
        <v>3888.8888888888805</v>
      </c>
      <c r="H117" s="11">
        <f t="shared" si="17"/>
        <v>3111.1111111111045</v>
      </c>
      <c r="I117" s="11">
        <f t="shared" si="18"/>
        <v>55.555555555555557</v>
      </c>
      <c r="J117" s="1">
        <f t="shared" si="19"/>
        <v>3166.6666666666601</v>
      </c>
      <c r="K117" s="11">
        <f t="shared" si="20"/>
        <v>653.33333333333189</v>
      </c>
      <c r="L117" s="1">
        <f t="shared" si="21"/>
        <v>0</v>
      </c>
      <c r="M117" s="1">
        <f t="shared" si="22"/>
        <v>3819.9999999999918</v>
      </c>
      <c r="N117" s="1">
        <f t="shared" si="23"/>
        <v>6166.6666666666752</v>
      </c>
      <c r="O117" s="11">
        <f t="shared" si="24"/>
        <v>3833.3333333333248</v>
      </c>
    </row>
    <row r="118" spans="2:15" x14ac:dyDescent="0.25">
      <c r="B118">
        <f t="shared" si="14"/>
        <v>97</v>
      </c>
      <c r="C118" s="11">
        <f t="shared" si="15"/>
        <v>-4626.6666666666606</v>
      </c>
      <c r="F118">
        <f t="shared" si="25"/>
        <v>112</v>
      </c>
      <c r="G118" s="11">
        <f t="shared" si="16"/>
        <v>3833.3333333333248</v>
      </c>
      <c r="H118" s="11">
        <f t="shared" si="17"/>
        <v>3066.6666666666601</v>
      </c>
      <c r="I118" s="11">
        <f t="shared" si="18"/>
        <v>55.555555555555557</v>
      </c>
      <c r="J118" s="1">
        <f t="shared" si="19"/>
        <v>3122.2222222222158</v>
      </c>
      <c r="K118" s="11">
        <f t="shared" si="20"/>
        <v>643.99999999999864</v>
      </c>
      <c r="L118" s="1">
        <f t="shared" si="21"/>
        <v>0</v>
      </c>
      <c r="M118" s="1">
        <f t="shared" si="22"/>
        <v>3766.2222222222144</v>
      </c>
      <c r="N118" s="1">
        <f t="shared" si="23"/>
        <v>6222.2222222222308</v>
      </c>
      <c r="O118" s="11">
        <f t="shared" si="24"/>
        <v>3777.7777777777692</v>
      </c>
    </row>
    <row r="119" spans="2:15" x14ac:dyDescent="0.25">
      <c r="B119">
        <f t="shared" si="14"/>
        <v>98</v>
      </c>
      <c r="C119" s="11">
        <f t="shared" si="15"/>
        <v>-4572.8888888888823</v>
      </c>
      <c r="F119">
        <f t="shared" si="25"/>
        <v>113</v>
      </c>
      <c r="G119" s="11">
        <f t="shared" si="16"/>
        <v>3777.7777777777692</v>
      </c>
      <c r="H119" s="11">
        <f t="shared" si="17"/>
        <v>3022.2222222222154</v>
      </c>
      <c r="I119" s="11">
        <f t="shared" si="18"/>
        <v>55.555555555555557</v>
      </c>
      <c r="J119" s="1">
        <f t="shared" si="19"/>
        <v>3077.777777777771</v>
      </c>
      <c r="K119" s="11">
        <f t="shared" si="20"/>
        <v>634.66666666666515</v>
      </c>
      <c r="L119" s="1">
        <f t="shared" si="21"/>
        <v>0</v>
      </c>
      <c r="M119" s="1">
        <f t="shared" si="22"/>
        <v>3712.4444444444362</v>
      </c>
      <c r="N119" s="1">
        <f t="shared" si="23"/>
        <v>6277.7777777777865</v>
      </c>
      <c r="O119" s="11">
        <f t="shared" si="24"/>
        <v>3722.2222222222135</v>
      </c>
    </row>
    <row r="120" spans="2:15" x14ac:dyDescent="0.25">
      <c r="B120">
        <f t="shared" si="14"/>
        <v>99</v>
      </c>
      <c r="C120" s="11">
        <f t="shared" si="15"/>
        <v>-4519.111111111104</v>
      </c>
      <c r="F120">
        <f t="shared" si="25"/>
        <v>114</v>
      </c>
      <c r="G120" s="11">
        <f t="shared" si="16"/>
        <v>3722.2222222222135</v>
      </c>
      <c r="H120" s="11">
        <f t="shared" si="17"/>
        <v>2977.777777777771</v>
      </c>
      <c r="I120" s="11">
        <f t="shared" si="18"/>
        <v>55.555555555555557</v>
      </c>
      <c r="J120" s="1">
        <f t="shared" si="19"/>
        <v>3033.3333333333267</v>
      </c>
      <c r="K120" s="11">
        <f t="shared" si="20"/>
        <v>625.33333333333189</v>
      </c>
      <c r="L120" s="1">
        <f t="shared" si="21"/>
        <v>0</v>
      </c>
      <c r="M120" s="1">
        <f t="shared" si="22"/>
        <v>3658.6666666666588</v>
      </c>
      <c r="N120" s="1">
        <f t="shared" si="23"/>
        <v>6333.3333333333421</v>
      </c>
      <c r="O120" s="11">
        <f t="shared" si="24"/>
        <v>3666.6666666666579</v>
      </c>
    </row>
    <row r="121" spans="2:15" x14ac:dyDescent="0.25">
      <c r="B121">
        <f t="shared" si="14"/>
        <v>100</v>
      </c>
      <c r="C121" s="11">
        <f t="shared" si="15"/>
        <v>-4465.3333333333267</v>
      </c>
      <c r="F121">
        <f t="shared" si="25"/>
        <v>115</v>
      </c>
      <c r="G121" s="11">
        <f t="shared" si="16"/>
        <v>3666.6666666666579</v>
      </c>
      <c r="H121" s="11">
        <f t="shared" si="17"/>
        <v>2933.3333333333267</v>
      </c>
      <c r="I121" s="11">
        <f t="shared" si="18"/>
        <v>55.555555555555557</v>
      </c>
      <c r="J121" s="1">
        <f t="shared" si="19"/>
        <v>2988.8888888888823</v>
      </c>
      <c r="K121" s="11">
        <f t="shared" si="20"/>
        <v>615.99999999999852</v>
      </c>
      <c r="L121" s="1">
        <f t="shared" si="21"/>
        <v>0</v>
      </c>
      <c r="M121" s="1">
        <f t="shared" si="22"/>
        <v>3604.888888888881</v>
      </c>
      <c r="N121" s="1">
        <f t="shared" si="23"/>
        <v>6388.8888888888978</v>
      </c>
      <c r="O121" s="11">
        <f t="shared" si="24"/>
        <v>3611.1111111111022</v>
      </c>
    </row>
    <row r="122" spans="2:15" x14ac:dyDescent="0.25">
      <c r="B122">
        <f t="shared" ref="B122:B185" si="26">IF(F106&lt;$C$6,(F106+1),IF(F106=$C$6,("Total"),("")))</f>
        <v>101</v>
      </c>
      <c r="C122" s="11">
        <f t="shared" ref="C122:C185" si="27">IF(B122="","",IF(B122&lt;&gt;"Total",(-M106),("")))</f>
        <v>-4411.5555555555493</v>
      </c>
      <c r="F122">
        <f t="shared" si="25"/>
        <v>116</v>
      </c>
      <c r="G122" s="11">
        <f t="shared" ref="G122:G185" si="28">IF(G121="",(""),(IF(F122&lt;&gt;"Total",(O121),(""))))</f>
        <v>3611.1111111111022</v>
      </c>
      <c r="H122" s="11">
        <f t="shared" ref="H122:H185" si="29">IF(H121="",(""),(IF(F122&lt;&gt;"Total",(G122*$C$4),(""))))</f>
        <v>2888.8888888888819</v>
      </c>
      <c r="I122" s="11">
        <f t="shared" ref="I122:I185" si="30">IF(H121="",(""),(IF(F122&lt;&gt;"Total",($C$7/$C$6),(""))))</f>
        <v>55.555555555555557</v>
      </c>
      <c r="J122" s="1">
        <f t="shared" ref="J122:J185" si="31">IF(J121="",(""),(IF(F122&lt;&gt;"Total",(H122+I122),(""))))</f>
        <v>2944.4444444444375</v>
      </c>
      <c r="K122" s="11">
        <f t="shared" ref="K122:K185" si="32">IF(F122="",(""),(IF(F122&lt;&gt;"Total",($C$8*H122),(""))))</f>
        <v>606.66666666666515</v>
      </c>
      <c r="L122" s="1">
        <f t="shared" ref="L122:L185" si="33">IF(F122="",(""),(IF(F122&lt;&gt;"Total",($C$9*(O120-I121)),(""))))</f>
        <v>0</v>
      </c>
      <c r="M122" s="1">
        <f t="shared" ref="M122:M185" si="34">IF(N121="",(""),(IF(F122&lt;&gt;"Total",(J122+K122+L122),(""))))</f>
        <v>3551.1111111111027</v>
      </c>
      <c r="N122" s="1">
        <f t="shared" ref="N122:N185" si="35">IF(N121="",(""),(IF(F122&lt;&gt;"Total",(N121+I122),(""))))</f>
        <v>6444.4444444444534</v>
      </c>
      <c r="O122" s="11">
        <f t="shared" ref="O122:O185" si="36">IF(K122="",(""),(IF(F122&lt;&gt;"Total",($O$6-N122),(""))))</f>
        <v>3555.5555555555466</v>
      </c>
    </row>
    <row r="123" spans="2:15" x14ac:dyDescent="0.25">
      <c r="B123">
        <f t="shared" si="26"/>
        <v>102</v>
      </c>
      <c r="C123" s="11">
        <f t="shared" si="27"/>
        <v>-4357.777777777771</v>
      </c>
      <c r="F123">
        <f t="shared" si="25"/>
        <v>117</v>
      </c>
      <c r="G123" s="11">
        <f t="shared" si="28"/>
        <v>3555.5555555555466</v>
      </c>
      <c r="H123" s="11">
        <f t="shared" si="29"/>
        <v>2844.4444444444375</v>
      </c>
      <c r="I123" s="11">
        <f t="shared" si="30"/>
        <v>55.555555555555557</v>
      </c>
      <c r="J123" s="1">
        <f t="shared" si="31"/>
        <v>2899.9999999999932</v>
      </c>
      <c r="K123" s="11">
        <f t="shared" si="32"/>
        <v>597.33333333333189</v>
      </c>
      <c r="L123" s="1">
        <f t="shared" si="33"/>
        <v>0</v>
      </c>
      <c r="M123" s="1">
        <f t="shared" si="34"/>
        <v>3497.3333333333248</v>
      </c>
      <c r="N123" s="1">
        <f t="shared" si="35"/>
        <v>6500.0000000000091</v>
      </c>
      <c r="O123" s="11">
        <f t="shared" si="36"/>
        <v>3499.9999999999909</v>
      </c>
    </row>
    <row r="124" spans="2:15" x14ac:dyDescent="0.25">
      <c r="B124">
        <f t="shared" si="26"/>
        <v>103</v>
      </c>
      <c r="C124" s="11">
        <f t="shared" si="27"/>
        <v>-4303.9999999999927</v>
      </c>
      <c r="F124">
        <f t="shared" si="25"/>
        <v>118</v>
      </c>
      <c r="G124" s="11">
        <f t="shared" si="28"/>
        <v>3499.9999999999909</v>
      </c>
      <c r="H124" s="11">
        <f t="shared" si="29"/>
        <v>2799.9999999999927</v>
      </c>
      <c r="I124" s="11">
        <f t="shared" si="30"/>
        <v>55.555555555555557</v>
      </c>
      <c r="J124" s="1">
        <f t="shared" si="31"/>
        <v>2855.5555555555484</v>
      </c>
      <c r="K124" s="11">
        <f t="shared" si="32"/>
        <v>587.99999999999841</v>
      </c>
      <c r="L124" s="1">
        <f t="shared" si="33"/>
        <v>0</v>
      </c>
      <c r="M124" s="1">
        <f t="shared" si="34"/>
        <v>3443.5555555555466</v>
      </c>
      <c r="N124" s="1">
        <f t="shared" si="35"/>
        <v>6555.5555555555648</v>
      </c>
      <c r="O124" s="11">
        <f t="shared" si="36"/>
        <v>3444.4444444444352</v>
      </c>
    </row>
    <row r="125" spans="2:15" x14ac:dyDescent="0.25">
      <c r="B125">
        <f t="shared" si="26"/>
        <v>104</v>
      </c>
      <c r="C125" s="11">
        <f t="shared" si="27"/>
        <v>-4250.2222222222154</v>
      </c>
      <c r="F125">
        <f t="shared" si="25"/>
        <v>119</v>
      </c>
      <c r="G125" s="11">
        <f t="shared" si="28"/>
        <v>3444.4444444444352</v>
      </c>
      <c r="H125" s="11">
        <f t="shared" si="29"/>
        <v>2755.5555555555484</v>
      </c>
      <c r="I125" s="11">
        <f t="shared" si="30"/>
        <v>55.555555555555557</v>
      </c>
      <c r="J125" s="1">
        <f t="shared" si="31"/>
        <v>2811.111111111104</v>
      </c>
      <c r="K125" s="11">
        <f t="shared" si="32"/>
        <v>578.66666666666515</v>
      </c>
      <c r="L125" s="1">
        <f t="shared" si="33"/>
        <v>0</v>
      </c>
      <c r="M125" s="1">
        <f t="shared" si="34"/>
        <v>3389.7777777777692</v>
      </c>
      <c r="N125" s="1">
        <f t="shared" si="35"/>
        <v>6611.1111111111204</v>
      </c>
      <c r="O125" s="11">
        <f t="shared" si="36"/>
        <v>3388.8888888888796</v>
      </c>
    </row>
    <row r="126" spans="2:15" x14ac:dyDescent="0.25">
      <c r="B126">
        <f t="shared" si="26"/>
        <v>105</v>
      </c>
      <c r="C126" s="11">
        <f t="shared" si="27"/>
        <v>-4196.4444444444371</v>
      </c>
      <c r="F126">
        <f t="shared" si="25"/>
        <v>120</v>
      </c>
      <c r="G126" s="11">
        <f t="shared" si="28"/>
        <v>3388.8888888888796</v>
      </c>
      <c r="H126" s="11">
        <f t="shared" si="29"/>
        <v>2711.111111111104</v>
      </c>
      <c r="I126" s="11">
        <f t="shared" si="30"/>
        <v>55.555555555555557</v>
      </c>
      <c r="J126" s="1">
        <f t="shared" si="31"/>
        <v>2766.6666666666597</v>
      </c>
      <c r="K126" s="11">
        <f t="shared" si="32"/>
        <v>569.33333333333178</v>
      </c>
      <c r="L126" s="1">
        <f t="shared" si="33"/>
        <v>0</v>
      </c>
      <c r="M126" s="1">
        <f t="shared" si="34"/>
        <v>3335.9999999999914</v>
      </c>
      <c r="N126" s="1">
        <f t="shared" si="35"/>
        <v>6666.6666666666761</v>
      </c>
      <c r="O126" s="11">
        <f t="shared" si="36"/>
        <v>3333.3333333333239</v>
      </c>
    </row>
    <row r="127" spans="2:15" x14ac:dyDescent="0.25">
      <c r="B127">
        <f t="shared" si="26"/>
        <v>106</v>
      </c>
      <c r="C127" s="11">
        <f t="shared" si="27"/>
        <v>-4142.6666666666597</v>
      </c>
      <c r="F127">
        <f t="shared" si="25"/>
        <v>121</v>
      </c>
      <c r="G127" s="11">
        <f t="shared" si="28"/>
        <v>3333.3333333333239</v>
      </c>
      <c r="H127" s="11">
        <f t="shared" si="29"/>
        <v>2666.6666666666592</v>
      </c>
      <c r="I127" s="11">
        <f t="shared" si="30"/>
        <v>55.555555555555557</v>
      </c>
      <c r="J127" s="1">
        <f t="shared" si="31"/>
        <v>2722.2222222222149</v>
      </c>
      <c r="K127" s="11">
        <f t="shared" si="32"/>
        <v>559.99999999999841</v>
      </c>
      <c r="L127" s="1">
        <f t="shared" si="33"/>
        <v>0</v>
      </c>
      <c r="M127" s="1">
        <f t="shared" si="34"/>
        <v>3282.2222222222135</v>
      </c>
      <c r="N127" s="1">
        <f t="shared" si="35"/>
        <v>6722.2222222222317</v>
      </c>
      <c r="O127" s="11">
        <f t="shared" si="36"/>
        <v>3277.7777777777683</v>
      </c>
    </row>
    <row r="128" spans="2:15" x14ac:dyDescent="0.25">
      <c r="B128">
        <f t="shared" si="26"/>
        <v>107</v>
      </c>
      <c r="C128" s="11">
        <f t="shared" si="27"/>
        <v>-4088.8888888888814</v>
      </c>
      <c r="F128">
        <f t="shared" si="25"/>
        <v>122</v>
      </c>
      <c r="G128" s="11">
        <f t="shared" si="28"/>
        <v>3277.7777777777683</v>
      </c>
      <c r="H128" s="11">
        <f t="shared" si="29"/>
        <v>2622.2222222222149</v>
      </c>
      <c r="I128" s="11">
        <f t="shared" si="30"/>
        <v>55.555555555555557</v>
      </c>
      <c r="J128" s="1">
        <f t="shared" si="31"/>
        <v>2677.7777777777706</v>
      </c>
      <c r="K128" s="11">
        <f t="shared" si="32"/>
        <v>550.66666666666515</v>
      </c>
      <c r="L128" s="1">
        <f t="shared" si="33"/>
        <v>0</v>
      </c>
      <c r="M128" s="1">
        <f t="shared" si="34"/>
        <v>3228.4444444444357</v>
      </c>
      <c r="N128" s="1">
        <f t="shared" si="35"/>
        <v>6777.7777777777874</v>
      </c>
      <c r="O128" s="11">
        <f t="shared" si="36"/>
        <v>3222.2222222222126</v>
      </c>
    </row>
    <row r="129" spans="2:15" x14ac:dyDescent="0.25">
      <c r="B129">
        <f t="shared" si="26"/>
        <v>108</v>
      </c>
      <c r="C129" s="11">
        <f t="shared" si="27"/>
        <v>-4035.111111111104</v>
      </c>
      <c r="F129">
        <f t="shared" si="25"/>
        <v>123</v>
      </c>
      <c r="G129" s="11">
        <f t="shared" si="28"/>
        <v>3222.2222222222126</v>
      </c>
      <c r="H129" s="11">
        <f t="shared" si="29"/>
        <v>2577.7777777777701</v>
      </c>
      <c r="I129" s="11">
        <f t="shared" si="30"/>
        <v>55.555555555555557</v>
      </c>
      <c r="J129" s="1">
        <f t="shared" si="31"/>
        <v>2633.3333333333258</v>
      </c>
      <c r="K129" s="11">
        <f t="shared" si="32"/>
        <v>541.33333333333167</v>
      </c>
      <c r="L129" s="1">
        <f t="shared" si="33"/>
        <v>0</v>
      </c>
      <c r="M129" s="1">
        <f t="shared" si="34"/>
        <v>3174.6666666666574</v>
      </c>
      <c r="N129" s="1">
        <f t="shared" si="35"/>
        <v>6833.333333333343</v>
      </c>
      <c r="O129" s="11">
        <f t="shared" si="36"/>
        <v>3166.666666666657</v>
      </c>
    </row>
    <row r="130" spans="2:15" x14ac:dyDescent="0.25">
      <c r="B130">
        <f t="shared" si="26"/>
        <v>109</v>
      </c>
      <c r="C130" s="11">
        <f t="shared" si="27"/>
        <v>-3981.3333333333258</v>
      </c>
      <c r="F130">
        <f t="shared" si="25"/>
        <v>124</v>
      </c>
      <c r="G130" s="11">
        <f t="shared" si="28"/>
        <v>3166.666666666657</v>
      </c>
      <c r="H130" s="11">
        <f t="shared" si="29"/>
        <v>2533.3333333333258</v>
      </c>
      <c r="I130" s="11">
        <f t="shared" si="30"/>
        <v>55.555555555555557</v>
      </c>
      <c r="J130" s="1">
        <f t="shared" si="31"/>
        <v>2588.8888888888814</v>
      </c>
      <c r="K130" s="11">
        <f t="shared" si="32"/>
        <v>531.99999999999841</v>
      </c>
      <c r="L130" s="1">
        <f t="shared" si="33"/>
        <v>0</v>
      </c>
      <c r="M130" s="1">
        <f t="shared" si="34"/>
        <v>3120.8888888888796</v>
      </c>
      <c r="N130" s="1">
        <f t="shared" si="35"/>
        <v>6888.8888888888987</v>
      </c>
      <c r="O130" s="11">
        <f t="shared" si="36"/>
        <v>3111.1111111111013</v>
      </c>
    </row>
    <row r="131" spans="2:15" x14ac:dyDescent="0.25">
      <c r="B131">
        <f t="shared" si="26"/>
        <v>110</v>
      </c>
      <c r="C131" s="11">
        <f t="shared" si="27"/>
        <v>-3927.5555555555479</v>
      </c>
      <c r="F131">
        <f t="shared" si="25"/>
        <v>125</v>
      </c>
      <c r="G131" s="11">
        <f t="shared" si="28"/>
        <v>3111.1111111111013</v>
      </c>
      <c r="H131" s="11">
        <f t="shared" si="29"/>
        <v>2488.8888888888814</v>
      </c>
      <c r="I131" s="11">
        <f t="shared" si="30"/>
        <v>55.555555555555557</v>
      </c>
      <c r="J131" s="1">
        <f t="shared" si="31"/>
        <v>2544.4444444444371</v>
      </c>
      <c r="K131" s="11">
        <f t="shared" si="32"/>
        <v>522.66666666666504</v>
      </c>
      <c r="L131" s="1">
        <f t="shared" si="33"/>
        <v>0</v>
      </c>
      <c r="M131" s="1">
        <f t="shared" si="34"/>
        <v>3067.1111111111022</v>
      </c>
      <c r="N131" s="1">
        <f t="shared" si="35"/>
        <v>6944.4444444444543</v>
      </c>
      <c r="O131" s="11">
        <f t="shared" si="36"/>
        <v>3055.5555555555457</v>
      </c>
    </row>
    <row r="132" spans="2:15" x14ac:dyDescent="0.25">
      <c r="B132">
        <f t="shared" si="26"/>
        <v>111</v>
      </c>
      <c r="C132" s="11">
        <f t="shared" si="27"/>
        <v>-3873.7777777777701</v>
      </c>
      <c r="F132">
        <f t="shared" si="25"/>
        <v>126</v>
      </c>
      <c r="G132" s="11">
        <f t="shared" si="28"/>
        <v>3055.5555555555457</v>
      </c>
      <c r="H132" s="11">
        <f t="shared" si="29"/>
        <v>2444.4444444444366</v>
      </c>
      <c r="I132" s="11">
        <f t="shared" si="30"/>
        <v>55.555555555555557</v>
      </c>
      <c r="J132" s="1">
        <f t="shared" si="31"/>
        <v>2499.9999999999923</v>
      </c>
      <c r="K132" s="11">
        <f t="shared" si="32"/>
        <v>513.33333333333167</v>
      </c>
      <c r="L132" s="1">
        <f t="shared" si="33"/>
        <v>0</v>
      </c>
      <c r="M132" s="1">
        <f t="shared" si="34"/>
        <v>3013.3333333333239</v>
      </c>
      <c r="N132" s="1">
        <f t="shared" si="35"/>
        <v>7000.00000000001</v>
      </c>
      <c r="O132" s="11">
        <f t="shared" si="36"/>
        <v>2999.99999999999</v>
      </c>
    </row>
    <row r="133" spans="2:15" x14ac:dyDescent="0.25">
      <c r="B133">
        <f t="shared" si="26"/>
        <v>112</v>
      </c>
      <c r="C133" s="11">
        <f t="shared" si="27"/>
        <v>-3819.9999999999918</v>
      </c>
      <c r="F133">
        <f t="shared" si="25"/>
        <v>127</v>
      </c>
      <c r="G133" s="11">
        <f t="shared" si="28"/>
        <v>2999.99999999999</v>
      </c>
      <c r="H133" s="11">
        <f t="shared" si="29"/>
        <v>2399.9999999999923</v>
      </c>
      <c r="I133" s="11">
        <f t="shared" si="30"/>
        <v>55.555555555555557</v>
      </c>
      <c r="J133" s="1">
        <f t="shared" si="31"/>
        <v>2455.5555555555479</v>
      </c>
      <c r="K133" s="11">
        <f t="shared" si="32"/>
        <v>503.99999999999835</v>
      </c>
      <c r="L133" s="1">
        <f t="shared" si="33"/>
        <v>0</v>
      </c>
      <c r="M133" s="1">
        <f t="shared" si="34"/>
        <v>2959.5555555555461</v>
      </c>
      <c r="N133" s="1">
        <f t="shared" si="35"/>
        <v>7055.5555555555657</v>
      </c>
      <c r="O133" s="11">
        <f t="shared" si="36"/>
        <v>2944.4444444444343</v>
      </c>
    </row>
    <row r="134" spans="2:15" x14ac:dyDescent="0.25">
      <c r="B134">
        <f t="shared" si="26"/>
        <v>113</v>
      </c>
      <c r="C134" s="11">
        <f t="shared" si="27"/>
        <v>-3766.2222222222144</v>
      </c>
      <c r="F134">
        <f t="shared" si="25"/>
        <v>128</v>
      </c>
      <c r="G134" s="11">
        <f t="shared" si="28"/>
        <v>2944.4444444444343</v>
      </c>
      <c r="H134" s="11">
        <f t="shared" si="29"/>
        <v>2355.5555555555475</v>
      </c>
      <c r="I134" s="11">
        <f t="shared" si="30"/>
        <v>55.555555555555557</v>
      </c>
      <c r="J134" s="1">
        <f t="shared" si="31"/>
        <v>2411.1111111111031</v>
      </c>
      <c r="K134" s="11">
        <f t="shared" si="32"/>
        <v>494.66666666666492</v>
      </c>
      <c r="L134" s="1">
        <f t="shared" si="33"/>
        <v>0</v>
      </c>
      <c r="M134" s="1">
        <f t="shared" si="34"/>
        <v>2905.7777777777683</v>
      </c>
      <c r="N134" s="1">
        <f t="shared" si="35"/>
        <v>7111.1111111111213</v>
      </c>
      <c r="O134" s="11">
        <f t="shared" si="36"/>
        <v>2888.8888888888787</v>
      </c>
    </row>
    <row r="135" spans="2:15" x14ac:dyDescent="0.25">
      <c r="B135">
        <f t="shared" si="26"/>
        <v>114</v>
      </c>
      <c r="C135" s="11">
        <f t="shared" si="27"/>
        <v>-3712.4444444444362</v>
      </c>
      <c r="F135">
        <f t="shared" si="25"/>
        <v>129</v>
      </c>
      <c r="G135" s="11">
        <f t="shared" si="28"/>
        <v>2888.8888888888787</v>
      </c>
      <c r="H135" s="11">
        <f t="shared" si="29"/>
        <v>2311.1111111111031</v>
      </c>
      <c r="I135" s="11">
        <f t="shared" si="30"/>
        <v>55.555555555555557</v>
      </c>
      <c r="J135" s="1">
        <f t="shared" si="31"/>
        <v>2366.6666666666588</v>
      </c>
      <c r="K135" s="11">
        <f t="shared" si="32"/>
        <v>485.33333333333167</v>
      </c>
      <c r="L135" s="1">
        <f t="shared" si="33"/>
        <v>0</v>
      </c>
      <c r="M135" s="1">
        <f t="shared" si="34"/>
        <v>2851.9999999999905</v>
      </c>
      <c r="N135" s="1">
        <f t="shared" si="35"/>
        <v>7166.666666666677</v>
      </c>
      <c r="O135" s="11">
        <f t="shared" si="36"/>
        <v>2833.333333333323</v>
      </c>
    </row>
    <row r="136" spans="2:15" x14ac:dyDescent="0.25">
      <c r="B136">
        <f t="shared" si="26"/>
        <v>115</v>
      </c>
      <c r="C136" s="11">
        <f t="shared" si="27"/>
        <v>-3658.6666666666588</v>
      </c>
      <c r="F136">
        <f t="shared" si="25"/>
        <v>130</v>
      </c>
      <c r="G136" s="11">
        <f t="shared" si="28"/>
        <v>2833.333333333323</v>
      </c>
      <c r="H136" s="11">
        <f t="shared" si="29"/>
        <v>2266.6666666666583</v>
      </c>
      <c r="I136" s="11">
        <f t="shared" si="30"/>
        <v>55.555555555555557</v>
      </c>
      <c r="J136" s="1">
        <f t="shared" si="31"/>
        <v>2322.222222222214</v>
      </c>
      <c r="K136" s="11">
        <f t="shared" si="32"/>
        <v>475.99999999999824</v>
      </c>
      <c r="L136" s="1">
        <f t="shared" si="33"/>
        <v>0</v>
      </c>
      <c r="M136" s="1">
        <f t="shared" si="34"/>
        <v>2798.2222222222122</v>
      </c>
      <c r="N136" s="1">
        <f t="shared" si="35"/>
        <v>7222.2222222222326</v>
      </c>
      <c r="O136" s="11">
        <f t="shared" si="36"/>
        <v>2777.7777777777674</v>
      </c>
    </row>
    <row r="137" spans="2:15" x14ac:dyDescent="0.25">
      <c r="B137">
        <f t="shared" si="26"/>
        <v>116</v>
      </c>
      <c r="C137" s="11">
        <f t="shared" si="27"/>
        <v>-3604.888888888881</v>
      </c>
      <c r="F137">
        <f t="shared" si="25"/>
        <v>131</v>
      </c>
      <c r="G137" s="11">
        <f t="shared" si="28"/>
        <v>2777.7777777777674</v>
      </c>
      <c r="H137" s="11">
        <f t="shared" si="29"/>
        <v>2222.222222222214</v>
      </c>
      <c r="I137" s="11">
        <f t="shared" si="30"/>
        <v>55.555555555555557</v>
      </c>
      <c r="J137" s="1">
        <f t="shared" si="31"/>
        <v>2277.7777777777696</v>
      </c>
      <c r="K137" s="11">
        <f t="shared" si="32"/>
        <v>466.66666666666492</v>
      </c>
      <c r="L137" s="1">
        <f t="shared" si="33"/>
        <v>0</v>
      </c>
      <c r="M137" s="1">
        <f t="shared" si="34"/>
        <v>2744.4444444444343</v>
      </c>
      <c r="N137" s="1">
        <f t="shared" si="35"/>
        <v>7277.7777777777883</v>
      </c>
      <c r="O137" s="11">
        <f t="shared" si="36"/>
        <v>2722.2222222222117</v>
      </c>
    </row>
    <row r="138" spans="2:15" x14ac:dyDescent="0.25">
      <c r="B138">
        <f t="shared" si="26"/>
        <v>117</v>
      </c>
      <c r="C138" s="11">
        <f t="shared" si="27"/>
        <v>-3551.1111111111027</v>
      </c>
      <c r="F138">
        <f t="shared" si="25"/>
        <v>132</v>
      </c>
      <c r="G138" s="11">
        <f t="shared" si="28"/>
        <v>2722.2222222222117</v>
      </c>
      <c r="H138" s="11">
        <f t="shared" si="29"/>
        <v>2177.7777777777696</v>
      </c>
      <c r="I138" s="11">
        <f t="shared" si="30"/>
        <v>55.555555555555557</v>
      </c>
      <c r="J138" s="1">
        <f t="shared" si="31"/>
        <v>2233.3333333333253</v>
      </c>
      <c r="K138" s="11">
        <f t="shared" si="32"/>
        <v>457.33333333333161</v>
      </c>
      <c r="L138" s="1">
        <f t="shared" si="33"/>
        <v>0</v>
      </c>
      <c r="M138" s="1">
        <f t="shared" si="34"/>
        <v>2690.666666666657</v>
      </c>
      <c r="N138" s="1">
        <f t="shared" si="35"/>
        <v>7333.3333333333439</v>
      </c>
      <c r="O138" s="11">
        <f t="shared" si="36"/>
        <v>2666.6666666666561</v>
      </c>
    </row>
    <row r="139" spans="2:15" x14ac:dyDescent="0.25">
      <c r="B139">
        <f t="shared" si="26"/>
        <v>118</v>
      </c>
      <c r="C139" s="11">
        <f t="shared" si="27"/>
        <v>-3497.3333333333248</v>
      </c>
      <c r="F139">
        <f t="shared" si="25"/>
        <v>133</v>
      </c>
      <c r="G139" s="11">
        <f t="shared" si="28"/>
        <v>2666.6666666666561</v>
      </c>
      <c r="H139" s="11">
        <f t="shared" si="29"/>
        <v>2133.3333333333248</v>
      </c>
      <c r="I139" s="11">
        <f t="shared" si="30"/>
        <v>55.555555555555557</v>
      </c>
      <c r="J139" s="1">
        <f t="shared" si="31"/>
        <v>2188.8888888888805</v>
      </c>
      <c r="K139" s="11">
        <f t="shared" si="32"/>
        <v>447.99999999999818</v>
      </c>
      <c r="L139" s="1">
        <f t="shared" si="33"/>
        <v>0</v>
      </c>
      <c r="M139" s="1">
        <f t="shared" si="34"/>
        <v>2636.8888888888787</v>
      </c>
      <c r="N139" s="1">
        <f t="shared" si="35"/>
        <v>7388.8888888888996</v>
      </c>
      <c r="O139" s="11">
        <f t="shared" si="36"/>
        <v>2611.1111111111004</v>
      </c>
    </row>
    <row r="140" spans="2:15" x14ac:dyDescent="0.25">
      <c r="B140">
        <f t="shared" si="26"/>
        <v>119</v>
      </c>
      <c r="C140" s="11">
        <f t="shared" si="27"/>
        <v>-3443.5555555555466</v>
      </c>
      <c r="F140">
        <f t="shared" si="25"/>
        <v>134</v>
      </c>
      <c r="G140" s="11">
        <f t="shared" si="28"/>
        <v>2611.1111111111004</v>
      </c>
      <c r="H140" s="11">
        <f t="shared" si="29"/>
        <v>2088.8888888888805</v>
      </c>
      <c r="I140" s="11">
        <f t="shared" si="30"/>
        <v>55.555555555555557</v>
      </c>
      <c r="J140" s="1">
        <f t="shared" si="31"/>
        <v>2144.4444444444362</v>
      </c>
      <c r="K140" s="11">
        <f t="shared" si="32"/>
        <v>438.66666666666487</v>
      </c>
      <c r="L140" s="1">
        <f t="shared" si="33"/>
        <v>0</v>
      </c>
      <c r="M140" s="1">
        <f t="shared" si="34"/>
        <v>2583.1111111111009</v>
      </c>
      <c r="N140" s="1">
        <f t="shared" si="35"/>
        <v>7444.4444444444553</v>
      </c>
      <c r="O140" s="11">
        <f t="shared" si="36"/>
        <v>2555.5555555555447</v>
      </c>
    </row>
    <row r="141" spans="2:15" x14ac:dyDescent="0.25">
      <c r="B141">
        <f t="shared" si="26"/>
        <v>120</v>
      </c>
      <c r="C141" s="11">
        <f t="shared" si="27"/>
        <v>-3389.7777777777692</v>
      </c>
      <c r="F141">
        <f t="shared" si="25"/>
        <v>135</v>
      </c>
      <c r="G141" s="11">
        <f t="shared" si="28"/>
        <v>2555.5555555555447</v>
      </c>
      <c r="H141" s="11">
        <f t="shared" si="29"/>
        <v>2044.4444444444359</v>
      </c>
      <c r="I141" s="11">
        <f t="shared" si="30"/>
        <v>55.555555555555557</v>
      </c>
      <c r="J141" s="1">
        <f t="shared" si="31"/>
        <v>2099.9999999999914</v>
      </c>
      <c r="K141" s="11">
        <f t="shared" si="32"/>
        <v>429.33333333333155</v>
      </c>
      <c r="L141" s="1">
        <f t="shared" si="33"/>
        <v>0</v>
      </c>
      <c r="M141" s="1">
        <f t="shared" si="34"/>
        <v>2529.333333333323</v>
      </c>
      <c r="N141" s="1">
        <f t="shared" si="35"/>
        <v>7500.0000000000109</v>
      </c>
      <c r="O141" s="11">
        <f t="shared" si="36"/>
        <v>2499.9999999999891</v>
      </c>
    </row>
    <row r="142" spans="2:15" x14ac:dyDescent="0.25">
      <c r="B142">
        <f t="shared" si="26"/>
        <v>121</v>
      </c>
      <c r="C142" s="11">
        <f t="shared" si="27"/>
        <v>-3335.9999999999914</v>
      </c>
      <c r="F142">
        <f t="shared" si="25"/>
        <v>136</v>
      </c>
      <c r="G142" s="11">
        <f t="shared" si="28"/>
        <v>2499.9999999999891</v>
      </c>
      <c r="H142" s="11">
        <f t="shared" si="29"/>
        <v>1999.9999999999914</v>
      </c>
      <c r="I142" s="11">
        <f t="shared" si="30"/>
        <v>55.555555555555557</v>
      </c>
      <c r="J142" s="1">
        <f t="shared" si="31"/>
        <v>2055.555555555547</v>
      </c>
      <c r="K142" s="11">
        <f t="shared" si="32"/>
        <v>419.99999999999818</v>
      </c>
      <c r="L142" s="1">
        <f t="shared" si="33"/>
        <v>0</v>
      </c>
      <c r="M142" s="1">
        <f t="shared" si="34"/>
        <v>2475.5555555555452</v>
      </c>
      <c r="N142" s="1">
        <f t="shared" si="35"/>
        <v>7555.5555555555666</v>
      </c>
      <c r="O142" s="11">
        <f t="shared" si="36"/>
        <v>2444.4444444444334</v>
      </c>
    </row>
    <row r="143" spans="2:15" x14ac:dyDescent="0.25">
      <c r="B143">
        <f t="shared" si="26"/>
        <v>122</v>
      </c>
      <c r="C143" s="11">
        <f t="shared" si="27"/>
        <v>-3282.2222222222135</v>
      </c>
      <c r="F143">
        <f t="shared" si="25"/>
        <v>137</v>
      </c>
      <c r="G143" s="11">
        <f t="shared" si="28"/>
        <v>2444.4444444444334</v>
      </c>
      <c r="H143" s="11">
        <f t="shared" si="29"/>
        <v>1955.5555555555468</v>
      </c>
      <c r="I143" s="11">
        <f t="shared" si="30"/>
        <v>55.555555555555557</v>
      </c>
      <c r="J143" s="1">
        <f t="shared" si="31"/>
        <v>2011.1111111111024</v>
      </c>
      <c r="K143" s="11">
        <f t="shared" si="32"/>
        <v>410.66666666666481</v>
      </c>
      <c r="L143" s="1">
        <f t="shared" si="33"/>
        <v>0</v>
      </c>
      <c r="M143" s="1">
        <f t="shared" si="34"/>
        <v>2421.7777777777674</v>
      </c>
      <c r="N143" s="1">
        <f t="shared" si="35"/>
        <v>7611.1111111111222</v>
      </c>
      <c r="O143" s="11">
        <f t="shared" si="36"/>
        <v>2388.8888888888778</v>
      </c>
    </row>
    <row r="144" spans="2:15" x14ac:dyDescent="0.25">
      <c r="B144">
        <f t="shared" si="26"/>
        <v>123</v>
      </c>
      <c r="C144" s="11">
        <f t="shared" si="27"/>
        <v>-3228.4444444444357</v>
      </c>
      <c r="F144">
        <f t="shared" si="25"/>
        <v>138</v>
      </c>
      <c r="G144" s="11">
        <f t="shared" si="28"/>
        <v>2388.8888888888778</v>
      </c>
      <c r="H144" s="11">
        <f t="shared" si="29"/>
        <v>1911.1111111111022</v>
      </c>
      <c r="I144" s="11">
        <f t="shared" si="30"/>
        <v>55.555555555555557</v>
      </c>
      <c r="J144" s="1">
        <f t="shared" si="31"/>
        <v>1966.6666666666579</v>
      </c>
      <c r="K144" s="11">
        <f t="shared" si="32"/>
        <v>401.33333333333144</v>
      </c>
      <c r="L144" s="1">
        <f t="shared" si="33"/>
        <v>0</v>
      </c>
      <c r="M144" s="1">
        <f t="shared" si="34"/>
        <v>2367.9999999999891</v>
      </c>
      <c r="N144" s="1">
        <f t="shared" si="35"/>
        <v>7666.6666666666779</v>
      </c>
      <c r="O144" s="11">
        <f t="shared" si="36"/>
        <v>2333.3333333333221</v>
      </c>
    </row>
    <row r="145" spans="2:15" x14ac:dyDescent="0.25">
      <c r="B145">
        <f t="shared" si="26"/>
        <v>124</v>
      </c>
      <c r="C145" s="11">
        <f t="shared" si="27"/>
        <v>-3174.6666666666574</v>
      </c>
      <c r="F145">
        <f t="shared" si="25"/>
        <v>139</v>
      </c>
      <c r="G145" s="11">
        <f t="shared" si="28"/>
        <v>2333.3333333333221</v>
      </c>
      <c r="H145" s="11">
        <f t="shared" si="29"/>
        <v>1866.6666666666579</v>
      </c>
      <c r="I145" s="11">
        <f t="shared" si="30"/>
        <v>55.555555555555557</v>
      </c>
      <c r="J145" s="1">
        <f t="shared" si="31"/>
        <v>1922.2222222222135</v>
      </c>
      <c r="K145" s="11">
        <f t="shared" si="32"/>
        <v>391.99999999999812</v>
      </c>
      <c r="L145" s="1">
        <f t="shared" si="33"/>
        <v>0</v>
      </c>
      <c r="M145" s="1">
        <f t="shared" si="34"/>
        <v>2314.2222222222117</v>
      </c>
      <c r="N145" s="1">
        <f t="shared" si="35"/>
        <v>7722.2222222222335</v>
      </c>
      <c r="O145" s="11">
        <f t="shared" si="36"/>
        <v>2277.7777777777665</v>
      </c>
    </row>
    <row r="146" spans="2:15" x14ac:dyDescent="0.25">
      <c r="B146">
        <f t="shared" si="26"/>
        <v>125</v>
      </c>
      <c r="C146" s="11">
        <f t="shared" si="27"/>
        <v>-3120.8888888888796</v>
      </c>
      <c r="F146">
        <f t="shared" si="25"/>
        <v>140</v>
      </c>
      <c r="G146" s="11">
        <f t="shared" si="28"/>
        <v>2277.7777777777665</v>
      </c>
      <c r="H146" s="11">
        <f t="shared" si="29"/>
        <v>1822.2222222222133</v>
      </c>
      <c r="I146" s="11">
        <f t="shared" si="30"/>
        <v>55.555555555555557</v>
      </c>
      <c r="J146" s="1">
        <f t="shared" si="31"/>
        <v>1877.777777777769</v>
      </c>
      <c r="K146" s="11">
        <f t="shared" si="32"/>
        <v>382.66666666666475</v>
      </c>
      <c r="L146" s="1">
        <f t="shared" si="33"/>
        <v>0</v>
      </c>
      <c r="M146" s="1">
        <f t="shared" si="34"/>
        <v>2260.4444444444339</v>
      </c>
      <c r="N146" s="1">
        <f t="shared" si="35"/>
        <v>7777.7777777777892</v>
      </c>
      <c r="O146" s="11">
        <f t="shared" si="36"/>
        <v>2222.2222222222108</v>
      </c>
    </row>
    <row r="147" spans="2:15" x14ac:dyDescent="0.25">
      <c r="B147">
        <f t="shared" si="26"/>
        <v>126</v>
      </c>
      <c r="C147" s="11">
        <f t="shared" si="27"/>
        <v>-3067.1111111111022</v>
      </c>
      <c r="F147">
        <f t="shared" si="25"/>
        <v>141</v>
      </c>
      <c r="G147" s="11">
        <f t="shared" si="28"/>
        <v>2222.2222222222108</v>
      </c>
      <c r="H147" s="11">
        <f t="shared" si="29"/>
        <v>1777.7777777777687</v>
      </c>
      <c r="I147" s="11">
        <f t="shared" si="30"/>
        <v>55.555555555555557</v>
      </c>
      <c r="J147" s="1">
        <f t="shared" si="31"/>
        <v>1833.3333333333244</v>
      </c>
      <c r="K147" s="11">
        <f t="shared" si="32"/>
        <v>373.33333333333144</v>
      </c>
      <c r="L147" s="1">
        <f t="shared" si="33"/>
        <v>0</v>
      </c>
      <c r="M147" s="1">
        <f t="shared" si="34"/>
        <v>2206.6666666666561</v>
      </c>
      <c r="N147" s="1">
        <f t="shared" si="35"/>
        <v>7833.3333333333449</v>
      </c>
      <c r="O147" s="11">
        <f t="shared" si="36"/>
        <v>2166.6666666666551</v>
      </c>
    </row>
    <row r="148" spans="2:15" x14ac:dyDescent="0.25">
      <c r="B148">
        <f t="shared" si="26"/>
        <v>127</v>
      </c>
      <c r="C148" s="11">
        <f t="shared" si="27"/>
        <v>-3013.3333333333239</v>
      </c>
      <c r="F148">
        <f t="shared" si="25"/>
        <v>142</v>
      </c>
      <c r="G148" s="11">
        <f t="shared" si="28"/>
        <v>2166.6666666666551</v>
      </c>
      <c r="H148" s="11">
        <f t="shared" si="29"/>
        <v>1733.3333333333242</v>
      </c>
      <c r="I148" s="11">
        <f t="shared" si="30"/>
        <v>55.555555555555557</v>
      </c>
      <c r="J148" s="1">
        <f t="shared" si="31"/>
        <v>1788.8888888888798</v>
      </c>
      <c r="K148" s="11">
        <f t="shared" si="32"/>
        <v>363.99999999999807</v>
      </c>
      <c r="L148" s="1">
        <f t="shared" si="33"/>
        <v>0</v>
      </c>
      <c r="M148" s="1">
        <f t="shared" si="34"/>
        <v>2152.8888888888778</v>
      </c>
      <c r="N148" s="1">
        <f t="shared" si="35"/>
        <v>7888.8888888889005</v>
      </c>
      <c r="O148" s="11">
        <f t="shared" si="36"/>
        <v>2111.1111111110995</v>
      </c>
    </row>
    <row r="149" spans="2:15" x14ac:dyDescent="0.25">
      <c r="B149">
        <f t="shared" si="26"/>
        <v>128</v>
      </c>
      <c r="C149" s="11">
        <f t="shared" si="27"/>
        <v>-2959.5555555555461</v>
      </c>
      <c r="F149">
        <f t="shared" si="25"/>
        <v>143</v>
      </c>
      <c r="G149" s="11">
        <f t="shared" si="28"/>
        <v>2111.1111111110995</v>
      </c>
      <c r="H149" s="11">
        <f t="shared" si="29"/>
        <v>1688.8888888888796</v>
      </c>
      <c r="I149" s="11">
        <f t="shared" si="30"/>
        <v>55.555555555555557</v>
      </c>
      <c r="J149" s="1">
        <f t="shared" si="31"/>
        <v>1744.4444444444352</v>
      </c>
      <c r="K149" s="11">
        <f t="shared" si="32"/>
        <v>354.6666666666647</v>
      </c>
      <c r="L149" s="1">
        <f t="shared" si="33"/>
        <v>0</v>
      </c>
      <c r="M149" s="1">
        <f t="shared" si="34"/>
        <v>2099.1111111110999</v>
      </c>
      <c r="N149" s="1">
        <f t="shared" si="35"/>
        <v>7944.4444444444562</v>
      </c>
      <c r="O149" s="11">
        <f t="shared" si="36"/>
        <v>2055.5555555555438</v>
      </c>
    </row>
    <row r="150" spans="2:15" x14ac:dyDescent="0.25">
      <c r="B150">
        <f t="shared" si="26"/>
        <v>129</v>
      </c>
      <c r="C150" s="11">
        <f t="shared" si="27"/>
        <v>-2905.7777777777683</v>
      </c>
      <c r="F150">
        <f t="shared" si="25"/>
        <v>144</v>
      </c>
      <c r="G150" s="11">
        <f t="shared" si="28"/>
        <v>2055.5555555555438</v>
      </c>
      <c r="H150" s="11">
        <f t="shared" si="29"/>
        <v>1644.4444444444352</v>
      </c>
      <c r="I150" s="11">
        <f t="shared" si="30"/>
        <v>55.555555555555557</v>
      </c>
      <c r="J150" s="1">
        <f t="shared" si="31"/>
        <v>1699.9999999999909</v>
      </c>
      <c r="K150" s="11">
        <f t="shared" si="32"/>
        <v>345.33333333333138</v>
      </c>
      <c r="L150" s="1">
        <f t="shared" si="33"/>
        <v>0</v>
      </c>
      <c r="M150" s="1">
        <f t="shared" si="34"/>
        <v>2045.3333333333223</v>
      </c>
      <c r="N150" s="1">
        <f t="shared" si="35"/>
        <v>8000.0000000000118</v>
      </c>
      <c r="O150" s="11">
        <f t="shared" si="36"/>
        <v>1999.9999999999882</v>
      </c>
    </row>
    <row r="151" spans="2:15" x14ac:dyDescent="0.25">
      <c r="B151">
        <f t="shared" si="26"/>
        <v>130</v>
      </c>
      <c r="C151" s="11">
        <f t="shared" si="27"/>
        <v>-2851.9999999999905</v>
      </c>
      <c r="F151">
        <f t="shared" si="25"/>
        <v>145</v>
      </c>
      <c r="G151" s="11">
        <f t="shared" si="28"/>
        <v>1999.9999999999882</v>
      </c>
      <c r="H151" s="11">
        <f t="shared" si="29"/>
        <v>1599.9999999999907</v>
      </c>
      <c r="I151" s="11">
        <f t="shared" si="30"/>
        <v>55.555555555555557</v>
      </c>
      <c r="J151" s="1">
        <f t="shared" si="31"/>
        <v>1655.5555555555463</v>
      </c>
      <c r="K151" s="11">
        <f t="shared" si="32"/>
        <v>335.99999999999801</v>
      </c>
      <c r="L151" s="1">
        <f t="shared" si="33"/>
        <v>0</v>
      </c>
      <c r="M151" s="1">
        <f t="shared" si="34"/>
        <v>1991.5555555555443</v>
      </c>
      <c r="N151" s="1">
        <f t="shared" si="35"/>
        <v>8055.5555555555675</v>
      </c>
      <c r="O151" s="11">
        <f t="shared" si="36"/>
        <v>1944.4444444444325</v>
      </c>
    </row>
    <row r="152" spans="2:15" x14ac:dyDescent="0.25">
      <c r="B152">
        <f t="shared" si="26"/>
        <v>131</v>
      </c>
      <c r="C152" s="11">
        <f t="shared" si="27"/>
        <v>-2798.2222222222122</v>
      </c>
      <c r="F152">
        <f t="shared" si="25"/>
        <v>146</v>
      </c>
      <c r="G152" s="11">
        <f t="shared" si="28"/>
        <v>1944.4444444444325</v>
      </c>
      <c r="H152" s="11">
        <f t="shared" si="29"/>
        <v>1555.5555555555461</v>
      </c>
      <c r="I152" s="11">
        <f t="shared" si="30"/>
        <v>55.555555555555557</v>
      </c>
      <c r="J152" s="1">
        <f t="shared" si="31"/>
        <v>1611.1111111111018</v>
      </c>
      <c r="K152" s="11">
        <f t="shared" si="32"/>
        <v>326.6666666666647</v>
      </c>
      <c r="L152" s="1">
        <f t="shared" si="33"/>
        <v>0</v>
      </c>
      <c r="M152" s="1">
        <f t="shared" si="34"/>
        <v>1937.7777777777665</v>
      </c>
      <c r="N152" s="1">
        <f t="shared" si="35"/>
        <v>8111.1111111111231</v>
      </c>
      <c r="O152" s="11">
        <f t="shared" si="36"/>
        <v>1888.8888888888769</v>
      </c>
    </row>
    <row r="153" spans="2:15" x14ac:dyDescent="0.25">
      <c r="B153">
        <f t="shared" si="26"/>
        <v>132</v>
      </c>
      <c r="C153" s="11">
        <f t="shared" si="27"/>
        <v>-2744.4444444444343</v>
      </c>
      <c r="F153">
        <f t="shared" si="25"/>
        <v>147</v>
      </c>
      <c r="G153" s="11">
        <f t="shared" si="28"/>
        <v>1888.8888888888769</v>
      </c>
      <c r="H153" s="11">
        <f t="shared" si="29"/>
        <v>1511.1111111111015</v>
      </c>
      <c r="I153" s="11">
        <f t="shared" si="30"/>
        <v>55.555555555555557</v>
      </c>
      <c r="J153" s="1">
        <f t="shared" si="31"/>
        <v>1566.6666666666572</v>
      </c>
      <c r="K153" s="11">
        <f t="shared" si="32"/>
        <v>317.33333333333132</v>
      </c>
      <c r="L153" s="1">
        <f t="shared" si="33"/>
        <v>0</v>
      </c>
      <c r="M153" s="1">
        <f t="shared" si="34"/>
        <v>1883.9999999999886</v>
      </c>
      <c r="N153" s="1">
        <f t="shared" si="35"/>
        <v>8166.6666666666788</v>
      </c>
      <c r="O153" s="11">
        <f t="shared" si="36"/>
        <v>1833.3333333333212</v>
      </c>
    </row>
    <row r="154" spans="2:15" x14ac:dyDescent="0.25">
      <c r="B154">
        <f t="shared" si="26"/>
        <v>133</v>
      </c>
      <c r="C154" s="11">
        <f t="shared" si="27"/>
        <v>-2690.666666666657</v>
      </c>
      <c r="F154">
        <f t="shared" si="25"/>
        <v>148</v>
      </c>
      <c r="G154" s="11">
        <f t="shared" si="28"/>
        <v>1833.3333333333212</v>
      </c>
      <c r="H154" s="11">
        <f t="shared" si="29"/>
        <v>1466.666666666657</v>
      </c>
      <c r="I154" s="11">
        <f t="shared" si="30"/>
        <v>55.555555555555557</v>
      </c>
      <c r="J154" s="1">
        <f t="shared" si="31"/>
        <v>1522.2222222222126</v>
      </c>
      <c r="K154" s="11">
        <f t="shared" si="32"/>
        <v>307.99999999999795</v>
      </c>
      <c r="L154" s="1">
        <f t="shared" si="33"/>
        <v>0</v>
      </c>
      <c r="M154" s="1">
        <f t="shared" si="34"/>
        <v>1830.2222222222106</v>
      </c>
      <c r="N154" s="1">
        <f t="shared" si="35"/>
        <v>8222.2222222222335</v>
      </c>
      <c r="O154" s="11">
        <f t="shared" si="36"/>
        <v>1777.7777777777665</v>
      </c>
    </row>
    <row r="155" spans="2:15" x14ac:dyDescent="0.25">
      <c r="B155">
        <f t="shared" si="26"/>
        <v>134</v>
      </c>
      <c r="C155" s="11">
        <f t="shared" si="27"/>
        <v>-2636.8888888888787</v>
      </c>
      <c r="F155">
        <f t="shared" si="25"/>
        <v>149</v>
      </c>
      <c r="G155" s="11">
        <f t="shared" si="28"/>
        <v>1777.7777777777665</v>
      </c>
      <c r="H155" s="11">
        <f t="shared" si="29"/>
        <v>1422.2222222222133</v>
      </c>
      <c r="I155" s="11">
        <f t="shared" si="30"/>
        <v>55.555555555555557</v>
      </c>
      <c r="J155" s="1">
        <f t="shared" si="31"/>
        <v>1477.777777777769</v>
      </c>
      <c r="K155" s="11">
        <f t="shared" si="32"/>
        <v>298.66666666666481</v>
      </c>
      <c r="L155" s="1">
        <f t="shared" si="33"/>
        <v>0</v>
      </c>
      <c r="M155" s="1">
        <f t="shared" si="34"/>
        <v>1776.4444444444339</v>
      </c>
      <c r="N155" s="1">
        <f t="shared" si="35"/>
        <v>8277.7777777777883</v>
      </c>
      <c r="O155" s="11">
        <f t="shared" si="36"/>
        <v>1722.2222222222117</v>
      </c>
    </row>
    <row r="156" spans="2:15" x14ac:dyDescent="0.25">
      <c r="B156">
        <f t="shared" si="26"/>
        <v>135</v>
      </c>
      <c r="C156" s="11">
        <f t="shared" si="27"/>
        <v>-2583.1111111111009</v>
      </c>
      <c r="F156">
        <f t="shared" si="25"/>
        <v>150</v>
      </c>
      <c r="G156" s="11">
        <f t="shared" si="28"/>
        <v>1722.2222222222117</v>
      </c>
      <c r="H156" s="11">
        <f t="shared" si="29"/>
        <v>1377.7777777777694</v>
      </c>
      <c r="I156" s="11">
        <f t="shared" si="30"/>
        <v>55.555555555555557</v>
      </c>
      <c r="J156" s="1">
        <f t="shared" si="31"/>
        <v>1433.3333333333251</v>
      </c>
      <c r="K156" s="11">
        <f t="shared" si="32"/>
        <v>289.33333333333155</v>
      </c>
      <c r="L156" s="1">
        <f t="shared" si="33"/>
        <v>0</v>
      </c>
      <c r="M156" s="1">
        <f t="shared" si="34"/>
        <v>1722.6666666666565</v>
      </c>
      <c r="N156" s="1">
        <f t="shared" si="35"/>
        <v>8333.333333333343</v>
      </c>
      <c r="O156" s="11">
        <f t="shared" si="36"/>
        <v>1666.666666666657</v>
      </c>
    </row>
    <row r="157" spans="2:15" x14ac:dyDescent="0.25">
      <c r="B157">
        <f t="shared" si="26"/>
        <v>136</v>
      </c>
      <c r="C157" s="11">
        <f t="shared" si="27"/>
        <v>-2529.333333333323</v>
      </c>
      <c r="F157">
        <f t="shared" si="25"/>
        <v>151</v>
      </c>
      <c r="G157" s="11">
        <f t="shared" si="28"/>
        <v>1666.666666666657</v>
      </c>
      <c r="H157" s="11">
        <f t="shared" si="29"/>
        <v>1333.3333333333258</v>
      </c>
      <c r="I157" s="11">
        <f t="shared" si="30"/>
        <v>55.555555555555557</v>
      </c>
      <c r="J157" s="1">
        <f t="shared" si="31"/>
        <v>1388.8888888888814</v>
      </c>
      <c r="K157" s="11">
        <f t="shared" si="32"/>
        <v>279.99999999999841</v>
      </c>
      <c r="L157" s="1">
        <f t="shared" si="33"/>
        <v>0</v>
      </c>
      <c r="M157" s="1">
        <f t="shared" si="34"/>
        <v>1668.8888888888798</v>
      </c>
      <c r="N157" s="1">
        <f t="shared" si="35"/>
        <v>8388.8888888888978</v>
      </c>
      <c r="O157" s="11">
        <f t="shared" si="36"/>
        <v>1611.1111111111022</v>
      </c>
    </row>
    <row r="158" spans="2:15" x14ac:dyDescent="0.25">
      <c r="B158">
        <f t="shared" si="26"/>
        <v>137</v>
      </c>
      <c r="C158" s="11">
        <f t="shared" si="27"/>
        <v>-2475.5555555555452</v>
      </c>
      <c r="F158">
        <f t="shared" si="25"/>
        <v>152</v>
      </c>
      <c r="G158" s="11">
        <f t="shared" si="28"/>
        <v>1611.1111111111022</v>
      </c>
      <c r="H158" s="11">
        <f t="shared" si="29"/>
        <v>1288.8888888888819</v>
      </c>
      <c r="I158" s="11">
        <f t="shared" si="30"/>
        <v>55.555555555555557</v>
      </c>
      <c r="J158" s="1">
        <f t="shared" si="31"/>
        <v>1344.4444444444375</v>
      </c>
      <c r="K158" s="11">
        <f t="shared" si="32"/>
        <v>270.66666666666521</v>
      </c>
      <c r="L158" s="1">
        <f t="shared" si="33"/>
        <v>0</v>
      </c>
      <c r="M158" s="1">
        <f t="shared" si="34"/>
        <v>1615.1111111111027</v>
      </c>
      <c r="N158" s="1">
        <f t="shared" si="35"/>
        <v>8444.4444444444525</v>
      </c>
      <c r="O158" s="11">
        <f t="shared" si="36"/>
        <v>1555.5555555555475</v>
      </c>
    </row>
    <row r="159" spans="2:15" x14ac:dyDescent="0.25">
      <c r="B159">
        <f t="shared" si="26"/>
        <v>138</v>
      </c>
      <c r="C159" s="11">
        <f t="shared" si="27"/>
        <v>-2421.7777777777674</v>
      </c>
      <c r="F159">
        <f t="shared" si="25"/>
        <v>153</v>
      </c>
      <c r="G159" s="11">
        <f t="shared" si="28"/>
        <v>1555.5555555555475</v>
      </c>
      <c r="H159" s="11">
        <f t="shared" si="29"/>
        <v>1244.444444444438</v>
      </c>
      <c r="I159" s="11">
        <f t="shared" si="30"/>
        <v>55.555555555555557</v>
      </c>
      <c r="J159" s="1">
        <f t="shared" si="31"/>
        <v>1299.9999999999936</v>
      </c>
      <c r="K159" s="11">
        <f t="shared" si="32"/>
        <v>261.33333333333195</v>
      </c>
      <c r="L159" s="1">
        <f t="shared" si="33"/>
        <v>0</v>
      </c>
      <c r="M159" s="1">
        <f t="shared" si="34"/>
        <v>1561.3333333333255</v>
      </c>
      <c r="N159" s="1">
        <f t="shared" si="35"/>
        <v>8500.0000000000073</v>
      </c>
      <c r="O159" s="11">
        <f t="shared" si="36"/>
        <v>1499.9999999999927</v>
      </c>
    </row>
    <row r="160" spans="2:15" x14ac:dyDescent="0.25">
      <c r="B160">
        <f t="shared" si="26"/>
        <v>139</v>
      </c>
      <c r="C160" s="11">
        <f t="shared" si="27"/>
        <v>-2367.9999999999891</v>
      </c>
      <c r="F160">
        <f t="shared" si="25"/>
        <v>154</v>
      </c>
      <c r="G160" s="11">
        <f t="shared" si="28"/>
        <v>1499.9999999999927</v>
      </c>
      <c r="H160" s="11">
        <f t="shared" si="29"/>
        <v>1199.9999999999943</v>
      </c>
      <c r="I160" s="11">
        <f t="shared" si="30"/>
        <v>55.555555555555557</v>
      </c>
      <c r="J160" s="1">
        <f t="shared" si="31"/>
        <v>1255.55555555555</v>
      </c>
      <c r="K160" s="11">
        <f t="shared" si="32"/>
        <v>251.99999999999881</v>
      </c>
      <c r="L160" s="1">
        <f t="shared" si="33"/>
        <v>0</v>
      </c>
      <c r="M160" s="1">
        <f t="shared" si="34"/>
        <v>1507.5555555555488</v>
      </c>
      <c r="N160" s="1">
        <f t="shared" si="35"/>
        <v>8555.555555555562</v>
      </c>
      <c r="O160" s="11">
        <f t="shared" si="36"/>
        <v>1444.444444444438</v>
      </c>
    </row>
    <row r="161" spans="2:15" x14ac:dyDescent="0.25">
      <c r="B161">
        <f t="shared" si="26"/>
        <v>140</v>
      </c>
      <c r="C161" s="11">
        <f t="shared" si="27"/>
        <v>-2314.2222222222117</v>
      </c>
      <c r="F161">
        <f t="shared" si="25"/>
        <v>155</v>
      </c>
      <c r="G161" s="11">
        <f t="shared" si="28"/>
        <v>1444.444444444438</v>
      </c>
      <c r="H161" s="11">
        <f t="shared" si="29"/>
        <v>1155.5555555555504</v>
      </c>
      <c r="I161" s="11">
        <f t="shared" si="30"/>
        <v>55.555555555555557</v>
      </c>
      <c r="J161" s="1">
        <f t="shared" si="31"/>
        <v>1211.1111111111061</v>
      </c>
      <c r="K161" s="11">
        <f t="shared" si="32"/>
        <v>242.66666666666558</v>
      </c>
      <c r="L161" s="1">
        <f t="shared" si="33"/>
        <v>0</v>
      </c>
      <c r="M161" s="1">
        <f t="shared" si="34"/>
        <v>1453.7777777777717</v>
      </c>
      <c r="N161" s="1">
        <f t="shared" si="35"/>
        <v>8611.1111111111168</v>
      </c>
      <c r="O161" s="11">
        <f t="shared" si="36"/>
        <v>1388.8888888888832</v>
      </c>
    </row>
    <row r="162" spans="2:15" x14ac:dyDescent="0.25">
      <c r="B162">
        <f t="shared" si="26"/>
        <v>141</v>
      </c>
      <c r="C162" s="11">
        <f t="shared" si="27"/>
        <v>-2260.4444444444339</v>
      </c>
      <c r="F162">
        <f t="shared" si="25"/>
        <v>156</v>
      </c>
      <c r="G162" s="11">
        <f t="shared" si="28"/>
        <v>1388.8888888888832</v>
      </c>
      <c r="H162" s="11">
        <f t="shared" si="29"/>
        <v>1111.1111111111065</v>
      </c>
      <c r="I162" s="11">
        <f t="shared" si="30"/>
        <v>55.555555555555557</v>
      </c>
      <c r="J162" s="1">
        <f t="shared" si="31"/>
        <v>1166.6666666666622</v>
      </c>
      <c r="K162" s="11">
        <f t="shared" si="32"/>
        <v>233.33333333333238</v>
      </c>
      <c r="L162" s="1">
        <f t="shared" si="33"/>
        <v>0</v>
      </c>
      <c r="M162" s="1">
        <f t="shared" si="34"/>
        <v>1399.9999999999945</v>
      </c>
      <c r="N162" s="1">
        <f t="shared" si="35"/>
        <v>8666.6666666666715</v>
      </c>
      <c r="O162" s="11">
        <f t="shared" si="36"/>
        <v>1333.3333333333285</v>
      </c>
    </row>
    <row r="163" spans="2:15" x14ac:dyDescent="0.25">
      <c r="B163">
        <f t="shared" si="26"/>
        <v>142</v>
      </c>
      <c r="C163" s="11">
        <f t="shared" si="27"/>
        <v>-2206.6666666666561</v>
      </c>
      <c r="F163">
        <f t="shared" si="25"/>
        <v>157</v>
      </c>
      <c r="G163" s="11">
        <f t="shared" si="28"/>
        <v>1333.3333333333285</v>
      </c>
      <c r="H163" s="11">
        <f t="shared" si="29"/>
        <v>1066.6666666666629</v>
      </c>
      <c r="I163" s="11">
        <f t="shared" si="30"/>
        <v>55.555555555555557</v>
      </c>
      <c r="J163" s="1">
        <f t="shared" si="31"/>
        <v>1122.2222222222185</v>
      </c>
      <c r="K163" s="11">
        <f t="shared" si="32"/>
        <v>223.9999999999992</v>
      </c>
      <c r="L163" s="1">
        <f t="shared" si="33"/>
        <v>0</v>
      </c>
      <c r="M163" s="1">
        <f t="shared" si="34"/>
        <v>1346.2222222222176</v>
      </c>
      <c r="N163" s="1">
        <f t="shared" si="35"/>
        <v>8722.2222222222263</v>
      </c>
      <c r="O163" s="11">
        <f t="shared" si="36"/>
        <v>1277.7777777777737</v>
      </c>
    </row>
    <row r="164" spans="2:15" x14ac:dyDescent="0.25">
      <c r="B164">
        <f t="shared" si="26"/>
        <v>143</v>
      </c>
      <c r="C164" s="11">
        <f t="shared" si="27"/>
        <v>-2152.8888888888778</v>
      </c>
      <c r="F164">
        <f t="shared" si="25"/>
        <v>158</v>
      </c>
      <c r="G164" s="11">
        <f t="shared" si="28"/>
        <v>1277.7777777777737</v>
      </c>
      <c r="H164" s="11">
        <f t="shared" si="29"/>
        <v>1022.222222222219</v>
      </c>
      <c r="I164" s="11">
        <f t="shared" si="30"/>
        <v>55.555555555555557</v>
      </c>
      <c r="J164" s="1">
        <f t="shared" si="31"/>
        <v>1077.7777777777746</v>
      </c>
      <c r="K164" s="11">
        <f t="shared" si="32"/>
        <v>214.66666666666598</v>
      </c>
      <c r="L164" s="1">
        <f t="shared" si="33"/>
        <v>0</v>
      </c>
      <c r="M164" s="1">
        <f t="shared" si="34"/>
        <v>1292.4444444444407</v>
      </c>
      <c r="N164" s="1">
        <f t="shared" si="35"/>
        <v>8777.777777777781</v>
      </c>
      <c r="O164" s="11">
        <f t="shared" si="36"/>
        <v>1222.222222222219</v>
      </c>
    </row>
    <row r="165" spans="2:15" x14ac:dyDescent="0.25">
      <c r="B165">
        <f t="shared" si="26"/>
        <v>144</v>
      </c>
      <c r="C165" s="11">
        <f t="shared" si="27"/>
        <v>-2099.1111111110999</v>
      </c>
      <c r="F165">
        <f t="shared" si="25"/>
        <v>159</v>
      </c>
      <c r="G165" s="11">
        <f t="shared" si="28"/>
        <v>1222.222222222219</v>
      </c>
      <c r="H165" s="11">
        <f t="shared" si="29"/>
        <v>977.77777777777521</v>
      </c>
      <c r="I165" s="11">
        <f t="shared" si="30"/>
        <v>55.555555555555557</v>
      </c>
      <c r="J165" s="1">
        <f t="shared" si="31"/>
        <v>1033.3333333333308</v>
      </c>
      <c r="K165" s="11">
        <f t="shared" si="32"/>
        <v>205.33333333333277</v>
      </c>
      <c r="L165" s="1">
        <f t="shared" si="33"/>
        <v>0</v>
      </c>
      <c r="M165" s="1">
        <f t="shared" si="34"/>
        <v>1238.6666666666636</v>
      </c>
      <c r="N165" s="1">
        <f t="shared" si="35"/>
        <v>8833.3333333333358</v>
      </c>
      <c r="O165" s="11">
        <f t="shared" si="36"/>
        <v>1166.6666666666642</v>
      </c>
    </row>
    <row r="166" spans="2:15" x14ac:dyDescent="0.25">
      <c r="B166">
        <f t="shared" si="26"/>
        <v>145</v>
      </c>
      <c r="C166" s="11">
        <f t="shared" si="27"/>
        <v>-2045.3333333333223</v>
      </c>
      <c r="F166">
        <f t="shared" si="25"/>
        <v>160</v>
      </c>
      <c r="G166" s="11">
        <f t="shared" si="28"/>
        <v>1166.6666666666642</v>
      </c>
      <c r="H166" s="11">
        <f t="shared" si="29"/>
        <v>933.33333333333144</v>
      </c>
      <c r="I166" s="11">
        <f t="shared" si="30"/>
        <v>55.555555555555557</v>
      </c>
      <c r="J166" s="1">
        <f t="shared" si="31"/>
        <v>988.88888888888698</v>
      </c>
      <c r="K166" s="11">
        <f t="shared" si="32"/>
        <v>195.9999999999996</v>
      </c>
      <c r="L166" s="1">
        <f t="shared" si="33"/>
        <v>0</v>
      </c>
      <c r="M166" s="1">
        <f t="shared" si="34"/>
        <v>1184.8888888888866</v>
      </c>
      <c r="N166" s="1">
        <f t="shared" si="35"/>
        <v>8888.8888888888905</v>
      </c>
      <c r="O166" s="11">
        <f t="shared" si="36"/>
        <v>1111.1111111111095</v>
      </c>
    </row>
    <row r="167" spans="2:15" x14ac:dyDescent="0.25">
      <c r="B167">
        <f t="shared" si="26"/>
        <v>146</v>
      </c>
      <c r="C167" s="11">
        <f t="shared" si="27"/>
        <v>-1991.5555555555443</v>
      </c>
      <c r="F167">
        <f t="shared" ref="F167:F230" si="37">IF(F166&lt;$C$6,(F166+1),IF(F166=$C$6,("Total"),("")))</f>
        <v>161</v>
      </c>
      <c r="G167" s="11">
        <f t="shared" si="28"/>
        <v>1111.1111111111095</v>
      </c>
      <c r="H167" s="11">
        <f t="shared" si="29"/>
        <v>888.88888888888766</v>
      </c>
      <c r="I167" s="11">
        <f t="shared" si="30"/>
        <v>55.555555555555557</v>
      </c>
      <c r="J167" s="1">
        <f t="shared" si="31"/>
        <v>944.44444444444321</v>
      </c>
      <c r="K167" s="11">
        <f t="shared" si="32"/>
        <v>186.6666666666664</v>
      </c>
      <c r="L167" s="1">
        <f t="shared" si="33"/>
        <v>0</v>
      </c>
      <c r="M167" s="1">
        <f t="shared" si="34"/>
        <v>1131.1111111111095</v>
      </c>
      <c r="N167" s="1">
        <f t="shared" si="35"/>
        <v>8944.4444444444453</v>
      </c>
      <c r="O167" s="11">
        <f t="shared" si="36"/>
        <v>1055.5555555555547</v>
      </c>
    </row>
    <row r="168" spans="2:15" x14ac:dyDescent="0.25">
      <c r="B168">
        <f t="shared" si="26"/>
        <v>147</v>
      </c>
      <c r="C168" s="11">
        <f t="shared" si="27"/>
        <v>-1937.7777777777665</v>
      </c>
      <c r="F168">
        <f t="shared" si="37"/>
        <v>162</v>
      </c>
      <c r="G168" s="11">
        <f t="shared" si="28"/>
        <v>1055.5555555555547</v>
      </c>
      <c r="H168" s="11">
        <f t="shared" si="29"/>
        <v>844.44444444444389</v>
      </c>
      <c r="I168" s="11">
        <f t="shared" si="30"/>
        <v>55.555555555555557</v>
      </c>
      <c r="J168" s="1">
        <f t="shared" si="31"/>
        <v>899.99999999999943</v>
      </c>
      <c r="K168" s="11">
        <f t="shared" si="32"/>
        <v>177.3333333333332</v>
      </c>
      <c r="L168" s="1">
        <f t="shared" si="33"/>
        <v>0</v>
      </c>
      <c r="M168" s="1">
        <f t="shared" si="34"/>
        <v>1077.3333333333326</v>
      </c>
      <c r="N168" s="1">
        <f t="shared" si="35"/>
        <v>9000</v>
      </c>
      <c r="O168" s="11">
        <f t="shared" si="36"/>
        <v>1000</v>
      </c>
    </row>
    <row r="169" spans="2:15" x14ac:dyDescent="0.25">
      <c r="B169">
        <f t="shared" si="26"/>
        <v>148</v>
      </c>
      <c r="C169" s="11">
        <f t="shared" si="27"/>
        <v>-1883.9999999999886</v>
      </c>
      <c r="F169">
        <f t="shared" si="37"/>
        <v>163</v>
      </c>
      <c r="G169" s="11">
        <f t="shared" si="28"/>
        <v>1000</v>
      </c>
      <c r="H169" s="11">
        <f t="shared" si="29"/>
        <v>800</v>
      </c>
      <c r="I169" s="11">
        <f t="shared" si="30"/>
        <v>55.555555555555557</v>
      </c>
      <c r="J169" s="1">
        <f t="shared" si="31"/>
        <v>855.55555555555554</v>
      </c>
      <c r="K169" s="11">
        <f t="shared" si="32"/>
        <v>168</v>
      </c>
      <c r="L169" s="1">
        <f t="shared" si="33"/>
        <v>0</v>
      </c>
      <c r="M169" s="1">
        <f t="shared" si="34"/>
        <v>1023.5555555555555</v>
      </c>
      <c r="N169" s="1">
        <f t="shared" si="35"/>
        <v>9055.5555555555547</v>
      </c>
      <c r="O169" s="11">
        <f t="shared" si="36"/>
        <v>944.44444444444525</v>
      </c>
    </row>
    <row r="170" spans="2:15" x14ac:dyDescent="0.25">
      <c r="B170">
        <f t="shared" si="26"/>
        <v>149</v>
      </c>
      <c r="C170" s="11">
        <f t="shared" si="27"/>
        <v>-1830.2222222222106</v>
      </c>
      <c r="F170">
        <f t="shared" si="37"/>
        <v>164</v>
      </c>
      <c r="G170" s="11">
        <f t="shared" si="28"/>
        <v>944.44444444444525</v>
      </c>
      <c r="H170" s="11">
        <f t="shared" si="29"/>
        <v>755.55555555555623</v>
      </c>
      <c r="I170" s="11">
        <f t="shared" si="30"/>
        <v>55.555555555555557</v>
      </c>
      <c r="J170" s="1">
        <f t="shared" si="31"/>
        <v>811.11111111111177</v>
      </c>
      <c r="K170" s="11">
        <f t="shared" si="32"/>
        <v>158.6666666666668</v>
      </c>
      <c r="L170" s="1">
        <f t="shared" si="33"/>
        <v>0</v>
      </c>
      <c r="M170" s="1">
        <f t="shared" si="34"/>
        <v>969.77777777777851</v>
      </c>
      <c r="N170" s="1">
        <f t="shared" si="35"/>
        <v>9111.1111111111095</v>
      </c>
      <c r="O170" s="11">
        <f t="shared" si="36"/>
        <v>888.88888888889051</v>
      </c>
    </row>
    <row r="171" spans="2:15" x14ac:dyDescent="0.25">
      <c r="B171">
        <f t="shared" si="26"/>
        <v>150</v>
      </c>
      <c r="C171" s="11">
        <f t="shared" si="27"/>
        <v>-1776.4444444444339</v>
      </c>
      <c r="F171">
        <f t="shared" si="37"/>
        <v>165</v>
      </c>
      <c r="G171" s="11">
        <f t="shared" si="28"/>
        <v>888.88888888889051</v>
      </c>
      <c r="H171" s="11">
        <f t="shared" si="29"/>
        <v>711.11111111111245</v>
      </c>
      <c r="I171" s="11">
        <f t="shared" si="30"/>
        <v>55.555555555555557</v>
      </c>
      <c r="J171" s="1">
        <f t="shared" si="31"/>
        <v>766.66666666666799</v>
      </c>
      <c r="K171" s="11">
        <f t="shared" si="32"/>
        <v>149.3333333333336</v>
      </c>
      <c r="L171" s="1">
        <f t="shared" si="33"/>
        <v>0</v>
      </c>
      <c r="M171" s="1">
        <f t="shared" si="34"/>
        <v>916.00000000000159</v>
      </c>
      <c r="N171" s="1">
        <f t="shared" si="35"/>
        <v>9166.6666666666642</v>
      </c>
      <c r="O171" s="11">
        <f t="shared" si="36"/>
        <v>833.33333333333576</v>
      </c>
    </row>
    <row r="172" spans="2:15" x14ac:dyDescent="0.25">
      <c r="B172">
        <f t="shared" si="26"/>
        <v>151</v>
      </c>
      <c r="C172" s="11">
        <f t="shared" si="27"/>
        <v>-1722.6666666666565</v>
      </c>
      <c r="F172">
        <f t="shared" si="37"/>
        <v>166</v>
      </c>
      <c r="G172" s="11">
        <f t="shared" si="28"/>
        <v>833.33333333333576</v>
      </c>
      <c r="H172" s="11">
        <f t="shared" si="29"/>
        <v>666.66666666666868</v>
      </c>
      <c r="I172" s="11">
        <f t="shared" si="30"/>
        <v>55.555555555555557</v>
      </c>
      <c r="J172" s="1">
        <f t="shared" si="31"/>
        <v>722.22222222222422</v>
      </c>
      <c r="K172" s="11">
        <f t="shared" si="32"/>
        <v>140.00000000000043</v>
      </c>
      <c r="L172" s="1">
        <f t="shared" si="33"/>
        <v>0</v>
      </c>
      <c r="M172" s="1">
        <f t="shared" si="34"/>
        <v>862.22222222222467</v>
      </c>
      <c r="N172" s="1">
        <f t="shared" si="35"/>
        <v>9222.222222222219</v>
      </c>
      <c r="O172" s="11">
        <f t="shared" si="36"/>
        <v>777.77777777778101</v>
      </c>
    </row>
    <row r="173" spans="2:15" x14ac:dyDescent="0.25">
      <c r="B173">
        <f t="shared" si="26"/>
        <v>152</v>
      </c>
      <c r="C173" s="11">
        <f t="shared" si="27"/>
        <v>-1668.8888888888798</v>
      </c>
      <c r="F173">
        <f t="shared" si="37"/>
        <v>167</v>
      </c>
      <c r="G173" s="11">
        <f t="shared" si="28"/>
        <v>777.77777777778101</v>
      </c>
      <c r="H173" s="11">
        <f t="shared" si="29"/>
        <v>622.2222222222249</v>
      </c>
      <c r="I173" s="11">
        <f t="shared" si="30"/>
        <v>55.555555555555557</v>
      </c>
      <c r="J173" s="1">
        <f t="shared" si="31"/>
        <v>677.77777777778044</v>
      </c>
      <c r="K173" s="11">
        <f t="shared" si="32"/>
        <v>130.66666666666723</v>
      </c>
      <c r="L173" s="1">
        <f t="shared" si="33"/>
        <v>0</v>
      </c>
      <c r="M173" s="1">
        <f t="shared" si="34"/>
        <v>808.44444444444764</v>
      </c>
      <c r="N173" s="1">
        <f t="shared" si="35"/>
        <v>9277.7777777777737</v>
      </c>
      <c r="O173" s="11">
        <f t="shared" si="36"/>
        <v>722.22222222222626</v>
      </c>
    </row>
    <row r="174" spans="2:15" x14ac:dyDescent="0.25">
      <c r="B174">
        <f t="shared" si="26"/>
        <v>153</v>
      </c>
      <c r="C174" s="11">
        <f t="shared" si="27"/>
        <v>-1615.1111111111027</v>
      </c>
      <c r="F174">
        <f t="shared" si="37"/>
        <v>168</v>
      </c>
      <c r="G174" s="11">
        <f t="shared" si="28"/>
        <v>722.22222222222626</v>
      </c>
      <c r="H174" s="11">
        <f t="shared" si="29"/>
        <v>577.77777777778101</v>
      </c>
      <c r="I174" s="11">
        <f t="shared" si="30"/>
        <v>55.555555555555557</v>
      </c>
      <c r="J174" s="1">
        <f t="shared" si="31"/>
        <v>633.33333333333655</v>
      </c>
      <c r="K174" s="11">
        <f t="shared" si="32"/>
        <v>121.33333333333401</v>
      </c>
      <c r="L174" s="1">
        <f t="shared" si="33"/>
        <v>0</v>
      </c>
      <c r="M174" s="1">
        <f t="shared" si="34"/>
        <v>754.66666666667061</v>
      </c>
      <c r="N174" s="1">
        <f t="shared" si="35"/>
        <v>9333.3333333333285</v>
      </c>
      <c r="O174" s="11">
        <f t="shared" si="36"/>
        <v>666.66666666667152</v>
      </c>
    </row>
    <row r="175" spans="2:15" x14ac:dyDescent="0.25">
      <c r="B175">
        <f t="shared" si="26"/>
        <v>154</v>
      </c>
      <c r="C175" s="11">
        <f t="shared" si="27"/>
        <v>-1561.3333333333255</v>
      </c>
      <c r="F175">
        <f t="shared" si="37"/>
        <v>169</v>
      </c>
      <c r="G175" s="11">
        <f t="shared" si="28"/>
        <v>666.66666666667152</v>
      </c>
      <c r="H175" s="11">
        <f t="shared" si="29"/>
        <v>533.33333333333724</v>
      </c>
      <c r="I175" s="11">
        <f t="shared" si="30"/>
        <v>55.555555555555557</v>
      </c>
      <c r="J175" s="1">
        <f t="shared" si="31"/>
        <v>588.88888888889278</v>
      </c>
      <c r="K175" s="11">
        <f t="shared" si="32"/>
        <v>112.00000000000081</v>
      </c>
      <c r="L175" s="1">
        <f t="shared" si="33"/>
        <v>0</v>
      </c>
      <c r="M175" s="1">
        <f t="shared" si="34"/>
        <v>700.88888888889358</v>
      </c>
      <c r="N175" s="1">
        <f t="shared" si="35"/>
        <v>9388.8888888888832</v>
      </c>
      <c r="O175" s="11">
        <f t="shared" si="36"/>
        <v>611.11111111111677</v>
      </c>
    </row>
    <row r="176" spans="2:15" x14ac:dyDescent="0.25">
      <c r="B176">
        <f t="shared" si="26"/>
        <v>155</v>
      </c>
      <c r="C176" s="11">
        <f t="shared" si="27"/>
        <v>-1507.5555555555488</v>
      </c>
      <c r="F176">
        <f t="shared" si="37"/>
        <v>170</v>
      </c>
      <c r="G176" s="11">
        <f t="shared" si="28"/>
        <v>611.11111111111677</v>
      </c>
      <c r="H176" s="11">
        <f t="shared" si="29"/>
        <v>488.88888888889346</v>
      </c>
      <c r="I176" s="11">
        <f t="shared" si="30"/>
        <v>55.555555555555557</v>
      </c>
      <c r="J176" s="1">
        <f t="shared" si="31"/>
        <v>544.444444444449</v>
      </c>
      <c r="K176" s="11">
        <f t="shared" si="32"/>
        <v>102.66666666666762</v>
      </c>
      <c r="L176" s="1">
        <f t="shared" si="33"/>
        <v>0</v>
      </c>
      <c r="M176" s="1">
        <f t="shared" si="34"/>
        <v>647.11111111111666</v>
      </c>
      <c r="N176" s="1">
        <f t="shared" si="35"/>
        <v>9444.444444444438</v>
      </c>
      <c r="O176" s="11">
        <f t="shared" si="36"/>
        <v>555.55555555556202</v>
      </c>
    </row>
    <row r="177" spans="2:15" x14ac:dyDescent="0.25">
      <c r="B177">
        <f t="shared" si="26"/>
        <v>156</v>
      </c>
      <c r="C177" s="11">
        <f t="shared" si="27"/>
        <v>-1453.7777777777717</v>
      </c>
      <c r="F177">
        <f t="shared" si="37"/>
        <v>171</v>
      </c>
      <c r="G177" s="11">
        <f t="shared" si="28"/>
        <v>555.55555555556202</v>
      </c>
      <c r="H177" s="11">
        <f t="shared" si="29"/>
        <v>444.44444444444963</v>
      </c>
      <c r="I177" s="11">
        <f t="shared" si="30"/>
        <v>55.555555555555557</v>
      </c>
      <c r="J177" s="1">
        <f t="shared" si="31"/>
        <v>500.00000000000517</v>
      </c>
      <c r="K177" s="11">
        <f t="shared" si="32"/>
        <v>93.333333333334423</v>
      </c>
      <c r="L177" s="1">
        <f t="shared" si="33"/>
        <v>0</v>
      </c>
      <c r="M177" s="1">
        <f t="shared" si="34"/>
        <v>593.33333333333962</v>
      </c>
      <c r="N177" s="1">
        <f t="shared" si="35"/>
        <v>9499.9999999999927</v>
      </c>
      <c r="O177" s="11">
        <f t="shared" si="36"/>
        <v>500.00000000000728</v>
      </c>
    </row>
    <row r="178" spans="2:15" x14ac:dyDescent="0.25">
      <c r="B178">
        <f t="shared" si="26"/>
        <v>157</v>
      </c>
      <c r="C178" s="11">
        <f t="shared" si="27"/>
        <v>-1399.9999999999945</v>
      </c>
      <c r="F178">
        <f t="shared" si="37"/>
        <v>172</v>
      </c>
      <c r="G178" s="11">
        <f t="shared" si="28"/>
        <v>500.00000000000728</v>
      </c>
      <c r="H178" s="11">
        <f t="shared" si="29"/>
        <v>400.00000000000585</v>
      </c>
      <c r="I178" s="11">
        <f t="shared" si="30"/>
        <v>55.555555555555557</v>
      </c>
      <c r="J178" s="1">
        <f t="shared" si="31"/>
        <v>455.5555555555614</v>
      </c>
      <c r="K178" s="11">
        <f t="shared" si="32"/>
        <v>84.000000000001222</v>
      </c>
      <c r="L178" s="1">
        <f t="shared" si="33"/>
        <v>0</v>
      </c>
      <c r="M178" s="1">
        <f t="shared" si="34"/>
        <v>539.55555555556259</v>
      </c>
      <c r="N178" s="1">
        <f t="shared" si="35"/>
        <v>9555.5555555555475</v>
      </c>
      <c r="O178" s="11">
        <f t="shared" si="36"/>
        <v>444.44444444445253</v>
      </c>
    </row>
    <row r="179" spans="2:15" x14ac:dyDescent="0.25">
      <c r="B179">
        <f t="shared" si="26"/>
        <v>158</v>
      </c>
      <c r="C179" s="11">
        <f t="shared" si="27"/>
        <v>-1346.2222222222176</v>
      </c>
      <c r="F179">
        <f t="shared" si="37"/>
        <v>173</v>
      </c>
      <c r="G179" s="11">
        <f t="shared" si="28"/>
        <v>444.44444444445253</v>
      </c>
      <c r="H179" s="11">
        <f t="shared" si="29"/>
        <v>355.55555555556202</v>
      </c>
      <c r="I179" s="11">
        <f t="shared" si="30"/>
        <v>55.555555555555557</v>
      </c>
      <c r="J179" s="1">
        <f t="shared" si="31"/>
        <v>411.11111111111757</v>
      </c>
      <c r="K179" s="11">
        <f t="shared" si="32"/>
        <v>74.666666666668021</v>
      </c>
      <c r="L179" s="1">
        <f t="shared" si="33"/>
        <v>0</v>
      </c>
      <c r="M179" s="1">
        <f t="shared" si="34"/>
        <v>485.77777777778556</v>
      </c>
      <c r="N179" s="1">
        <f t="shared" si="35"/>
        <v>9611.1111111111022</v>
      </c>
      <c r="O179" s="11">
        <f t="shared" si="36"/>
        <v>388.88888888889778</v>
      </c>
    </row>
    <row r="180" spans="2:15" x14ac:dyDescent="0.25">
      <c r="B180">
        <f t="shared" si="26"/>
        <v>159</v>
      </c>
      <c r="C180" s="11">
        <f t="shared" si="27"/>
        <v>-1292.4444444444407</v>
      </c>
      <c r="F180">
        <f t="shared" si="37"/>
        <v>174</v>
      </c>
      <c r="G180" s="11">
        <f t="shared" si="28"/>
        <v>388.88888888889778</v>
      </c>
      <c r="H180" s="11">
        <f t="shared" si="29"/>
        <v>311.11111111111825</v>
      </c>
      <c r="I180" s="11">
        <f t="shared" si="30"/>
        <v>55.555555555555557</v>
      </c>
      <c r="J180" s="1">
        <f t="shared" si="31"/>
        <v>366.66666666667379</v>
      </c>
      <c r="K180" s="11">
        <f t="shared" si="32"/>
        <v>65.333333333334835</v>
      </c>
      <c r="L180" s="1">
        <f t="shared" si="33"/>
        <v>0</v>
      </c>
      <c r="M180" s="1">
        <f t="shared" si="34"/>
        <v>432.00000000000864</v>
      </c>
      <c r="N180" s="1">
        <f t="shared" si="35"/>
        <v>9666.666666666657</v>
      </c>
      <c r="O180" s="11">
        <f t="shared" si="36"/>
        <v>333.33333333334303</v>
      </c>
    </row>
    <row r="181" spans="2:15" x14ac:dyDescent="0.25">
      <c r="B181">
        <f t="shared" si="26"/>
        <v>160</v>
      </c>
      <c r="C181" s="11">
        <f t="shared" si="27"/>
        <v>-1238.6666666666636</v>
      </c>
      <c r="F181">
        <f t="shared" si="37"/>
        <v>175</v>
      </c>
      <c r="G181" s="11">
        <f t="shared" si="28"/>
        <v>333.33333333334303</v>
      </c>
      <c r="H181" s="11">
        <f t="shared" si="29"/>
        <v>266.66666666667442</v>
      </c>
      <c r="I181" s="11">
        <f t="shared" si="30"/>
        <v>55.555555555555557</v>
      </c>
      <c r="J181" s="1">
        <f t="shared" si="31"/>
        <v>322.22222222222996</v>
      </c>
      <c r="K181" s="11">
        <f t="shared" si="32"/>
        <v>56.000000000001627</v>
      </c>
      <c r="L181" s="1">
        <f t="shared" si="33"/>
        <v>0</v>
      </c>
      <c r="M181" s="1">
        <f t="shared" si="34"/>
        <v>378.22222222223161</v>
      </c>
      <c r="N181" s="1">
        <f t="shared" si="35"/>
        <v>9722.2222222222117</v>
      </c>
      <c r="O181" s="11">
        <f t="shared" si="36"/>
        <v>277.77777777778829</v>
      </c>
    </row>
    <row r="182" spans="2:15" x14ac:dyDescent="0.25">
      <c r="B182">
        <f t="shared" si="26"/>
        <v>161</v>
      </c>
      <c r="C182" s="11">
        <f t="shared" si="27"/>
        <v>-1184.8888888888866</v>
      </c>
      <c r="F182">
        <f t="shared" si="37"/>
        <v>176</v>
      </c>
      <c r="G182" s="11">
        <f t="shared" si="28"/>
        <v>277.77777777778829</v>
      </c>
      <c r="H182" s="11">
        <f t="shared" si="29"/>
        <v>222.22222222223064</v>
      </c>
      <c r="I182" s="11">
        <f t="shared" si="30"/>
        <v>55.555555555555557</v>
      </c>
      <c r="J182" s="1">
        <f t="shared" si="31"/>
        <v>277.77777777778618</v>
      </c>
      <c r="K182" s="11">
        <f t="shared" si="32"/>
        <v>46.666666666668434</v>
      </c>
      <c r="L182" s="1">
        <f t="shared" si="33"/>
        <v>0</v>
      </c>
      <c r="M182" s="1">
        <f t="shared" si="34"/>
        <v>324.44444444445463</v>
      </c>
      <c r="N182" s="1">
        <f t="shared" si="35"/>
        <v>9777.7777777777665</v>
      </c>
      <c r="O182" s="11">
        <f t="shared" si="36"/>
        <v>222.22222222223354</v>
      </c>
    </row>
    <row r="183" spans="2:15" x14ac:dyDescent="0.25">
      <c r="B183">
        <f t="shared" si="26"/>
        <v>162</v>
      </c>
      <c r="C183" s="11">
        <f t="shared" si="27"/>
        <v>-1131.1111111111095</v>
      </c>
      <c r="F183">
        <f t="shared" si="37"/>
        <v>177</v>
      </c>
      <c r="G183" s="11">
        <f t="shared" si="28"/>
        <v>222.22222222223354</v>
      </c>
      <c r="H183" s="11">
        <f t="shared" si="29"/>
        <v>177.77777777778684</v>
      </c>
      <c r="I183" s="11">
        <f t="shared" si="30"/>
        <v>55.555555555555557</v>
      </c>
      <c r="J183" s="1">
        <f t="shared" si="31"/>
        <v>233.33333333334241</v>
      </c>
      <c r="K183" s="11">
        <f t="shared" si="32"/>
        <v>37.333333333335233</v>
      </c>
      <c r="L183" s="1">
        <f t="shared" si="33"/>
        <v>0</v>
      </c>
      <c r="M183" s="1">
        <f t="shared" si="34"/>
        <v>270.66666666667766</v>
      </c>
      <c r="N183" s="1">
        <f t="shared" si="35"/>
        <v>9833.3333333333212</v>
      </c>
      <c r="O183" s="11">
        <f t="shared" si="36"/>
        <v>166.66666666667879</v>
      </c>
    </row>
    <row r="184" spans="2:15" x14ac:dyDescent="0.25">
      <c r="B184">
        <f t="shared" si="26"/>
        <v>163</v>
      </c>
      <c r="C184" s="11">
        <f t="shared" si="27"/>
        <v>-1077.3333333333326</v>
      </c>
      <c r="F184">
        <f t="shared" si="37"/>
        <v>178</v>
      </c>
      <c r="G184" s="11">
        <f t="shared" si="28"/>
        <v>166.66666666667879</v>
      </c>
      <c r="H184" s="11">
        <f t="shared" si="29"/>
        <v>133.33333333334303</v>
      </c>
      <c r="I184" s="11">
        <f t="shared" si="30"/>
        <v>55.555555555555557</v>
      </c>
      <c r="J184" s="1">
        <f t="shared" si="31"/>
        <v>188.88888888889858</v>
      </c>
      <c r="K184" s="11">
        <f t="shared" si="32"/>
        <v>28.000000000002036</v>
      </c>
      <c r="L184" s="1">
        <f t="shared" si="33"/>
        <v>0</v>
      </c>
      <c r="M184" s="1">
        <f t="shared" si="34"/>
        <v>216.88888888890062</v>
      </c>
      <c r="N184" s="1">
        <f t="shared" si="35"/>
        <v>9888.888888888876</v>
      </c>
      <c r="O184" s="11">
        <f t="shared" si="36"/>
        <v>111.11111111112405</v>
      </c>
    </row>
    <row r="185" spans="2:15" x14ac:dyDescent="0.25">
      <c r="B185">
        <f t="shared" si="26"/>
        <v>164</v>
      </c>
      <c r="C185" s="11">
        <f t="shared" si="27"/>
        <v>-1023.5555555555555</v>
      </c>
      <c r="F185">
        <f t="shared" si="37"/>
        <v>179</v>
      </c>
      <c r="G185" s="11">
        <f t="shared" si="28"/>
        <v>111.11111111112405</v>
      </c>
      <c r="H185" s="11">
        <f t="shared" si="29"/>
        <v>88.888888888899245</v>
      </c>
      <c r="I185" s="11">
        <f t="shared" si="30"/>
        <v>55.555555555555557</v>
      </c>
      <c r="J185" s="1">
        <f t="shared" si="31"/>
        <v>144.4444444444548</v>
      </c>
      <c r="K185" s="11">
        <f t="shared" si="32"/>
        <v>18.666666666668842</v>
      </c>
      <c r="L185" s="1">
        <f t="shared" si="33"/>
        <v>0</v>
      </c>
      <c r="M185" s="1">
        <f t="shared" si="34"/>
        <v>163.11111111112365</v>
      </c>
      <c r="N185" s="1">
        <f t="shared" si="35"/>
        <v>9944.4444444444307</v>
      </c>
      <c r="O185" s="11">
        <f t="shared" si="36"/>
        <v>55.555555555569299</v>
      </c>
    </row>
    <row r="186" spans="2:15" x14ac:dyDescent="0.25">
      <c r="B186">
        <f t="shared" ref="B186:B249" si="38">IF(F170&lt;$C$6,(F170+1),IF(F170=$C$6,("Total"),("")))</f>
        <v>165</v>
      </c>
      <c r="C186" s="11">
        <f t="shared" ref="C186:C249" si="39">IF(B186="","",IF(B186&lt;&gt;"Total",(-M170),("")))</f>
        <v>-969.77777777777851</v>
      </c>
      <c r="F186">
        <f t="shared" si="37"/>
        <v>180</v>
      </c>
      <c r="G186" s="11">
        <f t="shared" ref="G186:G249" si="40">IF(G185="",(""),(IF(F186&lt;&gt;"Total",(O185),(""))))</f>
        <v>55.555555555569299</v>
      </c>
      <c r="H186" s="11">
        <f t="shared" ref="H186:H249" si="41">IF(H185="",(""),(IF(F186&lt;&gt;"Total",(G186*$C$4),(""))))</f>
        <v>44.444444444455442</v>
      </c>
      <c r="I186" s="11">
        <f t="shared" ref="I186:I249" si="42">IF(H185="",(""),(IF(F186&lt;&gt;"Total",($C$7/$C$6),(""))))</f>
        <v>55.555555555555557</v>
      </c>
      <c r="J186" s="1">
        <f t="shared" ref="J186:J249" si="43">IF(J185="",(""),(IF(F186&lt;&gt;"Total",(H186+I186),(""))))</f>
        <v>100.000000000011</v>
      </c>
      <c r="K186" s="11">
        <f t="shared" ref="K186:K249" si="44">IF(F186="",(""),(IF(F186&lt;&gt;"Total",($C$8*H186),(""))))</f>
        <v>9.3333333333356432</v>
      </c>
      <c r="L186" s="1">
        <f t="shared" ref="L186:L249" si="45">IF(F186="",(""),(IF(F186&lt;&gt;"Total",($C$9*(O184-I185)),(""))))</f>
        <v>0</v>
      </c>
      <c r="M186" s="1">
        <f t="shared" ref="M186:M249" si="46">IF(N185="",(""),(IF(F186&lt;&gt;"Total",(J186+K186+L186),(""))))</f>
        <v>109.33333333334664</v>
      </c>
      <c r="N186" s="1">
        <f t="shared" ref="N186:N249" si="47">IF(N185="",(""),(IF(F186&lt;&gt;"Total",(N185+I186),(""))))</f>
        <v>9999.9999999999854</v>
      </c>
      <c r="O186" s="11">
        <f t="shared" ref="O186:O249" si="48">IF(K186="",(""),(IF(F186&lt;&gt;"Total",($O$6-N186),(""))))</f>
        <v>1.4551915228366852E-11</v>
      </c>
    </row>
    <row r="187" spans="2:15" x14ac:dyDescent="0.25">
      <c r="B187">
        <f t="shared" si="38"/>
        <v>166</v>
      </c>
      <c r="C187" s="11">
        <f t="shared" si="39"/>
        <v>-916.00000000000159</v>
      </c>
      <c r="F187" t="str">
        <f t="shared" si="37"/>
        <v>Total</v>
      </c>
      <c r="G187" s="11" t="str">
        <f t="shared" si="40"/>
        <v/>
      </c>
      <c r="H187" s="11" t="str">
        <f t="shared" si="41"/>
        <v/>
      </c>
      <c r="I187" s="11" t="str">
        <f t="shared" si="42"/>
        <v/>
      </c>
      <c r="J187" s="1" t="str">
        <f t="shared" si="43"/>
        <v/>
      </c>
      <c r="K187" s="11" t="str">
        <f t="shared" si="44"/>
        <v/>
      </c>
      <c r="L187" s="1" t="str">
        <f t="shared" si="45"/>
        <v/>
      </c>
      <c r="M187" s="1" t="str">
        <f t="shared" si="46"/>
        <v/>
      </c>
      <c r="N187" s="1" t="str">
        <f t="shared" si="47"/>
        <v/>
      </c>
      <c r="O187" s="11" t="str">
        <f t="shared" si="48"/>
        <v/>
      </c>
    </row>
    <row r="188" spans="2:15" x14ac:dyDescent="0.25">
      <c r="B188">
        <f t="shared" si="38"/>
        <v>167</v>
      </c>
      <c r="C188" s="11">
        <f t="shared" si="39"/>
        <v>-862.22222222222467</v>
      </c>
      <c r="F188" t="str">
        <f t="shared" si="37"/>
        <v/>
      </c>
      <c r="G188" s="11" t="str">
        <f t="shared" si="40"/>
        <v/>
      </c>
      <c r="H188" s="11" t="str">
        <f t="shared" si="41"/>
        <v/>
      </c>
      <c r="I188" s="11" t="str">
        <f t="shared" si="42"/>
        <v/>
      </c>
      <c r="J188" s="1" t="str">
        <f t="shared" si="43"/>
        <v/>
      </c>
      <c r="K188" s="11" t="str">
        <f t="shared" si="44"/>
        <v/>
      </c>
      <c r="L188" s="1" t="str">
        <f t="shared" si="45"/>
        <v/>
      </c>
      <c r="M188" s="1" t="str">
        <f t="shared" si="46"/>
        <v/>
      </c>
      <c r="N188" s="1" t="str">
        <f t="shared" si="47"/>
        <v/>
      </c>
      <c r="O188" s="11" t="str">
        <f t="shared" si="48"/>
        <v/>
      </c>
    </row>
    <row r="189" spans="2:15" x14ac:dyDescent="0.25">
      <c r="B189">
        <f t="shared" si="38"/>
        <v>168</v>
      </c>
      <c r="C189" s="11">
        <f t="shared" si="39"/>
        <v>-808.44444444444764</v>
      </c>
      <c r="F189" t="str">
        <f t="shared" si="37"/>
        <v/>
      </c>
      <c r="G189" s="11" t="str">
        <f t="shared" si="40"/>
        <v/>
      </c>
      <c r="H189" s="11" t="str">
        <f t="shared" si="41"/>
        <v/>
      </c>
      <c r="I189" s="11" t="str">
        <f t="shared" si="42"/>
        <v/>
      </c>
      <c r="J189" s="1" t="str">
        <f t="shared" si="43"/>
        <v/>
      </c>
      <c r="K189" s="11" t="str">
        <f t="shared" si="44"/>
        <v/>
      </c>
      <c r="L189" s="1" t="str">
        <f t="shared" si="45"/>
        <v/>
      </c>
      <c r="M189" s="1" t="str">
        <f t="shared" si="46"/>
        <v/>
      </c>
      <c r="N189" s="1" t="str">
        <f t="shared" si="47"/>
        <v/>
      </c>
      <c r="O189" s="11" t="str">
        <f t="shared" si="48"/>
        <v/>
      </c>
    </row>
    <row r="190" spans="2:15" x14ac:dyDescent="0.25">
      <c r="B190">
        <f t="shared" si="38"/>
        <v>169</v>
      </c>
      <c r="C190" s="11">
        <f t="shared" si="39"/>
        <v>-754.66666666667061</v>
      </c>
      <c r="F190" t="str">
        <f t="shared" si="37"/>
        <v/>
      </c>
      <c r="G190" s="11" t="str">
        <f t="shared" si="40"/>
        <v/>
      </c>
      <c r="H190" s="11" t="str">
        <f t="shared" si="41"/>
        <v/>
      </c>
      <c r="I190" s="11" t="str">
        <f t="shared" si="42"/>
        <v/>
      </c>
      <c r="J190" s="1" t="str">
        <f t="shared" si="43"/>
        <v/>
      </c>
      <c r="K190" s="11" t="str">
        <f t="shared" si="44"/>
        <v/>
      </c>
      <c r="L190" s="1" t="str">
        <f t="shared" si="45"/>
        <v/>
      </c>
      <c r="M190" s="1" t="str">
        <f t="shared" si="46"/>
        <v/>
      </c>
      <c r="N190" s="1" t="str">
        <f t="shared" si="47"/>
        <v/>
      </c>
      <c r="O190" s="11" t="str">
        <f t="shared" si="48"/>
        <v/>
      </c>
    </row>
    <row r="191" spans="2:15" x14ac:dyDescent="0.25">
      <c r="B191">
        <f t="shared" si="38"/>
        <v>170</v>
      </c>
      <c r="C191" s="11">
        <f t="shared" si="39"/>
        <v>-700.88888888889358</v>
      </c>
      <c r="F191" t="str">
        <f t="shared" si="37"/>
        <v/>
      </c>
      <c r="G191" s="11" t="str">
        <f t="shared" si="40"/>
        <v/>
      </c>
      <c r="H191" s="11" t="str">
        <f t="shared" si="41"/>
        <v/>
      </c>
      <c r="I191" s="11" t="str">
        <f t="shared" si="42"/>
        <v/>
      </c>
      <c r="J191" s="1" t="str">
        <f t="shared" si="43"/>
        <v/>
      </c>
      <c r="K191" s="11" t="str">
        <f t="shared" si="44"/>
        <v/>
      </c>
      <c r="L191" s="1" t="str">
        <f t="shared" si="45"/>
        <v/>
      </c>
      <c r="M191" s="1" t="str">
        <f t="shared" si="46"/>
        <v/>
      </c>
      <c r="N191" s="1" t="str">
        <f t="shared" si="47"/>
        <v/>
      </c>
      <c r="O191" s="11" t="str">
        <f t="shared" si="48"/>
        <v/>
      </c>
    </row>
    <row r="192" spans="2:15" x14ac:dyDescent="0.25">
      <c r="B192">
        <f t="shared" si="38"/>
        <v>171</v>
      </c>
      <c r="C192" s="11">
        <f t="shared" si="39"/>
        <v>-647.11111111111666</v>
      </c>
      <c r="F192" t="str">
        <f t="shared" si="37"/>
        <v/>
      </c>
      <c r="G192" s="11" t="str">
        <f t="shared" si="40"/>
        <v/>
      </c>
      <c r="H192" s="11" t="str">
        <f t="shared" si="41"/>
        <v/>
      </c>
      <c r="I192" s="11" t="str">
        <f t="shared" si="42"/>
        <v/>
      </c>
      <c r="J192" s="1" t="str">
        <f t="shared" si="43"/>
        <v/>
      </c>
      <c r="K192" s="11" t="str">
        <f t="shared" si="44"/>
        <v/>
      </c>
      <c r="L192" s="1" t="str">
        <f t="shared" si="45"/>
        <v/>
      </c>
      <c r="M192" s="1" t="str">
        <f t="shared" si="46"/>
        <v/>
      </c>
      <c r="N192" s="1" t="str">
        <f t="shared" si="47"/>
        <v/>
      </c>
      <c r="O192" s="11" t="str">
        <f t="shared" si="48"/>
        <v/>
      </c>
    </row>
    <row r="193" spans="2:15" x14ac:dyDescent="0.25">
      <c r="B193">
        <f t="shared" si="38"/>
        <v>172</v>
      </c>
      <c r="C193" s="11">
        <f t="shared" si="39"/>
        <v>-593.33333333333962</v>
      </c>
      <c r="F193" t="str">
        <f t="shared" si="37"/>
        <v/>
      </c>
      <c r="G193" s="11" t="str">
        <f t="shared" si="40"/>
        <v/>
      </c>
      <c r="H193" s="11" t="str">
        <f t="shared" si="41"/>
        <v/>
      </c>
      <c r="I193" s="11" t="str">
        <f t="shared" si="42"/>
        <v/>
      </c>
      <c r="J193" s="1" t="str">
        <f t="shared" si="43"/>
        <v/>
      </c>
      <c r="K193" s="11" t="str">
        <f t="shared" si="44"/>
        <v/>
      </c>
      <c r="L193" s="1" t="str">
        <f t="shared" si="45"/>
        <v/>
      </c>
      <c r="M193" s="1" t="str">
        <f t="shared" si="46"/>
        <v/>
      </c>
      <c r="N193" s="1" t="str">
        <f t="shared" si="47"/>
        <v/>
      </c>
      <c r="O193" s="11" t="str">
        <f t="shared" si="48"/>
        <v/>
      </c>
    </row>
    <row r="194" spans="2:15" x14ac:dyDescent="0.25">
      <c r="B194">
        <f t="shared" si="38"/>
        <v>173</v>
      </c>
      <c r="C194" s="11">
        <f t="shared" si="39"/>
        <v>-539.55555555556259</v>
      </c>
      <c r="F194" t="str">
        <f t="shared" si="37"/>
        <v/>
      </c>
      <c r="G194" s="11" t="str">
        <f t="shared" si="40"/>
        <v/>
      </c>
      <c r="H194" s="11" t="str">
        <f t="shared" si="41"/>
        <v/>
      </c>
      <c r="I194" s="11" t="str">
        <f t="shared" si="42"/>
        <v/>
      </c>
      <c r="J194" s="1" t="str">
        <f t="shared" si="43"/>
        <v/>
      </c>
      <c r="K194" s="11" t="str">
        <f t="shared" si="44"/>
        <v/>
      </c>
      <c r="L194" s="1" t="str">
        <f t="shared" si="45"/>
        <v/>
      </c>
      <c r="M194" s="1" t="str">
        <f t="shared" si="46"/>
        <v/>
      </c>
      <c r="N194" s="1" t="str">
        <f t="shared" si="47"/>
        <v/>
      </c>
      <c r="O194" s="11" t="str">
        <f t="shared" si="48"/>
        <v/>
      </c>
    </row>
    <row r="195" spans="2:15" x14ac:dyDescent="0.25">
      <c r="B195">
        <f t="shared" si="38"/>
        <v>174</v>
      </c>
      <c r="C195" s="11">
        <f t="shared" si="39"/>
        <v>-485.77777777778556</v>
      </c>
      <c r="F195" t="str">
        <f t="shared" si="37"/>
        <v/>
      </c>
      <c r="G195" s="11" t="str">
        <f t="shared" si="40"/>
        <v/>
      </c>
      <c r="H195" s="11" t="str">
        <f t="shared" si="41"/>
        <v/>
      </c>
      <c r="I195" s="11" t="str">
        <f t="shared" si="42"/>
        <v/>
      </c>
      <c r="J195" s="1" t="str">
        <f t="shared" si="43"/>
        <v/>
      </c>
      <c r="K195" s="11" t="str">
        <f t="shared" si="44"/>
        <v/>
      </c>
      <c r="L195" s="1" t="str">
        <f t="shared" si="45"/>
        <v/>
      </c>
      <c r="M195" s="1" t="str">
        <f t="shared" si="46"/>
        <v/>
      </c>
      <c r="N195" s="1" t="str">
        <f t="shared" si="47"/>
        <v/>
      </c>
      <c r="O195" s="11" t="str">
        <f t="shared" si="48"/>
        <v/>
      </c>
    </row>
    <row r="196" spans="2:15" x14ac:dyDescent="0.25">
      <c r="B196">
        <f t="shared" si="38"/>
        <v>175</v>
      </c>
      <c r="C196" s="11">
        <f t="shared" si="39"/>
        <v>-432.00000000000864</v>
      </c>
      <c r="F196" t="str">
        <f t="shared" si="37"/>
        <v/>
      </c>
      <c r="G196" s="11" t="str">
        <f t="shared" si="40"/>
        <v/>
      </c>
      <c r="H196" s="11" t="str">
        <f t="shared" si="41"/>
        <v/>
      </c>
      <c r="I196" s="11" t="str">
        <f t="shared" si="42"/>
        <v/>
      </c>
      <c r="J196" s="1" t="str">
        <f t="shared" si="43"/>
        <v/>
      </c>
      <c r="K196" s="11" t="str">
        <f t="shared" si="44"/>
        <v/>
      </c>
      <c r="L196" s="1" t="str">
        <f t="shared" si="45"/>
        <v/>
      </c>
      <c r="M196" s="1" t="str">
        <f t="shared" si="46"/>
        <v/>
      </c>
      <c r="N196" s="1" t="str">
        <f t="shared" si="47"/>
        <v/>
      </c>
      <c r="O196" s="11" t="str">
        <f t="shared" si="48"/>
        <v/>
      </c>
    </row>
    <row r="197" spans="2:15" x14ac:dyDescent="0.25">
      <c r="B197">
        <f t="shared" si="38"/>
        <v>176</v>
      </c>
      <c r="C197" s="11">
        <f t="shared" si="39"/>
        <v>-378.22222222223161</v>
      </c>
      <c r="F197" t="str">
        <f t="shared" si="37"/>
        <v/>
      </c>
      <c r="G197" s="11" t="str">
        <f t="shared" si="40"/>
        <v/>
      </c>
      <c r="H197" s="11" t="str">
        <f t="shared" si="41"/>
        <v/>
      </c>
      <c r="I197" s="11" t="str">
        <f t="shared" si="42"/>
        <v/>
      </c>
      <c r="J197" s="1" t="str">
        <f t="shared" si="43"/>
        <v/>
      </c>
      <c r="K197" s="11" t="str">
        <f t="shared" si="44"/>
        <v/>
      </c>
      <c r="L197" s="1" t="str">
        <f t="shared" si="45"/>
        <v/>
      </c>
      <c r="M197" s="1" t="str">
        <f t="shared" si="46"/>
        <v/>
      </c>
      <c r="N197" s="1" t="str">
        <f t="shared" si="47"/>
        <v/>
      </c>
      <c r="O197" s="11" t="str">
        <f t="shared" si="48"/>
        <v/>
      </c>
    </row>
    <row r="198" spans="2:15" x14ac:dyDescent="0.25">
      <c r="B198">
        <f t="shared" si="38"/>
        <v>177</v>
      </c>
      <c r="C198" s="11">
        <f t="shared" si="39"/>
        <v>-324.44444444445463</v>
      </c>
      <c r="F198" t="str">
        <f t="shared" si="37"/>
        <v/>
      </c>
      <c r="G198" s="11" t="str">
        <f t="shared" si="40"/>
        <v/>
      </c>
      <c r="H198" s="11" t="str">
        <f t="shared" si="41"/>
        <v/>
      </c>
      <c r="I198" s="11" t="str">
        <f t="shared" si="42"/>
        <v/>
      </c>
      <c r="J198" s="1" t="str">
        <f t="shared" si="43"/>
        <v/>
      </c>
      <c r="K198" s="11" t="str">
        <f t="shared" si="44"/>
        <v/>
      </c>
      <c r="L198" s="1" t="str">
        <f t="shared" si="45"/>
        <v/>
      </c>
      <c r="M198" s="1" t="str">
        <f t="shared" si="46"/>
        <v/>
      </c>
      <c r="N198" s="1" t="str">
        <f t="shared" si="47"/>
        <v/>
      </c>
      <c r="O198" s="11" t="str">
        <f t="shared" si="48"/>
        <v/>
      </c>
    </row>
    <row r="199" spans="2:15" x14ac:dyDescent="0.25">
      <c r="B199">
        <f t="shared" si="38"/>
        <v>178</v>
      </c>
      <c r="C199" s="11">
        <f t="shared" si="39"/>
        <v>-270.66666666667766</v>
      </c>
      <c r="F199" t="str">
        <f t="shared" si="37"/>
        <v/>
      </c>
      <c r="G199" s="11" t="str">
        <f t="shared" si="40"/>
        <v/>
      </c>
      <c r="H199" s="11" t="str">
        <f t="shared" si="41"/>
        <v/>
      </c>
      <c r="I199" s="11" t="str">
        <f t="shared" si="42"/>
        <v/>
      </c>
      <c r="J199" s="1" t="str">
        <f t="shared" si="43"/>
        <v/>
      </c>
      <c r="K199" s="11" t="str">
        <f t="shared" si="44"/>
        <v/>
      </c>
      <c r="L199" s="1" t="str">
        <f t="shared" si="45"/>
        <v/>
      </c>
      <c r="M199" s="1" t="str">
        <f t="shared" si="46"/>
        <v/>
      </c>
      <c r="N199" s="1" t="str">
        <f t="shared" si="47"/>
        <v/>
      </c>
      <c r="O199" s="11" t="str">
        <f t="shared" si="48"/>
        <v/>
      </c>
    </row>
    <row r="200" spans="2:15" x14ac:dyDescent="0.25">
      <c r="B200">
        <f t="shared" si="38"/>
        <v>179</v>
      </c>
      <c r="C200" s="11">
        <f t="shared" si="39"/>
        <v>-216.88888888890062</v>
      </c>
      <c r="F200" t="str">
        <f t="shared" si="37"/>
        <v/>
      </c>
      <c r="G200" s="11" t="str">
        <f t="shared" si="40"/>
        <v/>
      </c>
      <c r="H200" s="11" t="str">
        <f t="shared" si="41"/>
        <v/>
      </c>
      <c r="I200" s="11" t="str">
        <f t="shared" si="42"/>
        <v/>
      </c>
      <c r="J200" s="1" t="str">
        <f t="shared" si="43"/>
        <v/>
      </c>
      <c r="K200" s="11" t="str">
        <f t="shared" si="44"/>
        <v/>
      </c>
      <c r="L200" s="1" t="str">
        <f t="shared" si="45"/>
        <v/>
      </c>
      <c r="M200" s="1" t="str">
        <f t="shared" si="46"/>
        <v/>
      </c>
      <c r="N200" s="1" t="str">
        <f t="shared" si="47"/>
        <v/>
      </c>
      <c r="O200" s="11" t="str">
        <f t="shared" si="48"/>
        <v/>
      </c>
    </row>
    <row r="201" spans="2:15" x14ac:dyDescent="0.25">
      <c r="B201">
        <f t="shared" si="38"/>
        <v>180</v>
      </c>
      <c r="C201" s="11">
        <f t="shared" si="39"/>
        <v>-163.11111111112365</v>
      </c>
      <c r="F201" t="str">
        <f t="shared" si="37"/>
        <v/>
      </c>
      <c r="G201" s="11" t="str">
        <f t="shared" si="40"/>
        <v/>
      </c>
      <c r="H201" s="11" t="str">
        <f t="shared" si="41"/>
        <v/>
      </c>
      <c r="I201" s="11" t="str">
        <f t="shared" si="42"/>
        <v/>
      </c>
      <c r="J201" s="1" t="str">
        <f t="shared" si="43"/>
        <v/>
      </c>
      <c r="K201" s="11" t="str">
        <f t="shared" si="44"/>
        <v/>
      </c>
      <c r="L201" s="1" t="str">
        <f t="shared" si="45"/>
        <v/>
      </c>
      <c r="M201" s="1" t="str">
        <f t="shared" si="46"/>
        <v/>
      </c>
      <c r="N201" s="1" t="str">
        <f t="shared" si="47"/>
        <v/>
      </c>
      <c r="O201" s="11" t="str">
        <f t="shared" si="48"/>
        <v/>
      </c>
    </row>
    <row r="202" spans="2:15" x14ac:dyDescent="0.25">
      <c r="B202" t="str">
        <f t="shared" si="38"/>
        <v>Total</v>
      </c>
      <c r="C202" s="11" t="str">
        <f t="shared" si="39"/>
        <v/>
      </c>
      <c r="F202" t="str">
        <f t="shared" si="37"/>
        <v/>
      </c>
      <c r="G202" s="11" t="str">
        <f t="shared" si="40"/>
        <v/>
      </c>
      <c r="H202" s="11" t="str">
        <f t="shared" si="41"/>
        <v/>
      </c>
      <c r="I202" s="11" t="str">
        <f t="shared" si="42"/>
        <v/>
      </c>
      <c r="J202" s="1" t="str">
        <f t="shared" si="43"/>
        <v/>
      </c>
      <c r="K202" s="11" t="str">
        <f t="shared" si="44"/>
        <v/>
      </c>
      <c r="L202" s="1" t="str">
        <f t="shared" si="45"/>
        <v/>
      </c>
      <c r="M202" s="1" t="str">
        <f t="shared" si="46"/>
        <v/>
      </c>
      <c r="N202" s="1" t="str">
        <f t="shared" si="47"/>
        <v/>
      </c>
      <c r="O202" s="11" t="str">
        <f t="shared" si="48"/>
        <v/>
      </c>
    </row>
    <row r="203" spans="2:15" x14ac:dyDescent="0.25">
      <c r="B203" t="str">
        <f t="shared" si="38"/>
        <v/>
      </c>
      <c r="C203" s="11" t="str">
        <f t="shared" si="39"/>
        <v/>
      </c>
      <c r="F203" t="str">
        <f t="shared" si="37"/>
        <v/>
      </c>
      <c r="G203" s="11" t="str">
        <f t="shared" si="40"/>
        <v/>
      </c>
      <c r="H203" s="11" t="str">
        <f t="shared" si="41"/>
        <v/>
      </c>
      <c r="I203" s="11" t="str">
        <f t="shared" si="42"/>
        <v/>
      </c>
      <c r="J203" s="1" t="str">
        <f t="shared" si="43"/>
        <v/>
      </c>
      <c r="K203" s="11" t="str">
        <f t="shared" si="44"/>
        <v/>
      </c>
      <c r="L203" s="1" t="str">
        <f t="shared" si="45"/>
        <v/>
      </c>
      <c r="M203" s="1" t="str">
        <f t="shared" si="46"/>
        <v/>
      </c>
      <c r="N203" s="1" t="str">
        <f t="shared" si="47"/>
        <v/>
      </c>
      <c r="O203" s="11" t="str">
        <f t="shared" si="48"/>
        <v/>
      </c>
    </row>
    <row r="204" spans="2:15" x14ac:dyDescent="0.25">
      <c r="B204" t="str">
        <f t="shared" si="38"/>
        <v/>
      </c>
      <c r="C204" s="11" t="str">
        <f t="shared" si="39"/>
        <v/>
      </c>
      <c r="F204" t="str">
        <f t="shared" si="37"/>
        <v/>
      </c>
      <c r="G204" s="11" t="str">
        <f t="shared" si="40"/>
        <v/>
      </c>
      <c r="H204" s="11" t="str">
        <f t="shared" si="41"/>
        <v/>
      </c>
      <c r="I204" s="11" t="str">
        <f t="shared" si="42"/>
        <v/>
      </c>
      <c r="J204" s="1" t="str">
        <f t="shared" si="43"/>
        <v/>
      </c>
      <c r="K204" s="11" t="str">
        <f t="shared" si="44"/>
        <v/>
      </c>
      <c r="L204" s="1" t="str">
        <f t="shared" si="45"/>
        <v/>
      </c>
      <c r="M204" s="1" t="str">
        <f t="shared" si="46"/>
        <v/>
      </c>
      <c r="N204" s="1" t="str">
        <f t="shared" si="47"/>
        <v/>
      </c>
      <c r="O204" s="11" t="str">
        <f t="shared" si="48"/>
        <v/>
      </c>
    </row>
    <row r="205" spans="2:15" x14ac:dyDescent="0.25">
      <c r="B205" t="str">
        <f t="shared" si="38"/>
        <v/>
      </c>
      <c r="C205" s="11" t="str">
        <f t="shared" si="39"/>
        <v/>
      </c>
      <c r="F205" t="str">
        <f t="shared" si="37"/>
        <v/>
      </c>
      <c r="G205" s="11" t="str">
        <f t="shared" si="40"/>
        <v/>
      </c>
      <c r="H205" s="11" t="str">
        <f t="shared" si="41"/>
        <v/>
      </c>
      <c r="I205" s="11" t="str">
        <f t="shared" si="42"/>
        <v/>
      </c>
      <c r="J205" s="1" t="str">
        <f t="shared" si="43"/>
        <v/>
      </c>
      <c r="K205" s="11" t="str">
        <f t="shared" si="44"/>
        <v/>
      </c>
      <c r="L205" s="1" t="str">
        <f t="shared" si="45"/>
        <v/>
      </c>
      <c r="M205" s="1" t="str">
        <f t="shared" si="46"/>
        <v/>
      </c>
      <c r="N205" s="1" t="str">
        <f t="shared" si="47"/>
        <v/>
      </c>
      <c r="O205" s="11" t="str">
        <f t="shared" si="48"/>
        <v/>
      </c>
    </row>
    <row r="206" spans="2:15" x14ac:dyDescent="0.25">
      <c r="B206" t="str">
        <f t="shared" si="38"/>
        <v/>
      </c>
      <c r="C206" s="11" t="str">
        <f t="shared" si="39"/>
        <v/>
      </c>
      <c r="F206" t="str">
        <f t="shared" si="37"/>
        <v/>
      </c>
      <c r="G206" s="11" t="str">
        <f t="shared" si="40"/>
        <v/>
      </c>
      <c r="H206" s="11" t="str">
        <f t="shared" si="41"/>
        <v/>
      </c>
      <c r="I206" s="11" t="str">
        <f t="shared" si="42"/>
        <v/>
      </c>
      <c r="J206" s="1" t="str">
        <f t="shared" si="43"/>
        <v/>
      </c>
      <c r="K206" s="11" t="str">
        <f t="shared" si="44"/>
        <v/>
      </c>
      <c r="L206" s="1" t="str">
        <f t="shared" si="45"/>
        <v/>
      </c>
      <c r="M206" s="1" t="str">
        <f t="shared" si="46"/>
        <v/>
      </c>
      <c r="N206" s="1" t="str">
        <f t="shared" si="47"/>
        <v/>
      </c>
      <c r="O206" s="11" t="str">
        <f t="shared" si="48"/>
        <v/>
      </c>
    </row>
    <row r="207" spans="2:15" x14ac:dyDescent="0.25">
      <c r="B207" t="str">
        <f t="shared" si="38"/>
        <v/>
      </c>
      <c r="C207" s="11" t="str">
        <f t="shared" si="39"/>
        <v/>
      </c>
      <c r="F207" t="str">
        <f t="shared" si="37"/>
        <v/>
      </c>
      <c r="G207" s="11" t="str">
        <f t="shared" si="40"/>
        <v/>
      </c>
      <c r="H207" s="11" t="str">
        <f t="shared" si="41"/>
        <v/>
      </c>
      <c r="I207" s="11" t="str">
        <f t="shared" si="42"/>
        <v/>
      </c>
      <c r="J207" s="1" t="str">
        <f t="shared" si="43"/>
        <v/>
      </c>
      <c r="K207" s="11" t="str">
        <f t="shared" si="44"/>
        <v/>
      </c>
      <c r="L207" s="1" t="str">
        <f t="shared" si="45"/>
        <v/>
      </c>
      <c r="M207" s="1" t="str">
        <f t="shared" si="46"/>
        <v/>
      </c>
      <c r="N207" s="1" t="str">
        <f t="shared" si="47"/>
        <v/>
      </c>
      <c r="O207" s="11" t="str">
        <f t="shared" si="48"/>
        <v/>
      </c>
    </row>
    <row r="208" spans="2:15" x14ac:dyDescent="0.25">
      <c r="B208" t="str">
        <f t="shared" si="38"/>
        <v/>
      </c>
      <c r="C208" s="11" t="str">
        <f t="shared" si="39"/>
        <v/>
      </c>
      <c r="F208" t="str">
        <f t="shared" si="37"/>
        <v/>
      </c>
      <c r="G208" s="11" t="str">
        <f t="shared" si="40"/>
        <v/>
      </c>
      <c r="H208" s="11" t="str">
        <f t="shared" si="41"/>
        <v/>
      </c>
      <c r="I208" s="11" t="str">
        <f t="shared" si="42"/>
        <v/>
      </c>
      <c r="J208" s="1" t="str">
        <f t="shared" si="43"/>
        <v/>
      </c>
      <c r="K208" s="11" t="str">
        <f t="shared" si="44"/>
        <v/>
      </c>
      <c r="L208" s="1" t="str">
        <f t="shared" si="45"/>
        <v/>
      </c>
      <c r="M208" s="1" t="str">
        <f t="shared" si="46"/>
        <v/>
      </c>
      <c r="N208" s="1" t="str">
        <f t="shared" si="47"/>
        <v/>
      </c>
      <c r="O208" s="11" t="str">
        <f t="shared" si="48"/>
        <v/>
      </c>
    </row>
    <row r="209" spans="2:15" x14ac:dyDescent="0.25">
      <c r="B209" t="str">
        <f t="shared" si="38"/>
        <v/>
      </c>
      <c r="C209" s="11" t="str">
        <f t="shared" si="39"/>
        <v/>
      </c>
      <c r="F209" t="str">
        <f t="shared" si="37"/>
        <v/>
      </c>
      <c r="G209" s="11" t="str">
        <f t="shared" si="40"/>
        <v/>
      </c>
      <c r="H209" s="11" t="str">
        <f t="shared" si="41"/>
        <v/>
      </c>
      <c r="I209" s="11" t="str">
        <f t="shared" si="42"/>
        <v/>
      </c>
      <c r="J209" s="1" t="str">
        <f t="shared" si="43"/>
        <v/>
      </c>
      <c r="K209" s="11" t="str">
        <f t="shared" si="44"/>
        <v/>
      </c>
      <c r="L209" s="1" t="str">
        <f t="shared" si="45"/>
        <v/>
      </c>
      <c r="M209" s="1" t="str">
        <f t="shared" si="46"/>
        <v/>
      </c>
      <c r="N209" s="1" t="str">
        <f t="shared" si="47"/>
        <v/>
      </c>
      <c r="O209" s="11" t="str">
        <f t="shared" si="48"/>
        <v/>
      </c>
    </row>
    <row r="210" spans="2:15" x14ac:dyDescent="0.25">
      <c r="B210" t="str">
        <f t="shared" si="38"/>
        <v/>
      </c>
      <c r="C210" s="11" t="str">
        <f t="shared" si="39"/>
        <v/>
      </c>
      <c r="F210" t="str">
        <f t="shared" si="37"/>
        <v/>
      </c>
      <c r="G210" s="11" t="str">
        <f t="shared" si="40"/>
        <v/>
      </c>
      <c r="H210" s="11" t="str">
        <f t="shared" si="41"/>
        <v/>
      </c>
      <c r="I210" s="11" t="str">
        <f t="shared" si="42"/>
        <v/>
      </c>
      <c r="J210" s="1" t="str">
        <f t="shared" si="43"/>
        <v/>
      </c>
      <c r="K210" s="11" t="str">
        <f t="shared" si="44"/>
        <v/>
      </c>
      <c r="L210" s="1" t="str">
        <f t="shared" si="45"/>
        <v/>
      </c>
      <c r="M210" s="1" t="str">
        <f t="shared" si="46"/>
        <v/>
      </c>
      <c r="N210" s="1" t="str">
        <f t="shared" si="47"/>
        <v/>
      </c>
      <c r="O210" s="11" t="str">
        <f t="shared" si="48"/>
        <v/>
      </c>
    </row>
    <row r="211" spans="2:15" x14ac:dyDescent="0.25">
      <c r="B211" t="str">
        <f t="shared" si="38"/>
        <v/>
      </c>
      <c r="C211" s="11" t="str">
        <f t="shared" si="39"/>
        <v/>
      </c>
      <c r="F211" t="str">
        <f t="shared" si="37"/>
        <v/>
      </c>
      <c r="G211" s="11" t="str">
        <f t="shared" si="40"/>
        <v/>
      </c>
      <c r="H211" s="11" t="str">
        <f t="shared" si="41"/>
        <v/>
      </c>
      <c r="I211" s="11" t="str">
        <f t="shared" si="42"/>
        <v/>
      </c>
      <c r="J211" s="1" t="str">
        <f t="shared" si="43"/>
        <v/>
      </c>
      <c r="K211" s="11" t="str">
        <f t="shared" si="44"/>
        <v/>
      </c>
      <c r="L211" s="1" t="str">
        <f t="shared" si="45"/>
        <v/>
      </c>
      <c r="M211" s="1" t="str">
        <f t="shared" si="46"/>
        <v/>
      </c>
      <c r="N211" s="1" t="str">
        <f t="shared" si="47"/>
        <v/>
      </c>
      <c r="O211" s="11" t="str">
        <f t="shared" si="48"/>
        <v/>
      </c>
    </row>
    <row r="212" spans="2:15" x14ac:dyDescent="0.25">
      <c r="B212" t="str">
        <f t="shared" si="38"/>
        <v/>
      </c>
      <c r="C212" s="11" t="str">
        <f t="shared" si="39"/>
        <v/>
      </c>
      <c r="F212" t="str">
        <f t="shared" si="37"/>
        <v/>
      </c>
      <c r="G212" s="11" t="str">
        <f t="shared" si="40"/>
        <v/>
      </c>
      <c r="H212" s="11" t="str">
        <f t="shared" si="41"/>
        <v/>
      </c>
      <c r="I212" s="11" t="str">
        <f t="shared" si="42"/>
        <v/>
      </c>
      <c r="J212" s="1" t="str">
        <f t="shared" si="43"/>
        <v/>
      </c>
      <c r="K212" s="11" t="str">
        <f t="shared" si="44"/>
        <v/>
      </c>
      <c r="L212" s="1" t="str">
        <f t="shared" si="45"/>
        <v/>
      </c>
      <c r="M212" s="1" t="str">
        <f t="shared" si="46"/>
        <v/>
      </c>
      <c r="N212" s="1" t="str">
        <f t="shared" si="47"/>
        <v/>
      </c>
      <c r="O212" s="11" t="str">
        <f t="shared" si="48"/>
        <v/>
      </c>
    </row>
    <row r="213" spans="2:15" x14ac:dyDescent="0.25">
      <c r="B213" t="str">
        <f t="shared" si="38"/>
        <v/>
      </c>
      <c r="C213" s="11" t="str">
        <f t="shared" si="39"/>
        <v/>
      </c>
      <c r="F213" t="str">
        <f t="shared" si="37"/>
        <v/>
      </c>
      <c r="G213" s="11" t="str">
        <f t="shared" si="40"/>
        <v/>
      </c>
      <c r="H213" s="11" t="str">
        <f t="shared" si="41"/>
        <v/>
      </c>
      <c r="I213" s="11" t="str">
        <f t="shared" si="42"/>
        <v/>
      </c>
      <c r="J213" s="1" t="str">
        <f t="shared" si="43"/>
        <v/>
      </c>
      <c r="K213" s="11" t="str">
        <f t="shared" si="44"/>
        <v/>
      </c>
      <c r="L213" s="1" t="str">
        <f t="shared" si="45"/>
        <v/>
      </c>
      <c r="M213" s="1" t="str">
        <f t="shared" si="46"/>
        <v/>
      </c>
      <c r="N213" s="1" t="str">
        <f t="shared" si="47"/>
        <v/>
      </c>
      <c r="O213" s="11" t="str">
        <f t="shared" si="48"/>
        <v/>
      </c>
    </row>
    <row r="214" spans="2:15" x14ac:dyDescent="0.25">
      <c r="B214" t="str">
        <f t="shared" si="38"/>
        <v/>
      </c>
      <c r="C214" s="11" t="str">
        <f t="shared" si="39"/>
        <v/>
      </c>
      <c r="F214" t="str">
        <f t="shared" si="37"/>
        <v/>
      </c>
      <c r="G214" s="11" t="str">
        <f t="shared" si="40"/>
        <v/>
      </c>
      <c r="H214" s="11" t="str">
        <f t="shared" si="41"/>
        <v/>
      </c>
      <c r="I214" s="11" t="str">
        <f t="shared" si="42"/>
        <v/>
      </c>
      <c r="J214" s="1" t="str">
        <f t="shared" si="43"/>
        <v/>
      </c>
      <c r="K214" s="11" t="str">
        <f t="shared" si="44"/>
        <v/>
      </c>
      <c r="L214" s="1" t="str">
        <f t="shared" si="45"/>
        <v/>
      </c>
      <c r="M214" s="1" t="str">
        <f t="shared" si="46"/>
        <v/>
      </c>
      <c r="N214" s="1" t="str">
        <f t="shared" si="47"/>
        <v/>
      </c>
      <c r="O214" s="11" t="str">
        <f t="shared" si="48"/>
        <v/>
      </c>
    </row>
    <row r="215" spans="2:15" x14ac:dyDescent="0.25">
      <c r="B215" t="str">
        <f t="shared" si="38"/>
        <v/>
      </c>
      <c r="C215" s="11" t="str">
        <f t="shared" si="39"/>
        <v/>
      </c>
      <c r="F215" t="str">
        <f t="shared" si="37"/>
        <v/>
      </c>
      <c r="G215" s="11" t="str">
        <f t="shared" si="40"/>
        <v/>
      </c>
      <c r="H215" s="11" t="str">
        <f t="shared" si="41"/>
        <v/>
      </c>
      <c r="I215" s="11" t="str">
        <f t="shared" si="42"/>
        <v/>
      </c>
      <c r="J215" s="1" t="str">
        <f t="shared" si="43"/>
        <v/>
      </c>
      <c r="K215" s="11" t="str">
        <f t="shared" si="44"/>
        <v/>
      </c>
      <c r="L215" s="1" t="str">
        <f t="shared" si="45"/>
        <v/>
      </c>
      <c r="M215" s="1" t="str">
        <f t="shared" si="46"/>
        <v/>
      </c>
      <c r="N215" s="1" t="str">
        <f t="shared" si="47"/>
        <v/>
      </c>
      <c r="O215" s="11" t="str">
        <f t="shared" si="48"/>
        <v/>
      </c>
    </row>
    <row r="216" spans="2:15" x14ac:dyDescent="0.25">
      <c r="B216" t="str">
        <f t="shared" si="38"/>
        <v/>
      </c>
      <c r="C216" s="11" t="str">
        <f t="shared" si="39"/>
        <v/>
      </c>
      <c r="F216" t="str">
        <f t="shared" si="37"/>
        <v/>
      </c>
      <c r="G216" s="11" t="str">
        <f t="shared" si="40"/>
        <v/>
      </c>
      <c r="H216" s="11" t="str">
        <f t="shared" si="41"/>
        <v/>
      </c>
      <c r="I216" s="11" t="str">
        <f t="shared" si="42"/>
        <v/>
      </c>
      <c r="J216" s="1" t="str">
        <f t="shared" si="43"/>
        <v/>
      </c>
      <c r="K216" s="11" t="str">
        <f t="shared" si="44"/>
        <v/>
      </c>
      <c r="L216" s="1" t="str">
        <f t="shared" si="45"/>
        <v/>
      </c>
      <c r="M216" s="1" t="str">
        <f t="shared" si="46"/>
        <v/>
      </c>
      <c r="N216" s="1" t="str">
        <f t="shared" si="47"/>
        <v/>
      </c>
      <c r="O216" s="11" t="str">
        <f t="shared" si="48"/>
        <v/>
      </c>
    </row>
    <row r="217" spans="2:15" x14ac:dyDescent="0.25">
      <c r="B217" t="str">
        <f t="shared" si="38"/>
        <v/>
      </c>
      <c r="C217" s="11" t="str">
        <f t="shared" si="39"/>
        <v/>
      </c>
      <c r="F217" t="str">
        <f t="shared" si="37"/>
        <v/>
      </c>
      <c r="G217" s="11" t="str">
        <f t="shared" si="40"/>
        <v/>
      </c>
      <c r="H217" s="11" t="str">
        <f t="shared" si="41"/>
        <v/>
      </c>
      <c r="I217" s="11" t="str">
        <f t="shared" si="42"/>
        <v/>
      </c>
      <c r="J217" s="1" t="str">
        <f t="shared" si="43"/>
        <v/>
      </c>
      <c r="K217" s="11" t="str">
        <f t="shared" si="44"/>
        <v/>
      </c>
      <c r="L217" s="1" t="str">
        <f t="shared" si="45"/>
        <v/>
      </c>
      <c r="M217" s="1" t="str">
        <f t="shared" si="46"/>
        <v/>
      </c>
      <c r="N217" s="1" t="str">
        <f t="shared" si="47"/>
        <v/>
      </c>
      <c r="O217" s="11" t="str">
        <f t="shared" si="48"/>
        <v/>
      </c>
    </row>
    <row r="218" spans="2:15" x14ac:dyDescent="0.25">
      <c r="B218" t="str">
        <f t="shared" si="38"/>
        <v/>
      </c>
      <c r="C218" s="11" t="str">
        <f t="shared" si="39"/>
        <v/>
      </c>
      <c r="F218" t="str">
        <f t="shared" si="37"/>
        <v/>
      </c>
      <c r="G218" s="11" t="str">
        <f t="shared" si="40"/>
        <v/>
      </c>
      <c r="H218" s="11" t="str">
        <f t="shared" si="41"/>
        <v/>
      </c>
      <c r="I218" s="11" t="str">
        <f t="shared" si="42"/>
        <v/>
      </c>
      <c r="J218" s="1" t="str">
        <f t="shared" si="43"/>
        <v/>
      </c>
      <c r="K218" s="11" t="str">
        <f t="shared" si="44"/>
        <v/>
      </c>
      <c r="L218" s="1" t="str">
        <f t="shared" si="45"/>
        <v/>
      </c>
      <c r="M218" s="1" t="str">
        <f t="shared" si="46"/>
        <v/>
      </c>
      <c r="N218" s="1" t="str">
        <f t="shared" si="47"/>
        <v/>
      </c>
      <c r="O218" s="11" t="str">
        <f t="shared" si="48"/>
        <v/>
      </c>
    </row>
    <row r="219" spans="2:15" x14ac:dyDescent="0.25">
      <c r="B219" t="str">
        <f t="shared" si="38"/>
        <v/>
      </c>
      <c r="C219" s="11" t="str">
        <f t="shared" si="39"/>
        <v/>
      </c>
      <c r="F219" t="str">
        <f t="shared" si="37"/>
        <v/>
      </c>
      <c r="G219" s="11" t="str">
        <f t="shared" si="40"/>
        <v/>
      </c>
      <c r="H219" s="11" t="str">
        <f t="shared" si="41"/>
        <v/>
      </c>
      <c r="I219" s="11" t="str">
        <f t="shared" si="42"/>
        <v/>
      </c>
      <c r="J219" s="1" t="str">
        <f t="shared" si="43"/>
        <v/>
      </c>
      <c r="K219" s="11" t="str">
        <f t="shared" si="44"/>
        <v/>
      </c>
      <c r="L219" s="1" t="str">
        <f t="shared" si="45"/>
        <v/>
      </c>
      <c r="M219" s="1" t="str">
        <f t="shared" si="46"/>
        <v/>
      </c>
      <c r="N219" s="1" t="str">
        <f t="shared" si="47"/>
        <v/>
      </c>
      <c r="O219" s="11" t="str">
        <f t="shared" si="48"/>
        <v/>
      </c>
    </row>
    <row r="220" spans="2:15" x14ac:dyDescent="0.25">
      <c r="B220" t="str">
        <f t="shared" si="38"/>
        <v/>
      </c>
      <c r="C220" s="11" t="str">
        <f t="shared" si="39"/>
        <v/>
      </c>
      <c r="F220" t="str">
        <f t="shared" si="37"/>
        <v/>
      </c>
      <c r="G220" s="11" t="str">
        <f t="shared" si="40"/>
        <v/>
      </c>
      <c r="H220" s="11" t="str">
        <f t="shared" si="41"/>
        <v/>
      </c>
      <c r="I220" s="11" t="str">
        <f t="shared" si="42"/>
        <v/>
      </c>
      <c r="J220" s="1" t="str">
        <f t="shared" si="43"/>
        <v/>
      </c>
      <c r="K220" s="11" t="str">
        <f t="shared" si="44"/>
        <v/>
      </c>
      <c r="L220" s="1" t="str">
        <f t="shared" si="45"/>
        <v/>
      </c>
      <c r="M220" s="1" t="str">
        <f t="shared" si="46"/>
        <v/>
      </c>
      <c r="N220" s="1" t="str">
        <f t="shared" si="47"/>
        <v/>
      </c>
      <c r="O220" s="11" t="str">
        <f t="shared" si="48"/>
        <v/>
      </c>
    </row>
    <row r="221" spans="2:15" x14ac:dyDescent="0.25">
      <c r="B221" t="str">
        <f t="shared" si="38"/>
        <v/>
      </c>
      <c r="C221" s="11" t="str">
        <f t="shared" si="39"/>
        <v/>
      </c>
      <c r="F221" t="str">
        <f t="shared" si="37"/>
        <v/>
      </c>
      <c r="G221" s="11" t="str">
        <f t="shared" si="40"/>
        <v/>
      </c>
      <c r="H221" s="11" t="str">
        <f t="shared" si="41"/>
        <v/>
      </c>
      <c r="I221" s="11" t="str">
        <f t="shared" si="42"/>
        <v/>
      </c>
      <c r="J221" s="1" t="str">
        <f t="shared" si="43"/>
        <v/>
      </c>
      <c r="K221" s="11" t="str">
        <f t="shared" si="44"/>
        <v/>
      </c>
      <c r="L221" s="1" t="str">
        <f t="shared" si="45"/>
        <v/>
      </c>
      <c r="M221" s="1" t="str">
        <f t="shared" si="46"/>
        <v/>
      </c>
      <c r="N221" s="1" t="str">
        <f t="shared" si="47"/>
        <v/>
      </c>
      <c r="O221" s="11" t="str">
        <f t="shared" si="48"/>
        <v/>
      </c>
    </row>
    <row r="222" spans="2:15" x14ac:dyDescent="0.25">
      <c r="B222" t="str">
        <f t="shared" si="38"/>
        <v/>
      </c>
      <c r="C222" s="11" t="str">
        <f t="shared" si="39"/>
        <v/>
      </c>
      <c r="F222" t="str">
        <f t="shared" si="37"/>
        <v/>
      </c>
      <c r="G222" s="11" t="str">
        <f t="shared" si="40"/>
        <v/>
      </c>
      <c r="H222" s="11" t="str">
        <f t="shared" si="41"/>
        <v/>
      </c>
      <c r="I222" s="11" t="str">
        <f t="shared" si="42"/>
        <v/>
      </c>
      <c r="J222" s="1" t="str">
        <f t="shared" si="43"/>
        <v/>
      </c>
      <c r="K222" s="11" t="str">
        <f t="shared" si="44"/>
        <v/>
      </c>
      <c r="L222" s="1" t="str">
        <f t="shared" si="45"/>
        <v/>
      </c>
      <c r="M222" s="1" t="str">
        <f t="shared" si="46"/>
        <v/>
      </c>
      <c r="N222" s="1" t="str">
        <f t="shared" si="47"/>
        <v/>
      </c>
      <c r="O222" s="11" t="str">
        <f t="shared" si="48"/>
        <v/>
      </c>
    </row>
    <row r="223" spans="2:15" x14ac:dyDescent="0.25">
      <c r="B223" t="str">
        <f t="shared" si="38"/>
        <v/>
      </c>
      <c r="C223" s="11" t="str">
        <f t="shared" si="39"/>
        <v/>
      </c>
      <c r="F223" t="str">
        <f t="shared" si="37"/>
        <v/>
      </c>
      <c r="G223" s="11" t="str">
        <f t="shared" si="40"/>
        <v/>
      </c>
      <c r="H223" s="11" t="str">
        <f t="shared" si="41"/>
        <v/>
      </c>
      <c r="I223" s="11" t="str">
        <f t="shared" si="42"/>
        <v/>
      </c>
      <c r="J223" s="1" t="str">
        <f t="shared" si="43"/>
        <v/>
      </c>
      <c r="K223" s="11" t="str">
        <f t="shared" si="44"/>
        <v/>
      </c>
      <c r="L223" s="1" t="str">
        <f t="shared" si="45"/>
        <v/>
      </c>
      <c r="M223" s="1" t="str">
        <f t="shared" si="46"/>
        <v/>
      </c>
      <c r="N223" s="1" t="str">
        <f t="shared" si="47"/>
        <v/>
      </c>
      <c r="O223" s="11" t="str">
        <f t="shared" si="48"/>
        <v/>
      </c>
    </row>
    <row r="224" spans="2:15" x14ac:dyDescent="0.25">
      <c r="B224" t="str">
        <f t="shared" si="38"/>
        <v/>
      </c>
      <c r="C224" s="11" t="str">
        <f t="shared" si="39"/>
        <v/>
      </c>
      <c r="F224" t="str">
        <f t="shared" si="37"/>
        <v/>
      </c>
      <c r="G224" s="11" t="str">
        <f t="shared" si="40"/>
        <v/>
      </c>
      <c r="H224" s="11" t="str">
        <f t="shared" si="41"/>
        <v/>
      </c>
      <c r="I224" s="11" t="str">
        <f t="shared" si="42"/>
        <v/>
      </c>
      <c r="J224" s="1" t="str">
        <f t="shared" si="43"/>
        <v/>
      </c>
      <c r="K224" s="11" t="str">
        <f t="shared" si="44"/>
        <v/>
      </c>
      <c r="L224" s="1" t="str">
        <f t="shared" si="45"/>
        <v/>
      </c>
      <c r="M224" s="1" t="str">
        <f t="shared" si="46"/>
        <v/>
      </c>
      <c r="N224" s="1" t="str">
        <f t="shared" si="47"/>
        <v/>
      </c>
      <c r="O224" s="11" t="str">
        <f t="shared" si="48"/>
        <v/>
      </c>
    </row>
    <row r="225" spans="2:15" x14ac:dyDescent="0.25">
      <c r="B225" t="str">
        <f t="shared" si="38"/>
        <v/>
      </c>
      <c r="C225" s="11" t="str">
        <f t="shared" si="39"/>
        <v/>
      </c>
      <c r="F225" t="str">
        <f t="shared" si="37"/>
        <v/>
      </c>
      <c r="G225" s="11" t="str">
        <f t="shared" si="40"/>
        <v/>
      </c>
      <c r="H225" s="11" t="str">
        <f t="shared" si="41"/>
        <v/>
      </c>
      <c r="I225" s="11" t="str">
        <f t="shared" si="42"/>
        <v/>
      </c>
      <c r="J225" s="1" t="str">
        <f t="shared" si="43"/>
        <v/>
      </c>
      <c r="K225" s="11" t="str">
        <f t="shared" si="44"/>
        <v/>
      </c>
      <c r="L225" s="1" t="str">
        <f t="shared" si="45"/>
        <v/>
      </c>
      <c r="M225" s="1" t="str">
        <f t="shared" si="46"/>
        <v/>
      </c>
      <c r="N225" s="1" t="str">
        <f t="shared" si="47"/>
        <v/>
      </c>
      <c r="O225" s="11" t="str">
        <f t="shared" si="48"/>
        <v/>
      </c>
    </row>
    <row r="226" spans="2:15" x14ac:dyDescent="0.25">
      <c r="B226" t="str">
        <f t="shared" si="38"/>
        <v/>
      </c>
      <c r="C226" s="11" t="str">
        <f t="shared" si="39"/>
        <v/>
      </c>
      <c r="F226" t="str">
        <f t="shared" si="37"/>
        <v/>
      </c>
      <c r="G226" s="11" t="str">
        <f t="shared" si="40"/>
        <v/>
      </c>
      <c r="H226" s="11" t="str">
        <f t="shared" si="41"/>
        <v/>
      </c>
      <c r="I226" s="11" t="str">
        <f t="shared" si="42"/>
        <v/>
      </c>
      <c r="J226" s="1" t="str">
        <f t="shared" si="43"/>
        <v/>
      </c>
      <c r="K226" s="11" t="str">
        <f t="shared" si="44"/>
        <v/>
      </c>
      <c r="L226" s="1" t="str">
        <f t="shared" si="45"/>
        <v/>
      </c>
      <c r="M226" s="1" t="str">
        <f t="shared" si="46"/>
        <v/>
      </c>
      <c r="N226" s="1" t="str">
        <f t="shared" si="47"/>
        <v/>
      </c>
      <c r="O226" s="11" t="str">
        <f t="shared" si="48"/>
        <v/>
      </c>
    </row>
    <row r="227" spans="2:15" x14ac:dyDescent="0.25">
      <c r="B227" t="str">
        <f t="shared" si="38"/>
        <v/>
      </c>
      <c r="C227" s="11" t="str">
        <f t="shared" si="39"/>
        <v/>
      </c>
      <c r="F227" t="str">
        <f t="shared" si="37"/>
        <v/>
      </c>
      <c r="G227" s="11" t="str">
        <f t="shared" si="40"/>
        <v/>
      </c>
      <c r="H227" s="11" t="str">
        <f t="shared" si="41"/>
        <v/>
      </c>
      <c r="I227" s="11" t="str">
        <f t="shared" si="42"/>
        <v/>
      </c>
      <c r="J227" s="1" t="str">
        <f t="shared" si="43"/>
        <v/>
      </c>
      <c r="K227" s="11" t="str">
        <f t="shared" si="44"/>
        <v/>
      </c>
      <c r="L227" s="1" t="str">
        <f t="shared" si="45"/>
        <v/>
      </c>
      <c r="M227" s="1" t="str">
        <f t="shared" si="46"/>
        <v/>
      </c>
      <c r="N227" s="1" t="str">
        <f t="shared" si="47"/>
        <v/>
      </c>
      <c r="O227" s="11" t="str">
        <f t="shared" si="48"/>
        <v/>
      </c>
    </row>
    <row r="228" spans="2:15" x14ac:dyDescent="0.25">
      <c r="B228" t="str">
        <f t="shared" si="38"/>
        <v/>
      </c>
      <c r="C228" s="11" t="str">
        <f t="shared" si="39"/>
        <v/>
      </c>
      <c r="F228" t="str">
        <f t="shared" si="37"/>
        <v/>
      </c>
      <c r="G228" s="11" t="str">
        <f t="shared" si="40"/>
        <v/>
      </c>
      <c r="H228" s="11" t="str">
        <f t="shared" si="41"/>
        <v/>
      </c>
      <c r="I228" s="11" t="str">
        <f t="shared" si="42"/>
        <v/>
      </c>
      <c r="J228" s="1" t="str">
        <f t="shared" si="43"/>
        <v/>
      </c>
      <c r="K228" s="11" t="str">
        <f t="shared" si="44"/>
        <v/>
      </c>
      <c r="L228" s="1" t="str">
        <f t="shared" si="45"/>
        <v/>
      </c>
      <c r="M228" s="1" t="str">
        <f t="shared" si="46"/>
        <v/>
      </c>
      <c r="N228" s="1" t="str">
        <f t="shared" si="47"/>
        <v/>
      </c>
      <c r="O228" s="11" t="str">
        <f t="shared" si="48"/>
        <v/>
      </c>
    </row>
    <row r="229" spans="2:15" x14ac:dyDescent="0.25">
      <c r="B229" t="str">
        <f t="shared" si="38"/>
        <v/>
      </c>
      <c r="C229" s="11" t="str">
        <f t="shared" si="39"/>
        <v/>
      </c>
      <c r="F229" t="str">
        <f t="shared" si="37"/>
        <v/>
      </c>
      <c r="G229" s="11" t="str">
        <f t="shared" si="40"/>
        <v/>
      </c>
      <c r="H229" s="11" t="str">
        <f t="shared" si="41"/>
        <v/>
      </c>
      <c r="I229" s="11" t="str">
        <f t="shared" si="42"/>
        <v/>
      </c>
      <c r="J229" s="1" t="str">
        <f t="shared" si="43"/>
        <v/>
      </c>
      <c r="K229" s="11" t="str">
        <f t="shared" si="44"/>
        <v/>
      </c>
      <c r="L229" s="1" t="str">
        <f t="shared" si="45"/>
        <v/>
      </c>
      <c r="M229" s="1" t="str">
        <f t="shared" si="46"/>
        <v/>
      </c>
      <c r="N229" s="1" t="str">
        <f t="shared" si="47"/>
        <v/>
      </c>
      <c r="O229" s="11" t="str">
        <f t="shared" si="48"/>
        <v/>
      </c>
    </row>
    <row r="230" spans="2:15" x14ac:dyDescent="0.25">
      <c r="B230" t="str">
        <f t="shared" si="38"/>
        <v/>
      </c>
      <c r="C230" s="11" t="str">
        <f t="shared" si="39"/>
        <v/>
      </c>
      <c r="F230" t="str">
        <f t="shared" si="37"/>
        <v/>
      </c>
      <c r="G230" s="11" t="str">
        <f t="shared" si="40"/>
        <v/>
      </c>
      <c r="H230" s="11" t="str">
        <f t="shared" si="41"/>
        <v/>
      </c>
      <c r="I230" s="11" t="str">
        <f t="shared" si="42"/>
        <v/>
      </c>
      <c r="J230" s="1" t="str">
        <f t="shared" si="43"/>
        <v/>
      </c>
      <c r="K230" s="11" t="str">
        <f t="shared" si="44"/>
        <v/>
      </c>
      <c r="L230" s="1" t="str">
        <f t="shared" si="45"/>
        <v/>
      </c>
      <c r="M230" s="1" t="str">
        <f t="shared" si="46"/>
        <v/>
      </c>
      <c r="N230" s="1" t="str">
        <f t="shared" si="47"/>
        <v/>
      </c>
      <c r="O230" s="11" t="str">
        <f t="shared" si="48"/>
        <v/>
      </c>
    </row>
    <row r="231" spans="2:15" x14ac:dyDescent="0.25">
      <c r="B231" t="str">
        <f t="shared" si="38"/>
        <v/>
      </c>
      <c r="C231" s="11" t="str">
        <f t="shared" si="39"/>
        <v/>
      </c>
      <c r="F231" t="str">
        <f t="shared" ref="F231:F294" si="49">IF(F230&lt;$C$6,(F230+1),IF(F230=$C$6,("Total"),("")))</f>
        <v/>
      </c>
      <c r="G231" s="11" t="str">
        <f t="shared" si="40"/>
        <v/>
      </c>
      <c r="H231" s="11" t="str">
        <f t="shared" si="41"/>
        <v/>
      </c>
      <c r="I231" s="11" t="str">
        <f t="shared" si="42"/>
        <v/>
      </c>
      <c r="J231" s="1" t="str">
        <f t="shared" si="43"/>
        <v/>
      </c>
      <c r="K231" s="11" t="str">
        <f t="shared" si="44"/>
        <v/>
      </c>
      <c r="L231" s="1" t="str">
        <f t="shared" si="45"/>
        <v/>
      </c>
      <c r="M231" s="1" t="str">
        <f t="shared" si="46"/>
        <v/>
      </c>
      <c r="N231" s="1" t="str">
        <f t="shared" si="47"/>
        <v/>
      </c>
      <c r="O231" s="11" t="str">
        <f t="shared" si="48"/>
        <v/>
      </c>
    </row>
    <row r="232" spans="2:15" x14ac:dyDescent="0.25">
      <c r="B232" t="str">
        <f t="shared" si="38"/>
        <v/>
      </c>
      <c r="C232" s="11" t="str">
        <f t="shared" si="39"/>
        <v/>
      </c>
      <c r="F232" t="str">
        <f t="shared" si="49"/>
        <v/>
      </c>
      <c r="G232" s="11" t="str">
        <f t="shared" si="40"/>
        <v/>
      </c>
      <c r="H232" s="11" t="str">
        <f t="shared" si="41"/>
        <v/>
      </c>
      <c r="I232" s="11" t="str">
        <f t="shared" si="42"/>
        <v/>
      </c>
      <c r="J232" s="1" t="str">
        <f t="shared" si="43"/>
        <v/>
      </c>
      <c r="K232" s="11" t="str">
        <f t="shared" si="44"/>
        <v/>
      </c>
      <c r="L232" s="1" t="str">
        <f t="shared" si="45"/>
        <v/>
      </c>
      <c r="M232" s="1" t="str">
        <f t="shared" si="46"/>
        <v/>
      </c>
      <c r="N232" s="1" t="str">
        <f t="shared" si="47"/>
        <v/>
      </c>
      <c r="O232" s="11" t="str">
        <f t="shared" si="48"/>
        <v/>
      </c>
    </row>
    <row r="233" spans="2:15" x14ac:dyDescent="0.25">
      <c r="B233" t="str">
        <f t="shared" si="38"/>
        <v/>
      </c>
      <c r="C233" s="11" t="str">
        <f t="shared" si="39"/>
        <v/>
      </c>
      <c r="F233" t="str">
        <f t="shared" si="49"/>
        <v/>
      </c>
      <c r="G233" s="11" t="str">
        <f t="shared" si="40"/>
        <v/>
      </c>
      <c r="H233" s="11" t="str">
        <f t="shared" si="41"/>
        <v/>
      </c>
      <c r="I233" s="11" t="str">
        <f t="shared" si="42"/>
        <v/>
      </c>
      <c r="J233" s="1" t="str">
        <f t="shared" si="43"/>
        <v/>
      </c>
      <c r="K233" s="11" t="str">
        <f t="shared" si="44"/>
        <v/>
      </c>
      <c r="L233" s="1" t="str">
        <f t="shared" si="45"/>
        <v/>
      </c>
      <c r="M233" s="1" t="str">
        <f t="shared" si="46"/>
        <v/>
      </c>
      <c r="N233" s="1" t="str">
        <f t="shared" si="47"/>
        <v/>
      </c>
      <c r="O233" s="11" t="str">
        <f t="shared" si="48"/>
        <v/>
      </c>
    </row>
    <row r="234" spans="2:15" x14ac:dyDescent="0.25">
      <c r="B234" t="str">
        <f t="shared" si="38"/>
        <v/>
      </c>
      <c r="C234" s="11" t="str">
        <f t="shared" si="39"/>
        <v/>
      </c>
      <c r="F234" t="str">
        <f t="shared" si="49"/>
        <v/>
      </c>
      <c r="G234" s="11" t="str">
        <f t="shared" si="40"/>
        <v/>
      </c>
      <c r="H234" s="11" t="str">
        <f t="shared" si="41"/>
        <v/>
      </c>
      <c r="I234" s="11" t="str">
        <f t="shared" si="42"/>
        <v/>
      </c>
      <c r="J234" s="1" t="str">
        <f t="shared" si="43"/>
        <v/>
      </c>
      <c r="K234" s="11" t="str">
        <f t="shared" si="44"/>
        <v/>
      </c>
      <c r="L234" s="1" t="str">
        <f t="shared" si="45"/>
        <v/>
      </c>
      <c r="M234" s="1" t="str">
        <f t="shared" si="46"/>
        <v/>
      </c>
      <c r="N234" s="1" t="str">
        <f t="shared" si="47"/>
        <v/>
      </c>
      <c r="O234" s="11" t="str">
        <f t="shared" si="48"/>
        <v/>
      </c>
    </row>
    <row r="235" spans="2:15" x14ac:dyDescent="0.25">
      <c r="B235" t="str">
        <f t="shared" si="38"/>
        <v/>
      </c>
      <c r="C235" s="11" t="str">
        <f t="shared" si="39"/>
        <v/>
      </c>
      <c r="F235" t="str">
        <f t="shared" si="49"/>
        <v/>
      </c>
      <c r="G235" s="11" t="str">
        <f t="shared" si="40"/>
        <v/>
      </c>
      <c r="H235" s="11" t="str">
        <f t="shared" si="41"/>
        <v/>
      </c>
      <c r="I235" s="11" t="str">
        <f t="shared" si="42"/>
        <v/>
      </c>
      <c r="J235" s="1" t="str">
        <f t="shared" si="43"/>
        <v/>
      </c>
      <c r="K235" s="11" t="str">
        <f t="shared" si="44"/>
        <v/>
      </c>
      <c r="L235" s="1" t="str">
        <f t="shared" si="45"/>
        <v/>
      </c>
      <c r="M235" s="1" t="str">
        <f t="shared" si="46"/>
        <v/>
      </c>
      <c r="N235" s="1" t="str">
        <f t="shared" si="47"/>
        <v/>
      </c>
      <c r="O235" s="11" t="str">
        <f t="shared" si="48"/>
        <v/>
      </c>
    </row>
    <row r="236" spans="2:15" x14ac:dyDescent="0.25">
      <c r="B236" t="str">
        <f t="shared" si="38"/>
        <v/>
      </c>
      <c r="C236" s="11" t="str">
        <f t="shared" si="39"/>
        <v/>
      </c>
      <c r="F236" t="str">
        <f t="shared" si="49"/>
        <v/>
      </c>
      <c r="G236" s="11" t="str">
        <f t="shared" si="40"/>
        <v/>
      </c>
      <c r="H236" s="11" t="str">
        <f t="shared" si="41"/>
        <v/>
      </c>
      <c r="I236" s="11" t="str">
        <f t="shared" si="42"/>
        <v/>
      </c>
      <c r="J236" s="1" t="str">
        <f t="shared" si="43"/>
        <v/>
      </c>
      <c r="K236" s="11" t="str">
        <f t="shared" si="44"/>
        <v/>
      </c>
      <c r="L236" s="1" t="str">
        <f t="shared" si="45"/>
        <v/>
      </c>
      <c r="M236" s="1" t="str">
        <f t="shared" si="46"/>
        <v/>
      </c>
      <c r="N236" s="1" t="str">
        <f t="shared" si="47"/>
        <v/>
      </c>
      <c r="O236" s="11" t="str">
        <f t="shared" si="48"/>
        <v/>
      </c>
    </row>
    <row r="237" spans="2:15" x14ac:dyDescent="0.25">
      <c r="B237" t="str">
        <f t="shared" si="38"/>
        <v/>
      </c>
      <c r="C237" s="11" t="str">
        <f t="shared" si="39"/>
        <v/>
      </c>
      <c r="F237" t="str">
        <f t="shared" si="49"/>
        <v/>
      </c>
      <c r="G237" s="11" t="str">
        <f t="shared" si="40"/>
        <v/>
      </c>
      <c r="H237" s="11" t="str">
        <f t="shared" si="41"/>
        <v/>
      </c>
      <c r="I237" s="11" t="str">
        <f t="shared" si="42"/>
        <v/>
      </c>
      <c r="J237" s="1" t="str">
        <f t="shared" si="43"/>
        <v/>
      </c>
      <c r="K237" s="11" t="str">
        <f t="shared" si="44"/>
        <v/>
      </c>
      <c r="L237" s="1" t="str">
        <f t="shared" si="45"/>
        <v/>
      </c>
      <c r="M237" s="1" t="str">
        <f t="shared" si="46"/>
        <v/>
      </c>
      <c r="N237" s="1" t="str">
        <f t="shared" si="47"/>
        <v/>
      </c>
      <c r="O237" s="11" t="str">
        <f t="shared" si="48"/>
        <v/>
      </c>
    </row>
    <row r="238" spans="2:15" x14ac:dyDescent="0.25">
      <c r="B238" t="str">
        <f t="shared" si="38"/>
        <v/>
      </c>
      <c r="C238" s="11" t="str">
        <f t="shared" si="39"/>
        <v/>
      </c>
      <c r="F238" t="str">
        <f t="shared" si="49"/>
        <v/>
      </c>
      <c r="G238" s="11" t="str">
        <f t="shared" si="40"/>
        <v/>
      </c>
      <c r="H238" s="11" t="str">
        <f t="shared" si="41"/>
        <v/>
      </c>
      <c r="I238" s="11" t="str">
        <f t="shared" si="42"/>
        <v/>
      </c>
      <c r="J238" s="1" t="str">
        <f t="shared" si="43"/>
        <v/>
      </c>
      <c r="K238" s="11" t="str">
        <f t="shared" si="44"/>
        <v/>
      </c>
      <c r="L238" s="1" t="str">
        <f t="shared" si="45"/>
        <v/>
      </c>
      <c r="M238" s="1" t="str">
        <f t="shared" si="46"/>
        <v/>
      </c>
      <c r="N238" s="1" t="str">
        <f t="shared" si="47"/>
        <v/>
      </c>
      <c r="O238" s="11" t="str">
        <f t="shared" si="48"/>
        <v/>
      </c>
    </row>
    <row r="239" spans="2:15" x14ac:dyDescent="0.25">
      <c r="B239" t="str">
        <f t="shared" si="38"/>
        <v/>
      </c>
      <c r="C239" s="11" t="str">
        <f t="shared" si="39"/>
        <v/>
      </c>
      <c r="F239" t="str">
        <f t="shared" si="49"/>
        <v/>
      </c>
      <c r="G239" s="11" t="str">
        <f t="shared" si="40"/>
        <v/>
      </c>
      <c r="H239" s="11" t="str">
        <f t="shared" si="41"/>
        <v/>
      </c>
      <c r="I239" s="11" t="str">
        <f t="shared" si="42"/>
        <v/>
      </c>
      <c r="J239" s="1" t="str">
        <f t="shared" si="43"/>
        <v/>
      </c>
      <c r="K239" s="11" t="str">
        <f t="shared" si="44"/>
        <v/>
      </c>
      <c r="L239" s="1" t="str">
        <f t="shared" si="45"/>
        <v/>
      </c>
      <c r="M239" s="1" t="str">
        <f t="shared" si="46"/>
        <v/>
      </c>
      <c r="N239" s="1" t="str">
        <f t="shared" si="47"/>
        <v/>
      </c>
      <c r="O239" s="11" t="str">
        <f t="shared" si="48"/>
        <v/>
      </c>
    </row>
    <row r="240" spans="2:15" x14ac:dyDescent="0.25">
      <c r="B240" t="str">
        <f t="shared" si="38"/>
        <v/>
      </c>
      <c r="C240" s="11" t="str">
        <f t="shared" si="39"/>
        <v/>
      </c>
      <c r="F240" t="str">
        <f t="shared" si="49"/>
        <v/>
      </c>
      <c r="G240" s="11" t="str">
        <f t="shared" si="40"/>
        <v/>
      </c>
      <c r="H240" s="11" t="str">
        <f t="shared" si="41"/>
        <v/>
      </c>
      <c r="I240" s="11" t="str">
        <f t="shared" si="42"/>
        <v/>
      </c>
      <c r="J240" s="1" t="str">
        <f t="shared" si="43"/>
        <v/>
      </c>
      <c r="K240" s="11" t="str">
        <f t="shared" si="44"/>
        <v/>
      </c>
      <c r="L240" s="1" t="str">
        <f t="shared" si="45"/>
        <v/>
      </c>
      <c r="M240" s="1" t="str">
        <f t="shared" si="46"/>
        <v/>
      </c>
      <c r="N240" s="1" t="str">
        <f t="shared" si="47"/>
        <v/>
      </c>
      <c r="O240" s="11" t="str">
        <f t="shared" si="48"/>
        <v/>
      </c>
    </row>
    <row r="241" spans="2:15" x14ac:dyDescent="0.25">
      <c r="B241" t="str">
        <f t="shared" si="38"/>
        <v/>
      </c>
      <c r="C241" s="11" t="str">
        <f t="shared" si="39"/>
        <v/>
      </c>
      <c r="F241" t="str">
        <f t="shared" si="49"/>
        <v/>
      </c>
      <c r="G241" s="11" t="str">
        <f t="shared" si="40"/>
        <v/>
      </c>
      <c r="H241" s="11" t="str">
        <f t="shared" si="41"/>
        <v/>
      </c>
      <c r="I241" s="11" t="str">
        <f t="shared" si="42"/>
        <v/>
      </c>
      <c r="J241" s="1" t="str">
        <f t="shared" si="43"/>
        <v/>
      </c>
      <c r="K241" s="11" t="str">
        <f t="shared" si="44"/>
        <v/>
      </c>
      <c r="L241" s="1" t="str">
        <f t="shared" si="45"/>
        <v/>
      </c>
      <c r="M241" s="1" t="str">
        <f t="shared" si="46"/>
        <v/>
      </c>
      <c r="N241" s="1" t="str">
        <f t="shared" si="47"/>
        <v/>
      </c>
      <c r="O241" s="11" t="str">
        <f t="shared" si="48"/>
        <v/>
      </c>
    </row>
    <row r="242" spans="2:15" x14ac:dyDescent="0.25">
      <c r="B242" t="str">
        <f t="shared" si="38"/>
        <v/>
      </c>
      <c r="C242" s="11" t="str">
        <f t="shared" si="39"/>
        <v/>
      </c>
      <c r="F242" t="str">
        <f t="shared" si="49"/>
        <v/>
      </c>
      <c r="G242" s="11" t="str">
        <f t="shared" si="40"/>
        <v/>
      </c>
      <c r="H242" s="11" t="str">
        <f t="shared" si="41"/>
        <v/>
      </c>
      <c r="I242" s="11" t="str">
        <f t="shared" si="42"/>
        <v/>
      </c>
      <c r="J242" s="1" t="str">
        <f t="shared" si="43"/>
        <v/>
      </c>
      <c r="K242" s="11" t="str">
        <f t="shared" si="44"/>
        <v/>
      </c>
      <c r="L242" s="1" t="str">
        <f t="shared" si="45"/>
        <v/>
      </c>
      <c r="M242" s="1" t="str">
        <f t="shared" si="46"/>
        <v/>
      </c>
      <c r="N242" s="1" t="str">
        <f t="shared" si="47"/>
        <v/>
      </c>
      <c r="O242" s="11" t="str">
        <f t="shared" si="48"/>
        <v/>
      </c>
    </row>
    <row r="243" spans="2:15" x14ac:dyDescent="0.25">
      <c r="B243" t="str">
        <f t="shared" si="38"/>
        <v/>
      </c>
      <c r="C243" s="11" t="str">
        <f t="shared" si="39"/>
        <v/>
      </c>
      <c r="F243" t="str">
        <f t="shared" si="49"/>
        <v/>
      </c>
      <c r="G243" s="11" t="str">
        <f t="shared" si="40"/>
        <v/>
      </c>
      <c r="H243" s="11" t="str">
        <f t="shared" si="41"/>
        <v/>
      </c>
      <c r="I243" s="11" t="str">
        <f t="shared" si="42"/>
        <v/>
      </c>
      <c r="J243" s="1" t="str">
        <f t="shared" si="43"/>
        <v/>
      </c>
      <c r="K243" s="11" t="str">
        <f t="shared" si="44"/>
        <v/>
      </c>
      <c r="L243" s="1" t="str">
        <f t="shared" si="45"/>
        <v/>
      </c>
      <c r="M243" s="1" t="str">
        <f t="shared" si="46"/>
        <v/>
      </c>
      <c r="N243" s="1" t="str">
        <f t="shared" si="47"/>
        <v/>
      </c>
      <c r="O243" s="11" t="str">
        <f t="shared" si="48"/>
        <v/>
      </c>
    </row>
    <row r="244" spans="2:15" x14ac:dyDescent="0.25">
      <c r="B244" t="str">
        <f t="shared" si="38"/>
        <v/>
      </c>
      <c r="C244" s="11" t="str">
        <f t="shared" si="39"/>
        <v/>
      </c>
      <c r="F244" t="str">
        <f t="shared" si="49"/>
        <v/>
      </c>
      <c r="G244" s="11" t="str">
        <f t="shared" si="40"/>
        <v/>
      </c>
      <c r="H244" s="11" t="str">
        <f t="shared" si="41"/>
        <v/>
      </c>
      <c r="I244" s="11" t="str">
        <f t="shared" si="42"/>
        <v/>
      </c>
      <c r="J244" s="1" t="str">
        <f t="shared" si="43"/>
        <v/>
      </c>
      <c r="K244" s="11" t="str">
        <f t="shared" si="44"/>
        <v/>
      </c>
      <c r="L244" s="1" t="str">
        <f t="shared" si="45"/>
        <v/>
      </c>
      <c r="M244" s="1" t="str">
        <f t="shared" si="46"/>
        <v/>
      </c>
      <c r="N244" s="1" t="str">
        <f t="shared" si="47"/>
        <v/>
      </c>
      <c r="O244" s="11" t="str">
        <f t="shared" si="48"/>
        <v/>
      </c>
    </row>
    <row r="245" spans="2:15" x14ac:dyDescent="0.25">
      <c r="B245" t="str">
        <f t="shared" si="38"/>
        <v/>
      </c>
      <c r="C245" s="11" t="str">
        <f t="shared" si="39"/>
        <v/>
      </c>
      <c r="F245" t="str">
        <f t="shared" si="49"/>
        <v/>
      </c>
      <c r="G245" s="11" t="str">
        <f t="shared" si="40"/>
        <v/>
      </c>
      <c r="H245" s="11" t="str">
        <f t="shared" si="41"/>
        <v/>
      </c>
      <c r="I245" s="11" t="str">
        <f t="shared" si="42"/>
        <v/>
      </c>
      <c r="J245" s="1" t="str">
        <f t="shared" si="43"/>
        <v/>
      </c>
      <c r="K245" s="11" t="str">
        <f t="shared" si="44"/>
        <v/>
      </c>
      <c r="L245" s="1" t="str">
        <f t="shared" si="45"/>
        <v/>
      </c>
      <c r="M245" s="1" t="str">
        <f t="shared" si="46"/>
        <v/>
      </c>
      <c r="N245" s="1" t="str">
        <f t="shared" si="47"/>
        <v/>
      </c>
      <c r="O245" s="11" t="str">
        <f t="shared" si="48"/>
        <v/>
      </c>
    </row>
    <row r="246" spans="2:15" x14ac:dyDescent="0.25">
      <c r="B246" t="str">
        <f t="shared" si="38"/>
        <v/>
      </c>
      <c r="C246" s="11" t="str">
        <f t="shared" si="39"/>
        <v/>
      </c>
      <c r="F246" t="str">
        <f t="shared" si="49"/>
        <v/>
      </c>
      <c r="G246" s="11" t="str">
        <f t="shared" si="40"/>
        <v/>
      </c>
      <c r="H246" s="11" t="str">
        <f t="shared" si="41"/>
        <v/>
      </c>
      <c r="I246" s="11" t="str">
        <f t="shared" si="42"/>
        <v/>
      </c>
      <c r="J246" s="1" t="str">
        <f t="shared" si="43"/>
        <v/>
      </c>
      <c r="K246" s="11" t="str">
        <f t="shared" si="44"/>
        <v/>
      </c>
      <c r="L246" s="1" t="str">
        <f t="shared" si="45"/>
        <v/>
      </c>
      <c r="M246" s="1" t="str">
        <f t="shared" si="46"/>
        <v/>
      </c>
      <c r="N246" s="1" t="str">
        <f t="shared" si="47"/>
        <v/>
      </c>
      <c r="O246" s="11" t="str">
        <f t="shared" si="48"/>
        <v/>
      </c>
    </row>
    <row r="247" spans="2:15" x14ac:dyDescent="0.25">
      <c r="B247" t="str">
        <f t="shared" si="38"/>
        <v/>
      </c>
      <c r="C247" s="11" t="str">
        <f t="shared" si="39"/>
        <v/>
      </c>
      <c r="F247" t="str">
        <f t="shared" si="49"/>
        <v/>
      </c>
      <c r="G247" s="11" t="str">
        <f t="shared" si="40"/>
        <v/>
      </c>
      <c r="H247" s="11" t="str">
        <f t="shared" si="41"/>
        <v/>
      </c>
      <c r="I247" s="11" t="str">
        <f t="shared" si="42"/>
        <v/>
      </c>
      <c r="J247" s="1" t="str">
        <f t="shared" si="43"/>
        <v/>
      </c>
      <c r="K247" s="11" t="str">
        <f t="shared" si="44"/>
        <v/>
      </c>
      <c r="L247" s="1" t="str">
        <f t="shared" si="45"/>
        <v/>
      </c>
      <c r="M247" s="1" t="str">
        <f t="shared" si="46"/>
        <v/>
      </c>
      <c r="N247" s="1" t="str">
        <f t="shared" si="47"/>
        <v/>
      </c>
      <c r="O247" s="11" t="str">
        <f t="shared" si="48"/>
        <v/>
      </c>
    </row>
    <row r="248" spans="2:15" x14ac:dyDescent="0.25">
      <c r="B248" t="str">
        <f t="shared" si="38"/>
        <v/>
      </c>
      <c r="C248" s="11" t="str">
        <f t="shared" si="39"/>
        <v/>
      </c>
      <c r="F248" t="str">
        <f t="shared" si="49"/>
        <v/>
      </c>
      <c r="G248" s="11" t="str">
        <f t="shared" si="40"/>
        <v/>
      </c>
      <c r="H248" s="11" t="str">
        <f t="shared" si="41"/>
        <v/>
      </c>
      <c r="I248" s="11" t="str">
        <f t="shared" si="42"/>
        <v/>
      </c>
      <c r="J248" s="1" t="str">
        <f t="shared" si="43"/>
        <v/>
      </c>
      <c r="K248" s="11" t="str">
        <f t="shared" si="44"/>
        <v/>
      </c>
      <c r="L248" s="1" t="str">
        <f t="shared" si="45"/>
        <v/>
      </c>
      <c r="M248" s="1" t="str">
        <f t="shared" si="46"/>
        <v/>
      </c>
      <c r="N248" s="1" t="str">
        <f t="shared" si="47"/>
        <v/>
      </c>
      <c r="O248" s="11" t="str">
        <f t="shared" si="48"/>
        <v/>
      </c>
    </row>
    <row r="249" spans="2:15" x14ac:dyDescent="0.25">
      <c r="B249" t="str">
        <f t="shared" si="38"/>
        <v/>
      </c>
      <c r="C249" s="11" t="str">
        <f t="shared" si="39"/>
        <v/>
      </c>
      <c r="F249" t="str">
        <f t="shared" si="49"/>
        <v/>
      </c>
      <c r="G249" s="11" t="str">
        <f t="shared" si="40"/>
        <v/>
      </c>
      <c r="H249" s="11" t="str">
        <f t="shared" si="41"/>
        <v/>
      </c>
      <c r="I249" s="11" t="str">
        <f t="shared" si="42"/>
        <v/>
      </c>
      <c r="J249" s="1" t="str">
        <f t="shared" si="43"/>
        <v/>
      </c>
      <c r="K249" s="11" t="str">
        <f t="shared" si="44"/>
        <v/>
      </c>
      <c r="L249" s="1" t="str">
        <f t="shared" si="45"/>
        <v/>
      </c>
      <c r="M249" s="1" t="str">
        <f t="shared" si="46"/>
        <v/>
      </c>
      <c r="N249" s="1" t="str">
        <f t="shared" si="47"/>
        <v/>
      </c>
      <c r="O249" s="11" t="str">
        <f t="shared" si="48"/>
        <v/>
      </c>
    </row>
    <row r="250" spans="2:15" x14ac:dyDescent="0.25">
      <c r="B250" t="str">
        <f t="shared" ref="B250:B313" si="50">IF(F234&lt;$C$6,(F234+1),IF(F234=$C$6,("Total"),("")))</f>
        <v/>
      </c>
      <c r="C250" s="11" t="str">
        <f t="shared" ref="C250:C313" si="51">IF(B250="","",IF(B250&lt;&gt;"Total",(-M234),("")))</f>
        <v/>
      </c>
      <c r="F250" t="str">
        <f t="shared" si="49"/>
        <v/>
      </c>
      <c r="G250" s="11" t="str">
        <f t="shared" ref="G250:G313" si="52">IF(G249="",(""),(IF(F250&lt;&gt;"Total",(O249),(""))))</f>
        <v/>
      </c>
      <c r="H250" s="11" t="str">
        <f t="shared" ref="H250:H313" si="53">IF(H249="",(""),(IF(F250&lt;&gt;"Total",(G250*$C$4),(""))))</f>
        <v/>
      </c>
      <c r="I250" s="11" t="str">
        <f t="shared" ref="I250:I313" si="54">IF(H249="",(""),(IF(F250&lt;&gt;"Total",($C$7/$C$6),(""))))</f>
        <v/>
      </c>
      <c r="J250" s="1" t="str">
        <f t="shared" ref="J250:J313" si="55">IF(J249="",(""),(IF(F250&lt;&gt;"Total",(H250+I250),(""))))</f>
        <v/>
      </c>
      <c r="K250" s="11" t="str">
        <f t="shared" ref="K250:K313" si="56">IF(F250="",(""),(IF(F250&lt;&gt;"Total",($C$8*H250),(""))))</f>
        <v/>
      </c>
      <c r="L250" s="1" t="str">
        <f t="shared" ref="L250:L313" si="57">IF(F250="",(""),(IF(F250&lt;&gt;"Total",($C$9*(O248-I249)),(""))))</f>
        <v/>
      </c>
      <c r="M250" s="1" t="str">
        <f t="shared" ref="M250:M313" si="58">IF(N249="",(""),(IF(F250&lt;&gt;"Total",(J250+K250+L250),(""))))</f>
        <v/>
      </c>
      <c r="N250" s="1" t="str">
        <f t="shared" ref="N250:N313" si="59">IF(N249="",(""),(IF(F250&lt;&gt;"Total",(N249+I250),(""))))</f>
        <v/>
      </c>
      <c r="O250" s="11" t="str">
        <f t="shared" ref="O250:O313" si="60">IF(K250="",(""),(IF(F250&lt;&gt;"Total",($O$6-N250),(""))))</f>
        <v/>
      </c>
    </row>
    <row r="251" spans="2:15" x14ac:dyDescent="0.25">
      <c r="B251" t="str">
        <f t="shared" si="50"/>
        <v/>
      </c>
      <c r="C251" s="11" t="str">
        <f t="shared" si="51"/>
        <v/>
      </c>
      <c r="F251" t="str">
        <f t="shared" si="49"/>
        <v/>
      </c>
      <c r="G251" s="11" t="str">
        <f t="shared" si="52"/>
        <v/>
      </c>
      <c r="H251" s="11" t="str">
        <f t="shared" si="53"/>
        <v/>
      </c>
      <c r="I251" s="11" t="str">
        <f t="shared" si="54"/>
        <v/>
      </c>
      <c r="J251" s="1" t="str">
        <f t="shared" si="55"/>
        <v/>
      </c>
      <c r="K251" s="11" t="str">
        <f t="shared" si="56"/>
        <v/>
      </c>
      <c r="L251" s="1" t="str">
        <f t="shared" si="57"/>
        <v/>
      </c>
      <c r="M251" s="1" t="str">
        <f t="shared" si="58"/>
        <v/>
      </c>
      <c r="N251" s="1" t="str">
        <f t="shared" si="59"/>
        <v/>
      </c>
      <c r="O251" s="11" t="str">
        <f t="shared" si="60"/>
        <v/>
      </c>
    </row>
    <row r="252" spans="2:15" x14ac:dyDescent="0.25">
      <c r="B252" t="str">
        <f t="shared" si="50"/>
        <v/>
      </c>
      <c r="C252" s="11" t="str">
        <f t="shared" si="51"/>
        <v/>
      </c>
      <c r="F252" t="str">
        <f t="shared" si="49"/>
        <v/>
      </c>
      <c r="G252" s="11" t="str">
        <f t="shared" si="52"/>
        <v/>
      </c>
      <c r="H252" s="11" t="str">
        <f t="shared" si="53"/>
        <v/>
      </c>
      <c r="I252" s="11" t="str">
        <f t="shared" si="54"/>
        <v/>
      </c>
      <c r="J252" s="1" t="str">
        <f t="shared" si="55"/>
        <v/>
      </c>
      <c r="K252" s="11" t="str">
        <f t="shared" si="56"/>
        <v/>
      </c>
      <c r="L252" s="1" t="str">
        <f t="shared" si="57"/>
        <v/>
      </c>
      <c r="M252" s="1" t="str">
        <f t="shared" si="58"/>
        <v/>
      </c>
      <c r="N252" s="1" t="str">
        <f t="shared" si="59"/>
        <v/>
      </c>
      <c r="O252" s="11" t="str">
        <f t="shared" si="60"/>
        <v/>
      </c>
    </row>
    <row r="253" spans="2:15" x14ac:dyDescent="0.25">
      <c r="B253" t="str">
        <f t="shared" si="50"/>
        <v/>
      </c>
      <c r="C253" s="11" t="str">
        <f t="shared" si="51"/>
        <v/>
      </c>
      <c r="F253" t="str">
        <f t="shared" si="49"/>
        <v/>
      </c>
      <c r="G253" s="11" t="str">
        <f t="shared" si="52"/>
        <v/>
      </c>
      <c r="H253" s="11" t="str">
        <f t="shared" si="53"/>
        <v/>
      </c>
      <c r="I253" s="11" t="str">
        <f t="shared" si="54"/>
        <v/>
      </c>
      <c r="J253" s="1" t="str">
        <f t="shared" si="55"/>
        <v/>
      </c>
      <c r="K253" s="11" t="str">
        <f t="shared" si="56"/>
        <v/>
      </c>
      <c r="L253" s="1" t="str">
        <f t="shared" si="57"/>
        <v/>
      </c>
      <c r="M253" s="1" t="str">
        <f t="shared" si="58"/>
        <v/>
      </c>
      <c r="N253" s="1" t="str">
        <f t="shared" si="59"/>
        <v/>
      </c>
      <c r="O253" s="11" t="str">
        <f t="shared" si="60"/>
        <v/>
      </c>
    </row>
    <row r="254" spans="2:15" x14ac:dyDescent="0.25">
      <c r="B254" t="str">
        <f t="shared" si="50"/>
        <v/>
      </c>
      <c r="C254" s="11" t="str">
        <f t="shared" si="51"/>
        <v/>
      </c>
      <c r="F254" t="str">
        <f t="shared" si="49"/>
        <v/>
      </c>
      <c r="G254" s="11" t="str">
        <f t="shared" si="52"/>
        <v/>
      </c>
      <c r="H254" s="11" t="str">
        <f t="shared" si="53"/>
        <v/>
      </c>
      <c r="I254" s="11" t="str">
        <f t="shared" si="54"/>
        <v/>
      </c>
      <c r="J254" s="1" t="str">
        <f t="shared" si="55"/>
        <v/>
      </c>
      <c r="K254" s="11" t="str">
        <f t="shared" si="56"/>
        <v/>
      </c>
      <c r="L254" s="1" t="str">
        <f t="shared" si="57"/>
        <v/>
      </c>
      <c r="M254" s="1" t="str">
        <f t="shared" si="58"/>
        <v/>
      </c>
      <c r="N254" s="1" t="str">
        <f t="shared" si="59"/>
        <v/>
      </c>
      <c r="O254" s="11" t="str">
        <f t="shared" si="60"/>
        <v/>
      </c>
    </row>
    <row r="255" spans="2:15" x14ac:dyDescent="0.25">
      <c r="B255" t="str">
        <f t="shared" si="50"/>
        <v/>
      </c>
      <c r="C255" s="11" t="str">
        <f t="shared" si="51"/>
        <v/>
      </c>
      <c r="F255" t="str">
        <f t="shared" si="49"/>
        <v/>
      </c>
      <c r="G255" s="11" t="str">
        <f t="shared" si="52"/>
        <v/>
      </c>
      <c r="H255" s="11" t="str">
        <f t="shared" si="53"/>
        <v/>
      </c>
      <c r="I255" s="11" t="str">
        <f t="shared" si="54"/>
        <v/>
      </c>
      <c r="J255" s="1" t="str">
        <f t="shared" si="55"/>
        <v/>
      </c>
      <c r="K255" s="11" t="str">
        <f t="shared" si="56"/>
        <v/>
      </c>
      <c r="L255" s="1" t="str">
        <f t="shared" si="57"/>
        <v/>
      </c>
      <c r="M255" s="1" t="str">
        <f t="shared" si="58"/>
        <v/>
      </c>
      <c r="N255" s="1" t="str">
        <f t="shared" si="59"/>
        <v/>
      </c>
      <c r="O255" s="11" t="str">
        <f t="shared" si="60"/>
        <v/>
      </c>
    </row>
    <row r="256" spans="2:15" x14ac:dyDescent="0.25">
      <c r="B256" t="str">
        <f t="shared" si="50"/>
        <v/>
      </c>
      <c r="C256" s="11" t="str">
        <f t="shared" si="51"/>
        <v/>
      </c>
      <c r="F256" t="str">
        <f t="shared" si="49"/>
        <v/>
      </c>
      <c r="G256" s="11" t="str">
        <f t="shared" si="52"/>
        <v/>
      </c>
      <c r="H256" s="11" t="str">
        <f t="shared" si="53"/>
        <v/>
      </c>
      <c r="I256" s="11" t="str">
        <f t="shared" si="54"/>
        <v/>
      </c>
      <c r="J256" s="1" t="str">
        <f t="shared" si="55"/>
        <v/>
      </c>
      <c r="K256" s="11" t="str">
        <f t="shared" si="56"/>
        <v/>
      </c>
      <c r="L256" s="1" t="str">
        <f t="shared" si="57"/>
        <v/>
      </c>
      <c r="M256" s="1" t="str">
        <f t="shared" si="58"/>
        <v/>
      </c>
      <c r="N256" s="1" t="str">
        <f t="shared" si="59"/>
        <v/>
      </c>
      <c r="O256" s="11" t="str">
        <f t="shared" si="60"/>
        <v/>
      </c>
    </row>
    <row r="257" spans="2:15" x14ac:dyDescent="0.25">
      <c r="B257" t="str">
        <f t="shared" si="50"/>
        <v/>
      </c>
      <c r="C257" s="11" t="str">
        <f t="shared" si="51"/>
        <v/>
      </c>
      <c r="F257" t="str">
        <f t="shared" si="49"/>
        <v/>
      </c>
      <c r="G257" s="11" t="str">
        <f t="shared" si="52"/>
        <v/>
      </c>
      <c r="H257" s="11" t="str">
        <f t="shared" si="53"/>
        <v/>
      </c>
      <c r="I257" s="11" t="str">
        <f t="shared" si="54"/>
        <v/>
      </c>
      <c r="J257" s="1" t="str">
        <f t="shared" si="55"/>
        <v/>
      </c>
      <c r="K257" s="11" t="str">
        <f t="shared" si="56"/>
        <v/>
      </c>
      <c r="L257" s="1" t="str">
        <f t="shared" si="57"/>
        <v/>
      </c>
      <c r="M257" s="1" t="str">
        <f t="shared" si="58"/>
        <v/>
      </c>
      <c r="N257" s="1" t="str">
        <f t="shared" si="59"/>
        <v/>
      </c>
      <c r="O257" s="11" t="str">
        <f t="shared" si="60"/>
        <v/>
      </c>
    </row>
    <row r="258" spans="2:15" x14ac:dyDescent="0.25">
      <c r="B258" t="str">
        <f t="shared" si="50"/>
        <v/>
      </c>
      <c r="C258" s="11" t="str">
        <f t="shared" si="51"/>
        <v/>
      </c>
      <c r="F258" t="str">
        <f t="shared" si="49"/>
        <v/>
      </c>
      <c r="G258" s="11" t="str">
        <f t="shared" si="52"/>
        <v/>
      </c>
      <c r="H258" s="11" t="str">
        <f t="shared" si="53"/>
        <v/>
      </c>
      <c r="I258" s="11" t="str">
        <f t="shared" si="54"/>
        <v/>
      </c>
      <c r="J258" s="1" t="str">
        <f t="shared" si="55"/>
        <v/>
      </c>
      <c r="K258" s="11" t="str">
        <f t="shared" si="56"/>
        <v/>
      </c>
      <c r="L258" s="1" t="str">
        <f t="shared" si="57"/>
        <v/>
      </c>
      <c r="M258" s="1" t="str">
        <f t="shared" si="58"/>
        <v/>
      </c>
      <c r="N258" s="1" t="str">
        <f t="shared" si="59"/>
        <v/>
      </c>
      <c r="O258" s="11" t="str">
        <f t="shared" si="60"/>
        <v/>
      </c>
    </row>
    <row r="259" spans="2:15" x14ac:dyDescent="0.25">
      <c r="B259" t="str">
        <f t="shared" si="50"/>
        <v/>
      </c>
      <c r="C259" s="11" t="str">
        <f t="shared" si="51"/>
        <v/>
      </c>
      <c r="F259" t="str">
        <f t="shared" si="49"/>
        <v/>
      </c>
      <c r="G259" s="11" t="str">
        <f t="shared" si="52"/>
        <v/>
      </c>
      <c r="H259" s="11" t="str">
        <f t="shared" si="53"/>
        <v/>
      </c>
      <c r="I259" s="11" t="str">
        <f t="shared" si="54"/>
        <v/>
      </c>
      <c r="J259" s="1" t="str">
        <f t="shared" si="55"/>
        <v/>
      </c>
      <c r="K259" s="11" t="str">
        <f t="shared" si="56"/>
        <v/>
      </c>
      <c r="L259" s="1" t="str">
        <f t="shared" si="57"/>
        <v/>
      </c>
      <c r="M259" s="1" t="str">
        <f t="shared" si="58"/>
        <v/>
      </c>
      <c r="N259" s="1" t="str">
        <f t="shared" si="59"/>
        <v/>
      </c>
      <c r="O259" s="11" t="str">
        <f t="shared" si="60"/>
        <v/>
      </c>
    </row>
    <row r="260" spans="2:15" x14ac:dyDescent="0.25">
      <c r="B260" t="str">
        <f t="shared" si="50"/>
        <v/>
      </c>
      <c r="C260" s="11" t="str">
        <f t="shared" si="51"/>
        <v/>
      </c>
      <c r="F260" t="str">
        <f t="shared" si="49"/>
        <v/>
      </c>
      <c r="G260" s="11" t="str">
        <f t="shared" si="52"/>
        <v/>
      </c>
      <c r="H260" s="11" t="str">
        <f t="shared" si="53"/>
        <v/>
      </c>
      <c r="I260" s="11" t="str">
        <f t="shared" si="54"/>
        <v/>
      </c>
      <c r="J260" s="1" t="str">
        <f t="shared" si="55"/>
        <v/>
      </c>
      <c r="K260" s="11" t="str">
        <f t="shared" si="56"/>
        <v/>
      </c>
      <c r="L260" s="1" t="str">
        <f t="shared" si="57"/>
        <v/>
      </c>
      <c r="M260" s="1" t="str">
        <f t="shared" si="58"/>
        <v/>
      </c>
      <c r="N260" s="1" t="str">
        <f t="shared" si="59"/>
        <v/>
      </c>
      <c r="O260" s="11" t="str">
        <f t="shared" si="60"/>
        <v/>
      </c>
    </row>
    <row r="261" spans="2:15" x14ac:dyDescent="0.25">
      <c r="B261" t="str">
        <f t="shared" si="50"/>
        <v/>
      </c>
      <c r="C261" s="11" t="str">
        <f t="shared" si="51"/>
        <v/>
      </c>
      <c r="F261" t="str">
        <f t="shared" si="49"/>
        <v/>
      </c>
      <c r="G261" s="11" t="str">
        <f t="shared" si="52"/>
        <v/>
      </c>
      <c r="H261" s="11" t="str">
        <f t="shared" si="53"/>
        <v/>
      </c>
      <c r="I261" s="11" t="str">
        <f t="shared" si="54"/>
        <v/>
      </c>
      <c r="J261" s="1" t="str">
        <f t="shared" si="55"/>
        <v/>
      </c>
      <c r="K261" s="11" t="str">
        <f t="shared" si="56"/>
        <v/>
      </c>
      <c r="L261" s="1" t="str">
        <f t="shared" si="57"/>
        <v/>
      </c>
      <c r="M261" s="1" t="str">
        <f t="shared" si="58"/>
        <v/>
      </c>
      <c r="N261" s="1" t="str">
        <f t="shared" si="59"/>
        <v/>
      </c>
      <c r="O261" s="11" t="str">
        <f t="shared" si="60"/>
        <v/>
      </c>
    </row>
    <row r="262" spans="2:15" x14ac:dyDescent="0.25">
      <c r="B262" t="str">
        <f t="shared" si="50"/>
        <v/>
      </c>
      <c r="C262" s="11" t="str">
        <f t="shared" si="51"/>
        <v/>
      </c>
      <c r="F262" t="str">
        <f t="shared" si="49"/>
        <v/>
      </c>
      <c r="G262" s="11" t="str">
        <f t="shared" si="52"/>
        <v/>
      </c>
      <c r="H262" s="11" t="str">
        <f t="shared" si="53"/>
        <v/>
      </c>
      <c r="I262" s="11" t="str">
        <f t="shared" si="54"/>
        <v/>
      </c>
      <c r="J262" s="1" t="str">
        <f t="shared" si="55"/>
        <v/>
      </c>
      <c r="K262" s="11" t="str">
        <f t="shared" si="56"/>
        <v/>
      </c>
      <c r="L262" s="1" t="str">
        <f t="shared" si="57"/>
        <v/>
      </c>
      <c r="M262" s="1" t="str">
        <f t="shared" si="58"/>
        <v/>
      </c>
      <c r="N262" s="1" t="str">
        <f t="shared" si="59"/>
        <v/>
      </c>
      <c r="O262" s="11" t="str">
        <f t="shared" si="60"/>
        <v/>
      </c>
    </row>
    <row r="263" spans="2:15" x14ac:dyDescent="0.25">
      <c r="B263" t="str">
        <f t="shared" si="50"/>
        <v/>
      </c>
      <c r="C263" s="11" t="str">
        <f t="shared" si="51"/>
        <v/>
      </c>
      <c r="F263" t="str">
        <f t="shared" si="49"/>
        <v/>
      </c>
      <c r="G263" s="11" t="str">
        <f t="shared" si="52"/>
        <v/>
      </c>
      <c r="H263" s="11" t="str">
        <f t="shared" si="53"/>
        <v/>
      </c>
      <c r="I263" s="11" t="str">
        <f t="shared" si="54"/>
        <v/>
      </c>
      <c r="J263" s="1" t="str">
        <f t="shared" si="55"/>
        <v/>
      </c>
      <c r="K263" s="11" t="str">
        <f t="shared" si="56"/>
        <v/>
      </c>
      <c r="L263" s="1" t="str">
        <f t="shared" si="57"/>
        <v/>
      </c>
      <c r="M263" s="1" t="str">
        <f t="shared" si="58"/>
        <v/>
      </c>
      <c r="N263" s="1" t="str">
        <f t="shared" si="59"/>
        <v/>
      </c>
      <c r="O263" s="11" t="str">
        <f t="shared" si="60"/>
        <v/>
      </c>
    </row>
    <row r="264" spans="2:15" x14ac:dyDescent="0.25">
      <c r="B264" t="str">
        <f t="shared" si="50"/>
        <v/>
      </c>
      <c r="C264" s="11" t="str">
        <f t="shared" si="51"/>
        <v/>
      </c>
      <c r="F264" t="str">
        <f t="shared" si="49"/>
        <v/>
      </c>
      <c r="G264" s="11" t="str">
        <f t="shared" si="52"/>
        <v/>
      </c>
      <c r="H264" s="11" t="str">
        <f t="shared" si="53"/>
        <v/>
      </c>
      <c r="I264" s="11" t="str">
        <f t="shared" si="54"/>
        <v/>
      </c>
      <c r="J264" s="1" t="str">
        <f t="shared" si="55"/>
        <v/>
      </c>
      <c r="K264" s="11" t="str">
        <f t="shared" si="56"/>
        <v/>
      </c>
      <c r="L264" s="1" t="str">
        <f t="shared" si="57"/>
        <v/>
      </c>
      <c r="M264" s="1" t="str">
        <f t="shared" si="58"/>
        <v/>
      </c>
      <c r="N264" s="1" t="str">
        <f t="shared" si="59"/>
        <v/>
      </c>
      <c r="O264" s="11" t="str">
        <f t="shared" si="60"/>
        <v/>
      </c>
    </row>
    <row r="265" spans="2:15" x14ac:dyDescent="0.25">
      <c r="B265" t="str">
        <f t="shared" si="50"/>
        <v/>
      </c>
      <c r="C265" s="11" t="str">
        <f t="shared" si="51"/>
        <v/>
      </c>
      <c r="F265" t="str">
        <f t="shared" si="49"/>
        <v/>
      </c>
      <c r="G265" s="11" t="str">
        <f t="shared" si="52"/>
        <v/>
      </c>
      <c r="H265" s="11" t="str">
        <f t="shared" si="53"/>
        <v/>
      </c>
      <c r="I265" s="11" t="str">
        <f t="shared" si="54"/>
        <v/>
      </c>
      <c r="J265" s="1" t="str">
        <f t="shared" si="55"/>
        <v/>
      </c>
      <c r="K265" s="11" t="str">
        <f t="shared" si="56"/>
        <v/>
      </c>
      <c r="L265" s="1" t="str">
        <f t="shared" si="57"/>
        <v/>
      </c>
      <c r="M265" s="1" t="str">
        <f t="shared" si="58"/>
        <v/>
      </c>
      <c r="N265" s="1" t="str">
        <f t="shared" si="59"/>
        <v/>
      </c>
      <c r="O265" s="11" t="str">
        <f t="shared" si="60"/>
        <v/>
      </c>
    </row>
    <row r="266" spans="2:15" x14ac:dyDescent="0.25">
      <c r="B266" t="str">
        <f t="shared" si="50"/>
        <v/>
      </c>
      <c r="C266" s="11" t="str">
        <f t="shared" si="51"/>
        <v/>
      </c>
      <c r="F266" t="str">
        <f t="shared" si="49"/>
        <v/>
      </c>
      <c r="G266" s="11" t="str">
        <f t="shared" si="52"/>
        <v/>
      </c>
      <c r="H266" s="11" t="str">
        <f t="shared" si="53"/>
        <v/>
      </c>
      <c r="I266" s="11" t="str">
        <f t="shared" si="54"/>
        <v/>
      </c>
      <c r="J266" s="1" t="str">
        <f t="shared" si="55"/>
        <v/>
      </c>
      <c r="K266" s="11" t="str">
        <f t="shared" si="56"/>
        <v/>
      </c>
      <c r="L266" s="1" t="str">
        <f t="shared" si="57"/>
        <v/>
      </c>
      <c r="M266" s="1" t="str">
        <f t="shared" si="58"/>
        <v/>
      </c>
      <c r="N266" s="1" t="str">
        <f t="shared" si="59"/>
        <v/>
      </c>
      <c r="O266" s="11" t="str">
        <f t="shared" si="60"/>
        <v/>
      </c>
    </row>
    <row r="267" spans="2:15" x14ac:dyDescent="0.25">
      <c r="B267" t="str">
        <f t="shared" si="50"/>
        <v/>
      </c>
      <c r="C267" s="11" t="str">
        <f t="shared" si="51"/>
        <v/>
      </c>
      <c r="F267" t="str">
        <f t="shared" si="49"/>
        <v/>
      </c>
      <c r="G267" s="11" t="str">
        <f t="shared" si="52"/>
        <v/>
      </c>
      <c r="H267" s="11" t="str">
        <f t="shared" si="53"/>
        <v/>
      </c>
      <c r="I267" s="11" t="str">
        <f t="shared" si="54"/>
        <v/>
      </c>
      <c r="J267" s="1" t="str">
        <f t="shared" si="55"/>
        <v/>
      </c>
      <c r="K267" s="11" t="str">
        <f t="shared" si="56"/>
        <v/>
      </c>
      <c r="L267" s="1" t="str">
        <f t="shared" si="57"/>
        <v/>
      </c>
      <c r="M267" s="1" t="str">
        <f t="shared" si="58"/>
        <v/>
      </c>
      <c r="N267" s="1" t="str">
        <f t="shared" si="59"/>
        <v/>
      </c>
      <c r="O267" s="11" t="str">
        <f t="shared" si="60"/>
        <v/>
      </c>
    </row>
    <row r="268" spans="2:15" x14ac:dyDescent="0.25">
      <c r="B268" t="str">
        <f t="shared" si="50"/>
        <v/>
      </c>
      <c r="C268" s="11" t="str">
        <f t="shared" si="51"/>
        <v/>
      </c>
      <c r="F268" t="str">
        <f t="shared" si="49"/>
        <v/>
      </c>
      <c r="G268" s="11" t="str">
        <f t="shared" si="52"/>
        <v/>
      </c>
      <c r="H268" s="11" t="str">
        <f t="shared" si="53"/>
        <v/>
      </c>
      <c r="I268" s="11" t="str">
        <f t="shared" si="54"/>
        <v/>
      </c>
      <c r="J268" s="1" t="str">
        <f t="shared" si="55"/>
        <v/>
      </c>
      <c r="K268" s="11" t="str">
        <f t="shared" si="56"/>
        <v/>
      </c>
      <c r="L268" s="1" t="str">
        <f t="shared" si="57"/>
        <v/>
      </c>
      <c r="M268" s="1" t="str">
        <f t="shared" si="58"/>
        <v/>
      </c>
      <c r="N268" s="1" t="str">
        <f t="shared" si="59"/>
        <v/>
      </c>
      <c r="O268" s="11" t="str">
        <f t="shared" si="60"/>
        <v/>
      </c>
    </row>
    <row r="269" spans="2:15" x14ac:dyDescent="0.25">
      <c r="B269" t="str">
        <f t="shared" si="50"/>
        <v/>
      </c>
      <c r="C269" s="11" t="str">
        <f t="shared" si="51"/>
        <v/>
      </c>
      <c r="F269" t="str">
        <f t="shared" si="49"/>
        <v/>
      </c>
      <c r="G269" s="11" t="str">
        <f t="shared" si="52"/>
        <v/>
      </c>
      <c r="H269" s="11" t="str">
        <f t="shared" si="53"/>
        <v/>
      </c>
      <c r="I269" s="11" t="str">
        <f t="shared" si="54"/>
        <v/>
      </c>
      <c r="J269" s="1" t="str">
        <f t="shared" si="55"/>
        <v/>
      </c>
      <c r="K269" s="11" t="str">
        <f t="shared" si="56"/>
        <v/>
      </c>
      <c r="L269" s="1" t="str">
        <f t="shared" si="57"/>
        <v/>
      </c>
      <c r="M269" s="1" t="str">
        <f t="shared" si="58"/>
        <v/>
      </c>
      <c r="N269" s="1" t="str">
        <f t="shared" si="59"/>
        <v/>
      </c>
      <c r="O269" s="11" t="str">
        <f t="shared" si="60"/>
        <v/>
      </c>
    </row>
    <row r="270" spans="2:15" x14ac:dyDescent="0.25">
      <c r="B270" t="str">
        <f t="shared" si="50"/>
        <v/>
      </c>
      <c r="C270" s="11" t="str">
        <f t="shared" si="51"/>
        <v/>
      </c>
      <c r="F270" t="str">
        <f t="shared" si="49"/>
        <v/>
      </c>
      <c r="G270" s="11" t="str">
        <f t="shared" si="52"/>
        <v/>
      </c>
      <c r="H270" s="11" t="str">
        <f t="shared" si="53"/>
        <v/>
      </c>
      <c r="I270" s="11" t="str">
        <f t="shared" si="54"/>
        <v/>
      </c>
      <c r="J270" s="1" t="str">
        <f t="shared" si="55"/>
        <v/>
      </c>
      <c r="K270" s="11" t="str">
        <f t="shared" si="56"/>
        <v/>
      </c>
      <c r="L270" s="1" t="str">
        <f t="shared" si="57"/>
        <v/>
      </c>
      <c r="M270" s="1" t="str">
        <f t="shared" si="58"/>
        <v/>
      </c>
      <c r="N270" s="1" t="str">
        <f t="shared" si="59"/>
        <v/>
      </c>
      <c r="O270" s="11" t="str">
        <f t="shared" si="60"/>
        <v/>
      </c>
    </row>
    <row r="271" spans="2:15" x14ac:dyDescent="0.25">
      <c r="B271" t="str">
        <f t="shared" si="50"/>
        <v/>
      </c>
      <c r="C271" s="11" t="str">
        <f t="shared" si="51"/>
        <v/>
      </c>
      <c r="F271" t="str">
        <f t="shared" si="49"/>
        <v/>
      </c>
      <c r="G271" s="11" t="str">
        <f t="shared" si="52"/>
        <v/>
      </c>
      <c r="H271" s="11" t="str">
        <f t="shared" si="53"/>
        <v/>
      </c>
      <c r="I271" s="11" t="str">
        <f t="shared" si="54"/>
        <v/>
      </c>
      <c r="J271" s="1" t="str">
        <f t="shared" si="55"/>
        <v/>
      </c>
      <c r="K271" s="11" t="str">
        <f t="shared" si="56"/>
        <v/>
      </c>
      <c r="L271" s="1" t="str">
        <f t="shared" si="57"/>
        <v/>
      </c>
      <c r="M271" s="1" t="str">
        <f t="shared" si="58"/>
        <v/>
      </c>
      <c r="N271" s="1" t="str">
        <f t="shared" si="59"/>
        <v/>
      </c>
      <c r="O271" s="11" t="str">
        <f t="shared" si="60"/>
        <v/>
      </c>
    </row>
    <row r="272" spans="2:15" x14ac:dyDescent="0.25">
      <c r="B272" t="str">
        <f t="shared" si="50"/>
        <v/>
      </c>
      <c r="C272" s="11" t="str">
        <f t="shared" si="51"/>
        <v/>
      </c>
      <c r="F272" t="str">
        <f t="shared" si="49"/>
        <v/>
      </c>
      <c r="G272" s="11" t="str">
        <f t="shared" si="52"/>
        <v/>
      </c>
      <c r="H272" s="11" t="str">
        <f t="shared" si="53"/>
        <v/>
      </c>
      <c r="I272" s="11" t="str">
        <f t="shared" si="54"/>
        <v/>
      </c>
      <c r="J272" s="1" t="str">
        <f t="shared" si="55"/>
        <v/>
      </c>
      <c r="K272" s="11" t="str">
        <f t="shared" si="56"/>
        <v/>
      </c>
      <c r="L272" s="1" t="str">
        <f t="shared" si="57"/>
        <v/>
      </c>
      <c r="M272" s="1" t="str">
        <f t="shared" si="58"/>
        <v/>
      </c>
      <c r="N272" s="1" t="str">
        <f t="shared" si="59"/>
        <v/>
      </c>
      <c r="O272" s="11" t="str">
        <f t="shared" si="60"/>
        <v/>
      </c>
    </row>
    <row r="273" spans="2:15" x14ac:dyDescent="0.25">
      <c r="B273" t="str">
        <f t="shared" si="50"/>
        <v/>
      </c>
      <c r="C273" s="11" t="str">
        <f t="shared" si="51"/>
        <v/>
      </c>
      <c r="F273" t="str">
        <f t="shared" si="49"/>
        <v/>
      </c>
      <c r="G273" s="11" t="str">
        <f t="shared" si="52"/>
        <v/>
      </c>
      <c r="H273" s="11" t="str">
        <f t="shared" si="53"/>
        <v/>
      </c>
      <c r="I273" s="11" t="str">
        <f t="shared" si="54"/>
        <v/>
      </c>
      <c r="J273" s="1" t="str">
        <f t="shared" si="55"/>
        <v/>
      </c>
      <c r="K273" s="11" t="str">
        <f t="shared" si="56"/>
        <v/>
      </c>
      <c r="L273" s="1" t="str">
        <f t="shared" si="57"/>
        <v/>
      </c>
      <c r="M273" s="1" t="str">
        <f t="shared" si="58"/>
        <v/>
      </c>
      <c r="N273" s="1" t="str">
        <f t="shared" si="59"/>
        <v/>
      </c>
      <c r="O273" s="11" t="str">
        <f t="shared" si="60"/>
        <v/>
      </c>
    </row>
    <row r="274" spans="2:15" x14ac:dyDescent="0.25">
      <c r="B274" t="str">
        <f t="shared" si="50"/>
        <v/>
      </c>
      <c r="C274" s="11" t="str">
        <f t="shared" si="51"/>
        <v/>
      </c>
      <c r="F274" t="str">
        <f t="shared" si="49"/>
        <v/>
      </c>
      <c r="G274" s="11" t="str">
        <f t="shared" si="52"/>
        <v/>
      </c>
      <c r="H274" s="11" t="str">
        <f t="shared" si="53"/>
        <v/>
      </c>
      <c r="I274" s="11" t="str">
        <f t="shared" si="54"/>
        <v/>
      </c>
      <c r="J274" s="1" t="str">
        <f t="shared" si="55"/>
        <v/>
      </c>
      <c r="K274" s="11" t="str">
        <f t="shared" si="56"/>
        <v/>
      </c>
      <c r="L274" s="1" t="str">
        <f t="shared" si="57"/>
        <v/>
      </c>
      <c r="M274" s="1" t="str">
        <f t="shared" si="58"/>
        <v/>
      </c>
      <c r="N274" s="1" t="str">
        <f t="shared" si="59"/>
        <v/>
      </c>
      <c r="O274" s="11" t="str">
        <f t="shared" si="60"/>
        <v/>
      </c>
    </row>
    <row r="275" spans="2:15" x14ac:dyDescent="0.25">
      <c r="B275" t="str">
        <f t="shared" si="50"/>
        <v/>
      </c>
      <c r="C275" s="11" t="str">
        <f t="shared" si="51"/>
        <v/>
      </c>
      <c r="F275" t="str">
        <f t="shared" si="49"/>
        <v/>
      </c>
      <c r="G275" s="11" t="str">
        <f t="shared" si="52"/>
        <v/>
      </c>
      <c r="H275" s="11" t="str">
        <f t="shared" si="53"/>
        <v/>
      </c>
      <c r="I275" s="11" t="str">
        <f t="shared" si="54"/>
        <v/>
      </c>
      <c r="J275" s="1" t="str">
        <f t="shared" si="55"/>
        <v/>
      </c>
      <c r="K275" s="11" t="str">
        <f t="shared" si="56"/>
        <v/>
      </c>
      <c r="L275" s="1" t="str">
        <f t="shared" si="57"/>
        <v/>
      </c>
      <c r="M275" s="1" t="str">
        <f t="shared" si="58"/>
        <v/>
      </c>
      <c r="N275" s="1" t="str">
        <f t="shared" si="59"/>
        <v/>
      </c>
      <c r="O275" s="11" t="str">
        <f t="shared" si="60"/>
        <v/>
      </c>
    </row>
    <row r="276" spans="2:15" x14ac:dyDescent="0.25">
      <c r="B276" t="str">
        <f t="shared" si="50"/>
        <v/>
      </c>
      <c r="C276" s="11" t="str">
        <f t="shared" si="51"/>
        <v/>
      </c>
      <c r="F276" t="str">
        <f t="shared" si="49"/>
        <v/>
      </c>
      <c r="G276" s="11" t="str">
        <f t="shared" si="52"/>
        <v/>
      </c>
      <c r="H276" s="11" t="str">
        <f t="shared" si="53"/>
        <v/>
      </c>
      <c r="I276" s="11" t="str">
        <f t="shared" si="54"/>
        <v/>
      </c>
      <c r="J276" s="1" t="str">
        <f t="shared" si="55"/>
        <v/>
      </c>
      <c r="K276" s="11" t="str">
        <f t="shared" si="56"/>
        <v/>
      </c>
      <c r="L276" s="1" t="str">
        <f t="shared" si="57"/>
        <v/>
      </c>
      <c r="M276" s="1" t="str">
        <f t="shared" si="58"/>
        <v/>
      </c>
      <c r="N276" s="1" t="str">
        <f t="shared" si="59"/>
        <v/>
      </c>
      <c r="O276" s="11" t="str">
        <f t="shared" si="60"/>
        <v/>
      </c>
    </row>
    <row r="277" spans="2:15" x14ac:dyDescent="0.25">
      <c r="B277" t="str">
        <f t="shared" si="50"/>
        <v/>
      </c>
      <c r="C277" s="11" t="str">
        <f t="shared" si="51"/>
        <v/>
      </c>
      <c r="F277" t="str">
        <f t="shared" si="49"/>
        <v/>
      </c>
      <c r="G277" s="11" t="str">
        <f t="shared" si="52"/>
        <v/>
      </c>
      <c r="H277" s="11" t="str">
        <f t="shared" si="53"/>
        <v/>
      </c>
      <c r="I277" s="11" t="str">
        <f t="shared" si="54"/>
        <v/>
      </c>
      <c r="J277" s="1" t="str">
        <f t="shared" si="55"/>
        <v/>
      </c>
      <c r="K277" s="11" t="str">
        <f t="shared" si="56"/>
        <v/>
      </c>
      <c r="L277" s="1" t="str">
        <f t="shared" si="57"/>
        <v/>
      </c>
      <c r="M277" s="1" t="str">
        <f t="shared" si="58"/>
        <v/>
      </c>
      <c r="N277" s="1" t="str">
        <f t="shared" si="59"/>
        <v/>
      </c>
      <c r="O277" s="11" t="str">
        <f t="shared" si="60"/>
        <v/>
      </c>
    </row>
    <row r="278" spans="2:15" x14ac:dyDescent="0.25">
      <c r="B278" t="str">
        <f t="shared" si="50"/>
        <v/>
      </c>
      <c r="C278" s="11" t="str">
        <f t="shared" si="51"/>
        <v/>
      </c>
      <c r="F278" t="str">
        <f t="shared" si="49"/>
        <v/>
      </c>
      <c r="G278" s="11" t="str">
        <f t="shared" si="52"/>
        <v/>
      </c>
      <c r="H278" s="11" t="str">
        <f t="shared" si="53"/>
        <v/>
      </c>
      <c r="I278" s="11" t="str">
        <f t="shared" si="54"/>
        <v/>
      </c>
      <c r="J278" s="1" t="str">
        <f t="shared" si="55"/>
        <v/>
      </c>
      <c r="K278" s="11" t="str">
        <f t="shared" si="56"/>
        <v/>
      </c>
      <c r="L278" s="1" t="str">
        <f t="shared" si="57"/>
        <v/>
      </c>
      <c r="M278" s="1" t="str">
        <f t="shared" si="58"/>
        <v/>
      </c>
      <c r="N278" s="1" t="str">
        <f t="shared" si="59"/>
        <v/>
      </c>
      <c r="O278" s="11" t="str">
        <f t="shared" si="60"/>
        <v/>
      </c>
    </row>
    <row r="279" spans="2:15" x14ac:dyDescent="0.25">
      <c r="B279" t="str">
        <f t="shared" si="50"/>
        <v/>
      </c>
      <c r="C279" s="11" t="str">
        <f t="shared" si="51"/>
        <v/>
      </c>
      <c r="F279" t="str">
        <f t="shared" si="49"/>
        <v/>
      </c>
      <c r="G279" s="11" t="str">
        <f t="shared" si="52"/>
        <v/>
      </c>
      <c r="H279" s="11" t="str">
        <f t="shared" si="53"/>
        <v/>
      </c>
      <c r="I279" s="11" t="str">
        <f t="shared" si="54"/>
        <v/>
      </c>
      <c r="J279" s="1" t="str">
        <f t="shared" si="55"/>
        <v/>
      </c>
      <c r="K279" s="11" t="str">
        <f t="shared" si="56"/>
        <v/>
      </c>
      <c r="L279" s="1" t="str">
        <f t="shared" si="57"/>
        <v/>
      </c>
      <c r="M279" s="1" t="str">
        <f t="shared" si="58"/>
        <v/>
      </c>
      <c r="N279" s="1" t="str">
        <f t="shared" si="59"/>
        <v/>
      </c>
      <c r="O279" s="11" t="str">
        <f t="shared" si="60"/>
        <v/>
      </c>
    </row>
    <row r="280" spans="2:15" x14ac:dyDescent="0.25">
      <c r="B280" t="str">
        <f t="shared" si="50"/>
        <v/>
      </c>
      <c r="C280" s="11" t="str">
        <f t="shared" si="51"/>
        <v/>
      </c>
      <c r="F280" t="str">
        <f t="shared" si="49"/>
        <v/>
      </c>
      <c r="G280" s="11" t="str">
        <f t="shared" si="52"/>
        <v/>
      </c>
      <c r="H280" s="11" t="str">
        <f t="shared" si="53"/>
        <v/>
      </c>
      <c r="I280" s="11" t="str">
        <f t="shared" si="54"/>
        <v/>
      </c>
      <c r="J280" s="1" t="str">
        <f t="shared" si="55"/>
        <v/>
      </c>
      <c r="K280" s="11" t="str">
        <f t="shared" si="56"/>
        <v/>
      </c>
      <c r="L280" s="1" t="str">
        <f t="shared" si="57"/>
        <v/>
      </c>
      <c r="M280" s="1" t="str">
        <f t="shared" si="58"/>
        <v/>
      </c>
      <c r="N280" s="1" t="str">
        <f t="shared" si="59"/>
        <v/>
      </c>
      <c r="O280" s="11" t="str">
        <f t="shared" si="60"/>
        <v/>
      </c>
    </row>
    <row r="281" spans="2:15" x14ac:dyDescent="0.25">
      <c r="B281" t="str">
        <f t="shared" si="50"/>
        <v/>
      </c>
      <c r="C281" s="11" t="str">
        <f t="shared" si="51"/>
        <v/>
      </c>
      <c r="F281" t="str">
        <f t="shared" si="49"/>
        <v/>
      </c>
      <c r="G281" s="11" t="str">
        <f t="shared" si="52"/>
        <v/>
      </c>
      <c r="H281" s="11" t="str">
        <f t="shared" si="53"/>
        <v/>
      </c>
      <c r="I281" s="11" t="str">
        <f t="shared" si="54"/>
        <v/>
      </c>
      <c r="J281" s="1" t="str">
        <f t="shared" si="55"/>
        <v/>
      </c>
      <c r="K281" s="11" t="str">
        <f t="shared" si="56"/>
        <v/>
      </c>
      <c r="L281" s="1" t="str">
        <f t="shared" si="57"/>
        <v/>
      </c>
      <c r="M281" s="1" t="str">
        <f t="shared" si="58"/>
        <v/>
      </c>
      <c r="N281" s="1" t="str">
        <f t="shared" si="59"/>
        <v/>
      </c>
      <c r="O281" s="11" t="str">
        <f t="shared" si="60"/>
        <v/>
      </c>
    </row>
    <row r="282" spans="2:15" x14ac:dyDescent="0.25">
      <c r="B282" t="str">
        <f t="shared" si="50"/>
        <v/>
      </c>
      <c r="C282" s="11" t="str">
        <f t="shared" si="51"/>
        <v/>
      </c>
      <c r="F282" t="str">
        <f t="shared" si="49"/>
        <v/>
      </c>
      <c r="G282" s="11" t="str">
        <f t="shared" si="52"/>
        <v/>
      </c>
      <c r="H282" s="11" t="str">
        <f t="shared" si="53"/>
        <v/>
      </c>
      <c r="I282" s="11" t="str">
        <f t="shared" si="54"/>
        <v/>
      </c>
      <c r="J282" s="1" t="str">
        <f t="shared" si="55"/>
        <v/>
      </c>
      <c r="K282" s="11" t="str">
        <f t="shared" si="56"/>
        <v/>
      </c>
      <c r="L282" s="1" t="str">
        <f t="shared" si="57"/>
        <v/>
      </c>
      <c r="M282" s="1" t="str">
        <f t="shared" si="58"/>
        <v/>
      </c>
      <c r="N282" s="1" t="str">
        <f t="shared" si="59"/>
        <v/>
      </c>
      <c r="O282" s="11" t="str">
        <f t="shared" si="60"/>
        <v/>
      </c>
    </row>
    <row r="283" spans="2:15" x14ac:dyDescent="0.25">
      <c r="B283" t="str">
        <f t="shared" si="50"/>
        <v/>
      </c>
      <c r="C283" s="11" t="str">
        <f t="shared" si="51"/>
        <v/>
      </c>
      <c r="F283" t="str">
        <f t="shared" si="49"/>
        <v/>
      </c>
      <c r="G283" s="11" t="str">
        <f t="shared" si="52"/>
        <v/>
      </c>
      <c r="H283" s="11" t="str">
        <f t="shared" si="53"/>
        <v/>
      </c>
      <c r="I283" s="11" t="str">
        <f t="shared" si="54"/>
        <v/>
      </c>
      <c r="J283" s="1" t="str">
        <f t="shared" si="55"/>
        <v/>
      </c>
      <c r="K283" s="11" t="str">
        <f t="shared" si="56"/>
        <v/>
      </c>
      <c r="L283" s="1" t="str">
        <f t="shared" si="57"/>
        <v/>
      </c>
      <c r="M283" s="1" t="str">
        <f t="shared" si="58"/>
        <v/>
      </c>
      <c r="N283" s="1" t="str">
        <f t="shared" si="59"/>
        <v/>
      </c>
      <c r="O283" s="11" t="str">
        <f t="shared" si="60"/>
        <v/>
      </c>
    </row>
    <row r="284" spans="2:15" x14ac:dyDescent="0.25">
      <c r="B284" t="str">
        <f t="shared" si="50"/>
        <v/>
      </c>
      <c r="C284" s="11" t="str">
        <f t="shared" si="51"/>
        <v/>
      </c>
      <c r="F284" t="str">
        <f t="shared" si="49"/>
        <v/>
      </c>
      <c r="G284" s="11" t="str">
        <f t="shared" si="52"/>
        <v/>
      </c>
      <c r="H284" s="11" t="str">
        <f t="shared" si="53"/>
        <v/>
      </c>
      <c r="I284" s="11" t="str">
        <f t="shared" si="54"/>
        <v/>
      </c>
      <c r="J284" s="1" t="str">
        <f t="shared" si="55"/>
        <v/>
      </c>
      <c r="K284" s="11" t="str">
        <f t="shared" si="56"/>
        <v/>
      </c>
      <c r="L284" s="1" t="str">
        <f t="shared" si="57"/>
        <v/>
      </c>
      <c r="M284" s="1" t="str">
        <f t="shared" si="58"/>
        <v/>
      </c>
      <c r="N284" s="1" t="str">
        <f t="shared" si="59"/>
        <v/>
      </c>
      <c r="O284" s="11" t="str">
        <f t="shared" si="60"/>
        <v/>
      </c>
    </row>
    <row r="285" spans="2:15" x14ac:dyDescent="0.25">
      <c r="B285" t="str">
        <f t="shared" si="50"/>
        <v/>
      </c>
      <c r="C285" s="11" t="str">
        <f t="shared" si="51"/>
        <v/>
      </c>
      <c r="F285" t="str">
        <f t="shared" si="49"/>
        <v/>
      </c>
      <c r="G285" s="11" t="str">
        <f t="shared" si="52"/>
        <v/>
      </c>
      <c r="H285" s="11" t="str">
        <f t="shared" si="53"/>
        <v/>
      </c>
      <c r="I285" s="11" t="str">
        <f t="shared" si="54"/>
        <v/>
      </c>
      <c r="J285" s="1" t="str">
        <f t="shared" si="55"/>
        <v/>
      </c>
      <c r="K285" s="11" t="str">
        <f t="shared" si="56"/>
        <v/>
      </c>
      <c r="L285" s="1" t="str">
        <f t="shared" si="57"/>
        <v/>
      </c>
      <c r="M285" s="1" t="str">
        <f t="shared" si="58"/>
        <v/>
      </c>
      <c r="N285" s="1" t="str">
        <f t="shared" si="59"/>
        <v/>
      </c>
      <c r="O285" s="11" t="str">
        <f t="shared" si="60"/>
        <v/>
      </c>
    </row>
    <row r="286" spans="2:15" x14ac:dyDescent="0.25">
      <c r="B286" t="str">
        <f t="shared" si="50"/>
        <v/>
      </c>
      <c r="C286" s="11" t="str">
        <f t="shared" si="51"/>
        <v/>
      </c>
      <c r="F286" t="str">
        <f t="shared" si="49"/>
        <v/>
      </c>
      <c r="G286" s="11" t="str">
        <f t="shared" si="52"/>
        <v/>
      </c>
      <c r="H286" s="11" t="str">
        <f t="shared" si="53"/>
        <v/>
      </c>
      <c r="I286" s="11" t="str">
        <f t="shared" si="54"/>
        <v/>
      </c>
      <c r="J286" s="1" t="str">
        <f t="shared" si="55"/>
        <v/>
      </c>
      <c r="K286" s="11" t="str">
        <f t="shared" si="56"/>
        <v/>
      </c>
      <c r="L286" s="1" t="str">
        <f t="shared" si="57"/>
        <v/>
      </c>
      <c r="M286" s="1" t="str">
        <f t="shared" si="58"/>
        <v/>
      </c>
      <c r="N286" s="1" t="str">
        <f t="shared" si="59"/>
        <v/>
      </c>
      <c r="O286" s="11" t="str">
        <f t="shared" si="60"/>
        <v/>
      </c>
    </row>
    <row r="287" spans="2:15" x14ac:dyDescent="0.25">
      <c r="B287" t="str">
        <f t="shared" si="50"/>
        <v/>
      </c>
      <c r="C287" s="11" t="str">
        <f t="shared" si="51"/>
        <v/>
      </c>
      <c r="F287" t="str">
        <f t="shared" si="49"/>
        <v/>
      </c>
      <c r="G287" s="11" t="str">
        <f t="shared" si="52"/>
        <v/>
      </c>
      <c r="H287" s="11" t="str">
        <f t="shared" si="53"/>
        <v/>
      </c>
      <c r="I287" s="11" t="str">
        <f t="shared" si="54"/>
        <v/>
      </c>
      <c r="J287" s="1" t="str">
        <f t="shared" si="55"/>
        <v/>
      </c>
      <c r="K287" s="11" t="str">
        <f t="shared" si="56"/>
        <v/>
      </c>
      <c r="L287" s="1" t="str">
        <f t="shared" si="57"/>
        <v/>
      </c>
      <c r="M287" s="1" t="str">
        <f t="shared" si="58"/>
        <v/>
      </c>
      <c r="N287" s="1" t="str">
        <f t="shared" si="59"/>
        <v/>
      </c>
      <c r="O287" s="11" t="str">
        <f t="shared" si="60"/>
        <v/>
      </c>
    </row>
    <row r="288" spans="2:15" x14ac:dyDescent="0.25">
      <c r="B288" t="str">
        <f t="shared" si="50"/>
        <v/>
      </c>
      <c r="C288" s="11" t="str">
        <f t="shared" si="51"/>
        <v/>
      </c>
      <c r="F288" t="str">
        <f t="shared" si="49"/>
        <v/>
      </c>
      <c r="G288" s="11" t="str">
        <f t="shared" si="52"/>
        <v/>
      </c>
      <c r="H288" s="11" t="str">
        <f t="shared" si="53"/>
        <v/>
      </c>
      <c r="I288" s="11" t="str">
        <f t="shared" si="54"/>
        <v/>
      </c>
      <c r="J288" s="1" t="str">
        <f t="shared" si="55"/>
        <v/>
      </c>
      <c r="K288" s="11" t="str">
        <f t="shared" si="56"/>
        <v/>
      </c>
      <c r="L288" s="1" t="str">
        <f t="shared" si="57"/>
        <v/>
      </c>
      <c r="M288" s="1" t="str">
        <f t="shared" si="58"/>
        <v/>
      </c>
      <c r="N288" s="1" t="str">
        <f t="shared" si="59"/>
        <v/>
      </c>
      <c r="O288" s="11" t="str">
        <f t="shared" si="60"/>
        <v/>
      </c>
    </row>
    <row r="289" spans="2:15" x14ac:dyDescent="0.25">
      <c r="B289" t="str">
        <f t="shared" si="50"/>
        <v/>
      </c>
      <c r="C289" s="11" t="str">
        <f t="shared" si="51"/>
        <v/>
      </c>
      <c r="F289" t="str">
        <f t="shared" si="49"/>
        <v/>
      </c>
      <c r="G289" s="11" t="str">
        <f t="shared" si="52"/>
        <v/>
      </c>
      <c r="H289" s="11" t="str">
        <f t="shared" si="53"/>
        <v/>
      </c>
      <c r="I289" s="11" t="str">
        <f t="shared" si="54"/>
        <v/>
      </c>
      <c r="J289" s="1" t="str">
        <f t="shared" si="55"/>
        <v/>
      </c>
      <c r="K289" s="11" t="str">
        <f t="shared" si="56"/>
        <v/>
      </c>
      <c r="L289" s="1" t="str">
        <f t="shared" si="57"/>
        <v/>
      </c>
      <c r="M289" s="1" t="str">
        <f t="shared" si="58"/>
        <v/>
      </c>
      <c r="N289" s="1" t="str">
        <f t="shared" si="59"/>
        <v/>
      </c>
      <c r="O289" s="11" t="str">
        <f t="shared" si="60"/>
        <v/>
      </c>
    </row>
    <row r="290" spans="2:15" x14ac:dyDescent="0.25">
      <c r="B290" t="str">
        <f t="shared" si="50"/>
        <v/>
      </c>
      <c r="C290" s="11" t="str">
        <f t="shared" si="51"/>
        <v/>
      </c>
      <c r="F290" t="str">
        <f t="shared" si="49"/>
        <v/>
      </c>
      <c r="G290" s="11" t="str">
        <f t="shared" si="52"/>
        <v/>
      </c>
      <c r="H290" s="11" t="str">
        <f t="shared" si="53"/>
        <v/>
      </c>
      <c r="I290" s="11" t="str">
        <f t="shared" si="54"/>
        <v/>
      </c>
      <c r="J290" s="1" t="str">
        <f t="shared" si="55"/>
        <v/>
      </c>
      <c r="K290" s="11" t="str">
        <f t="shared" si="56"/>
        <v/>
      </c>
      <c r="L290" s="1" t="str">
        <f t="shared" si="57"/>
        <v/>
      </c>
      <c r="M290" s="1" t="str">
        <f t="shared" si="58"/>
        <v/>
      </c>
      <c r="N290" s="1" t="str">
        <f t="shared" si="59"/>
        <v/>
      </c>
      <c r="O290" s="11" t="str">
        <f t="shared" si="60"/>
        <v/>
      </c>
    </row>
    <row r="291" spans="2:15" x14ac:dyDescent="0.25">
      <c r="B291" t="str">
        <f t="shared" si="50"/>
        <v/>
      </c>
      <c r="C291" s="11" t="str">
        <f t="shared" si="51"/>
        <v/>
      </c>
      <c r="F291" t="str">
        <f t="shared" si="49"/>
        <v/>
      </c>
      <c r="G291" s="11" t="str">
        <f t="shared" si="52"/>
        <v/>
      </c>
      <c r="H291" s="11" t="str">
        <f t="shared" si="53"/>
        <v/>
      </c>
      <c r="I291" s="11" t="str">
        <f t="shared" si="54"/>
        <v/>
      </c>
      <c r="J291" s="1" t="str">
        <f t="shared" si="55"/>
        <v/>
      </c>
      <c r="K291" s="11" t="str">
        <f t="shared" si="56"/>
        <v/>
      </c>
      <c r="L291" s="1" t="str">
        <f t="shared" si="57"/>
        <v/>
      </c>
      <c r="M291" s="1" t="str">
        <f t="shared" si="58"/>
        <v/>
      </c>
      <c r="N291" s="1" t="str">
        <f t="shared" si="59"/>
        <v/>
      </c>
      <c r="O291" s="11" t="str">
        <f t="shared" si="60"/>
        <v/>
      </c>
    </row>
    <row r="292" spans="2:15" x14ac:dyDescent="0.25">
      <c r="B292" t="str">
        <f t="shared" si="50"/>
        <v/>
      </c>
      <c r="C292" s="11" t="str">
        <f t="shared" si="51"/>
        <v/>
      </c>
      <c r="F292" t="str">
        <f t="shared" si="49"/>
        <v/>
      </c>
      <c r="G292" s="11" t="str">
        <f t="shared" si="52"/>
        <v/>
      </c>
      <c r="H292" s="11" t="str">
        <f t="shared" si="53"/>
        <v/>
      </c>
      <c r="I292" s="11" t="str">
        <f t="shared" si="54"/>
        <v/>
      </c>
      <c r="J292" s="1" t="str">
        <f t="shared" si="55"/>
        <v/>
      </c>
      <c r="K292" s="11" t="str">
        <f t="shared" si="56"/>
        <v/>
      </c>
      <c r="L292" s="1" t="str">
        <f t="shared" si="57"/>
        <v/>
      </c>
      <c r="M292" s="1" t="str">
        <f t="shared" si="58"/>
        <v/>
      </c>
      <c r="N292" s="1" t="str">
        <f t="shared" si="59"/>
        <v/>
      </c>
      <c r="O292" s="11" t="str">
        <f t="shared" si="60"/>
        <v/>
      </c>
    </row>
    <row r="293" spans="2:15" x14ac:dyDescent="0.25">
      <c r="B293" t="str">
        <f t="shared" si="50"/>
        <v/>
      </c>
      <c r="C293" s="11" t="str">
        <f t="shared" si="51"/>
        <v/>
      </c>
      <c r="F293" t="str">
        <f t="shared" si="49"/>
        <v/>
      </c>
      <c r="G293" s="11" t="str">
        <f t="shared" si="52"/>
        <v/>
      </c>
      <c r="H293" s="11" t="str">
        <f t="shared" si="53"/>
        <v/>
      </c>
      <c r="I293" s="11" t="str">
        <f t="shared" si="54"/>
        <v/>
      </c>
      <c r="J293" s="1" t="str">
        <f t="shared" si="55"/>
        <v/>
      </c>
      <c r="K293" s="11" t="str">
        <f t="shared" si="56"/>
        <v/>
      </c>
      <c r="L293" s="1" t="str">
        <f t="shared" si="57"/>
        <v/>
      </c>
      <c r="M293" s="1" t="str">
        <f t="shared" si="58"/>
        <v/>
      </c>
      <c r="N293" s="1" t="str">
        <f t="shared" si="59"/>
        <v/>
      </c>
      <c r="O293" s="11" t="str">
        <f t="shared" si="60"/>
        <v/>
      </c>
    </row>
    <row r="294" spans="2:15" x14ac:dyDescent="0.25">
      <c r="B294" t="str">
        <f t="shared" si="50"/>
        <v/>
      </c>
      <c r="C294" s="11" t="str">
        <f t="shared" si="51"/>
        <v/>
      </c>
      <c r="F294" t="str">
        <f t="shared" si="49"/>
        <v/>
      </c>
      <c r="G294" s="11" t="str">
        <f t="shared" si="52"/>
        <v/>
      </c>
      <c r="H294" s="11" t="str">
        <f t="shared" si="53"/>
        <v/>
      </c>
      <c r="I294" s="11" t="str">
        <f t="shared" si="54"/>
        <v/>
      </c>
      <c r="J294" s="1" t="str">
        <f t="shared" si="55"/>
        <v/>
      </c>
      <c r="K294" s="11" t="str">
        <f t="shared" si="56"/>
        <v/>
      </c>
      <c r="L294" s="1" t="str">
        <f t="shared" si="57"/>
        <v/>
      </c>
      <c r="M294" s="1" t="str">
        <f t="shared" si="58"/>
        <v/>
      </c>
      <c r="N294" s="1" t="str">
        <f t="shared" si="59"/>
        <v/>
      </c>
      <c r="O294" s="11" t="str">
        <f t="shared" si="60"/>
        <v/>
      </c>
    </row>
    <row r="295" spans="2:15" x14ac:dyDescent="0.25">
      <c r="B295" t="str">
        <f t="shared" si="50"/>
        <v/>
      </c>
      <c r="C295" s="11" t="str">
        <f t="shared" si="51"/>
        <v/>
      </c>
      <c r="F295" t="str">
        <f t="shared" ref="F295:F358" si="61">IF(F294&lt;$C$6,(F294+1),IF(F294=$C$6,("Total"),("")))</f>
        <v/>
      </c>
      <c r="G295" s="11" t="str">
        <f t="shared" si="52"/>
        <v/>
      </c>
      <c r="H295" s="11" t="str">
        <f t="shared" si="53"/>
        <v/>
      </c>
      <c r="I295" s="11" t="str">
        <f t="shared" si="54"/>
        <v/>
      </c>
      <c r="J295" s="1" t="str">
        <f t="shared" si="55"/>
        <v/>
      </c>
      <c r="K295" s="11" t="str">
        <f t="shared" si="56"/>
        <v/>
      </c>
      <c r="L295" s="1" t="str">
        <f t="shared" si="57"/>
        <v/>
      </c>
      <c r="M295" s="1" t="str">
        <f t="shared" si="58"/>
        <v/>
      </c>
      <c r="N295" s="1" t="str">
        <f t="shared" si="59"/>
        <v/>
      </c>
      <c r="O295" s="11" t="str">
        <f t="shared" si="60"/>
        <v/>
      </c>
    </row>
    <row r="296" spans="2:15" x14ac:dyDescent="0.25">
      <c r="B296" t="str">
        <f t="shared" si="50"/>
        <v/>
      </c>
      <c r="C296" s="11" t="str">
        <f t="shared" si="51"/>
        <v/>
      </c>
      <c r="F296" t="str">
        <f t="shared" si="61"/>
        <v/>
      </c>
      <c r="G296" s="11" t="str">
        <f t="shared" si="52"/>
        <v/>
      </c>
      <c r="H296" s="11" t="str">
        <f t="shared" si="53"/>
        <v/>
      </c>
      <c r="I296" s="11" t="str">
        <f t="shared" si="54"/>
        <v/>
      </c>
      <c r="J296" s="1" t="str">
        <f t="shared" si="55"/>
        <v/>
      </c>
      <c r="K296" s="11" t="str">
        <f t="shared" si="56"/>
        <v/>
      </c>
      <c r="L296" s="1" t="str">
        <f t="shared" si="57"/>
        <v/>
      </c>
      <c r="M296" s="1" t="str">
        <f t="shared" si="58"/>
        <v/>
      </c>
      <c r="N296" s="1" t="str">
        <f t="shared" si="59"/>
        <v/>
      </c>
      <c r="O296" s="11" t="str">
        <f t="shared" si="60"/>
        <v/>
      </c>
    </row>
    <row r="297" spans="2:15" x14ac:dyDescent="0.25">
      <c r="B297" t="str">
        <f t="shared" si="50"/>
        <v/>
      </c>
      <c r="C297" s="11" t="str">
        <f t="shared" si="51"/>
        <v/>
      </c>
      <c r="F297" t="str">
        <f t="shared" si="61"/>
        <v/>
      </c>
      <c r="G297" s="11" t="str">
        <f t="shared" si="52"/>
        <v/>
      </c>
      <c r="H297" s="11" t="str">
        <f t="shared" si="53"/>
        <v/>
      </c>
      <c r="I297" s="11" t="str">
        <f t="shared" si="54"/>
        <v/>
      </c>
      <c r="J297" s="1" t="str">
        <f t="shared" si="55"/>
        <v/>
      </c>
      <c r="K297" s="11" t="str">
        <f t="shared" si="56"/>
        <v/>
      </c>
      <c r="L297" s="1" t="str">
        <f t="shared" si="57"/>
        <v/>
      </c>
      <c r="M297" s="1" t="str">
        <f t="shared" si="58"/>
        <v/>
      </c>
      <c r="N297" s="1" t="str">
        <f t="shared" si="59"/>
        <v/>
      </c>
      <c r="O297" s="11" t="str">
        <f t="shared" si="60"/>
        <v/>
      </c>
    </row>
    <row r="298" spans="2:15" x14ac:dyDescent="0.25">
      <c r="B298" t="str">
        <f t="shared" si="50"/>
        <v/>
      </c>
      <c r="C298" s="11" t="str">
        <f t="shared" si="51"/>
        <v/>
      </c>
      <c r="F298" t="str">
        <f t="shared" si="61"/>
        <v/>
      </c>
      <c r="G298" s="11" t="str">
        <f t="shared" si="52"/>
        <v/>
      </c>
      <c r="H298" s="11" t="str">
        <f t="shared" si="53"/>
        <v/>
      </c>
      <c r="I298" s="11" t="str">
        <f t="shared" si="54"/>
        <v/>
      </c>
      <c r="J298" s="1" t="str">
        <f t="shared" si="55"/>
        <v/>
      </c>
      <c r="K298" s="11" t="str">
        <f t="shared" si="56"/>
        <v/>
      </c>
      <c r="L298" s="1" t="str">
        <f t="shared" si="57"/>
        <v/>
      </c>
      <c r="M298" s="1" t="str">
        <f t="shared" si="58"/>
        <v/>
      </c>
      <c r="N298" s="1" t="str">
        <f t="shared" si="59"/>
        <v/>
      </c>
      <c r="O298" s="11" t="str">
        <f t="shared" si="60"/>
        <v/>
      </c>
    </row>
    <row r="299" spans="2:15" x14ac:dyDescent="0.25">
      <c r="B299" t="str">
        <f t="shared" si="50"/>
        <v/>
      </c>
      <c r="C299" s="11" t="str">
        <f t="shared" si="51"/>
        <v/>
      </c>
      <c r="F299" t="str">
        <f t="shared" si="61"/>
        <v/>
      </c>
      <c r="G299" s="11" t="str">
        <f t="shared" si="52"/>
        <v/>
      </c>
      <c r="H299" s="11" t="str">
        <f t="shared" si="53"/>
        <v/>
      </c>
      <c r="I299" s="11" t="str">
        <f t="shared" si="54"/>
        <v/>
      </c>
      <c r="J299" s="1" t="str">
        <f t="shared" si="55"/>
        <v/>
      </c>
      <c r="K299" s="11" t="str">
        <f t="shared" si="56"/>
        <v/>
      </c>
      <c r="L299" s="1" t="str">
        <f t="shared" si="57"/>
        <v/>
      </c>
      <c r="M299" s="1" t="str">
        <f t="shared" si="58"/>
        <v/>
      </c>
      <c r="N299" s="1" t="str">
        <f t="shared" si="59"/>
        <v/>
      </c>
      <c r="O299" s="11" t="str">
        <f t="shared" si="60"/>
        <v/>
      </c>
    </row>
    <row r="300" spans="2:15" x14ac:dyDescent="0.25">
      <c r="B300" t="str">
        <f t="shared" si="50"/>
        <v/>
      </c>
      <c r="C300" s="11" t="str">
        <f t="shared" si="51"/>
        <v/>
      </c>
      <c r="F300" t="str">
        <f t="shared" si="61"/>
        <v/>
      </c>
      <c r="G300" s="11" t="str">
        <f t="shared" si="52"/>
        <v/>
      </c>
      <c r="H300" s="11" t="str">
        <f t="shared" si="53"/>
        <v/>
      </c>
      <c r="I300" s="11" t="str">
        <f t="shared" si="54"/>
        <v/>
      </c>
      <c r="J300" s="1" t="str">
        <f t="shared" si="55"/>
        <v/>
      </c>
      <c r="K300" s="11" t="str">
        <f t="shared" si="56"/>
        <v/>
      </c>
      <c r="L300" s="1" t="str">
        <f t="shared" si="57"/>
        <v/>
      </c>
      <c r="M300" s="1" t="str">
        <f t="shared" si="58"/>
        <v/>
      </c>
      <c r="N300" s="1" t="str">
        <f t="shared" si="59"/>
        <v/>
      </c>
      <c r="O300" s="11" t="str">
        <f t="shared" si="60"/>
        <v/>
      </c>
    </row>
    <row r="301" spans="2:15" x14ac:dyDescent="0.25">
      <c r="B301" t="str">
        <f t="shared" si="50"/>
        <v/>
      </c>
      <c r="C301" s="11" t="str">
        <f t="shared" si="51"/>
        <v/>
      </c>
      <c r="F301" t="str">
        <f t="shared" si="61"/>
        <v/>
      </c>
      <c r="G301" s="11" t="str">
        <f t="shared" si="52"/>
        <v/>
      </c>
      <c r="H301" s="11" t="str">
        <f t="shared" si="53"/>
        <v/>
      </c>
      <c r="I301" s="11" t="str">
        <f t="shared" si="54"/>
        <v/>
      </c>
      <c r="J301" s="1" t="str">
        <f t="shared" si="55"/>
        <v/>
      </c>
      <c r="K301" s="11" t="str">
        <f t="shared" si="56"/>
        <v/>
      </c>
      <c r="L301" s="1" t="str">
        <f t="shared" si="57"/>
        <v/>
      </c>
      <c r="M301" s="1" t="str">
        <f t="shared" si="58"/>
        <v/>
      </c>
      <c r="N301" s="1" t="str">
        <f t="shared" si="59"/>
        <v/>
      </c>
      <c r="O301" s="11" t="str">
        <f t="shared" si="60"/>
        <v/>
      </c>
    </row>
    <row r="302" spans="2:15" x14ac:dyDescent="0.25">
      <c r="B302" t="str">
        <f t="shared" si="50"/>
        <v/>
      </c>
      <c r="C302" s="11" t="str">
        <f t="shared" si="51"/>
        <v/>
      </c>
      <c r="F302" t="str">
        <f t="shared" si="61"/>
        <v/>
      </c>
      <c r="G302" s="11" t="str">
        <f t="shared" si="52"/>
        <v/>
      </c>
      <c r="H302" s="11" t="str">
        <f t="shared" si="53"/>
        <v/>
      </c>
      <c r="I302" s="11" t="str">
        <f t="shared" si="54"/>
        <v/>
      </c>
      <c r="J302" s="1" t="str">
        <f t="shared" si="55"/>
        <v/>
      </c>
      <c r="K302" s="11" t="str">
        <f t="shared" si="56"/>
        <v/>
      </c>
      <c r="L302" s="1" t="str">
        <f t="shared" si="57"/>
        <v/>
      </c>
      <c r="M302" s="1" t="str">
        <f t="shared" si="58"/>
        <v/>
      </c>
      <c r="N302" s="1" t="str">
        <f t="shared" si="59"/>
        <v/>
      </c>
      <c r="O302" s="11" t="str">
        <f t="shared" si="60"/>
        <v/>
      </c>
    </row>
    <row r="303" spans="2:15" x14ac:dyDescent="0.25">
      <c r="B303" t="str">
        <f t="shared" si="50"/>
        <v/>
      </c>
      <c r="C303" s="11" t="str">
        <f t="shared" si="51"/>
        <v/>
      </c>
      <c r="F303" t="str">
        <f t="shared" si="61"/>
        <v/>
      </c>
      <c r="G303" s="11" t="str">
        <f t="shared" si="52"/>
        <v/>
      </c>
      <c r="H303" s="11" t="str">
        <f t="shared" si="53"/>
        <v/>
      </c>
      <c r="I303" s="11" t="str">
        <f t="shared" si="54"/>
        <v/>
      </c>
      <c r="J303" s="1" t="str">
        <f t="shared" si="55"/>
        <v/>
      </c>
      <c r="K303" s="11" t="str">
        <f t="shared" si="56"/>
        <v/>
      </c>
      <c r="L303" s="1" t="str">
        <f t="shared" si="57"/>
        <v/>
      </c>
      <c r="M303" s="1" t="str">
        <f t="shared" si="58"/>
        <v/>
      </c>
      <c r="N303" s="1" t="str">
        <f t="shared" si="59"/>
        <v/>
      </c>
      <c r="O303" s="11" t="str">
        <f t="shared" si="60"/>
        <v/>
      </c>
    </row>
    <row r="304" spans="2:15" x14ac:dyDescent="0.25">
      <c r="B304" t="str">
        <f t="shared" si="50"/>
        <v/>
      </c>
      <c r="C304" s="11" t="str">
        <f t="shared" si="51"/>
        <v/>
      </c>
      <c r="F304" t="str">
        <f t="shared" si="61"/>
        <v/>
      </c>
      <c r="G304" s="11" t="str">
        <f t="shared" si="52"/>
        <v/>
      </c>
      <c r="H304" s="11" t="str">
        <f t="shared" si="53"/>
        <v/>
      </c>
      <c r="I304" s="11" t="str">
        <f t="shared" si="54"/>
        <v/>
      </c>
      <c r="J304" s="1" t="str">
        <f t="shared" si="55"/>
        <v/>
      </c>
      <c r="K304" s="11" t="str">
        <f t="shared" si="56"/>
        <v/>
      </c>
      <c r="L304" s="1" t="str">
        <f t="shared" si="57"/>
        <v/>
      </c>
      <c r="M304" s="1" t="str">
        <f t="shared" si="58"/>
        <v/>
      </c>
      <c r="N304" s="1" t="str">
        <f t="shared" si="59"/>
        <v/>
      </c>
      <c r="O304" s="11" t="str">
        <f t="shared" si="60"/>
        <v/>
      </c>
    </row>
    <row r="305" spans="2:15" x14ac:dyDescent="0.25">
      <c r="B305" t="str">
        <f t="shared" si="50"/>
        <v/>
      </c>
      <c r="C305" s="11" t="str">
        <f t="shared" si="51"/>
        <v/>
      </c>
      <c r="F305" t="str">
        <f t="shared" si="61"/>
        <v/>
      </c>
      <c r="G305" s="11" t="str">
        <f t="shared" si="52"/>
        <v/>
      </c>
      <c r="H305" s="11" t="str">
        <f t="shared" si="53"/>
        <v/>
      </c>
      <c r="I305" s="11" t="str">
        <f t="shared" si="54"/>
        <v/>
      </c>
      <c r="J305" s="1" t="str">
        <f t="shared" si="55"/>
        <v/>
      </c>
      <c r="K305" s="11" t="str">
        <f t="shared" si="56"/>
        <v/>
      </c>
      <c r="L305" s="1" t="str">
        <f t="shared" si="57"/>
        <v/>
      </c>
      <c r="M305" s="1" t="str">
        <f t="shared" si="58"/>
        <v/>
      </c>
      <c r="N305" s="1" t="str">
        <f t="shared" si="59"/>
        <v/>
      </c>
      <c r="O305" s="11" t="str">
        <f t="shared" si="60"/>
        <v/>
      </c>
    </row>
    <row r="306" spans="2:15" x14ac:dyDescent="0.25">
      <c r="B306" t="str">
        <f t="shared" si="50"/>
        <v/>
      </c>
      <c r="C306" s="11" t="str">
        <f t="shared" si="51"/>
        <v/>
      </c>
      <c r="F306" t="str">
        <f t="shared" si="61"/>
        <v/>
      </c>
      <c r="G306" s="11" t="str">
        <f t="shared" si="52"/>
        <v/>
      </c>
      <c r="H306" s="11" t="str">
        <f t="shared" si="53"/>
        <v/>
      </c>
      <c r="I306" s="11" t="str">
        <f t="shared" si="54"/>
        <v/>
      </c>
      <c r="J306" s="1" t="str">
        <f t="shared" si="55"/>
        <v/>
      </c>
      <c r="K306" s="11" t="str">
        <f t="shared" si="56"/>
        <v/>
      </c>
      <c r="L306" s="1" t="str">
        <f t="shared" si="57"/>
        <v/>
      </c>
      <c r="M306" s="1" t="str">
        <f t="shared" si="58"/>
        <v/>
      </c>
      <c r="N306" s="1" t="str">
        <f t="shared" si="59"/>
        <v/>
      </c>
      <c r="O306" s="11" t="str">
        <f t="shared" si="60"/>
        <v/>
      </c>
    </row>
    <row r="307" spans="2:15" x14ac:dyDescent="0.25">
      <c r="B307" t="str">
        <f t="shared" si="50"/>
        <v/>
      </c>
      <c r="C307" s="11" t="str">
        <f t="shared" si="51"/>
        <v/>
      </c>
      <c r="F307" t="str">
        <f t="shared" si="61"/>
        <v/>
      </c>
      <c r="G307" s="11" t="str">
        <f t="shared" si="52"/>
        <v/>
      </c>
      <c r="H307" s="11" t="str">
        <f t="shared" si="53"/>
        <v/>
      </c>
      <c r="I307" s="11" t="str">
        <f t="shared" si="54"/>
        <v/>
      </c>
      <c r="J307" s="1" t="str">
        <f t="shared" si="55"/>
        <v/>
      </c>
      <c r="K307" s="11" t="str">
        <f t="shared" si="56"/>
        <v/>
      </c>
      <c r="L307" s="1" t="str">
        <f t="shared" si="57"/>
        <v/>
      </c>
      <c r="M307" s="1" t="str">
        <f t="shared" si="58"/>
        <v/>
      </c>
      <c r="N307" s="1" t="str">
        <f t="shared" si="59"/>
        <v/>
      </c>
      <c r="O307" s="11" t="str">
        <f t="shared" si="60"/>
        <v/>
      </c>
    </row>
    <row r="308" spans="2:15" x14ac:dyDescent="0.25">
      <c r="B308" t="str">
        <f t="shared" si="50"/>
        <v/>
      </c>
      <c r="C308" s="11" t="str">
        <f t="shared" si="51"/>
        <v/>
      </c>
      <c r="F308" t="str">
        <f t="shared" si="61"/>
        <v/>
      </c>
      <c r="G308" s="11" t="str">
        <f t="shared" si="52"/>
        <v/>
      </c>
      <c r="H308" s="11" t="str">
        <f t="shared" si="53"/>
        <v/>
      </c>
      <c r="I308" s="11" t="str">
        <f t="shared" si="54"/>
        <v/>
      </c>
      <c r="J308" s="1" t="str">
        <f t="shared" si="55"/>
        <v/>
      </c>
      <c r="K308" s="11" t="str">
        <f t="shared" si="56"/>
        <v/>
      </c>
      <c r="L308" s="1" t="str">
        <f t="shared" si="57"/>
        <v/>
      </c>
      <c r="M308" s="1" t="str">
        <f t="shared" si="58"/>
        <v/>
      </c>
      <c r="N308" s="1" t="str">
        <f t="shared" si="59"/>
        <v/>
      </c>
      <c r="O308" s="11" t="str">
        <f t="shared" si="60"/>
        <v/>
      </c>
    </row>
    <row r="309" spans="2:15" x14ac:dyDescent="0.25">
      <c r="B309" t="str">
        <f t="shared" si="50"/>
        <v/>
      </c>
      <c r="C309" s="11" t="str">
        <f t="shared" si="51"/>
        <v/>
      </c>
      <c r="F309" t="str">
        <f t="shared" si="61"/>
        <v/>
      </c>
      <c r="G309" s="11" t="str">
        <f t="shared" si="52"/>
        <v/>
      </c>
      <c r="H309" s="11" t="str">
        <f t="shared" si="53"/>
        <v/>
      </c>
      <c r="I309" s="11" t="str">
        <f t="shared" si="54"/>
        <v/>
      </c>
      <c r="J309" s="1" t="str">
        <f t="shared" si="55"/>
        <v/>
      </c>
      <c r="K309" s="11" t="str">
        <f t="shared" si="56"/>
        <v/>
      </c>
      <c r="L309" s="1" t="str">
        <f t="shared" si="57"/>
        <v/>
      </c>
      <c r="M309" s="1" t="str">
        <f t="shared" si="58"/>
        <v/>
      </c>
      <c r="N309" s="1" t="str">
        <f t="shared" si="59"/>
        <v/>
      </c>
      <c r="O309" s="11" t="str">
        <f t="shared" si="60"/>
        <v/>
      </c>
    </row>
    <row r="310" spans="2:15" x14ac:dyDescent="0.25">
      <c r="B310" t="str">
        <f t="shared" si="50"/>
        <v/>
      </c>
      <c r="C310" s="11" t="str">
        <f t="shared" si="51"/>
        <v/>
      </c>
      <c r="F310" t="str">
        <f t="shared" si="61"/>
        <v/>
      </c>
      <c r="G310" s="11" t="str">
        <f t="shared" si="52"/>
        <v/>
      </c>
      <c r="H310" s="11" t="str">
        <f t="shared" si="53"/>
        <v/>
      </c>
      <c r="I310" s="11" t="str">
        <f t="shared" si="54"/>
        <v/>
      </c>
      <c r="J310" s="1" t="str">
        <f t="shared" si="55"/>
        <v/>
      </c>
      <c r="K310" s="11" t="str">
        <f t="shared" si="56"/>
        <v/>
      </c>
      <c r="L310" s="1" t="str">
        <f t="shared" si="57"/>
        <v/>
      </c>
      <c r="M310" s="1" t="str">
        <f t="shared" si="58"/>
        <v/>
      </c>
      <c r="N310" s="1" t="str">
        <f t="shared" si="59"/>
        <v/>
      </c>
      <c r="O310" s="11" t="str">
        <f t="shared" si="60"/>
        <v/>
      </c>
    </row>
    <row r="311" spans="2:15" x14ac:dyDescent="0.25">
      <c r="B311" t="str">
        <f t="shared" si="50"/>
        <v/>
      </c>
      <c r="C311" s="11" t="str">
        <f t="shared" si="51"/>
        <v/>
      </c>
      <c r="F311" t="str">
        <f t="shared" si="61"/>
        <v/>
      </c>
      <c r="G311" s="11" t="str">
        <f t="shared" si="52"/>
        <v/>
      </c>
      <c r="H311" s="11" t="str">
        <f t="shared" si="53"/>
        <v/>
      </c>
      <c r="I311" s="11" t="str">
        <f t="shared" si="54"/>
        <v/>
      </c>
      <c r="J311" s="1" t="str">
        <f t="shared" si="55"/>
        <v/>
      </c>
      <c r="K311" s="11" t="str">
        <f t="shared" si="56"/>
        <v/>
      </c>
      <c r="L311" s="1" t="str">
        <f t="shared" si="57"/>
        <v/>
      </c>
      <c r="M311" s="1" t="str">
        <f t="shared" si="58"/>
        <v/>
      </c>
      <c r="N311" s="1" t="str">
        <f t="shared" si="59"/>
        <v/>
      </c>
      <c r="O311" s="11" t="str">
        <f t="shared" si="60"/>
        <v/>
      </c>
    </row>
    <row r="312" spans="2:15" x14ac:dyDescent="0.25">
      <c r="B312" t="str">
        <f t="shared" si="50"/>
        <v/>
      </c>
      <c r="C312" s="11" t="str">
        <f t="shared" si="51"/>
        <v/>
      </c>
      <c r="F312" t="str">
        <f t="shared" si="61"/>
        <v/>
      </c>
      <c r="G312" s="11" t="str">
        <f t="shared" si="52"/>
        <v/>
      </c>
      <c r="H312" s="11" t="str">
        <f t="shared" si="53"/>
        <v/>
      </c>
      <c r="I312" s="11" t="str">
        <f t="shared" si="54"/>
        <v/>
      </c>
      <c r="J312" s="1" t="str">
        <f t="shared" si="55"/>
        <v/>
      </c>
      <c r="K312" s="11" t="str">
        <f t="shared" si="56"/>
        <v/>
      </c>
      <c r="L312" s="1" t="str">
        <f t="shared" si="57"/>
        <v/>
      </c>
      <c r="M312" s="1" t="str">
        <f t="shared" si="58"/>
        <v/>
      </c>
      <c r="N312" s="1" t="str">
        <f t="shared" si="59"/>
        <v/>
      </c>
      <c r="O312" s="11" t="str">
        <f t="shared" si="60"/>
        <v/>
      </c>
    </row>
    <row r="313" spans="2:15" x14ac:dyDescent="0.25">
      <c r="B313" t="str">
        <f t="shared" si="50"/>
        <v/>
      </c>
      <c r="C313" s="11" t="str">
        <f t="shared" si="51"/>
        <v/>
      </c>
      <c r="F313" t="str">
        <f t="shared" si="61"/>
        <v/>
      </c>
      <c r="G313" s="11" t="str">
        <f t="shared" si="52"/>
        <v/>
      </c>
      <c r="H313" s="11" t="str">
        <f t="shared" si="53"/>
        <v/>
      </c>
      <c r="I313" s="11" t="str">
        <f t="shared" si="54"/>
        <v/>
      </c>
      <c r="J313" s="1" t="str">
        <f t="shared" si="55"/>
        <v/>
      </c>
      <c r="K313" s="11" t="str">
        <f t="shared" si="56"/>
        <v/>
      </c>
      <c r="L313" s="1" t="str">
        <f t="shared" si="57"/>
        <v/>
      </c>
      <c r="M313" s="1" t="str">
        <f t="shared" si="58"/>
        <v/>
      </c>
      <c r="N313" s="1" t="str">
        <f t="shared" si="59"/>
        <v/>
      </c>
      <c r="O313" s="11" t="str">
        <f t="shared" si="60"/>
        <v/>
      </c>
    </row>
    <row r="314" spans="2:15" x14ac:dyDescent="0.25">
      <c r="B314" t="str">
        <f t="shared" ref="B314:B377" si="62">IF(F298&lt;$C$6,(F298+1),IF(F298=$C$6,("Total"),("")))</f>
        <v/>
      </c>
      <c r="C314" s="11" t="str">
        <f t="shared" ref="C314:C377" si="63">IF(B314="","",IF(B314&lt;&gt;"Total",(-M298),("")))</f>
        <v/>
      </c>
      <c r="F314" t="str">
        <f t="shared" si="61"/>
        <v/>
      </c>
      <c r="G314" s="11" t="str">
        <f t="shared" ref="G314:G377" si="64">IF(G313="",(""),(IF(F314&lt;&gt;"Total",(O313),(""))))</f>
        <v/>
      </c>
      <c r="H314" s="11" t="str">
        <f t="shared" ref="H314:H377" si="65">IF(H313="",(""),(IF(F314&lt;&gt;"Total",(G314*$C$4),(""))))</f>
        <v/>
      </c>
      <c r="I314" s="11" t="str">
        <f t="shared" ref="I314:I377" si="66">IF(H313="",(""),(IF(F314&lt;&gt;"Total",($C$7/$C$6),(""))))</f>
        <v/>
      </c>
      <c r="J314" s="1" t="str">
        <f t="shared" ref="J314:J377" si="67">IF(J313="",(""),(IF(F314&lt;&gt;"Total",(H314+I314),(""))))</f>
        <v/>
      </c>
      <c r="K314" s="11" t="str">
        <f t="shared" ref="K314:K377" si="68">IF(F314="",(""),(IF(F314&lt;&gt;"Total",($C$8*H314),(""))))</f>
        <v/>
      </c>
      <c r="L314" s="1" t="str">
        <f t="shared" ref="L314:L377" si="69">IF(F314="",(""),(IF(F314&lt;&gt;"Total",($C$9*(O312-I313)),(""))))</f>
        <v/>
      </c>
      <c r="M314" s="1" t="str">
        <f t="shared" ref="M314:M377" si="70">IF(N313="",(""),(IF(F314&lt;&gt;"Total",(J314+K314+L314),(""))))</f>
        <v/>
      </c>
      <c r="N314" s="1" t="str">
        <f t="shared" ref="N314:N377" si="71">IF(N313="",(""),(IF(F314&lt;&gt;"Total",(N313+I314),(""))))</f>
        <v/>
      </c>
      <c r="O314" s="11" t="str">
        <f t="shared" ref="O314:O377" si="72">IF(K314="",(""),(IF(F314&lt;&gt;"Total",($O$6-N314),(""))))</f>
        <v/>
      </c>
    </row>
    <row r="315" spans="2:15" x14ac:dyDescent="0.25">
      <c r="B315" t="str">
        <f t="shared" si="62"/>
        <v/>
      </c>
      <c r="C315" s="11" t="str">
        <f t="shared" si="63"/>
        <v/>
      </c>
      <c r="F315" t="str">
        <f t="shared" si="61"/>
        <v/>
      </c>
      <c r="G315" s="11" t="str">
        <f t="shared" si="64"/>
        <v/>
      </c>
      <c r="H315" s="11" t="str">
        <f t="shared" si="65"/>
        <v/>
      </c>
      <c r="I315" s="11" t="str">
        <f t="shared" si="66"/>
        <v/>
      </c>
      <c r="J315" s="1" t="str">
        <f t="shared" si="67"/>
        <v/>
      </c>
      <c r="K315" s="11" t="str">
        <f t="shared" si="68"/>
        <v/>
      </c>
      <c r="L315" s="1" t="str">
        <f t="shared" si="69"/>
        <v/>
      </c>
      <c r="M315" s="1" t="str">
        <f t="shared" si="70"/>
        <v/>
      </c>
      <c r="N315" s="1" t="str">
        <f t="shared" si="71"/>
        <v/>
      </c>
      <c r="O315" s="11" t="str">
        <f t="shared" si="72"/>
        <v/>
      </c>
    </row>
    <row r="316" spans="2:15" x14ac:dyDescent="0.25">
      <c r="B316" t="str">
        <f t="shared" si="62"/>
        <v/>
      </c>
      <c r="C316" s="11" t="str">
        <f t="shared" si="63"/>
        <v/>
      </c>
      <c r="F316" t="str">
        <f t="shared" si="61"/>
        <v/>
      </c>
      <c r="G316" s="11" t="str">
        <f t="shared" si="64"/>
        <v/>
      </c>
      <c r="H316" s="11" t="str">
        <f t="shared" si="65"/>
        <v/>
      </c>
      <c r="I316" s="11" t="str">
        <f t="shared" si="66"/>
        <v/>
      </c>
      <c r="J316" s="1" t="str">
        <f t="shared" si="67"/>
        <v/>
      </c>
      <c r="K316" s="11" t="str">
        <f t="shared" si="68"/>
        <v/>
      </c>
      <c r="L316" s="1" t="str">
        <f t="shared" si="69"/>
        <v/>
      </c>
      <c r="M316" s="1" t="str">
        <f t="shared" si="70"/>
        <v/>
      </c>
      <c r="N316" s="1" t="str">
        <f t="shared" si="71"/>
        <v/>
      </c>
      <c r="O316" s="11" t="str">
        <f t="shared" si="72"/>
        <v/>
      </c>
    </row>
    <row r="317" spans="2:15" x14ac:dyDescent="0.25">
      <c r="B317" t="str">
        <f t="shared" si="62"/>
        <v/>
      </c>
      <c r="C317" s="11" t="str">
        <f t="shared" si="63"/>
        <v/>
      </c>
      <c r="F317" t="str">
        <f t="shared" si="61"/>
        <v/>
      </c>
      <c r="G317" s="11" t="str">
        <f t="shared" si="64"/>
        <v/>
      </c>
      <c r="H317" s="11" t="str">
        <f t="shared" si="65"/>
        <v/>
      </c>
      <c r="I317" s="11" t="str">
        <f t="shared" si="66"/>
        <v/>
      </c>
      <c r="J317" s="1" t="str">
        <f t="shared" si="67"/>
        <v/>
      </c>
      <c r="K317" s="11" t="str">
        <f t="shared" si="68"/>
        <v/>
      </c>
      <c r="L317" s="1" t="str">
        <f t="shared" si="69"/>
        <v/>
      </c>
      <c r="M317" s="1" t="str">
        <f t="shared" si="70"/>
        <v/>
      </c>
      <c r="N317" s="1" t="str">
        <f t="shared" si="71"/>
        <v/>
      </c>
      <c r="O317" s="11" t="str">
        <f t="shared" si="72"/>
        <v/>
      </c>
    </row>
    <row r="318" spans="2:15" x14ac:dyDescent="0.25">
      <c r="B318" t="str">
        <f t="shared" si="62"/>
        <v/>
      </c>
      <c r="C318" s="11" t="str">
        <f t="shared" si="63"/>
        <v/>
      </c>
      <c r="F318" t="str">
        <f t="shared" si="61"/>
        <v/>
      </c>
      <c r="G318" s="11" t="str">
        <f t="shared" si="64"/>
        <v/>
      </c>
      <c r="H318" s="11" t="str">
        <f t="shared" si="65"/>
        <v/>
      </c>
      <c r="I318" s="11" t="str">
        <f t="shared" si="66"/>
        <v/>
      </c>
      <c r="J318" s="1" t="str">
        <f t="shared" si="67"/>
        <v/>
      </c>
      <c r="K318" s="11" t="str">
        <f t="shared" si="68"/>
        <v/>
      </c>
      <c r="L318" s="1" t="str">
        <f t="shared" si="69"/>
        <v/>
      </c>
      <c r="M318" s="1" t="str">
        <f t="shared" si="70"/>
        <v/>
      </c>
      <c r="N318" s="1" t="str">
        <f t="shared" si="71"/>
        <v/>
      </c>
      <c r="O318" s="11" t="str">
        <f t="shared" si="72"/>
        <v/>
      </c>
    </row>
    <row r="319" spans="2:15" x14ac:dyDescent="0.25">
      <c r="B319" t="str">
        <f t="shared" si="62"/>
        <v/>
      </c>
      <c r="C319" s="11" t="str">
        <f t="shared" si="63"/>
        <v/>
      </c>
      <c r="F319" t="str">
        <f t="shared" si="61"/>
        <v/>
      </c>
      <c r="G319" s="11" t="str">
        <f t="shared" si="64"/>
        <v/>
      </c>
      <c r="H319" s="11" t="str">
        <f t="shared" si="65"/>
        <v/>
      </c>
      <c r="I319" s="11" t="str">
        <f t="shared" si="66"/>
        <v/>
      </c>
      <c r="J319" s="1" t="str">
        <f t="shared" si="67"/>
        <v/>
      </c>
      <c r="K319" s="11" t="str">
        <f t="shared" si="68"/>
        <v/>
      </c>
      <c r="L319" s="1" t="str">
        <f t="shared" si="69"/>
        <v/>
      </c>
      <c r="M319" s="1" t="str">
        <f t="shared" si="70"/>
        <v/>
      </c>
      <c r="N319" s="1" t="str">
        <f t="shared" si="71"/>
        <v/>
      </c>
      <c r="O319" s="11" t="str">
        <f t="shared" si="72"/>
        <v/>
      </c>
    </row>
    <row r="320" spans="2:15" x14ac:dyDescent="0.25">
      <c r="B320" t="str">
        <f t="shared" si="62"/>
        <v/>
      </c>
      <c r="C320" s="11" t="str">
        <f t="shared" si="63"/>
        <v/>
      </c>
      <c r="F320" t="str">
        <f t="shared" si="61"/>
        <v/>
      </c>
      <c r="G320" s="11" t="str">
        <f t="shared" si="64"/>
        <v/>
      </c>
      <c r="H320" s="11" t="str">
        <f t="shared" si="65"/>
        <v/>
      </c>
      <c r="I320" s="11" t="str">
        <f t="shared" si="66"/>
        <v/>
      </c>
      <c r="J320" s="1" t="str">
        <f t="shared" si="67"/>
        <v/>
      </c>
      <c r="K320" s="11" t="str">
        <f t="shared" si="68"/>
        <v/>
      </c>
      <c r="L320" s="1" t="str">
        <f t="shared" si="69"/>
        <v/>
      </c>
      <c r="M320" s="1" t="str">
        <f t="shared" si="70"/>
        <v/>
      </c>
      <c r="N320" s="1" t="str">
        <f t="shared" si="71"/>
        <v/>
      </c>
      <c r="O320" s="11" t="str">
        <f t="shared" si="72"/>
        <v/>
      </c>
    </row>
    <row r="321" spans="2:15" x14ac:dyDescent="0.25">
      <c r="B321" t="str">
        <f t="shared" si="62"/>
        <v/>
      </c>
      <c r="C321" s="11" t="str">
        <f t="shared" si="63"/>
        <v/>
      </c>
      <c r="F321" t="str">
        <f t="shared" si="61"/>
        <v/>
      </c>
      <c r="G321" s="11" t="str">
        <f t="shared" si="64"/>
        <v/>
      </c>
      <c r="H321" s="11" t="str">
        <f t="shared" si="65"/>
        <v/>
      </c>
      <c r="I321" s="11" t="str">
        <f t="shared" si="66"/>
        <v/>
      </c>
      <c r="J321" s="1" t="str">
        <f t="shared" si="67"/>
        <v/>
      </c>
      <c r="K321" s="11" t="str">
        <f t="shared" si="68"/>
        <v/>
      </c>
      <c r="L321" s="1" t="str">
        <f t="shared" si="69"/>
        <v/>
      </c>
      <c r="M321" s="1" t="str">
        <f t="shared" si="70"/>
        <v/>
      </c>
      <c r="N321" s="1" t="str">
        <f t="shared" si="71"/>
        <v/>
      </c>
      <c r="O321" s="11" t="str">
        <f t="shared" si="72"/>
        <v/>
      </c>
    </row>
    <row r="322" spans="2:15" x14ac:dyDescent="0.25">
      <c r="B322" t="str">
        <f t="shared" si="62"/>
        <v/>
      </c>
      <c r="C322" s="11" t="str">
        <f t="shared" si="63"/>
        <v/>
      </c>
      <c r="F322" t="str">
        <f t="shared" si="61"/>
        <v/>
      </c>
      <c r="G322" s="11" t="str">
        <f t="shared" si="64"/>
        <v/>
      </c>
      <c r="H322" s="11" t="str">
        <f t="shared" si="65"/>
        <v/>
      </c>
      <c r="I322" s="11" t="str">
        <f t="shared" si="66"/>
        <v/>
      </c>
      <c r="J322" s="1" t="str">
        <f t="shared" si="67"/>
        <v/>
      </c>
      <c r="K322" s="11" t="str">
        <f t="shared" si="68"/>
        <v/>
      </c>
      <c r="L322" s="1" t="str">
        <f t="shared" si="69"/>
        <v/>
      </c>
      <c r="M322" s="1" t="str">
        <f t="shared" si="70"/>
        <v/>
      </c>
      <c r="N322" s="1" t="str">
        <f t="shared" si="71"/>
        <v/>
      </c>
      <c r="O322" s="11" t="str">
        <f t="shared" si="72"/>
        <v/>
      </c>
    </row>
    <row r="323" spans="2:15" x14ac:dyDescent="0.25">
      <c r="B323" t="str">
        <f t="shared" si="62"/>
        <v/>
      </c>
      <c r="C323" s="11" t="str">
        <f t="shared" si="63"/>
        <v/>
      </c>
      <c r="F323" t="str">
        <f t="shared" si="61"/>
        <v/>
      </c>
      <c r="G323" s="11" t="str">
        <f t="shared" si="64"/>
        <v/>
      </c>
      <c r="H323" s="11" t="str">
        <f t="shared" si="65"/>
        <v/>
      </c>
      <c r="I323" s="11" t="str">
        <f t="shared" si="66"/>
        <v/>
      </c>
      <c r="J323" s="1" t="str">
        <f t="shared" si="67"/>
        <v/>
      </c>
      <c r="K323" s="11" t="str">
        <f t="shared" si="68"/>
        <v/>
      </c>
      <c r="L323" s="1" t="str">
        <f t="shared" si="69"/>
        <v/>
      </c>
      <c r="M323" s="1" t="str">
        <f t="shared" si="70"/>
        <v/>
      </c>
      <c r="N323" s="1" t="str">
        <f t="shared" si="71"/>
        <v/>
      </c>
      <c r="O323" s="11" t="str">
        <f t="shared" si="72"/>
        <v/>
      </c>
    </row>
    <row r="324" spans="2:15" x14ac:dyDescent="0.25">
      <c r="B324" t="str">
        <f t="shared" si="62"/>
        <v/>
      </c>
      <c r="C324" s="11" t="str">
        <f t="shared" si="63"/>
        <v/>
      </c>
      <c r="F324" t="str">
        <f t="shared" si="61"/>
        <v/>
      </c>
      <c r="G324" s="11" t="str">
        <f t="shared" si="64"/>
        <v/>
      </c>
      <c r="H324" s="11" t="str">
        <f t="shared" si="65"/>
        <v/>
      </c>
      <c r="I324" s="11" t="str">
        <f t="shared" si="66"/>
        <v/>
      </c>
      <c r="J324" s="1" t="str">
        <f t="shared" si="67"/>
        <v/>
      </c>
      <c r="K324" s="11" t="str">
        <f t="shared" si="68"/>
        <v/>
      </c>
      <c r="L324" s="1" t="str">
        <f t="shared" si="69"/>
        <v/>
      </c>
      <c r="M324" s="1" t="str">
        <f t="shared" si="70"/>
        <v/>
      </c>
      <c r="N324" s="1" t="str">
        <f t="shared" si="71"/>
        <v/>
      </c>
      <c r="O324" s="11" t="str">
        <f t="shared" si="72"/>
        <v/>
      </c>
    </row>
    <row r="325" spans="2:15" x14ac:dyDescent="0.25">
      <c r="B325" t="str">
        <f t="shared" si="62"/>
        <v/>
      </c>
      <c r="C325" s="11" t="str">
        <f t="shared" si="63"/>
        <v/>
      </c>
      <c r="F325" t="str">
        <f t="shared" si="61"/>
        <v/>
      </c>
      <c r="G325" s="11" t="str">
        <f t="shared" si="64"/>
        <v/>
      </c>
      <c r="H325" s="11" t="str">
        <f t="shared" si="65"/>
        <v/>
      </c>
      <c r="I325" s="11" t="str">
        <f t="shared" si="66"/>
        <v/>
      </c>
      <c r="J325" s="1" t="str">
        <f t="shared" si="67"/>
        <v/>
      </c>
      <c r="K325" s="11" t="str">
        <f t="shared" si="68"/>
        <v/>
      </c>
      <c r="L325" s="1" t="str">
        <f t="shared" si="69"/>
        <v/>
      </c>
      <c r="M325" s="1" t="str">
        <f t="shared" si="70"/>
        <v/>
      </c>
      <c r="N325" s="1" t="str">
        <f t="shared" si="71"/>
        <v/>
      </c>
      <c r="O325" s="11" t="str">
        <f t="shared" si="72"/>
        <v/>
      </c>
    </row>
    <row r="326" spans="2:15" x14ac:dyDescent="0.25">
      <c r="B326" t="str">
        <f t="shared" si="62"/>
        <v/>
      </c>
      <c r="C326" s="11" t="str">
        <f t="shared" si="63"/>
        <v/>
      </c>
      <c r="F326" t="str">
        <f t="shared" si="61"/>
        <v/>
      </c>
      <c r="G326" s="11" t="str">
        <f t="shared" si="64"/>
        <v/>
      </c>
      <c r="H326" s="11" t="str">
        <f t="shared" si="65"/>
        <v/>
      </c>
      <c r="I326" s="11" t="str">
        <f t="shared" si="66"/>
        <v/>
      </c>
      <c r="J326" s="1" t="str">
        <f t="shared" si="67"/>
        <v/>
      </c>
      <c r="K326" s="11" t="str">
        <f t="shared" si="68"/>
        <v/>
      </c>
      <c r="L326" s="1" t="str">
        <f t="shared" si="69"/>
        <v/>
      </c>
      <c r="M326" s="1" t="str">
        <f t="shared" si="70"/>
        <v/>
      </c>
      <c r="N326" s="1" t="str">
        <f t="shared" si="71"/>
        <v/>
      </c>
      <c r="O326" s="11" t="str">
        <f t="shared" si="72"/>
        <v/>
      </c>
    </row>
    <row r="327" spans="2:15" x14ac:dyDescent="0.25">
      <c r="B327" t="str">
        <f t="shared" si="62"/>
        <v/>
      </c>
      <c r="C327" s="11" t="str">
        <f t="shared" si="63"/>
        <v/>
      </c>
      <c r="F327" t="str">
        <f t="shared" si="61"/>
        <v/>
      </c>
      <c r="G327" s="11" t="str">
        <f t="shared" si="64"/>
        <v/>
      </c>
      <c r="H327" s="11" t="str">
        <f t="shared" si="65"/>
        <v/>
      </c>
      <c r="I327" s="11" t="str">
        <f t="shared" si="66"/>
        <v/>
      </c>
      <c r="J327" s="1" t="str">
        <f t="shared" si="67"/>
        <v/>
      </c>
      <c r="K327" s="11" t="str">
        <f t="shared" si="68"/>
        <v/>
      </c>
      <c r="L327" s="1" t="str">
        <f t="shared" si="69"/>
        <v/>
      </c>
      <c r="M327" s="1" t="str">
        <f t="shared" si="70"/>
        <v/>
      </c>
      <c r="N327" s="1" t="str">
        <f t="shared" si="71"/>
        <v/>
      </c>
      <c r="O327" s="11" t="str">
        <f t="shared" si="72"/>
        <v/>
      </c>
    </row>
    <row r="328" spans="2:15" x14ac:dyDescent="0.25">
      <c r="B328" t="str">
        <f t="shared" si="62"/>
        <v/>
      </c>
      <c r="C328" s="11" t="str">
        <f t="shared" si="63"/>
        <v/>
      </c>
      <c r="F328" t="str">
        <f t="shared" si="61"/>
        <v/>
      </c>
      <c r="G328" s="11" t="str">
        <f t="shared" si="64"/>
        <v/>
      </c>
      <c r="H328" s="11" t="str">
        <f t="shared" si="65"/>
        <v/>
      </c>
      <c r="I328" s="11" t="str">
        <f t="shared" si="66"/>
        <v/>
      </c>
      <c r="J328" s="1" t="str">
        <f t="shared" si="67"/>
        <v/>
      </c>
      <c r="K328" s="11" t="str">
        <f t="shared" si="68"/>
        <v/>
      </c>
      <c r="L328" s="1" t="str">
        <f t="shared" si="69"/>
        <v/>
      </c>
      <c r="M328" s="1" t="str">
        <f t="shared" si="70"/>
        <v/>
      </c>
      <c r="N328" s="1" t="str">
        <f t="shared" si="71"/>
        <v/>
      </c>
      <c r="O328" s="11" t="str">
        <f t="shared" si="72"/>
        <v/>
      </c>
    </row>
    <row r="329" spans="2:15" x14ac:dyDescent="0.25">
      <c r="B329" t="str">
        <f t="shared" si="62"/>
        <v/>
      </c>
      <c r="C329" s="11" t="str">
        <f t="shared" si="63"/>
        <v/>
      </c>
      <c r="F329" t="str">
        <f t="shared" si="61"/>
        <v/>
      </c>
      <c r="G329" s="11" t="str">
        <f t="shared" si="64"/>
        <v/>
      </c>
      <c r="H329" s="11" t="str">
        <f t="shared" si="65"/>
        <v/>
      </c>
      <c r="I329" s="11" t="str">
        <f t="shared" si="66"/>
        <v/>
      </c>
      <c r="J329" s="1" t="str">
        <f t="shared" si="67"/>
        <v/>
      </c>
      <c r="K329" s="11" t="str">
        <f t="shared" si="68"/>
        <v/>
      </c>
      <c r="L329" s="1" t="str">
        <f t="shared" si="69"/>
        <v/>
      </c>
      <c r="M329" s="1" t="str">
        <f t="shared" si="70"/>
        <v/>
      </c>
      <c r="N329" s="1" t="str">
        <f t="shared" si="71"/>
        <v/>
      </c>
      <c r="O329" s="11" t="str">
        <f t="shared" si="72"/>
        <v/>
      </c>
    </row>
    <row r="330" spans="2:15" x14ac:dyDescent="0.25">
      <c r="B330" t="str">
        <f t="shared" si="62"/>
        <v/>
      </c>
      <c r="C330" s="11" t="str">
        <f t="shared" si="63"/>
        <v/>
      </c>
      <c r="F330" t="str">
        <f t="shared" si="61"/>
        <v/>
      </c>
      <c r="G330" s="11" t="str">
        <f t="shared" si="64"/>
        <v/>
      </c>
      <c r="H330" s="11" t="str">
        <f t="shared" si="65"/>
        <v/>
      </c>
      <c r="I330" s="11" t="str">
        <f t="shared" si="66"/>
        <v/>
      </c>
      <c r="J330" s="1" t="str">
        <f t="shared" si="67"/>
        <v/>
      </c>
      <c r="K330" s="11" t="str">
        <f t="shared" si="68"/>
        <v/>
      </c>
      <c r="L330" s="1" t="str">
        <f t="shared" si="69"/>
        <v/>
      </c>
      <c r="M330" s="1" t="str">
        <f t="shared" si="70"/>
        <v/>
      </c>
      <c r="N330" s="1" t="str">
        <f t="shared" si="71"/>
        <v/>
      </c>
      <c r="O330" s="11" t="str">
        <f t="shared" si="72"/>
        <v/>
      </c>
    </row>
    <row r="331" spans="2:15" x14ac:dyDescent="0.25">
      <c r="B331" t="str">
        <f t="shared" si="62"/>
        <v/>
      </c>
      <c r="C331" s="11" t="str">
        <f t="shared" si="63"/>
        <v/>
      </c>
      <c r="F331" t="str">
        <f t="shared" si="61"/>
        <v/>
      </c>
      <c r="G331" s="11" t="str">
        <f t="shared" si="64"/>
        <v/>
      </c>
      <c r="H331" s="11" t="str">
        <f t="shared" si="65"/>
        <v/>
      </c>
      <c r="I331" s="11" t="str">
        <f t="shared" si="66"/>
        <v/>
      </c>
      <c r="J331" s="1" t="str">
        <f t="shared" si="67"/>
        <v/>
      </c>
      <c r="K331" s="11" t="str">
        <f t="shared" si="68"/>
        <v/>
      </c>
      <c r="L331" s="1" t="str">
        <f t="shared" si="69"/>
        <v/>
      </c>
      <c r="M331" s="1" t="str">
        <f t="shared" si="70"/>
        <v/>
      </c>
      <c r="N331" s="1" t="str">
        <f t="shared" si="71"/>
        <v/>
      </c>
      <c r="O331" s="11" t="str">
        <f t="shared" si="72"/>
        <v/>
      </c>
    </row>
    <row r="332" spans="2:15" x14ac:dyDescent="0.25">
      <c r="B332" t="str">
        <f t="shared" si="62"/>
        <v/>
      </c>
      <c r="C332" s="11" t="str">
        <f t="shared" si="63"/>
        <v/>
      </c>
      <c r="F332" t="str">
        <f t="shared" si="61"/>
        <v/>
      </c>
      <c r="G332" s="11" t="str">
        <f t="shared" si="64"/>
        <v/>
      </c>
      <c r="H332" s="11" t="str">
        <f t="shared" si="65"/>
        <v/>
      </c>
      <c r="I332" s="11" t="str">
        <f t="shared" si="66"/>
        <v/>
      </c>
      <c r="J332" s="1" t="str">
        <f t="shared" si="67"/>
        <v/>
      </c>
      <c r="K332" s="11" t="str">
        <f t="shared" si="68"/>
        <v/>
      </c>
      <c r="L332" s="1" t="str">
        <f t="shared" si="69"/>
        <v/>
      </c>
      <c r="M332" s="1" t="str">
        <f t="shared" si="70"/>
        <v/>
      </c>
      <c r="N332" s="1" t="str">
        <f t="shared" si="71"/>
        <v/>
      </c>
      <c r="O332" s="11" t="str">
        <f t="shared" si="72"/>
        <v/>
      </c>
    </row>
    <row r="333" spans="2:15" x14ac:dyDescent="0.25">
      <c r="B333" t="str">
        <f t="shared" si="62"/>
        <v/>
      </c>
      <c r="C333" s="11" t="str">
        <f t="shared" si="63"/>
        <v/>
      </c>
      <c r="F333" t="str">
        <f t="shared" si="61"/>
        <v/>
      </c>
      <c r="G333" s="11" t="str">
        <f t="shared" si="64"/>
        <v/>
      </c>
      <c r="H333" s="11" t="str">
        <f t="shared" si="65"/>
        <v/>
      </c>
      <c r="I333" s="11" t="str">
        <f t="shared" si="66"/>
        <v/>
      </c>
      <c r="J333" s="1" t="str">
        <f t="shared" si="67"/>
        <v/>
      </c>
      <c r="K333" s="11" t="str">
        <f t="shared" si="68"/>
        <v/>
      </c>
      <c r="L333" s="1" t="str">
        <f t="shared" si="69"/>
        <v/>
      </c>
      <c r="M333" s="1" t="str">
        <f t="shared" si="70"/>
        <v/>
      </c>
      <c r="N333" s="1" t="str">
        <f t="shared" si="71"/>
        <v/>
      </c>
      <c r="O333" s="11" t="str">
        <f t="shared" si="72"/>
        <v/>
      </c>
    </row>
    <row r="334" spans="2:15" x14ac:dyDescent="0.25">
      <c r="B334" t="str">
        <f t="shared" si="62"/>
        <v/>
      </c>
      <c r="C334" s="11" t="str">
        <f t="shared" si="63"/>
        <v/>
      </c>
      <c r="F334" t="str">
        <f t="shared" si="61"/>
        <v/>
      </c>
      <c r="G334" s="11" t="str">
        <f t="shared" si="64"/>
        <v/>
      </c>
      <c r="H334" s="11" t="str">
        <f t="shared" si="65"/>
        <v/>
      </c>
      <c r="I334" s="11" t="str">
        <f t="shared" si="66"/>
        <v/>
      </c>
      <c r="J334" s="1" t="str">
        <f t="shared" si="67"/>
        <v/>
      </c>
      <c r="K334" s="11" t="str">
        <f t="shared" si="68"/>
        <v/>
      </c>
      <c r="L334" s="1" t="str">
        <f t="shared" si="69"/>
        <v/>
      </c>
      <c r="M334" s="1" t="str">
        <f t="shared" si="70"/>
        <v/>
      </c>
      <c r="N334" s="1" t="str">
        <f t="shared" si="71"/>
        <v/>
      </c>
      <c r="O334" s="11" t="str">
        <f t="shared" si="72"/>
        <v/>
      </c>
    </row>
    <row r="335" spans="2:15" x14ac:dyDescent="0.25">
      <c r="B335" t="str">
        <f t="shared" si="62"/>
        <v/>
      </c>
      <c r="C335" s="11" t="str">
        <f t="shared" si="63"/>
        <v/>
      </c>
      <c r="F335" t="str">
        <f t="shared" si="61"/>
        <v/>
      </c>
      <c r="G335" s="11" t="str">
        <f t="shared" si="64"/>
        <v/>
      </c>
      <c r="H335" s="11" t="str">
        <f t="shared" si="65"/>
        <v/>
      </c>
      <c r="I335" s="11" t="str">
        <f t="shared" si="66"/>
        <v/>
      </c>
      <c r="J335" s="1" t="str">
        <f t="shared" si="67"/>
        <v/>
      </c>
      <c r="K335" s="11" t="str">
        <f t="shared" si="68"/>
        <v/>
      </c>
      <c r="L335" s="1" t="str">
        <f t="shared" si="69"/>
        <v/>
      </c>
      <c r="M335" s="1" t="str">
        <f t="shared" si="70"/>
        <v/>
      </c>
      <c r="N335" s="1" t="str">
        <f t="shared" si="71"/>
        <v/>
      </c>
      <c r="O335" s="11" t="str">
        <f t="shared" si="72"/>
        <v/>
      </c>
    </row>
    <row r="336" spans="2:15" x14ac:dyDescent="0.25">
      <c r="B336" t="str">
        <f t="shared" si="62"/>
        <v/>
      </c>
      <c r="C336" s="11" t="str">
        <f t="shared" si="63"/>
        <v/>
      </c>
      <c r="F336" t="str">
        <f t="shared" si="61"/>
        <v/>
      </c>
      <c r="G336" s="11" t="str">
        <f t="shared" si="64"/>
        <v/>
      </c>
      <c r="H336" s="11" t="str">
        <f t="shared" si="65"/>
        <v/>
      </c>
      <c r="I336" s="11" t="str">
        <f t="shared" si="66"/>
        <v/>
      </c>
      <c r="J336" s="1" t="str">
        <f t="shared" si="67"/>
        <v/>
      </c>
      <c r="K336" s="11" t="str">
        <f t="shared" si="68"/>
        <v/>
      </c>
      <c r="L336" s="1" t="str">
        <f t="shared" si="69"/>
        <v/>
      </c>
      <c r="M336" s="1" t="str">
        <f t="shared" si="70"/>
        <v/>
      </c>
      <c r="N336" s="1" t="str">
        <f t="shared" si="71"/>
        <v/>
      </c>
      <c r="O336" s="11" t="str">
        <f t="shared" si="72"/>
        <v/>
      </c>
    </row>
    <row r="337" spans="2:15" x14ac:dyDescent="0.25">
      <c r="B337" t="str">
        <f t="shared" si="62"/>
        <v/>
      </c>
      <c r="C337" s="11" t="str">
        <f t="shared" si="63"/>
        <v/>
      </c>
      <c r="F337" t="str">
        <f t="shared" si="61"/>
        <v/>
      </c>
      <c r="G337" s="11" t="str">
        <f t="shared" si="64"/>
        <v/>
      </c>
      <c r="H337" s="11" t="str">
        <f t="shared" si="65"/>
        <v/>
      </c>
      <c r="I337" s="11" t="str">
        <f t="shared" si="66"/>
        <v/>
      </c>
      <c r="J337" s="1" t="str">
        <f t="shared" si="67"/>
        <v/>
      </c>
      <c r="K337" s="11" t="str">
        <f t="shared" si="68"/>
        <v/>
      </c>
      <c r="L337" s="1" t="str">
        <f t="shared" si="69"/>
        <v/>
      </c>
      <c r="M337" s="1" t="str">
        <f t="shared" si="70"/>
        <v/>
      </c>
      <c r="N337" s="1" t="str">
        <f t="shared" si="71"/>
        <v/>
      </c>
      <c r="O337" s="11" t="str">
        <f t="shared" si="72"/>
        <v/>
      </c>
    </row>
    <row r="338" spans="2:15" x14ac:dyDescent="0.25">
      <c r="B338" t="str">
        <f t="shared" si="62"/>
        <v/>
      </c>
      <c r="C338" s="11" t="str">
        <f t="shared" si="63"/>
        <v/>
      </c>
      <c r="F338" t="str">
        <f t="shared" si="61"/>
        <v/>
      </c>
      <c r="G338" s="11" t="str">
        <f t="shared" si="64"/>
        <v/>
      </c>
      <c r="H338" s="11" t="str">
        <f t="shared" si="65"/>
        <v/>
      </c>
      <c r="I338" s="11" t="str">
        <f t="shared" si="66"/>
        <v/>
      </c>
      <c r="J338" s="1" t="str">
        <f t="shared" si="67"/>
        <v/>
      </c>
      <c r="K338" s="11" t="str">
        <f t="shared" si="68"/>
        <v/>
      </c>
      <c r="L338" s="1" t="str">
        <f t="shared" si="69"/>
        <v/>
      </c>
      <c r="M338" s="1" t="str">
        <f t="shared" si="70"/>
        <v/>
      </c>
      <c r="N338" s="1" t="str">
        <f t="shared" si="71"/>
        <v/>
      </c>
      <c r="O338" s="11" t="str">
        <f t="shared" si="72"/>
        <v/>
      </c>
    </row>
    <row r="339" spans="2:15" x14ac:dyDescent="0.25">
      <c r="B339" t="str">
        <f t="shared" si="62"/>
        <v/>
      </c>
      <c r="C339" s="11" t="str">
        <f t="shared" si="63"/>
        <v/>
      </c>
      <c r="F339" t="str">
        <f t="shared" si="61"/>
        <v/>
      </c>
      <c r="G339" s="11" t="str">
        <f t="shared" si="64"/>
        <v/>
      </c>
      <c r="H339" s="11" t="str">
        <f t="shared" si="65"/>
        <v/>
      </c>
      <c r="I339" s="11" t="str">
        <f t="shared" si="66"/>
        <v/>
      </c>
      <c r="J339" s="1" t="str">
        <f t="shared" si="67"/>
        <v/>
      </c>
      <c r="K339" s="11" t="str">
        <f t="shared" si="68"/>
        <v/>
      </c>
      <c r="L339" s="1" t="str">
        <f t="shared" si="69"/>
        <v/>
      </c>
      <c r="M339" s="1" t="str">
        <f t="shared" si="70"/>
        <v/>
      </c>
      <c r="N339" s="1" t="str">
        <f t="shared" si="71"/>
        <v/>
      </c>
      <c r="O339" s="11" t="str">
        <f t="shared" si="72"/>
        <v/>
      </c>
    </row>
    <row r="340" spans="2:15" x14ac:dyDescent="0.25">
      <c r="B340" t="str">
        <f t="shared" si="62"/>
        <v/>
      </c>
      <c r="C340" s="11" t="str">
        <f t="shared" si="63"/>
        <v/>
      </c>
      <c r="F340" t="str">
        <f t="shared" si="61"/>
        <v/>
      </c>
      <c r="G340" s="11" t="str">
        <f t="shared" si="64"/>
        <v/>
      </c>
      <c r="H340" s="11" t="str">
        <f t="shared" si="65"/>
        <v/>
      </c>
      <c r="I340" s="11" t="str">
        <f t="shared" si="66"/>
        <v/>
      </c>
      <c r="J340" s="1" t="str">
        <f t="shared" si="67"/>
        <v/>
      </c>
      <c r="K340" s="11" t="str">
        <f t="shared" si="68"/>
        <v/>
      </c>
      <c r="L340" s="1" t="str">
        <f t="shared" si="69"/>
        <v/>
      </c>
      <c r="M340" s="1" t="str">
        <f t="shared" si="70"/>
        <v/>
      </c>
      <c r="N340" s="1" t="str">
        <f t="shared" si="71"/>
        <v/>
      </c>
      <c r="O340" s="11" t="str">
        <f t="shared" si="72"/>
        <v/>
      </c>
    </row>
    <row r="341" spans="2:15" x14ac:dyDescent="0.25">
      <c r="B341" t="str">
        <f t="shared" si="62"/>
        <v/>
      </c>
      <c r="C341" s="11" t="str">
        <f t="shared" si="63"/>
        <v/>
      </c>
      <c r="F341" t="str">
        <f t="shared" si="61"/>
        <v/>
      </c>
      <c r="G341" s="11" t="str">
        <f t="shared" si="64"/>
        <v/>
      </c>
      <c r="H341" s="11" t="str">
        <f t="shared" si="65"/>
        <v/>
      </c>
      <c r="I341" s="11" t="str">
        <f t="shared" si="66"/>
        <v/>
      </c>
      <c r="J341" s="1" t="str">
        <f t="shared" si="67"/>
        <v/>
      </c>
      <c r="K341" s="11" t="str">
        <f t="shared" si="68"/>
        <v/>
      </c>
      <c r="L341" s="1" t="str">
        <f t="shared" si="69"/>
        <v/>
      </c>
      <c r="M341" s="1" t="str">
        <f t="shared" si="70"/>
        <v/>
      </c>
      <c r="N341" s="1" t="str">
        <f t="shared" si="71"/>
        <v/>
      </c>
      <c r="O341" s="11" t="str">
        <f t="shared" si="72"/>
        <v/>
      </c>
    </row>
    <row r="342" spans="2:15" x14ac:dyDescent="0.25">
      <c r="B342" t="str">
        <f t="shared" si="62"/>
        <v/>
      </c>
      <c r="C342" s="11" t="str">
        <f t="shared" si="63"/>
        <v/>
      </c>
      <c r="F342" t="str">
        <f t="shared" si="61"/>
        <v/>
      </c>
      <c r="G342" s="11" t="str">
        <f t="shared" si="64"/>
        <v/>
      </c>
      <c r="H342" s="11" t="str">
        <f t="shared" si="65"/>
        <v/>
      </c>
      <c r="I342" s="11" t="str">
        <f t="shared" si="66"/>
        <v/>
      </c>
      <c r="J342" s="1" t="str">
        <f t="shared" si="67"/>
        <v/>
      </c>
      <c r="K342" s="11" t="str">
        <f t="shared" si="68"/>
        <v/>
      </c>
      <c r="L342" s="1" t="str">
        <f t="shared" si="69"/>
        <v/>
      </c>
      <c r="M342" s="1" t="str">
        <f t="shared" si="70"/>
        <v/>
      </c>
      <c r="N342" s="1" t="str">
        <f t="shared" si="71"/>
        <v/>
      </c>
      <c r="O342" s="11" t="str">
        <f t="shared" si="72"/>
        <v/>
      </c>
    </row>
    <row r="343" spans="2:15" x14ac:dyDescent="0.25">
      <c r="B343" t="str">
        <f t="shared" si="62"/>
        <v/>
      </c>
      <c r="C343" s="11" t="str">
        <f t="shared" si="63"/>
        <v/>
      </c>
      <c r="F343" t="str">
        <f t="shared" si="61"/>
        <v/>
      </c>
      <c r="G343" s="11" t="str">
        <f t="shared" si="64"/>
        <v/>
      </c>
      <c r="H343" s="11" t="str">
        <f t="shared" si="65"/>
        <v/>
      </c>
      <c r="I343" s="11" t="str">
        <f t="shared" si="66"/>
        <v/>
      </c>
      <c r="J343" s="1" t="str">
        <f t="shared" si="67"/>
        <v/>
      </c>
      <c r="K343" s="11" t="str">
        <f t="shared" si="68"/>
        <v/>
      </c>
      <c r="L343" s="1" t="str">
        <f t="shared" si="69"/>
        <v/>
      </c>
      <c r="M343" s="1" t="str">
        <f t="shared" si="70"/>
        <v/>
      </c>
      <c r="N343" s="1" t="str">
        <f t="shared" si="71"/>
        <v/>
      </c>
      <c r="O343" s="11" t="str">
        <f t="shared" si="72"/>
        <v/>
      </c>
    </row>
    <row r="344" spans="2:15" x14ac:dyDescent="0.25">
      <c r="B344" t="str">
        <f t="shared" si="62"/>
        <v/>
      </c>
      <c r="C344" s="11" t="str">
        <f t="shared" si="63"/>
        <v/>
      </c>
      <c r="F344" t="str">
        <f t="shared" si="61"/>
        <v/>
      </c>
      <c r="G344" s="11" t="str">
        <f t="shared" si="64"/>
        <v/>
      </c>
      <c r="H344" s="11" t="str">
        <f t="shared" si="65"/>
        <v/>
      </c>
      <c r="I344" s="11" t="str">
        <f t="shared" si="66"/>
        <v/>
      </c>
      <c r="J344" s="1" t="str">
        <f t="shared" si="67"/>
        <v/>
      </c>
      <c r="K344" s="11" t="str">
        <f t="shared" si="68"/>
        <v/>
      </c>
      <c r="L344" s="1" t="str">
        <f t="shared" si="69"/>
        <v/>
      </c>
      <c r="M344" s="1" t="str">
        <f t="shared" si="70"/>
        <v/>
      </c>
      <c r="N344" s="1" t="str">
        <f t="shared" si="71"/>
        <v/>
      </c>
      <c r="O344" s="11" t="str">
        <f t="shared" si="72"/>
        <v/>
      </c>
    </row>
    <row r="345" spans="2:15" x14ac:dyDescent="0.25">
      <c r="B345" t="str">
        <f t="shared" si="62"/>
        <v/>
      </c>
      <c r="C345" s="11" t="str">
        <f t="shared" si="63"/>
        <v/>
      </c>
      <c r="F345" t="str">
        <f t="shared" si="61"/>
        <v/>
      </c>
      <c r="G345" s="11" t="str">
        <f t="shared" si="64"/>
        <v/>
      </c>
      <c r="H345" s="11" t="str">
        <f t="shared" si="65"/>
        <v/>
      </c>
      <c r="I345" s="11" t="str">
        <f t="shared" si="66"/>
        <v/>
      </c>
      <c r="J345" s="1" t="str">
        <f t="shared" si="67"/>
        <v/>
      </c>
      <c r="K345" s="11" t="str">
        <f t="shared" si="68"/>
        <v/>
      </c>
      <c r="L345" s="1" t="str">
        <f t="shared" si="69"/>
        <v/>
      </c>
      <c r="M345" s="1" t="str">
        <f t="shared" si="70"/>
        <v/>
      </c>
      <c r="N345" s="1" t="str">
        <f t="shared" si="71"/>
        <v/>
      </c>
      <c r="O345" s="11" t="str">
        <f t="shared" si="72"/>
        <v/>
      </c>
    </row>
    <row r="346" spans="2:15" x14ac:dyDescent="0.25">
      <c r="B346" t="str">
        <f t="shared" si="62"/>
        <v/>
      </c>
      <c r="C346" s="11" t="str">
        <f t="shared" si="63"/>
        <v/>
      </c>
      <c r="F346" t="str">
        <f t="shared" si="61"/>
        <v/>
      </c>
      <c r="G346" s="11" t="str">
        <f t="shared" si="64"/>
        <v/>
      </c>
      <c r="H346" s="11" t="str">
        <f t="shared" si="65"/>
        <v/>
      </c>
      <c r="I346" s="11" t="str">
        <f t="shared" si="66"/>
        <v/>
      </c>
      <c r="J346" s="1" t="str">
        <f t="shared" si="67"/>
        <v/>
      </c>
      <c r="K346" s="11" t="str">
        <f t="shared" si="68"/>
        <v/>
      </c>
      <c r="L346" s="1" t="str">
        <f t="shared" si="69"/>
        <v/>
      </c>
      <c r="M346" s="1" t="str">
        <f t="shared" si="70"/>
        <v/>
      </c>
      <c r="N346" s="1" t="str">
        <f t="shared" si="71"/>
        <v/>
      </c>
      <c r="O346" s="11" t="str">
        <f t="shared" si="72"/>
        <v/>
      </c>
    </row>
    <row r="347" spans="2:15" x14ac:dyDescent="0.25">
      <c r="B347" t="str">
        <f t="shared" si="62"/>
        <v/>
      </c>
      <c r="C347" s="11" t="str">
        <f t="shared" si="63"/>
        <v/>
      </c>
      <c r="F347" t="str">
        <f t="shared" si="61"/>
        <v/>
      </c>
      <c r="G347" s="11" t="str">
        <f t="shared" si="64"/>
        <v/>
      </c>
      <c r="H347" s="11" t="str">
        <f t="shared" si="65"/>
        <v/>
      </c>
      <c r="I347" s="11" t="str">
        <f t="shared" si="66"/>
        <v/>
      </c>
      <c r="J347" s="1" t="str">
        <f t="shared" si="67"/>
        <v/>
      </c>
      <c r="K347" s="11" t="str">
        <f t="shared" si="68"/>
        <v/>
      </c>
      <c r="L347" s="1" t="str">
        <f t="shared" si="69"/>
        <v/>
      </c>
      <c r="M347" s="1" t="str">
        <f t="shared" si="70"/>
        <v/>
      </c>
      <c r="N347" s="1" t="str">
        <f t="shared" si="71"/>
        <v/>
      </c>
      <c r="O347" s="11" t="str">
        <f t="shared" si="72"/>
        <v/>
      </c>
    </row>
    <row r="348" spans="2:15" x14ac:dyDescent="0.25">
      <c r="B348" t="str">
        <f t="shared" si="62"/>
        <v/>
      </c>
      <c r="C348" s="11" t="str">
        <f t="shared" si="63"/>
        <v/>
      </c>
      <c r="F348" t="str">
        <f t="shared" si="61"/>
        <v/>
      </c>
      <c r="G348" s="11" t="str">
        <f t="shared" si="64"/>
        <v/>
      </c>
      <c r="H348" s="11" t="str">
        <f t="shared" si="65"/>
        <v/>
      </c>
      <c r="I348" s="11" t="str">
        <f t="shared" si="66"/>
        <v/>
      </c>
      <c r="J348" s="1" t="str">
        <f t="shared" si="67"/>
        <v/>
      </c>
      <c r="K348" s="11" t="str">
        <f t="shared" si="68"/>
        <v/>
      </c>
      <c r="L348" s="1" t="str">
        <f t="shared" si="69"/>
        <v/>
      </c>
      <c r="M348" s="1" t="str">
        <f t="shared" si="70"/>
        <v/>
      </c>
      <c r="N348" s="1" t="str">
        <f t="shared" si="71"/>
        <v/>
      </c>
      <c r="O348" s="11" t="str">
        <f t="shared" si="72"/>
        <v/>
      </c>
    </row>
    <row r="349" spans="2:15" x14ac:dyDescent="0.25">
      <c r="B349" t="str">
        <f t="shared" si="62"/>
        <v/>
      </c>
      <c r="C349" s="11" t="str">
        <f t="shared" si="63"/>
        <v/>
      </c>
      <c r="F349" t="str">
        <f t="shared" si="61"/>
        <v/>
      </c>
      <c r="G349" s="11" t="str">
        <f t="shared" si="64"/>
        <v/>
      </c>
      <c r="H349" s="11" t="str">
        <f t="shared" si="65"/>
        <v/>
      </c>
      <c r="I349" s="11" t="str">
        <f t="shared" si="66"/>
        <v/>
      </c>
      <c r="J349" s="1" t="str">
        <f t="shared" si="67"/>
        <v/>
      </c>
      <c r="K349" s="11" t="str">
        <f t="shared" si="68"/>
        <v/>
      </c>
      <c r="L349" s="1" t="str">
        <f t="shared" si="69"/>
        <v/>
      </c>
      <c r="M349" s="1" t="str">
        <f t="shared" si="70"/>
        <v/>
      </c>
      <c r="N349" s="1" t="str">
        <f t="shared" si="71"/>
        <v/>
      </c>
      <c r="O349" s="11" t="str">
        <f t="shared" si="72"/>
        <v/>
      </c>
    </row>
    <row r="350" spans="2:15" x14ac:dyDescent="0.25">
      <c r="B350" t="str">
        <f t="shared" si="62"/>
        <v/>
      </c>
      <c r="C350" s="11" t="str">
        <f t="shared" si="63"/>
        <v/>
      </c>
      <c r="F350" t="str">
        <f t="shared" si="61"/>
        <v/>
      </c>
      <c r="G350" s="11" t="str">
        <f t="shared" si="64"/>
        <v/>
      </c>
      <c r="H350" s="11" t="str">
        <f t="shared" si="65"/>
        <v/>
      </c>
      <c r="I350" s="11" t="str">
        <f t="shared" si="66"/>
        <v/>
      </c>
      <c r="J350" s="1" t="str">
        <f t="shared" si="67"/>
        <v/>
      </c>
      <c r="K350" s="11" t="str">
        <f t="shared" si="68"/>
        <v/>
      </c>
      <c r="L350" s="1" t="str">
        <f t="shared" si="69"/>
        <v/>
      </c>
      <c r="M350" s="1" t="str">
        <f t="shared" si="70"/>
        <v/>
      </c>
      <c r="N350" s="1" t="str">
        <f t="shared" si="71"/>
        <v/>
      </c>
      <c r="O350" s="11" t="str">
        <f t="shared" si="72"/>
        <v/>
      </c>
    </row>
    <row r="351" spans="2:15" x14ac:dyDescent="0.25">
      <c r="B351" t="str">
        <f t="shared" si="62"/>
        <v/>
      </c>
      <c r="C351" s="11" t="str">
        <f t="shared" si="63"/>
        <v/>
      </c>
      <c r="F351" t="str">
        <f t="shared" si="61"/>
        <v/>
      </c>
      <c r="G351" s="11" t="str">
        <f t="shared" si="64"/>
        <v/>
      </c>
      <c r="H351" s="11" t="str">
        <f t="shared" si="65"/>
        <v/>
      </c>
      <c r="I351" s="11" t="str">
        <f t="shared" si="66"/>
        <v/>
      </c>
      <c r="J351" s="1" t="str">
        <f t="shared" si="67"/>
        <v/>
      </c>
      <c r="K351" s="11" t="str">
        <f t="shared" si="68"/>
        <v/>
      </c>
      <c r="L351" s="1" t="str">
        <f t="shared" si="69"/>
        <v/>
      </c>
      <c r="M351" s="1" t="str">
        <f t="shared" si="70"/>
        <v/>
      </c>
      <c r="N351" s="1" t="str">
        <f t="shared" si="71"/>
        <v/>
      </c>
      <c r="O351" s="11" t="str">
        <f t="shared" si="72"/>
        <v/>
      </c>
    </row>
    <row r="352" spans="2:15" x14ac:dyDescent="0.25">
      <c r="B352" t="str">
        <f t="shared" si="62"/>
        <v/>
      </c>
      <c r="C352" s="11" t="str">
        <f t="shared" si="63"/>
        <v/>
      </c>
      <c r="F352" t="str">
        <f t="shared" si="61"/>
        <v/>
      </c>
      <c r="G352" s="11" t="str">
        <f t="shared" si="64"/>
        <v/>
      </c>
      <c r="H352" s="11" t="str">
        <f t="shared" si="65"/>
        <v/>
      </c>
      <c r="I352" s="11" t="str">
        <f t="shared" si="66"/>
        <v/>
      </c>
      <c r="J352" s="1" t="str">
        <f t="shared" si="67"/>
        <v/>
      </c>
      <c r="K352" s="11" t="str">
        <f t="shared" si="68"/>
        <v/>
      </c>
      <c r="L352" s="1" t="str">
        <f t="shared" si="69"/>
        <v/>
      </c>
      <c r="M352" s="1" t="str">
        <f t="shared" si="70"/>
        <v/>
      </c>
      <c r="N352" s="1" t="str">
        <f t="shared" si="71"/>
        <v/>
      </c>
      <c r="O352" s="11" t="str">
        <f t="shared" si="72"/>
        <v/>
      </c>
    </row>
    <row r="353" spans="2:15" x14ac:dyDescent="0.25">
      <c r="B353" t="str">
        <f t="shared" si="62"/>
        <v/>
      </c>
      <c r="C353" s="11" t="str">
        <f t="shared" si="63"/>
        <v/>
      </c>
      <c r="F353" t="str">
        <f t="shared" si="61"/>
        <v/>
      </c>
      <c r="G353" s="11" t="str">
        <f t="shared" si="64"/>
        <v/>
      </c>
      <c r="H353" s="11" t="str">
        <f t="shared" si="65"/>
        <v/>
      </c>
      <c r="I353" s="11" t="str">
        <f t="shared" si="66"/>
        <v/>
      </c>
      <c r="J353" s="1" t="str">
        <f t="shared" si="67"/>
        <v/>
      </c>
      <c r="K353" s="11" t="str">
        <f t="shared" si="68"/>
        <v/>
      </c>
      <c r="L353" s="1" t="str">
        <f t="shared" si="69"/>
        <v/>
      </c>
      <c r="M353" s="1" t="str">
        <f t="shared" si="70"/>
        <v/>
      </c>
      <c r="N353" s="1" t="str">
        <f t="shared" si="71"/>
        <v/>
      </c>
      <c r="O353" s="11" t="str">
        <f t="shared" si="72"/>
        <v/>
      </c>
    </row>
    <row r="354" spans="2:15" x14ac:dyDescent="0.25">
      <c r="B354" t="str">
        <f t="shared" si="62"/>
        <v/>
      </c>
      <c r="C354" s="11" t="str">
        <f t="shared" si="63"/>
        <v/>
      </c>
      <c r="F354" t="str">
        <f t="shared" si="61"/>
        <v/>
      </c>
      <c r="G354" s="11" t="str">
        <f t="shared" si="64"/>
        <v/>
      </c>
      <c r="H354" s="11" t="str">
        <f t="shared" si="65"/>
        <v/>
      </c>
      <c r="I354" s="11" t="str">
        <f t="shared" si="66"/>
        <v/>
      </c>
      <c r="J354" s="1" t="str">
        <f t="shared" si="67"/>
        <v/>
      </c>
      <c r="K354" s="11" t="str">
        <f t="shared" si="68"/>
        <v/>
      </c>
      <c r="L354" s="1" t="str">
        <f t="shared" si="69"/>
        <v/>
      </c>
      <c r="M354" s="1" t="str">
        <f t="shared" si="70"/>
        <v/>
      </c>
      <c r="N354" s="1" t="str">
        <f t="shared" si="71"/>
        <v/>
      </c>
      <c r="O354" s="11" t="str">
        <f t="shared" si="72"/>
        <v/>
      </c>
    </row>
    <row r="355" spans="2:15" x14ac:dyDescent="0.25">
      <c r="B355" t="str">
        <f t="shared" si="62"/>
        <v/>
      </c>
      <c r="C355" s="11" t="str">
        <f t="shared" si="63"/>
        <v/>
      </c>
      <c r="F355" t="str">
        <f t="shared" si="61"/>
        <v/>
      </c>
      <c r="G355" s="11" t="str">
        <f t="shared" si="64"/>
        <v/>
      </c>
      <c r="H355" s="11" t="str">
        <f t="shared" si="65"/>
        <v/>
      </c>
      <c r="I355" s="11" t="str">
        <f t="shared" si="66"/>
        <v/>
      </c>
      <c r="J355" s="1" t="str">
        <f t="shared" si="67"/>
        <v/>
      </c>
      <c r="K355" s="11" t="str">
        <f t="shared" si="68"/>
        <v/>
      </c>
      <c r="L355" s="1" t="str">
        <f t="shared" si="69"/>
        <v/>
      </c>
      <c r="M355" s="1" t="str">
        <f t="shared" si="70"/>
        <v/>
      </c>
      <c r="N355" s="1" t="str">
        <f t="shared" si="71"/>
        <v/>
      </c>
      <c r="O355" s="11" t="str">
        <f t="shared" si="72"/>
        <v/>
      </c>
    </row>
    <row r="356" spans="2:15" x14ac:dyDescent="0.25">
      <c r="B356" t="str">
        <f t="shared" si="62"/>
        <v/>
      </c>
      <c r="C356" s="11" t="str">
        <f t="shared" si="63"/>
        <v/>
      </c>
      <c r="F356" t="str">
        <f t="shared" si="61"/>
        <v/>
      </c>
      <c r="G356" s="11" t="str">
        <f t="shared" si="64"/>
        <v/>
      </c>
      <c r="H356" s="11" t="str">
        <f t="shared" si="65"/>
        <v/>
      </c>
      <c r="I356" s="11" t="str">
        <f t="shared" si="66"/>
        <v/>
      </c>
      <c r="J356" s="1" t="str">
        <f t="shared" si="67"/>
        <v/>
      </c>
      <c r="K356" s="11" t="str">
        <f t="shared" si="68"/>
        <v/>
      </c>
      <c r="L356" s="1" t="str">
        <f t="shared" si="69"/>
        <v/>
      </c>
      <c r="M356" s="1" t="str">
        <f t="shared" si="70"/>
        <v/>
      </c>
      <c r="N356" s="1" t="str">
        <f t="shared" si="71"/>
        <v/>
      </c>
      <c r="O356" s="11" t="str">
        <f t="shared" si="72"/>
        <v/>
      </c>
    </row>
    <row r="357" spans="2:15" x14ac:dyDescent="0.25">
      <c r="B357" t="str">
        <f t="shared" si="62"/>
        <v/>
      </c>
      <c r="C357" s="11" t="str">
        <f t="shared" si="63"/>
        <v/>
      </c>
      <c r="F357" t="str">
        <f t="shared" si="61"/>
        <v/>
      </c>
      <c r="G357" s="11" t="str">
        <f t="shared" si="64"/>
        <v/>
      </c>
      <c r="H357" s="11" t="str">
        <f t="shared" si="65"/>
        <v/>
      </c>
      <c r="I357" s="11" t="str">
        <f t="shared" si="66"/>
        <v/>
      </c>
      <c r="J357" s="1" t="str">
        <f t="shared" si="67"/>
        <v/>
      </c>
      <c r="K357" s="11" t="str">
        <f t="shared" si="68"/>
        <v/>
      </c>
      <c r="L357" s="1" t="str">
        <f t="shared" si="69"/>
        <v/>
      </c>
      <c r="M357" s="1" t="str">
        <f t="shared" si="70"/>
        <v/>
      </c>
      <c r="N357" s="1" t="str">
        <f t="shared" si="71"/>
        <v/>
      </c>
      <c r="O357" s="11" t="str">
        <f t="shared" si="72"/>
        <v/>
      </c>
    </row>
    <row r="358" spans="2:15" x14ac:dyDescent="0.25">
      <c r="B358" t="str">
        <f t="shared" si="62"/>
        <v/>
      </c>
      <c r="C358" s="11" t="str">
        <f t="shared" si="63"/>
        <v/>
      </c>
      <c r="F358" t="str">
        <f t="shared" si="61"/>
        <v/>
      </c>
      <c r="G358" s="11" t="str">
        <f t="shared" si="64"/>
        <v/>
      </c>
      <c r="H358" s="11" t="str">
        <f t="shared" si="65"/>
        <v/>
      </c>
      <c r="I358" s="11" t="str">
        <f t="shared" si="66"/>
        <v/>
      </c>
      <c r="J358" s="1" t="str">
        <f t="shared" si="67"/>
        <v/>
      </c>
      <c r="K358" s="11" t="str">
        <f t="shared" si="68"/>
        <v/>
      </c>
      <c r="L358" s="1" t="str">
        <f t="shared" si="69"/>
        <v/>
      </c>
      <c r="M358" s="1" t="str">
        <f t="shared" si="70"/>
        <v/>
      </c>
      <c r="N358" s="1" t="str">
        <f t="shared" si="71"/>
        <v/>
      </c>
      <c r="O358" s="11" t="str">
        <f t="shared" si="72"/>
        <v/>
      </c>
    </row>
    <row r="359" spans="2:15" x14ac:dyDescent="0.25">
      <c r="B359" t="str">
        <f t="shared" si="62"/>
        <v/>
      </c>
      <c r="C359" s="11" t="str">
        <f t="shared" si="63"/>
        <v/>
      </c>
      <c r="F359" t="str">
        <f t="shared" ref="F359:F422" si="73">IF(F358&lt;$C$6,(F358+1),IF(F358=$C$6,("Total"),("")))</f>
        <v/>
      </c>
      <c r="G359" s="11" t="str">
        <f t="shared" si="64"/>
        <v/>
      </c>
      <c r="H359" s="11" t="str">
        <f t="shared" si="65"/>
        <v/>
      </c>
      <c r="I359" s="11" t="str">
        <f t="shared" si="66"/>
        <v/>
      </c>
      <c r="J359" s="1" t="str">
        <f t="shared" si="67"/>
        <v/>
      </c>
      <c r="K359" s="11" t="str">
        <f t="shared" si="68"/>
        <v/>
      </c>
      <c r="L359" s="1" t="str">
        <f t="shared" si="69"/>
        <v/>
      </c>
      <c r="M359" s="1" t="str">
        <f t="shared" si="70"/>
        <v/>
      </c>
      <c r="N359" s="1" t="str">
        <f t="shared" si="71"/>
        <v/>
      </c>
      <c r="O359" s="11" t="str">
        <f t="shared" si="72"/>
        <v/>
      </c>
    </row>
    <row r="360" spans="2:15" x14ac:dyDescent="0.25">
      <c r="B360" t="str">
        <f t="shared" si="62"/>
        <v/>
      </c>
      <c r="C360" s="11" t="str">
        <f t="shared" si="63"/>
        <v/>
      </c>
      <c r="F360" t="str">
        <f t="shared" si="73"/>
        <v/>
      </c>
      <c r="G360" s="11" t="str">
        <f t="shared" si="64"/>
        <v/>
      </c>
      <c r="H360" s="11" t="str">
        <f t="shared" si="65"/>
        <v/>
      </c>
      <c r="I360" s="11" t="str">
        <f t="shared" si="66"/>
        <v/>
      </c>
      <c r="J360" s="1" t="str">
        <f t="shared" si="67"/>
        <v/>
      </c>
      <c r="K360" s="11" t="str">
        <f t="shared" si="68"/>
        <v/>
      </c>
      <c r="L360" s="1" t="str">
        <f t="shared" si="69"/>
        <v/>
      </c>
      <c r="M360" s="1" t="str">
        <f t="shared" si="70"/>
        <v/>
      </c>
      <c r="N360" s="1" t="str">
        <f t="shared" si="71"/>
        <v/>
      </c>
      <c r="O360" s="11" t="str">
        <f t="shared" si="72"/>
        <v/>
      </c>
    </row>
    <row r="361" spans="2:15" x14ac:dyDescent="0.25">
      <c r="B361" t="str">
        <f t="shared" si="62"/>
        <v/>
      </c>
      <c r="C361" s="11" t="str">
        <f t="shared" si="63"/>
        <v/>
      </c>
      <c r="F361" t="str">
        <f t="shared" si="73"/>
        <v/>
      </c>
      <c r="G361" s="11" t="str">
        <f t="shared" si="64"/>
        <v/>
      </c>
      <c r="H361" s="11" t="str">
        <f t="shared" si="65"/>
        <v/>
      </c>
      <c r="I361" s="11" t="str">
        <f t="shared" si="66"/>
        <v/>
      </c>
      <c r="J361" s="1" t="str">
        <f t="shared" si="67"/>
        <v/>
      </c>
      <c r="K361" s="11" t="str">
        <f t="shared" si="68"/>
        <v/>
      </c>
      <c r="L361" s="1" t="str">
        <f t="shared" si="69"/>
        <v/>
      </c>
      <c r="M361" s="1" t="str">
        <f t="shared" si="70"/>
        <v/>
      </c>
      <c r="N361" s="1" t="str">
        <f t="shared" si="71"/>
        <v/>
      </c>
      <c r="O361" s="11" t="str">
        <f t="shared" si="72"/>
        <v/>
      </c>
    </row>
    <row r="362" spans="2:15" x14ac:dyDescent="0.25">
      <c r="B362" t="str">
        <f t="shared" si="62"/>
        <v/>
      </c>
      <c r="C362" s="11" t="str">
        <f t="shared" si="63"/>
        <v/>
      </c>
      <c r="F362" t="str">
        <f t="shared" si="73"/>
        <v/>
      </c>
      <c r="G362" s="11" t="str">
        <f t="shared" si="64"/>
        <v/>
      </c>
      <c r="H362" s="11" t="str">
        <f t="shared" si="65"/>
        <v/>
      </c>
      <c r="I362" s="11" t="str">
        <f t="shared" si="66"/>
        <v/>
      </c>
      <c r="J362" s="1" t="str">
        <f t="shared" si="67"/>
        <v/>
      </c>
      <c r="K362" s="11" t="str">
        <f t="shared" si="68"/>
        <v/>
      </c>
      <c r="L362" s="1" t="str">
        <f t="shared" si="69"/>
        <v/>
      </c>
      <c r="M362" s="1" t="str">
        <f t="shared" si="70"/>
        <v/>
      </c>
      <c r="N362" s="1" t="str">
        <f t="shared" si="71"/>
        <v/>
      </c>
      <c r="O362" s="11" t="str">
        <f t="shared" si="72"/>
        <v/>
      </c>
    </row>
    <row r="363" spans="2:15" x14ac:dyDescent="0.25">
      <c r="B363" t="str">
        <f t="shared" si="62"/>
        <v/>
      </c>
      <c r="C363" s="11" t="str">
        <f t="shared" si="63"/>
        <v/>
      </c>
      <c r="F363" t="str">
        <f t="shared" si="73"/>
        <v/>
      </c>
      <c r="G363" s="11" t="str">
        <f t="shared" si="64"/>
        <v/>
      </c>
      <c r="H363" s="11" t="str">
        <f t="shared" si="65"/>
        <v/>
      </c>
      <c r="I363" s="11" t="str">
        <f t="shared" si="66"/>
        <v/>
      </c>
      <c r="J363" s="1" t="str">
        <f t="shared" si="67"/>
        <v/>
      </c>
      <c r="K363" s="11" t="str">
        <f t="shared" si="68"/>
        <v/>
      </c>
      <c r="L363" s="1" t="str">
        <f t="shared" si="69"/>
        <v/>
      </c>
      <c r="M363" s="1" t="str">
        <f t="shared" si="70"/>
        <v/>
      </c>
      <c r="N363" s="1" t="str">
        <f t="shared" si="71"/>
        <v/>
      </c>
      <c r="O363" s="11" t="str">
        <f t="shared" si="72"/>
        <v/>
      </c>
    </row>
    <row r="364" spans="2:15" x14ac:dyDescent="0.25">
      <c r="B364" t="str">
        <f t="shared" si="62"/>
        <v/>
      </c>
      <c r="C364" s="11" t="str">
        <f t="shared" si="63"/>
        <v/>
      </c>
      <c r="F364" t="str">
        <f t="shared" si="73"/>
        <v/>
      </c>
      <c r="G364" s="11" t="str">
        <f t="shared" si="64"/>
        <v/>
      </c>
      <c r="H364" s="11" t="str">
        <f t="shared" si="65"/>
        <v/>
      </c>
      <c r="I364" s="11" t="str">
        <f t="shared" si="66"/>
        <v/>
      </c>
      <c r="J364" s="1" t="str">
        <f t="shared" si="67"/>
        <v/>
      </c>
      <c r="K364" s="11" t="str">
        <f t="shared" si="68"/>
        <v/>
      </c>
      <c r="L364" s="1" t="str">
        <f t="shared" si="69"/>
        <v/>
      </c>
      <c r="M364" s="1" t="str">
        <f t="shared" si="70"/>
        <v/>
      </c>
      <c r="N364" s="1" t="str">
        <f t="shared" si="71"/>
        <v/>
      </c>
      <c r="O364" s="11" t="str">
        <f t="shared" si="72"/>
        <v/>
      </c>
    </row>
    <row r="365" spans="2:15" x14ac:dyDescent="0.25">
      <c r="B365" t="str">
        <f t="shared" si="62"/>
        <v/>
      </c>
      <c r="C365" s="11" t="str">
        <f t="shared" si="63"/>
        <v/>
      </c>
      <c r="F365" t="str">
        <f t="shared" si="73"/>
        <v/>
      </c>
      <c r="G365" s="11" t="str">
        <f t="shared" si="64"/>
        <v/>
      </c>
      <c r="H365" s="11" t="str">
        <f t="shared" si="65"/>
        <v/>
      </c>
      <c r="I365" s="11" t="str">
        <f t="shared" si="66"/>
        <v/>
      </c>
      <c r="J365" s="1" t="str">
        <f t="shared" si="67"/>
        <v/>
      </c>
      <c r="K365" s="11" t="str">
        <f t="shared" si="68"/>
        <v/>
      </c>
      <c r="L365" s="1" t="str">
        <f t="shared" si="69"/>
        <v/>
      </c>
      <c r="M365" s="1" t="str">
        <f t="shared" si="70"/>
        <v/>
      </c>
      <c r="N365" s="1" t="str">
        <f t="shared" si="71"/>
        <v/>
      </c>
      <c r="O365" s="11" t="str">
        <f t="shared" si="72"/>
        <v/>
      </c>
    </row>
    <row r="366" spans="2:15" x14ac:dyDescent="0.25">
      <c r="B366" t="str">
        <f t="shared" si="62"/>
        <v/>
      </c>
      <c r="C366" s="11" t="str">
        <f t="shared" si="63"/>
        <v/>
      </c>
      <c r="F366" t="str">
        <f t="shared" si="73"/>
        <v/>
      </c>
      <c r="G366" s="11" t="str">
        <f t="shared" si="64"/>
        <v/>
      </c>
      <c r="H366" s="11" t="str">
        <f t="shared" si="65"/>
        <v/>
      </c>
      <c r="I366" s="11" t="str">
        <f t="shared" si="66"/>
        <v/>
      </c>
      <c r="J366" s="1" t="str">
        <f t="shared" si="67"/>
        <v/>
      </c>
      <c r="K366" s="11" t="str">
        <f t="shared" si="68"/>
        <v/>
      </c>
      <c r="L366" s="1" t="str">
        <f t="shared" si="69"/>
        <v/>
      </c>
      <c r="M366" s="1" t="str">
        <f t="shared" si="70"/>
        <v/>
      </c>
      <c r="N366" s="1" t="str">
        <f t="shared" si="71"/>
        <v/>
      </c>
      <c r="O366" s="11" t="str">
        <f t="shared" si="72"/>
        <v/>
      </c>
    </row>
    <row r="367" spans="2:15" x14ac:dyDescent="0.25">
      <c r="B367" t="str">
        <f t="shared" si="62"/>
        <v/>
      </c>
      <c r="C367" s="11" t="str">
        <f t="shared" si="63"/>
        <v/>
      </c>
      <c r="F367" t="str">
        <f t="shared" si="73"/>
        <v/>
      </c>
      <c r="G367" s="11" t="str">
        <f t="shared" si="64"/>
        <v/>
      </c>
      <c r="H367" s="11" t="str">
        <f t="shared" si="65"/>
        <v/>
      </c>
      <c r="I367" s="11" t="str">
        <f t="shared" si="66"/>
        <v/>
      </c>
      <c r="J367" s="1" t="str">
        <f t="shared" si="67"/>
        <v/>
      </c>
      <c r="K367" s="11" t="str">
        <f t="shared" si="68"/>
        <v/>
      </c>
      <c r="L367" s="1" t="str">
        <f t="shared" si="69"/>
        <v/>
      </c>
      <c r="M367" s="1" t="str">
        <f t="shared" si="70"/>
        <v/>
      </c>
      <c r="N367" s="1" t="str">
        <f t="shared" si="71"/>
        <v/>
      </c>
      <c r="O367" s="11" t="str">
        <f t="shared" si="72"/>
        <v/>
      </c>
    </row>
    <row r="368" spans="2:15" x14ac:dyDescent="0.25">
      <c r="B368" t="str">
        <f t="shared" si="62"/>
        <v/>
      </c>
      <c r="C368" s="11" t="str">
        <f t="shared" si="63"/>
        <v/>
      </c>
      <c r="F368" t="str">
        <f t="shared" si="73"/>
        <v/>
      </c>
      <c r="G368" s="11" t="str">
        <f t="shared" si="64"/>
        <v/>
      </c>
      <c r="H368" s="11" t="str">
        <f t="shared" si="65"/>
        <v/>
      </c>
      <c r="I368" s="11" t="str">
        <f t="shared" si="66"/>
        <v/>
      </c>
      <c r="J368" s="1" t="str">
        <f t="shared" si="67"/>
        <v/>
      </c>
      <c r="K368" s="11" t="str">
        <f t="shared" si="68"/>
        <v/>
      </c>
      <c r="L368" s="1" t="str">
        <f t="shared" si="69"/>
        <v/>
      </c>
      <c r="M368" s="1" t="str">
        <f t="shared" si="70"/>
        <v/>
      </c>
      <c r="N368" s="1" t="str">
        <f t="shared" si="71"/>
        <v/>
      </c>
      <c r="O368" s="11" t="str">
        <f t="shared" si="72"/>
        <v/>
      </c>
    </row>
    <row r="369" spans="2:15" x14ac:dyDescent="0.25">
      <c r="B369" t="str">
        <f t="shared" si="62"/>
        <v/>
      </c>
      <c r="C369" s="11" t="str">
        <f t="shared" si="63"/>
        <v/>
      </c>
      <c r="F369" t="str">
        <f t="shared" si="73"/>
        <v/>
      </c>
      <c r="G369" s="11" t="str">
        <f t="shared" si="64"/>
        <v/>
      </c>
      <c r="H369" s="11" t="str">
        <f t="shared" si="65"/>
        <v/>
      </c>
      <c r="I369" s="11" t="str">
        <f t="shared" si="66"/>
        <v/>
      </c>
      <c r="J369" s="1" t="str">
        <f t="shared" si="67"/>
        <v/>
      </c>
      <c r="K369" s="11" t="str">
        <f t="shared" si="68"/>
        <v/>
      </c>
      <c r="L369" s="1" t="str">
        <f t="shared" si="69"/>
        <v/>
      </c>
      <c r="M369" s="1" t="str">
        <f t="shared" si="70"/>
        <v/>
      </c>
      <c r="N369" s="1" t="str">
        <f t="shared" si="71"/>
        <v/>
      </c>
      <c r="O369" s="11" t="str">
        <f t="shared" si="72"/>
        <v/>
      </c>
    </row>
    <row r="370" spans="2:15" x14ac:dyDescent="0.25">
      <c r="B370" t="str">
        <f t="shared" si="62"/>
        <v/>
      </c>
      <c r="C370" s="11" t="str">
        <f t="shared" si="63"/>
        <v/>
      </c>
      <c r="F370" t="str">
        <f t="shared" si="73"/>
        <v/>
      </c>
      <c r="G370" s="11" t="str">
        <f t="shared" si="64"/>
        <v/>
      </c>
      <c r="H370" s="11" t="str">
        <f t="shared" si="65"/>
        <v/>
      </c>
      <c r="I370" s="11" t="str">
        <f t="shared" si="66"/>
        <v/>
      </c>
      <c r="J370" s="1" t="str">
        <f t="shared" si="67"/>
        <v/>
      </c>
      <c r="K370" s="11" t="str">
        <f t="shared" si="68"/>
        <v/>
      </c>
      <c r="L370" s="1" t="str">
        <f t="shared" si="69"/>
        <v/>
      </c>
      <c r="M370" s="1" t="str">
        <f t="shared" si="70"/>
        <v/>
      </c>
      <c r="N370" s="1" t="str">
        <f t="shared" si="71"/>
        <v/>
      </c>
      <c r="O370" s="11" t="str">
        <f t="shared" si="72"/>
        <v/>
      </c>
    </row>
    <row r="371" spans="2:15" x14ac:dyDescent="0.25">
      <c r="B371" t="str">
        <f t="shared" si="62"/>
        <v/>
      </c>
      <c r="C371" s="11" t="str">
        <f t="shared" si="63"/>
        <v/>
      </c>
      <c r="F371" t="str">
        <f t="shared" si="73"/>
        <v/>
      </c>
      <c r="G371" s="11" t="str">
        <f t="shared" si="64"/>
        <v/>
      </c>
      <c r="H371" s="11" t="str">
        <f t="shared" si="65"/>
        <v/>
      </c>
      <c r="I371" s="11" t="str">
        <f t="shared" si="66"/>
        <v/>
      </c>
      <c r="J371" s="1" t="str">
        <f t="shared" si="67"/>
        <v/>
      </c>
      <c r="K371" s="11" t="str">
        <f t="shared" si="68"/>
        <v/>
      </c>
      <c r="L371" s="1" t="str">
        <f t="shared" si="69"/>
        <v/>
      </c>
      <c r="M371" s="1" t="str">
        <f t="shared" si="70"/>
        <v/>
      </c>
      <c r="N371" s="1" t="str">
        <f t="shared" si="71"/>
        <v/>
      </c>
      <c r="O371" s="11" t="str">
        <f t="shared" si="72"/>
        <v/>
      </c>
    </row>
    <row r="372" spans="2:15" x14ac:dyDescent="0.25">
      <c r="B372" t="str">
        <f t="shared" si="62"/>
        <v/>
      </c>
      <c r="C372" s="11" t="str">
        <f t="shared" si="63"/>
        <v/>
      </c>
      <c r="F372" t="str">
        <f t="shared" si="73"/>
        <v/>
      </c>
      <c r="G372" s="11" t="str">
        <f t="shared" si="64"/>
        <v/>
      </c>
      <c r="H372" s="11" t="str">
        <f t="shared" si="65"/>
        <v/>
      </c>
      <c r="I372" s="11" t="str">
        <f t="shared" si="66"/>
        <v/>
      </c>
      <c r="J372" s="1" t="str">
        <f t="shared" si="67"/>
        <v/>
      </c>
      <c r="K372" s="11" t="str">
        <f t="shared" si="68"/>
        <v/>
      </c>
      <c r="L372" s="1" t="str">
        <f t="shared" si="69"/>
        <v/>
      </c>
      <c r="M372" s="1" t="str">
        <f t="shared" si="70"/>
        <v/>
      </c>
      <c r="N372" s="1" t="str">
        <f t="shared" si="71"/>
        <v/>
      </c>
      <c r="O372" s="11" t="str">
        <f t="shared" si="72"/>
        <v/>
      </c>
    </row>
    <row r="373" spans="2:15" x14ac:dyDescent="0.25">
      <c r="B373" t="str">
        <f t="shared" si="62"/>
        <v/>
      </c>
      <c r="C373" s="11" t="str">
        <f t="shared" si="63"/>
        <v/>
      </c>
      <c r="F373" t="str">
        <f t="shared" si="73"/>
        <v/>
      </c>
      <c r="G373" s="11" t="str">
        <f t="shared" si="64"/>
        <v/>
      </c>
      <c r="H373" s="11" t="str">
        <f t="shared" si="65"/>
        <v/>
      </c>
      <c r="I373" s="11" t="str">
        <f t="shared" si="66"/>
        <v/>
      </c>
      <c r="J373" s="1" t="str">
        <f t="shared" si="67"/>
        <v/>
      </c>
      <c r="K373" s="11" t="str">
        <f t="shared" si="68"/>
        <v/>
      </c>
      <c r="L373" s="1" t="str">
        <f t="shared" si="69"/>
        <v/>
      </c>
      <c r="M373" s="1" t="str">
        <f t="shared" si="70"/>
        <v/>
      </c>
      <c r="N373" s="1" t="str">
        <f t="shared" si="71"/>
        <v/>
      </c>
      <c r="O373" s="11" t="str">
        <f t="shared" si="72"/>
        <v/>
      </c>
    </row>
    <row r="374" spans="2:15" x14ac:dyDescent="0.25">
      <c r="B374" t="str">
        <f t="shared" si="62"/>
        <v/>
      </c>
      <c r="C374" s="11" t="str">
        <f t="shared" si="63"/>
        <v/>
      </c>
      <c r="F374" t="str">
        <f t="shared" si="73"/>
        <v/>
      </c>
      <c r="G374" s="11" t="str">
        <f t="shared" si="64"/>
        <v/>
      </c>
      <c r="H374" s="11" t="str">
        <f t="shared" si="65"/>
        <v/>
      </c>
      <c r="I374" s="11" t="str">
        <f t="shared" si="66"/>
        <v/>
      </c>
      <c r="J374" s="1" t="str">
        <f t="shared" si="67"/>
        <v/>
      </c>
      <c r="K374" s="11" t="str">
        <f t="shared" si="68"/>
        <v/>
      </c>
      <c r="L374" s="1" t="str">
        <f t="shared" si="69"/>
        <v/>
      </c>
      <c r="M374" s="1" t="str">
        <f t="shared" si="70"/>
        <v/>
      </c>
      <c r="N374" s="1" t="str">
        <f t="shared" si="71"/>
        <v/>
      </c>
      <c r="O374" s="11" t="str">
        <f t="shared" si="72"/>
        <v/>
      </c>
    </row>
    <row r="375" spans="2:15" x14ac:dyDescent="0.25">
      <c r="B375" t="str">
        <f t="shared" si="62"/>
        <v/>
      </c>
      <c r="C375" s="11" t="str">
        <f t="shared" si="63"/>
        <v/>
      </c>
      <c r="F375" t="str">
        <f t="shared" si="73"/>
        <v/>
      </c>
      <c r="G375" s="11" t="str">
        <f t="shared" si="64"/>
        <v/>
      </c>
      <c r="H375" s="11" t="str">
        <f t="shared" si="65"/>
        <v/>
      </c>
      <c r="I375" s="11" t="str">
        <f t="shared" si="66"/>
        <v/>
      </c>
      <c r="J375" s="1" t="str">
        <f t="shared" si="67"/>
        <v/>
      </c>
      <c r="K375" s="11" t="str">
        <f t="shared" si="68"/>
        <v/>
      </c>
      <c r="L375" s="1" t="str">
        <f t="shared" si="69"/>
        <v/>
      </c>
      <c r="M375" s="1" t="str">
        <f t="shared" si="70"/>
        <v/>
      </c>
      <c r="N375" s="1" t="str">
        <f t="shared" si="71"/>
        <v/>
      </c>
      <c r="O375" s="11" t="str">
        <f t="shared" si="72"/>
        <v/>
      </c>
    </row>
    <row r="376" spans="2:15" x14ac:dyDescent="0.25">
      <c r="B376" t="str">
        <f t="shared" si="62"/>
        <v/>
      </c>
      <c r="C376" s="11" t="str">
        <f t="shared" si="63"/>
        <v/>
      </c>
      <c r="F376" t="str">
        <f t="shared" si="73"/>
        <v/>
      </c>
      <c r="G376" s="11" t="str">
        <f t="shared" si="64"/>
        <v/>
      </c>
      <c r="H376" s="11" t="str">
        <f t="shared" si="65"/>
        <v/>
      </c>
      <c r="I376" s="11" t="str">
        <f t="shared" si="66"/>
        <v/>
      </c>
      <c r="J376" s="1" t="str">
        <f t="shared" si="67"/>
        <v/>
      </c>
      <c r="K376" s="11" t="str">
        <f t="shared" si="68"/>
        <v/>
      </c>
      <c r="L376" s="1" t="str">
        <f t="shared" si="69"/>
        <v/>
      </c>
      <c r="M376" s="1" t="str">
        <f t="shared" si="70"/>
        <v/>
      </c>
      <c r="N376" s="1" t="str">
        <f t="shared" si="71"/>
        <v/>
      </c>
      <c r="O376" s="11" t="str">
        <f t="shared" si="72"/>
        <v/>
      </c>
    </row>
    <row r="377" spans="2:15" x14ac:dyDescent="0.25">
      <c r="B377" t="str">
        <f t="shared" si="62"/>
        <v/>
      </c>
      <c r="C377" s="11" t="str">
        <f t="shared" si="63"/>
        <v/>
      </c>
      <c r="F377" t="str">
        <f t="shared" si="73"/>
        <v/>
      </c>
      <c r="G377" s="11" t="str">
        <f t="shared" si="64"/>
        <v/>
      </c>
      <c r="H377" s="11" t="str">
        <f t="shared" si="65"/>
        <v/>
      </c>
      <c r="I377" s="11" t="str">
        <f t="shared" si="66"/>
        <v/>
      </c>
      <c r="J377" s="1" t="str">
        <f t="shared" si="67"/>
        <v/>
      </c>
      <c r="K377" s="11" t="str">
        <f t="shared" si="68"/>
        <v/>
      </c>
      <c r="L377" s="1" t="str">
        <f t="shared" si="69"/>
        <v/>
      </c>
      <c r="M377" s="1" t="str">
        <f t="shared" si="70"/>
        <v/>
      </c>
      <c r="N377" s="1" t="str">
        <f t="shared" si="71"/>
        <v/>
      </c>
      <c r="O377" s="11" t="str">
        <f t="shared" si="72"/>
        <v/>
      </c>
    </row>
    <row r="378" spans="2:15" x14ac:dyDescent="0.25">
      <c r="B378" t="str">
        <f t="shared" ref="B378:B441" si="74">IF(F362&lt;$C$6,(F362+1),IF(F362=$C$6,("Total"),("")))</f>
        <v/>
      </c>
      <c r="C378" s="11" t="str">
        <f t="shared" ref="C378:C441" si="75">IF(B378="","",IF(B378&lt;&gt;"Total",(-M362),("")))</f>
        <v/>
      </c>
      <c r="F378" t="str">
        <f t="shared" si="73"/>
        <v/>
      </c>
      <c r="G378" s="11" t="str">
        <f t="shared" ref="G378:G441" si="76">IF(G377="",(""),(IF(F378&lt;&gt;"Total",(O377),(""))))</f>
        <v/>
      </c>
      <c r="H378" s="11" t="str">
        <f t="shared" ref="H378:H441" si="77">IF(H377="",(""),(IF(F378&lt;&gt;"Total",(G378*$C$4),(""))))</f>
        <v/>
      </c>
      <c r="I378" s="11" t="str">
        <f t="shared" ref="I378:I441" si="78">IF(H377="",(""),(IF(F378&lt;&gt;"Total",($C$7/$C$6),(""))))</f>
        <v/>
      </c>
      <c r="J378" s="1" t="str">
        <f t="shared" ref="J378:J441" si="79">IF(J377="",(""),(IF(F378&lt;&gt;"Total",(H378+I378),(""))))</f>
        <v/>
      </c>
      <c r="K378" s="11" t="str">
        <f t="shared" ref="K378:K441" si="80">IF(F378="",(""),(IF(F378&lt;&gt;"Total",($C$8*H378),(""))))</f>
        <v/>
      </c>
      <c r="L378" s="1" t="str">
        <f t="shared" ref="L378:L441" si="81">IF(F378="",(""),(IF(F378&lt;&gt;"Total",($C$9*(O376-I377)),(""))))</f>
        <v/>
      </c>
      <c r="M378" s="1" t="str">
        <f t="shared" ref="M378:M441" si="82">IF(N377="",(""),(IF(F378&lt;&gt;"Total",(J378+K378+L378),(""))))</f>
        <v/>
      </c>
      <c r="N378" s="1" t="str">
        <f t="shared" ref="N378:N441" si="83">IF(N377="",(""),(IF(F378&lt;&gt;"Total",(N377+I378),(""))))</f>
        <v/>
      </c>
      <c r="O378" s="11" t="str">
        <f t="shared" ref="O378:O441" si="84">IF(K378="",(""),(IF(F378&lt;&gt;"Total",($O$6-N378),(""))))</f>
        <v/>
      </c>
    </row>
    <row r="379" spans="2:15" x14ac:dyDescent="0.25">
      <c r="B379" t="str">
        <f t="shared" si="74"/>
        <v/>
      </c>
      <c r="C379" s="11" t="str">
        <f t="shared" si="75"/>
        <v/>
      </c>
      <c r="F379" t="str">
        <f t="shared" si="73"/>
        <v/>
      </c>
      <c r="G379" s="11" t="str">
        <f t="shared" si="76"/>
        <v/>
      </c>
      <c r="H379" s="11" t="str">
        <f t="shared" si="77"/>
        <v/>
      </c>
      <c r="I379" s="11" t="str">
        <f t="shared" si="78"/>
        <v/>
      </c>
      <c r="J379" s="1" t="str">
        <f t="shared" si="79"/>
        <v/>
      </c>
      <c r="K379" s="11" t="str">
        <f t="shared" si="80"/>
        <v/>
      </c>
      <c r="L379" s="1" t="str">
        <f t="shared" si="81"/>
        <v/>
      </c>
      <c r="M379" s="1" t="str">
        <f t="shared" si="82"/>
        <v/>
      </c>
      <c r="N379" s="1" t="str">
        <f t="shared" si="83"/>
        <v/>
      </c>
      <c r="O379" s="11" t="str">
        <f t="shared" si="84"/>
        <v/>
      </c>
    </row>
    <row r="380" spans="2:15" x14ac:dyDescent="0.25">
      <c r="B380" t="str">
        <f t="shared" si="74"/>
        <v/>
      </c>
      <c r="C380" s="11" t="str">
        <f t="shared" si="75"/>
        <v/>
      </c>
      <c r="F380" t="str">
        <f t="shared" si="73"/>
        <v/>
      </c>
      <c r="G380" s="11" t="str">
        <f t="shared" si="76"/>
        <v/>
      </c>
      <c r="H380" s="11" t="str">
        <f t="shared" si="77"/>
        <v/>
      </c>
      <c r="I380" s="11" t="str">
        <f t="shared" si="78"/>
        <v/>
      </c>
      <c r="J380" s="1" t="str">
        <f t="shared" si="79"/>
        <v/>
      </c>
      <c r="K380" s="11" t="str">
        <f t="shared" si="80"/>
        <v/>
      </c>
      <c r="L380" s="1" t="str">
        <f t="shared" si="81"/>
        <v/>
      </c>
      <c r="M380" s="1" t="str">
        <f t="shared" si="82"/>
        <v/>
      </c>
      <c r="N380" s="1" t="str">
        <f t="shared" si="83"/>
        <v/>
      </c>
      <c r="O380" s="11" t="str">
        <f t="shared" si="84"/>
        <v/>
      </c>
    </row>
    <row r="381" spans="2:15" x14ac:dyDescent="0.25">
      <c r="B381" t="str">
        <f t="shared" si="74"/>
        <v/>
      </c>
      <c r="C381" s="11" t="str">
        <f t="shared" si="75"/>
        <v/>
      </c>
      <c r="F381" t="str">
        <f t="shared" si="73"/>
        <v/>
      </c>
      <c r="G381" s="11" t="str">
        <f t="shared" si="76"/>
        <v/>
      </c>
      <c r="H381" s="11" t="str">
        <f t="shared" si="77"/>
        <v/>
      </c>
      <c r="I381" s="11" t="str">
        <f t="shared" si="78"/>
        <v/>
      </c>
      <c r="J381" s="1" t="str">
        <f t="shared" si="79"/>
        <v/>
      </c>
      <c r="K381" s="11" t="str">
        <f t="shared" si="80"/>
        <v/>
      </c>
      <c r="L381" s="1" t="str">
        <f t="shared" si="81"/>
        <v/>
      </c>
      <c r="M381" s="1" t="str">
        <f t="shared" si="82"/>
        <v/>
      </c>
      <c r="N381" s="1" t="str">
        <f t="shared" si="83"/>
        <v/>
      </c>
      <c r="O381" s="11" t="str">
        <f t="shared" si="84"/>
        <v/>
      </c>
    </row>
    <row r="382" spans="2:15" x14ac:dyDescent="0.25">
      <c r="B382" t="str">
        <f t="shared" si="74"/>
        <v/>
      </c>
      <c r="C382" s="11" t="str">
        <f t="shared" si="75"/>
        <v/>
      </c>
      <c r="F382" t="str">
        <f t="shared" si="73"/>
        <v/>
      </c>
      <c r="G382" s="11" t="str">
        <f t="shared" si="76"/>
        <v/>
      </c>
      <c r="H382" s="11" t="str">
        <f t="shared" si="77"/>
        <v/>
      </c>
      <c r="I382" s="11" t="str">
        <f t="shared" si="78"/>
        <v/>
      </c>
      <c r="J382" s="1" t="str">
        <f t="shared" si="79"/>
        <v/>
      </c>
      <c r="K382" s="11" t="str">
        <f t="shared" si="80"/>
        <v/>
      </c>
      <c r="L382" s="1" t="str">
        <f t="shared" si="81"/>
        <v/>
      </c>
      <c r="M382" s="1" t="str">
        <f t="shared" si="82"/>
        <v/>
      </c>
      <c r="N382" s="1" t="str">
        <f t="shared" si="83"/>
        <v/>
      </c>
      <c r="O382" s="11" t="str">
        <f t="shared" si="84"/>
        <v/>
      </c>
    </row>
    <row r="383" spans="2:15" x14ac:dyDescent="0.25">
      <c r="B383" t="str">
        <f t="shared" si="74"/>
        <v/>
      </c>
      <c r="C383" s="11" t="str">
        <f t="shared" si="75"/>
        <v/>
      </c>
      <c r="F383" t="str">
        <f t="shared" si="73"/>
        <v/>
      </c>
      <c r="G383" s="11" t="str">
        <f t="shared" si="76"/>
        <v/>
      </c>
      <c r="H383" s="11" t="str">
        <f t="shared" si="77"/>
        <v/>
      </c>
      <c r="I383" s="11" t="str">
        <f t="shared" si="78"/>
        <v/>
      </c>
      <c r="J383" s="1" t="str">
        <f t="shared" si="79"/>
        <v/>
      </c>
      <c r="K383" s="11" t="str">
        <f t="shared" si="80"/>
        <v/>
      </c>
      <c r="L383" s="1" t="str">
        <f t="shared" si="81"/>
        <v/>
      </c>
      <c r="M383" s="1" t="str">
        <f t="shared" si="82"/>
        <v/>
      </c>
      <c r="N383" s="1" t="str">
        <f t="shared" si="83"/>
        <v/>
      </c>
      <c r="O383" s="11" t="str">
        <f t="shared" si="84"/>
        <v/>
      </c>
    </row>
    <row r="384" spans="2:15" x14ac:dyDescent="0.25">
      <c r="B384" t="str">
        <f t="shared" si="74"/>
        <v/>
      </c>
      <c r="C384" s="11" t="str">
        <f t="shared" si="75"/>
        <v/>
      </c>
      <c r="F384" t="str">
        <f t="shared" si="73"/>
        <v/>
      </c>
      <c r="G384" s="11" t="str">
        <f t="shared" si="76"/>
        <v/>
      </c>
      <c r="H384" s="11" t="str">
        <f t="shared" si="77"/>
        <v/>
      </c>
      <c r="I384" s="11" t="str">
        <f t="shared" si="78"/>
        <v/>
      </c>
      <c r="J384" s="1" t="str">
        <f t="shared" si="79"/>
        <v/>
      </c>
      <c r="K384" s="11" t="str">
        <f t="shared" si="80"/>
        <v/>
      </c>
      <c r="L384" s="1" t="str">
        <f t="shared" si="81"/>
        <v/>
      </c>
      <c r="M384" s="1" t="str">
        <f t="shared" si="82"/>
        <v/>
      </c>
      <c r="N384" s="1" t="str">
        <f t="shared" si="83"/>
        <v/>
      </c>
      <c r="O384" s="11" t="str">
        <f t="shared" si="84"/>
        <v/>
      </c>
    </row>
    <row r="385" spans="2:15" x14ac:dyDescent="0.25">
      <c r="B385" t="str">
        <f t="shared" si="74"/>
        <v/>
      </c>
      <c r="C385" s="11" t="str">
        <f t="shared" si="75"/>
        <v/>
      </c>
      <c r="F385" t="str">
        <f t="shared" si="73"/>
        <v/>
      </c>
      <c r="G385" s="11" t="str">
        <f t="shared" si="76"/>
        <v/>
      </c>
      <c r="H385" s="11" t="str">
        <f t="shared" si="77"/>
        <v/>
      </c>
      <c r="I385" s="11" t="str">
        <f t="shared" si="78"/>
        <v/>
      </c>
      <c r="J385" s="1" t="str">
        <f t="shared" si="79"/>
        <v/>
      </c>
      <c r="K385" s="11" t="str">
        <f t="shared" si="80"/>
        <v/>
      </c>
      <c r="L385" s="1" t="str">
        <f t="shared" si="81"/>
        <v/>
      </c>
      <c r="M385" s="1" t="str">
        <f t="shared" si="82"/>
        <v/>
      </c>
      <c r="N385" s="1" t="str">
        <f t="shared" si="83"/>
        <v/>
      </c>
      <c r="O385" s="11" t="str">
        <f t="shared" si="84"/>
        <v/>
      </c>
    </row>
    <row r="386" spans="2:15" x14ac:dyDescent="0.25">
      <c r="B386" t="str">
        <f t="shared" si="74"/>
        <v/>
      </c>
      <c r="C386" s="11" t="str">
        <f t="shared" si="75"/>
        <v/>
      </c>
      <c r="F386" t="str">
        <f t="shared" si="73"/>
        <v/>
      </c>
      <c r="G386" s="11" t="str">
        <f t="shared" si="76"/>
        <v/>
      </c>
      <c r="H386" s="11" t="str">
        <f t="shared" si="77"/>
        <v/>
      </c>
      <c r="I386" s="11" t="str">
        <f t="shared" si="78"/>
        <v/>
      </c>
      <c r="J386" s="1" t="str">
        <f t="shared" si="79"/>
        <v/>
      </c>
      <c r="K386" s="11" t="str">
        <f t="shared" si="80"/>
        <v/>
      </c>
      <c r="L386" s="1" t="str">
        <f t="shared" si="81"/>
        <v/>
      </c>
      <c r="M386" s="1" t="str">
        <f t="shared" si="82"/>
        <v/>
      </c>
      <c r="N386" s="1" t="str">
        <f t="shared" si="83"/>
        <v/>
      </c>
      <c r="O386" s="11" t="str">
        <f t="shared" si="84"/>
        <v/>
      </c>
    </row>
    <row r="387" spans="2:15" x14ac:dyDescent="0.25">
      <c r="B387" t="str">
        <f t="shared" si="74"/>
        <v/>
      </c>
      <c r="C387" s="11" t="str">
        <f t="shared" si="75"/>
        <v/>
      </c>
      <c r="F387" t="str">
        <f t="shared" si="73"/>
        <v/>
      </c>
      <c r="G387" s="11" t="str">
        <f t="shared" si="76"/>
        <v/>
      </c>
      <c r="H387" s="11" t="str">
        <f t="shared" si="77"/>
        <v/>
      </c>
      <c r="I387" s="11" t="str">
        <f t="shared" si="78"/>
        <v/>
      </c>
      <c r="J387" s="1" t="str">
        <f t="shared" si="79"/>
        <v/>
      </c>
      <c r="K387" s="11" t="str">
        <f t="shared" si="80"/>
        <v/>
      </c>
      <c r="L387" s="1" t="str">
        <f t="shared" si="81"/>
        <v/>
      </c>
      <c r="M387" s="1" t="str">
        <f t="shared" si="82"/>
        <v/>
      </c>
      <c r="N387" s="1" t="str">
        <f t="shared" si="83"/>
        <v/>
      </c>
      <c r="O387" s="11" t="str">
        <f t="shared" si="84"/>
        <v/>
      </c>
    </row>
    <row r="388" spans="2:15" x14ac:dyDescent="0.25">
      <c r="B388" t="str">
        <f t="shared" si="74"/>
        <v/>
      </c>
      <c r="C388" s="11" t="str">
        <f t="shared" si="75"/>
        <v/>
      </c>
      <c r="F388" t="str">
        <f t="shared" si="73"/>
        <v/>
      </c>
      <c r="G388" s="11" t="str">
        <f t="shared" si="76"/>
        <v/>
      </c>
      <c r="H388" s="11" t="str">
        <f t="shared" si="77"/>
        <v/>
      </c>
      <c r="I388" s="11" t="str">
        <f t="shared" si="78"/>
        <v/>
      </c>
      <c r="J388" s="1" t="str">
        <f t="shared" si="79"/>
        <v/>
      </c>
      <c r="K388" s="11" t="str">
        <f t="shared" si="80"/>
        <v/>
      </c>
      <c r="L388" s="1" t="str">
        <f t="shared" si="81"/>
        <v/>
      </c>
      <c r="M388" s="1" t="str">
        <f t="shared" si="82"/>
        <v/>
      </c>
      <c r="N388" s="1" t="str">
        <f t="shared" si="83"/>
        <v/>
      </c>
      <c r="O388" s="11" t="str">
        <f t="shared" si="84"/>
        <v/>
      </c>
    </row>
    <row r="389" spans="2:15" x14ac:dyDescent="0.25">
      <c r="B389" t="str">
        <f t="shared" si="74"/>
        <v/>
      </c>
      <c r="C389" s="11" t="str">
        <f t="shared" si="75"/>
        <v/>
      </c>
      <c r="F389" t="str">
        <f t="shared" si="73"/>
        <v/>
      </c>
      <c r="G389" s="11" t="str">
        <f t="shared" si="76"/>
        <v/>
      </c>
      <c r="H389" s="11" t="str">
        <f t="shared" si="77"/>
        <v/>
      </c>
      <c r="I389" s="11" t="str">
        <f t="shared" si="78"/>
        <v/>
      </c>
      <c r="J389" s="1" t="str">
        <f t="shared" si="79"/>
        <v/>
      </c>
      <c r="K389" s="11" t="str">
        <f t="shared" si="80"/>
        <v/>
      </c>
      <c r="L389" s="1" t="str">
        <f t="shared" si="81"/>
        <v/>
      </c>
      <c r="M389" s="1" t="str">
        <f t="shared" si="82"/>
        <v/>
      </c>
      <c r="N389" s="1" t="str">
        <f t="shared" si="83"/>
        <v/>
      </c>
      <c r="O389" s="11" t="str">
        <f t="shared" si="84"/>
        <v/>
      </c>
    </row>
    <row r="390" spans="2:15" x14ac:dyDescent="0.25">
      <c r="B390" t="str">
        <f t="shared" si="74"/>
        <v/>
      </c>
      <c r="C390" s="11" t="str">
        <f t="shared" si="75"/>
        <v/>
      </c>
      <c r="F390" t="str">
        <f t="shared" si="73"/>
        <v/>
      </c>
      <c r="G390" s="11" t="str">
        <f t="shared" si="76"/>
        <v/>
      </c>
      <c r="H390" s="11" t="str">
        <f t="shared" si="77"/>
        <v/>
      </c>
      <c r="I390" s="11" t="str">
        <f t="shared" si="78"/>
        <v/>
      </c>
      <c r="J390" s="1" t="str">
        <f t="shared" si="79"/>
        <v/>
      </c>
      <c r="K390" s="11" t="str">
        <f t="shared" si="80"/>
        <v/>
      </c>
      <c r="L390" s="1" t="str">
        <f t="shared" si="81"/>
        <v/>
      </c>
      <c r="M390" s="1" t="str">
        <f t="shared" si="82"/>
        <v/>
      </c>
      <c r="N390" s="1" t="str">
        <f t="shared" si="83"/>
        <v/>
      </c>
      <c r="O390" s="11" t="str">
        <f t="shared" si="84"/>
        <v/>
      </c>
    </row>
    <row r="391" spans="2:15" x14ac:dyDescent="0.25">
      <c r="B391" t="str">
        <f t="shared" si="74"/>
        <v/>
      </c>
      <c r="C391" s="11" t="str">
        <f t="shared" si="75"/>
        <v/>
      </c>
      <c r="F391" t="str">
        <f t="shared" si="73"/>
        <v/>
      </c>
      <c r="G391" s="11" t="str">
        <f t="shared" si="76"/>
        <v/>
      </c>
      <c r="H391" s="11" t="str">
        <f t="shared" si="77"/>
        <v/>
      </c>
      <c r="I391" s="11" t="str">
        <f t="shared" si="78"/>
        <v/>
      </c>
      <c r="J391" s="1" t="str">
        <f t="shared" si="79"/>
        <v/>
      </c>
      <c r="K391" s="11" t="str">
        <f t="shared" si="80"/>
        <v/>
      </c>
      <c r="L391" s="1" t="str">
        <f t="shared" si="81"/>
        <v/>
      </c>
      <c r="M391" s="1" t="str">
        <f t="shared" si="82"/>
        <v/>
      </c>
      <c r="N391" s="1" t="str">
        <f t="shared" si="83"/>
        <v/>
      </c>
      <c r="O391" s="11" t="str">
        <f t="shared" si="84"/>
        <v/>
      </c>
    </row>
    <row r="392" spans="2:15" x14ac:dyDescent="0.25">
      <c r="B392" t="str">
        <f t="shared" si="74"/>
        <v/>
      </c>
      <c r="C392" s="11" t="str">
        <f t="shared" si="75"/>
        <v/>
      </c>
      <c r="F392" t="str">
        <f t="shared" si="73"/>
        <v/>
      </c>
      <c r="G392" s="11" t="str">
        <f t="shared" si="76"/>
        <v/>
      </c>
      <c r="H392" s="11" t="str">
        <f t="shared" si="77"/>
        <v/>
      </c>
      <c r="I392" s="11" t="str">
        <f t="shared" si="78"/>
        <v/>
      </c>
      <c r="J392" s="1" t="str">
        <f t="shared" si="79"/>
        <v/>
      </c>
      <c r="K392" s="11" t="str">
        <f t="shared" si="80"/>
        <v/>
      </c>
      <c r="L392" s="1" t="str">
        <f t="shared" si="81"/>
        <v/>
      </c>
      <c r="M392" s="1" t="str">
        <f t="shared" si="82"/>
        <v/>
      </c>
      <c r="N392" s="1" t="str">
        <f t="shared" si="83"/>
        <v/>
      </c>
      <c r="O392" s="11" t="str">
        <f t="shared" si="84"/>
        <v/>
      </c>
    </row>
    <row r="393" spans="2:15" x14ac:dyDescent="0.25">
      <c r="B393" t="str">
        <f t="shared" si="74"/>
        <v/>
      </c>
      <c r="C393" s="11" t="str">
        <f t="shared" si="75"/>
        <v/>
      </c>
      <c r="F393" t="str">
        <f t="shared" si="73"/>
        <v/>
      </c>
      <c r="G393" s="11" t="str">
        <f t="shared" si="76"/>
        <v/>
      </c>
      <c r="H393" s="11" t="str">
        <f t="shared" si="77"/>
        <v/>
      </c>
      <c r="I393" s="11" t="str">
        <f t="shared" si="78"/>
        <v/>
      </c>
      <c r="J393" s="1" t="str">
        <f t="shared" si="79"/>
        <v/>
      </c>
      <c r="K393" s="11" t="str">
        <f t="shared" si="80"/>
        <v/>
      </c>
      <c r="L393" s="1" t="str">
        <f t="shared" si="81"/>
        <v/>
      </c>
      <c r="M393" s="1" t="str">
        <f t="shared" si="82"/>
        <v/>
      </c>
      <c r="N393" s="1" t="str">
        <f t="shared" si="83"/>
        <v/>
      </c>
      <c r="O393" s="11" t="str">
        <f t="shared" si="84"/>
        <v/>
      </c>
    </row>
    <row r="394" spans="2:15" x14ac:dyDescent="0.25">
      <c r="B394" t="str">
        <f t="shared" si="74"/>
        <v/>
      </c>
      <c r="C394" s="11" t="str">
        <f t="shared" si="75"/>
        <v/>
      </c>
      <c r="F394" t="str">
        <f t="shared" si="73"/>
        <v/>
      </c>
      <c r="G394" s="11" t="str">
        <f t="shared" si="76"/>
        <v/>
      </c>
      <c r="H394" s="11" t="str">
        <f t="shared" si="77"/>
        <v/>
      </c>
      <c r="I394" s="11" t="str">
        <f t="shared" si="78"/>
        <v/>
      </c>
      <c r="J394" s="1" t="str">
        <f t="shared" si="79"/>
        <v/>
      </c>
      <c r="K394" s="11" t="str">
        <f t="shared" si="80"/>
        <v/>
      </c>
      <c r="L394" s="1" t="str">
        <f t="shared" si="81"/>
        <v/>
      </c>
      <c r="M394" s="1" t="str">
        <f t="shared" si="82"/>
        <v/>
      </c>
      <c r="N394" s="1" t="str">
        <f t="shared" si="83"/>
        <v/>
      </c>
      <c r="O394" s="11" t="str">
        <f t="shared" si="84"/>
        <v/>
      </c>
    </row>
    <row r="395" spans="2:15" x14ac:dyDescent="0.25">
      <c r="B395" t="str">
        <f t="shared" si="74"/>
        <v/>
      </c>
      <c r="C395" s="11" t="str">
        <f t="shared" si="75"/>
        <v/>
      </c>
      <c r="F395" t="str">
        <f t="shared" si="73"/>
        <v/>
      </c>
      <c r="G395" s="11" t="str">
        <f t="shared" si="76"/>
        <v/>
      </c>
      <c r="H395" s="11" t="str">
        <f t="shared" si="77"/>
        <v/>
      </c>
      <c r="I395" s="11" t="str">
        <f t="shared" si="78"/>
        <v/>
      </c>
      <c r="J395" s="1" t="str">
        <f t="shared" si="79"/>
        <v/>
      </c>
      <c r="K395" s="11" t="str">
        <f t="shared" si="80"/>
        <v/>
      </c>
      <c r="L395" s="1" t="str">
        <f t="shared" si="81"/>
        <v/>
      </c>
      <c r="M395" s="1" t="str">
        <f t="shared" si="82"/>
        <v/>
      </c>
      <c r="N395" s="1" t="str">
        <f t="shared" si="83"/>
        <v/>
      </c>
      <c r="O395" s="11" t="str">
        <f t="shared" si="84"/>
        <v/>
      </c>
    </row>
    <row r="396" spans="2:15" x14ac:dyDescent="0.25">
      <c r="B396" t="str">
        <f t="shared" si="74"/>
        <v/>
      </c>
      <c r="C396" s="11" t="str">
        <f t="shared" si="75"/>
        <v/>
      </c>
      <c r="F396" t="str">
        <f t="shared" si="73"/>
        <v/>
      </c>
      <c r="G396" s="11" t="str">
        <f t="shared" si="76"/>
        <v/>
      </c>
      <c r="H396" s="11" t="str">
        <f t="shared" si="77"/>
        <v/>
      </c>
      <c r="I396" s="11" t="str">
        <f t="shared" si="78"/>
        <v/>
      </c>
      <c r="J396" s="1" t="str">
        <f t="shared" si="79"/>
        <v/>
      </c>
      <c r="K396" s="11" t="str">
        <f t="shared" si="80"/>
        <v/>
      </c>
      <c r="L396" s="1" t="str">
        <f t="shared" si="81"/>
        <v/>
      </c>
      <c r="M396" s="1" t="str">
        <f t="shared" si="82"/>
        <v/>
      </c>
      <c r="N396" s="1" t="str">
        <f t="shared" si="83"/>
        <v/>
      </c>
      <c r="O396" s="11" t="str">
        <f t="shared" si="84"/>
        <v/>
      </c>
    </row>
    <row r="397" spans="2:15" x14ac:dyDescent="0.25">
      <c r="B397" t="str">
        <f t="shared" si="74"/>
        <v/>
      </c>
      <c r="C397" s="11" t="str">
        <f t="shared" si="75"/>
        <v/>
      </c>
      <c r="F397" t="str">
        <f t="shared" si="73"/>
        <v/>
      </c>
      <c r="G397" s="11" t="str">
        <f t="shared" si="76"/>
        <v/>
      </c>
      <c r="H397" s="11" t="str">
        <f t="shared" si="77"/>
        <v/>
      </c>
      <c r="I397" s="11" t="str">
        <f t="shared" si="78"/>
        <v/>
      </c>
      <c r="J397" s="1" t="str">
        <f t="shared" si="79"/>
        <v/>
      </c>
      <c r="K397" s="11" t="str">
        <f t="shared" si="80"/>
        <v/>
      </c>
      <c r="L397" s="1" t="str">
        <f t="shared" si="81"/>
        <v/>
      </c>
      <c r="M397" s="1" t="str">
        <f t="shared" si="82"/>
        <v/>
      </c>
      <c r="N397" s="1" t="str">
        <f t="shared" si="83"/>
        <v/>
      </c>
      <c r="O397" s="11" t="str">
        <f t="shared" si="84"/>
        <v/>
      </c>
    </row>
    <row r="398" spans="2:15" x14ac:dyDescent="0.25">
      <c r="B398" t="str">
        <f t="shared" si="74"/>
        <v/>
      </c>
      <c r="C398" s="11" t="str">
        <f t="shared" si="75"/>
        <v/>
      </c>
      <c r="F398" t="str">
        <f t="shared" si="73"/>
        <v/>
      </c>
      <c r="G398" s="11" t="str">
        <f t="shared" si="76"/>
        <v/>
      </c>
      <c r="H398" s="11" t="str">
        <f t="shared" si="77"/>
        <v/>
      </c>
      <c r="I398" s="11" t="str">
        <f t="shared" si="78"/>
        <v/>
      </c>
      <c r="J398" s="1" t="str">
        <f t="shared" si="79"/>
        <v/>
      </c>
      <c r="K398" s="11" t="str">
        <f t="shared" si="80"/>
        <v/>
      </c>
      <c r="L398" s="1" t="str">
        <f t="shared" si="81"/>
        <v/>
      </c>
      <c r="M398" s="1" t="str">
        <f t="shared" si="82"/>
        <v/>
      </c>
      <c r="N398" s="1" t="str">
        <f t="shared" si="83"/>
        <v/>
      </c>
      <c r="O398" s="11" t="str">
        <f t="shared" si="84"/>
        <v/>
      </c>
    </row>
    <row r="399" spans="2:15" x14ac:dyDescent="0.25">
      <c r="B399" t="str">
        <f t="shared" si="74"/>
        <v/>
      </c>
      <c r="C399" s="11" t="str">
        <f t="shared" si="75"/>
        <v/>
      </c>
      <c r="F399" t="str">
        <f t="shared" si="73"/>
        <v/>
      </c>
      <c r="G399" s="11" t="str">
        <f t="shared" si="76"/>
        <v/>
      </c>
      <c r="H399" s="11" t="str">
        <f t="shared" si="77"/>
        <v/>
      </c>
      <c r="I399" s="11" t="str">
        <f t="shared" si="78"/>
        <v/>
      </c>
      <c r="J399" s="1" t="str">
        <f t="shared" si="79"/>
        <v/>
      </c>
      <c r="K399" s="11" t="str">
        <f t="shared" si="80"/>
        <v/>
      </c>
      <c r="L399" s="1" t="str">
        <f t="shared" si="81"/>
        <v/>
      </c>
      <c r="M399" s="1" t="str">
        <f t="shared" si="82"/>
        <v/>
      </c>
      <c r="N399" s="1" t="str">
        <f t="shared" si="83"/>
        <v/>
      </c>
      <c r="O399" s="11" t="str">
        <f t="shared" si="84"/>
        <v/>
      </c>
    </row>
    <row r="400" spans="2:15" x14ac:dyDescent="0.25">
      <c r="B400" t="str">
        <f t="shared" si="74"/>
        <v/>
      </c>
      <c r="C400" s="11" t="str">
        <f t="shared" si="75"/>
        <v/>
      </c>
      <c r="F400" t="str">
        <f t="shared" si="73"/>
        <v/>
      </c>
      <c r="G400" s="11" t="str">
        <f t="shared" si="76"/>
        <v/>
      </c>
      <c r="H400" s="11" t="str">
        <f t="shared" si="77"/>
        <v/>
      </c>
      <c r="I400" s="11" t="str">
        <f t="shared" si="78"/>
        <v/>
      </c>
      <c r="J400" s="1" t="str">
        <f t="shared" si="79"/>
        <v/>
      </c>
      <c r="K400" s="11" t="str">
        <f t="shared" si="80"/>
        <v/>
      </c>
      <c r="L400" s="1" t="str">
        <f t="shared" si="81"/>
        <v/>
      </c>
      <c r="M400" s="1" t="str">
        <f t="shared" si="82"/>
        <v/>
      </c>
      <c r="N400" s="1" t="str">
        <f t="shared" si="83"/>
        <v/>
      </c>
      <c r="O400" s="11" t="str">
        <f t="shared" si="84"/>
        <v/>
      </c>
    </row>
    <row r="401" spans="2:15" x14ac:dyDescent="0.25">
      <c r="B401" t="str">
        <f t="shared" si="74"/>
        <v/>
      </c>
      <c r="C401" s="11" t="str">
        <f t="shared" si="75"/>
        <v/>
      </c>
      <c r="F401" t="str">
        <f t="shared" si="73"/>
        <v/>
      </c>
      <c r="G401" s="11" t="str">
        <f t="shared" si="76"/>
        <v/>
      </c>
      <c r="H401" s="11" t="str">
        <f t="shared" si="77"/>
        <v/>
      </c>
      <c r="I401" s="11" t="str">
        <f t="shared" si="78"/>
        <v/>
      </c>
      <c r="J401" s="1" t="str">
        <f t="shared" si="79"/>
        <v/>
      </c>
      <c r="K401" s="11" t="str">
        <f t="shared" si="80"/>
        <v/>
      </c>
      <c r="L401" s="1" t="str">
        <f t="shared" si="81"/>
        <v/>
      </c>
      <c r="M401" s="1" t="str">
        <f t="shared" si="82"/>
        <v/>
      </c>
      <c r="N401" s="1" t="str">
        <f t="shared" si="83"/>
        <v/>
      </c>
      <c r="O401" s="11" t="str">
        <f t="shared" si="84"/>
        <v/>
      </c>
    </row>
    <row r="402" spans="2:15" x14ac:dyDescent="0.25">
      <c r="B402" t="str">
        <f t="shared" si="74"/>
        <v/>
      </c>
      <c r="C402" s="11" t="str">
        <f t="shared" si="75"/>
        <v/>
      </c>
      <c r="F402" t="str">
        <f t="shared" si="73"/>
        <v/>
      </c>
      <c r="G402" s="11" t="str">
        <f t="shared" si="76"/>
        <v/>
      </c>
      <c r="H402" s="11" t="str">
        <f t="shared" si="77"/>
        <v/>
      </c>
      <c r="I402" s="11" t="str">
        <f t="shared" si="78"/>
        <v/>
      </c>
      <c r="J402" s="1" t="str">
        <f t="shared" si="79"/>
        <v/>
      </c>
      <c r="K402" s="11" t="str">
        <f t="shared" si="80"/>
        <v/>
      </c>
      <c r="L402" s="1" t="str">
        <f t="shared" si="81"/>
        <v/>
      </c>
      <c r="M402" s="1" t="str">
        <f t="shared" si="82"/>
        <v/>
      </c>
      <c r="N402" s="1" t="str">
        <f t="shared" si="83"/>
        <v/>
      </c>
      <c r="O402" s="11" t="str">
        <f t="shared" si="84"/>
        <v/>
      </c>
    </row>
    <row r="403" spans="2:15" x14ac:dyDescent="0.25">
      <c r="B403" t="str">
        <f t="shared" si="74"/>
        <v/>
      </c>
      <c r="C403" s="11" t="str">
        <f t="shared" si="75"/>
        <v/>
      </c>
      <c r="F403" t="str">
        <f t="shared" si="73"/>
        <v/>
      </c>
      <c r="G403" s="11" t="str">
        <f t="shared" si="76"/>
        <v/>
      </c>
      <c r="H403" s="11" t="str">
        <f t="shared" si="77"/>
        <v/>
      </c>
      <c r="I403" s="11" t="str">
        <f t="shared" si="78"/>
        <v/>
      </c>
      <c r="J403" s="1" t="str">
        <f t="shared" si="79"/>
        <v/>
      </c>
      <c r="K403" s="11" t="str">
        <f t="shared" si="80"/>
        <v/>
      </c>
      <c r="L403" s="1" t="str">
        <f t="shared" si="81"/>
        <v/>
      </c>
      <c r="M403" s="1" t="str">
        <f t="shared" si="82"/>
        <v/>
      </c>
      <c r="N403" s="1" t="str">
        <f t="shared" si="83"/>
        <v/>
      </c>
      <c r="O403" s="11" t="str">
        <f t="shared" si="84"/>
        <v/>
      </c>
    </row>
    <row r="404" spans="2:15" x14ac:dyDescent="0.25">
      <c r="B404" t="str">
        <f t="shared" si="74"/>
        <v/>
      </c>
      <c r="C404" s="11" t="str">
        <f t="shared" si="75"/>
        <v/>
      </c>
      <c r="F404" t="str">
        <f t="shared" si="73"/>
        <v/>
      </c>
      <c r="G404" s="11" t="str">
        <f t="shared" si="76"/>
        <v/>
      </c>
      <c r="H404" s="11" t="str">
        <f t="shared" si="77"/>
        <v/>
      </c>
      <c r="I404" s="11" t="str">
        <f t="shared" si="78"/>
        <v/>
      </c>
      <c r="J404" s="1" t="str">
        <f t="shared" si="79"/>
        <v/>
      </c>
      <c r="K404" s="11" t="str">
        <f t="shared" si="80"/>
        <v/>
      </c>
      <c r="L404" s="1" t="str">
        <f t="shared" si="81"/>
        <v/>
      </c>
      <c r="M404" s="1" t="str">
        <f t="shared" si="82"/>
        <v/>
      </c>
      <c r="N404" s="1" t="str">
        <f t="shared" si="83"/>
        <v/>
      </c>
      <c r="O404" s="11" t="str">
        <f t="shared" si="84"/>
        <v/>
      </c>
    </row>
    <row r="405" spans="2:15" x14ac:dyDescent="0.25">
      <c r="B405" t="str">
        <f t="shared" si="74"/>
        <v/>
      </c>
      <c r="C405" s="11" t="str">
        <f t="shared" si="75"/>
        <v/>
      </c>
      <c r="F405" t="str">
        <f t="shared" si="73"/>
        <v/>
      </c>
      <c r="G405" s="11" t="str">
        <f t="shared" si="76"/>
        <v/>
      </c>
      <c r="H405" s="11" t="str">
        <f t="shared" si="77"/>
        <v/>
      </c>
      <c r="I405" s="11" t="str">
        <f t="shared" si="78"/>
        <v/>
      </c>
      <c r="J405" s="1" t="str">
        <f t="shared" si="79"/>
        <v/>
      </c>
      <c r="K405" s="11" t="str">
        <f t="shared" si="80"/>
        <v/>
      </c>
      <c r="L405" s="1" t="str">
        <f t="shared" si="81"/>
        <v/>
      </c>
      <c r="M405" s="1" t="str">
        <f t="shared" si="82"/>
        <v/>
      </c>
      <c r="N405" s="1" t="str">
        <f t="shared" si="83"/>
        <v/>
      </c>
      <c r="O405" s="11" t="str">
        <f t="shared" si="84"/>
        <v/>
      </c>
    </row>
    <row r="406" spans="2:15" x14ac:dyDescent="0.25">
      <c r="B406" t="str">
        <f t="shared" si="74"/>
        <v/>
      </c>
      <c r="C406" s="11" t="str">
        <f t="shared" si="75"/>
        <v/>
      </c>
      <c r="F406" t="str">
        <f t="shared" si="73"/>
        <v/>
      </c>
      <c r="G406" s="11" t="str">
        <f t="shared" si="76"/>
        <v/>
      </c>
      <c r="H406" s="11" t="str">
        <f t="shared" si="77"/>
        <v/>
      </c>
      <c r="I406" s="11" t="str">
        <f t="shared" si="78"/>
        <v/>
      </c>
      <c r="J406" s="1" t="str">
        <f t="shared" si="79"/>
        <v/>
      </c>
      <c r="K406" s="11" t="str">
        <f t="shared" si="80"/>
        <v/>
      </c>
      <c r="L406" s="1" t="str">
        <f t="shared" si="81"/>
        <v/>
      </c>
      <c r="M406" s="1" t="str">
        <f t="shared" si="82"/>
        <v/>
      </c>
      <c r="N406" s="1" t="str">
        <f t="shared" si="83"/>
        <v/>
      </c>
      <c r="O406" s="11" t="str">
        <f t="shared" si="84"/>
        <v/>
      </c>
    </row>
    <row r="407" spans="2:15" x14ac:dyDescent="0.25">
      <c r="B407" t="str">
        <f t="shared" si="74"/>
        <v/>
      </c>
      <c r="C407" s="11" t="str">
        <f t="shared" si="75"/>
        <v/>
      </c>
      <c r="F407" t="str">
        <f t="shared" si="73"/>
        <v/>
      </c>
      <c r="G407" s="11" t="str">
        <f t="shared" si="76"/>
        <v/>
      </c>
      <c r="H407" s="11" t="str">
        <f t="shared" si="77"/>
        <v/>
      </c>
      <c r="I407" s="11" t="str">
        <f t="shared" si="78"/>
        <v/>
      </c>
      <c r="J407" s="1" t="str">
        <f t="shared" si="79"/>
        <v/>
      </c>
      <c r="K407" s="11" t="str">
        <f t="shared" si="80"/>
        <v/>
      </c>
      <c r="L407" s="1" t="str">
        <f t="shared" si="81"/>
        <v/>
      </c>
      <c r="M407" s="1" t="str">
        <f t="shared" si="82"/>
        <v/>
      </c>
      <c r="N407" s="1" t="str">
        <f t="shared" si="83"/>
        <v/>
      </c>
      <c r="O407" s="11" t="str">
        <f t="shared" si="84"/>
        <v/>
      </c>
    </row>
    <row r="408" spans="2:15" x14ac:dyDescent="0.25">
      <c r="B408" t="str">
        <f t="shared" si="74"/>
        <v/>
      </c>
      <c r="C408" s="11" t="str">
        <f t="shared" si="75"/>
        <v/>
      </c>
      <c r="F408" t="str">
        <f t="shared" si="73"/>
        <v/>
      </c>
      <c r="G408" s="11" t="str">
        <f t="shared" si="76"/>
        <v/>
      </c>
      <c r="H408" s="11" t="str">
        <f t="shared" si="77"/>
        <v/>
      </c>
      <c r="I408" s="11" t="str">
        <f t="shared" si="78"/>
        <v/>
      </c>
      <c r="J408" s="1" t="str">
        <f t="shared" si="79"/>
        <v/>
      </c>
      <c r="K408" s="11" t="str">
        <f t="shared" si="80"/>
        <v/>
      </c>
      <c r="L408" s="1" t="str">
        <f t="shared" si="81"/>
        <v/>
      </c>
      <c r="M408" s="1" t="str">
        <f t="shared" si="82"/>
        <v/>
      </c>
      <c r="N408" s="1" t="str">
        <f t="shared" si="83"/>
        <v/>
      </c>
      <c r="O408" s="11" t="str">
        <f t="shared" si="84"/>
        <v/>
      </c>
    </row>
    <row r="409" spans="2:15" x14ac:dyDescent="0.25">
      <c r="B409" t="str">
        <f t="shared" si="74"/>
        <v/>
      </c>
      <c r="C409" s="11" t="str">
        <f t="shared" si="75"/>
        <v/>
      </c>
      <c r="F409" t="str">
        <f t="shared" si="73"/>
        <v/>
      </c>
      <c r="G409" s="11" t="str">
        <f t="shared" si="76"/>
        <v/>
      </c>
      <c r="H409" s="11" t="str">
        <f t="shared" si="77"/>
        <v/>
      </c>
      <c r="I409" s="11" t="str">
        <f t="shared" si="78"/>
        <v/>
      </c>
      <c r="J409" s="1" t="str">
        <f t="shared" si="79"/>
        <v/>
      </c>
      <c r="K409" s="11" t="str">
        <f t="shared" si="80"/>
        <v/>
      </c>
      <c r="L409" s="1" t="str">
        <f t="shared" si="81"/>
        <v/>
      </c>
      <c r="M409" s="1" t="str">
        <f t="shared" si="82"/>
        <v/>
      </c>
      <c r="N409" s="1" t="str">
        <f t="shared" si="83"/>
        <v/>
      </c>
      <c r="O409" s="11" t="str">
        <f t="shared" si="84"/>
        <v/>
      </c>
    </row>
    <row r="410" spans="2:15" x14ac:dyDescent="0.25">
      <c r="B410" t="str">
        <f t="shared" si="74"/>
        <v/>
      </c>
      <c r="C410" s="11" t="str">
        <f t="shared" si="75"/>
        <v/>
      </c>
      <c r="F410" t="str">
        <f t="shared" si="73"/>
        <v/>
      </c>
      <c r="G410" s="11" t="str">
        <f t="shared" si="76"/>
        <v/>
      </c>
      <c r="H410" s="11" t="str">
        <f t="shared" si="77"/>
        <v/>
      </c>
      <c r="I410" s="11" t="str">
        <f t="shared" si="78"/>
        <v/>
      </c>
      <c r="J410" s="1" t="str">
        <f t="shared" si="79"/>
        <v/>
      </c>
      <c r="K410" s="11" t="str">
        <f t="shared" si="80"/>
        <v/>
      </c>
      <c r="L410" s="1" t="str">
        <f t="shared" si="81"/>
        <v/>
      </c>
      <c r="M410" s="1" t="str">
        <f t="shared" si="82"/>
        <v/>
      </c>
      <c r="N410" s="1" t="str">
        <f t="shared" si="83"/>
        <v/>
      </c>
      <c r="O410" s="11" t="str">
        <f t="shared" si="84"/>
        <v/>
      </c>
    </row>
    <row r="411" spans="2:15" x14ac:dyDescent="0.25">
      <c r="B411" t="str">
        <f t="shared" si="74"/>
        <v/>
      </c>
      <c r="C411" s="11" t="str">
        <f t="shared" si="75"/>
        <v/>
      </c>
      <c r="F411" t="str">
        <f t="shared" si="73"/>
        <v/>
      </c>
      <c r="G411" s="11" t="str">
        <f t="shared" si="76"/>
        <v/>
      </c>
      <c r="H411" s="11" t="str">
        <f t="shared" si="77"/>
        <v/>
      </c>
      <c r="I411" s="11" t="str">
        <f t="shared" si="78"/>
        <v/>
      </c>
      <c r="J411" s="1" t="str">
        <f t="shared" si="79"/>
        <v/>
      </c>
      <c r="K411" s="11" t="str">
        <f t="shared" si="80"/>
        <v/>
      </c>
      <c r="L411" s="1" t="str">
        <f t="shared" si="81"/>
        <v/>
      </c>
      <c r="M411" s="1" t="str">
        <f t="shared" si="82"/>
        <v/>
      </c>
      <c r="N411" s="1" t="str">
        <f t="shared" si="83"/>
        <v/>
      </c>
      <c r="O411" s="11" t="str">
        <f t="shared" si="84"/>
        <v/>
      </c>
    </row>
    <row r="412" spans="2:15" x14ac:dyDescent="0.25">
      <c r="B412" t="str">
        <f t="shared" si="74"/>
        <v/>
      </c>
      <c r="C412" s="11" t="str">
        <f t="shared" si="75"/>
        <v/>
      </c>
      <c r="F412" t="str">
        <f t="shared" si="73"/>
        <v/>
      </c>
      <c r="G412" s="11" t="str">
        <f t="shared" si="76"/>
        <v/>
      </c>
      <c r="H412" s="11" t="str">
        <f t="shared" si="77"/>
        <v/>
      </c>
      <c r="I412" s="11" t="str">
        <f t="shared" si="78"/>
        <v/>
      </c>
      <c r="J412" s="1" t="str">
        <f t="shared" si="79"/>
        <v/>
      </c>
      <c r="K412" s="11" t="str">
        <f t="shared" si="80"/>
        <v/>
      </c>
      <c r="L412" s="1" t="str">
        <f t="shared" si="81"/>
        <v/>
      </c>
      <c r="M412" s="1" t="str">
        <f t="shared" si="82"/>
        <v/>
      </c>
      <c r="N412" s="1" t="str">
        <f t="shared" si="83"/>
        <v/>
      </c>
      <c r="O412" s="11" t="str">
        <f t="shared" si="84"/>
        <v/>
      </c>
    </row>
    <row r="413" spans="2:15" x14ac:dyDescent="0.25">
      <c r="B413" t="str">
        <f t="shared" si="74"/>
        <v/>
      </c>
      <c r="C413" s="11" t="str">
        <f t="shared" si="75"/>
        <v/>
      </c>
      <c r="F413" t="str">
        <f t="shared" si="73"/>
        <v/>
      </c>
      <c r="G413" s="11" t="str">
        <f t="shared" si="76"/>
        <v/>
      </c>
      <c r="H413" s="11" t="str">
        <f t="shared" si="77"/>
        <v/>
      </c>
      <c r="I413" s="11" t="str">
        <f t="shared" si="78"/>
        <v/>
      </c>
      <c r="J413" s="1" t="str">
        <f t="shared" si="79"/>
        <v/>
      </c>
      <c r="K413" s="11" t="str">
        <f t="shared" si="80"/>
        <v/>
      </c>
      <c r="L413" s="1" t="str">
        <f t="shared" si="81"/>
        <v/>
      </c>
      <c r="M413" s="1" t="str">
        <f t="shared" si="82"/>
        <v/>
      </c>
      <c r="N413" s="1" t="str">
        <f t="shared" si="83"/>
        <v/>
      </c>
      <c r="O413" s="11" t="str">
        <f t="shared" si="84"/>
        <v/>
      </c>
    </row>
    <row r="414" spans="2:15" x14ac:dyDescent="0.25">
      <c r="B414" t="str">
        <f t="shared" si="74"/>
        <v/>
      </c>
      <c r="C414" s="11" t="str">
        <f t="shared" si="75"/>
        <v/>
      </c>
      <c r="F414" t="str">
        <f t="shared" si="73"/>
        <v/>
      </c>
      <c r="G414" s="11" t="str">
        <f t="shared" si="76"/>
        <v/>
      </c>
      <c r="H414" s="11" t="str">
        <f t="shared" si="77"/>
        <v/>
      </c>
      <c r="I414" s="11" t="str">
        <f t="shared" si="78"/>
        <v/>
      </c>
      <c r="J414" s="1" t="str">
        <f t="shared" si="79"/>
        <v/>
      </c>
      <c r="K414" s="11" t="str">
        <f t="shared" si="80"/>
        <v/>
      </c>
      <c r="L414" s="1" t="str">
        <f t="shared" si="81"/>
        <v/>
      </c>
      <c r="M414" s="1" t="str">
        <f t="shared" si="82"/>
        <v/>
      </c>
      <c r="N414" s="1" t="str">
        <f t="shared" si="83"/>
        <v/>
      </c>
      <c r="O414" s="11" t="str">
        <f t="shared" si="84"/>
        <v/>
      </c>
    </row>
    <row r="415" spans="2:15" x14ac:dyDescent="0.25">
      <c r="B415" t="str">
        <f t="shared" si="74"/>
        <v/>
      </c>
      <c r="C415" s="11" t="str">
        <f t="shared" si="75"/>
        <v/>
      </c>
      <c r="F415" t="str">
        <f t="shared" si="73"/>
        <v/>
      </c>
      <c r="G415" s="11" t="str">
        <f t="shared" si="76"/>
        <v/>
      </c>
      <c r="H415" s="11" t="str">
        <f t="shared" si="77"/>
        <v/>
      </c>
      <c r="I415" s="11" t="str">
        <f t="shared" si="78"/>
        <v/>
      </c>
      <c r="J415" s="1" t="str">
        <f t="shared" si="79"/>
        <v/>
      </c>
      <c r="K415" s="11" t="str">
        <f t="shared" si="80"/>
        <v/>
      </c>
      <c r="L415" s="1" t="str">
        <f t="shared" si="81"/>
        <v/>
      </c>
      <c r="M415" s="1" t="str">
        <f t="shared" si="82"/>
        <v/>
      </c>
      <c r="N415" s="1" t="str">
        <f t="shared" si="83"/>
        <v/>
      </c>
      <c r="O415" s="11" t="str">
        <f t="shared" si="84"/>
        <v/>
      </c>
    </row>
    <row r="416" spans="2:15" x14ac:dyDescent="0.25">
      <c r="B416" t="str">
        <f t="shared" si="74"/>
        <v/>
      </c>
      <c r="C416" s="11" t="str">
        <f t="shared" si="75"/>
        <v/>
      </c>
      <c r="F416" t="str">
        <f t="shared" si="73"/>
        <v/>
      </c>
      <c r="G416" s="11" t="str">
        <f t="shared" si="76"/>
        <v/>
      </c>
      <c r="H416" s="11" t="str">
        <f t="shared" si="77"/>
        <v/>
      </c>
      <c r="I416" s="11" t="str">
        <f t="shared" si="78"/>
        <v/>
      </c>
      <c r="J416" s="1" t="str">
        <f t="shared" si="79"/>
        <v/>
      </c>
      <c r="K416" s="11" t="str">
        <f t="shared" si="80"/>
        <v/>
      </c>
      <c r="L416" s="1" t="str">
        <f t="shared" si="81"/>
        <v/>
      </c>
      <c r="M416" s="1" t="str">
        <f t="shared" si="82"/>
        <v/>
      </c>
      <c r="N416" s="1" t="str">
        <f t="shared" si="83"/>
        <v/>
      </c>
      <c r="O416" s="11" t="str">
        <f t="shared" si="84"/>
        <v/>
      </c>
    </row>
    <row r="417" spans="2:15" x14ac:dyDescent="0.25">
      <c r="B417" t="str">
        <f t="shared" si="74"/>
        <v/>
      </c>
      <c r="C417" s="11" t="str">
        <f t="shared" si="75"/>
        <v/>
      </c>
      <c r="F417" t="str">
        <f t="shared" si="73"/>
        <v/>
      </c>
      <c r="G417" s="11" t="str">
        <f t="shared" si="76"/>
        <v/>
      </c>
      <c r="H417" s="11" t="str">
        <f t="shared" si="77"/>
        <v/>
      </c>
      <c r="I417" s="11" t="str">
        <f t="shared" si="78"/>
        <v/>
      </c>
      <c r="J417" s="1" t="str">
        <f t="shared" si="79"/>
        <v/>
      </c>
      <c r="K417" s="11" t="str">
        <f t="shared" si="80"/>
        <v/>
      </c>
      <c r="L417" s="1" t="str">
        <f t="shared" si="81"/>
        <v/>
      </c>
      <c r="M417" s="1" t="str">
        <f t="shared" si="82"/>
        <v/>
      </c>
      <c r="N417" s="1" t="str">
        <f t="shared" si="83"/>
        <v/>
      </c>
      <c r="O417" s="11" t="str">
        <f t="shared" si="84"/>
        <v/>
      </c>
    </row>
    <row r="418" spans="2:15" x14ac:dyDescent="0.25">
      <c r="B418" t="str">
        <f t="shared" si="74"/>
        <v/>
      </c>
      <c r="C418" s="11" t="str">
        <f t="shared" si="75"/>
        <v/>
      </c>
      <c r="F418" t="str">
        <f t="shared" si="73"/>
        <v/>
      </c>
      <c r="G418" s="11" t="str">
        <f t="shared" si="76"/>
        <v/>
      </c>
      <c r="H418" s="11" t="str">
        <f t="shared" si="77"/>
        <v/>
      </c>
      <c r="I418" s="11" t="str">
        <f t="shared" si="78"/>
        <v/>
      </c>
      <c r="J418" s="1" t="str">
        <f t="shared" si="79"/>
        <v/>
      </c>
      <c r="K418" s="11" t="str">
        <f t="shared" si="80"/>
        <v/>
      </c>
      <c r="L418" s="1" t="str">
        <f t="shared" si="81"/>
        <v/>
      </c>
      <c r="M418" s="1" t="str">
        <f t="shared" si="82"/>
        <v/>
      </c>
      <c r="N418" s="1" t="str">
        <f t="shared" si="83"/>
        <v/>
      </c>
      <c r="O418" s="11" t="str">
        <f t="shared" si="84"/>
        <v/>
      </c>
    </row>
    <row r="419" spans="2:15" x14ac:dyDescent="0.25">
      <c r="B419" t="str">
        <f t="shared" si="74"/>
        <v/>
      </c>
      <c r="C419" s="11" t="str">
        <f t="shared" si="75"/>
        <v/>
      </c>
      <c r="F419" t="str">
        <f t="shared" si="73"/>
        <v/>
      </c>
      <c r="G419" s="11" t="str">
        <f t="shared" si="76"/>
        <v/>
      </c>
      <c r="H419" s="11" t="str">
        <f t="shared" si="77"/>
        <v/>
      </c>
      <c r="I419" s="11" t="str">
        <f t="shared" si="78"/>
        <v/>
      </c>
      <c r="J419" s="1" t="str">
        <f t="shared" si="79"/>
        <v/>
      </c>
      <c r="K419" s="11" t="str">
        <f t="shared" si="80"/>
        <v/>
      </c>
      <c r="L419" s="1" t="str">
        <f t="shared" si="81"/>
        <v/>
      </c>
      <c r="M419" s="1" t="str">
        <f t="shared" si="82"/>
        <v/>
      </c>
      <c r="N419" s="1" t="str">
        <f t="shared" si="83"/>
        <v/>
      </c>
      <c r="O419" s="11" t="str">
        <f t="shared" si="84"/>
        <v/>
      </c>
    </row>
    <row r="420" spans="2:15" x14ac:dyDescent="0.25">
      <c r="B420" t="str">
        <f t="shared" si="74"/>
        <v/>
      </c>
      <c r="C420" s="11" t="str">
        <f t="shared" si="75"/>
        <v/>
      </c>
      <c r="F420" t="str">
        <f t="shared" si="73"/>
        <v/>
      </c>
      <c r="G420" s="11" t="str">
        <f t="shared" si="76"/>
        <v/>
      </c>
      <c r="H420" s="11" t="str">
        <f t="shared" si="77"/>
        <v/>
      </c>
      <c r="I420" s="11" t="str">
        <f t="shared" si="78"/>
        <v/>
      </c>
      <c r="J420" s="1" t="str">
        <f t="shared" si="79"/>
        <v/>
      </c>
      <c r="K420" s="11" t="str">
        <f t="shared" si="80"/>
        <v/>
      </c>
      <c r="L420" s="1" t="str">
        <f t="shared" si="81"/>
        <v/>
      </c>
      <c r="M420" s="1" t="str">
        <f t="shared" si="82"/>
        <v/>
      </c>
      <c r="N420" s="1" t="str">
        <f t="shared" si="83"/>
        <v/>
      </c>
      <c r="O420" s="11" t="str">
        <f t="shared" si="84"/>
        <v/>
      </c>
    </row>
    <row r="421" spans="2:15" x14ac:dyDescent="0.25">
      <c r="B421" t="str">
        <f t="shared" si="74"/>
        <v/>
      </c>
      <c r="C421" s="11" t="str">
        <f t="shared" si="75"/>
        <v/>
      </c>
      <c r="F421" t="str">
        <f t="shared" si="73"/>
        <v/>
      </c>
      <c r="G421" s="11" t="str">
        <f t="shared" si="76"/>
        <v/>
      </c>
      <c r="H421" s="11" t="str">
        <f t="shared" si="77"/>
        <v/>
      </c>
      <c r="I421" s="11" t="str">
        <f t="shared" si="78"/>
        <v/>
      </c>
      <c r="J421" s="1" t="str">
        <f t="shared" si="79"/>
        <v/>
      </c>
      <c r="K421" s="11" t="str">
        <f t="shared" si="80"/>
        <v/>
      </c>
      <c r="L421" s="1" t="str">
        <f t="shared" si="81"/>
        <v/>
      </c>
      <c r="M421" s="1" t="str">
        <f t="shared" si="82"/>
        <v/>
      </c>
      <c r="N421" s="1" t="str">
        <f t="shared" si="83"/>
        <v/>
      </c>
      <c r="O421" s="11" t="str">
        <f t="shared" si="84"/>
        <v/>
      </c>
    </row>
    <row r="422" spans="2:15" x14ac:dyDescent="0.25">
      <c r="B422" t="str">
        <f t="shared" si="74"/>
        <v/>
      </c>
      <c r="C422" s="11" t="str">
        <f t="shared" si="75"/>
        <v/>
      </c>
      <c r="F422" t="str">
        <f t="shared" si="73"/>
        <v/>
      </c>
      <c r="G422" s="11" t="str">
        <f t="shared" si="76"/>
        <v/>
      </c>
      <c r="H422" s="11" t="str">
        <f t="shared" si="77"/>
        <v/>
      </c>
      <c r="I422" s="11" t="str">
        <f t="shared" si="78"/>
        <v/>
      </c>
      <c r="J422" s="1" t="str">
        <f t="shared" si="79"/>
        <v/>
      </c>
      <c r="K422" s="11" t="str">
        <f t="shared" si="80"/>
        <v/>
      </c>
      <c r="L422" s="1" t="str">
        <f t="shared" si="81"/>
        <v/>
      </c>
      <c r="M422" s="1" t="str">
        <f t="shared" si="82"/>
        <v/>
      </c>
      <c r="N422" s="1" t="str">
        <f t="shared" si="83"/>
        <v/>
      </c>
      <c r="O422" s="11" t="str">
        <f t="shared" si="84"/>
        <v/>
      </c>
    </row>
    <row r="423" spans="2:15" x14ac:dyDescent="0.25">
      <c r="B423" t="str">
        <f t="shared" si="74"/>
        <v/>
      </c>
      <c r="C423" s="11" t="str">
        <f t="shared" si="75"/>
        <v/>
      </c>
      <c r="F423" t="str">
        <f t="shared" ref="F423:F486" si="85">IF(F422&lt;$C$6,(F422+1),IF(F422=$C$6,("Total"),("")))</f>
        <v/>
      </c>
      <c r="G423" s="11" t="str">
        <f t="shared" si="76"/>
        <v/>
      </c>
      <c r="H423" s="11" t="str">
        <f t="shared" si="77"/>
        <v/>
      </c>
      <c r="I423" s="11" t="str">
        <f t="shared" si="78"/>
        <v/>
      </c>
      <c r="J423" s="1" t="str">
        <f t="shared" si="79"/>
        <v/>
      </c>
      <c r="K423" s="11" t="str">
        <f t="shared" si="80"/>
        <v/>
      </c>
      <c r="L423" s="1" t="str">
        <f t="shared" si="81"/>
        <v/>
      </c>
      <c r="M423" s="1" t="str">
        <f t="shared" si="82"/>
        <v/>
      </c>
      <c r="N423" s="1" t="str">
        <f t="shared" si="83"/>
        <v/>
      </c>
      <c r="O423" s="11" t="str">
        <f t="shared" si="84"/>
        <v/>
      </c>
    </row>
    <row r="424" spans="2:15" x14ac:dyDescent="0.25">
      <c r="B424" t="str">
        <f t="shared" si="74"/>
        <v/>
      </c>
      <c r="C424" s="11" t="str">
        <f t="shared" si="75"/>
        <v/>
      </c>
      <c r="F424" t="str">
        <f t="shared" si="85"/>
        <v/>
      </c>
      <c r="G424" s="11" t="str">
        <f t="shared" si="76"/>
        <v/>
      </c>
      <c r="H424" s="11" t="str">
        <f t="shared" si="77"/>
        <v/>
      </c>
      <c r="I424" s="11" t="str">
        <f t="shared" si="78"/>
        <v/>
      </c>
      <c r="J424" s="1" t="str">
        <f t="shared" si="79"/>
        <v/>
      </c>
      <c r="K424" s="11" t="str">
        <f t="shared" si="80"/>
        <v/>
      </c>
      <c r="L424" s="1" t="str">
        <f t="shared" si="81"/>
        <v/>
      </c>
      <c r="M424" s="1" t="str">
        <f t="shared" si="82"/>
        <v/>
      </c>
      <c r="N424" s="1" t="str">
        <f t="shared" si="83"/>
        <v/>
      </c>
      <c r="O424" s="11" t="str">
        <f t="shared" si="84"/>
        <v/>
      </c>
    </row>
    <row r="425" spans="2:15" x14ac:dyDescent="0.25">
      <c r="B425" t="str">
        <f t="shared" si="74"/>
        <v/>
      </c>
      <c r="C425" s="11" t="str">
        <f t="shared" si="75"/>
        <v/>
      </c>
      <c r="F425" t="str">
        <f t="shared" si="85"/>
        <v/>
      </c>
      <c r="G425" s="11" t="str">
        <f t="shared" si="76"/>
        <v/>
      </c>
      <c r="H425" s="11" t="str">
        <f t="shared" si="77"/>
        <v/>
      </c>
      <c r="I425" s="11" t="str">
        <f t="shared" si="78"/>
        <v/>
      </c>
      <c r="J425" s="1" t="str">
        <f t="shared" si="79"/>
        <v/>
      </c>
      <c r="K425" s="11" t="str">
        <f t="shared" si="80"/>
        <v/>
      </c>
      <c r="L425" s="1" t="str">
        <f t="shared" si="81"/>
        <v/>
      </c>
      <c r="M425" s="1" t="str">
        <f t="shared" si="82"/>
        <v/>
      </c>
      <c r="N425" s="1" t="str">
        <f t="shared" si="83"/>
        <v/>
      </c>
      <c r="O425" s="11" t="str">
        <f t="shared" si="84"/>
        <v/>
      </c>
    </row>
    <row r="426" spans="2:15" x14ac:dyDescent="0.25">
      <c r="B426" t="str">
        <f t="shared" si="74"/>
        <v/>
      </c>
      <c r="C426" s="11" t="str">
        <f t="shared" si="75"/>
        <v/>
      </c>
      <c r="F426" t="str">
        <f t="shared" si="85"/>
        <v/>
      </c>
      <c r="G426" s="11" t="str">
        <f t="shared" si="76"/>
        <v/>
      </c>
      <c r="H426" s="11" t="str">
        <f t="shared" si="77"/>
        <v/>
      </c>
      <c r="I426" s="11" t="str">
        <f t="shared" si="78"/>
        <v/>
      </c>
      <c r="J426" s="1" t="str">
        <f t="shared" si="79"/>
        <v/>
      </c>
      <c r="K426" s="11" t="str">
        <f t="shared" si="80"/>
        <v/>
      </c>
      <c r="L426" s="1" t="str">
        <f t="shared" si="81"/>
        <v/>
      </c>
      <c r="M426" s="1" t="str">
        <f t="shared" si="82"/>
        <v/>
      </c>
      <c r="N426" s="1" t="str">
        <f t="shared" si="83"/>
        <v/>
      </c>
      <c r="O426" s="11" t="str">
        <f t="shared" si="84"/>
        <v/>
      </c>
    </row>
    <row r="427" spans="2:15" x14ac:dyDescent="0.25">
      <c r="B427" t="str">
        <f t="shared" si="74"/>
        <v/>
      </c>
      <c r="C427" s="11" t="str">
        <f t="shared" si="75"/>
        <v/>
      </c>
      <c r="F427" t="str">
        <f t="shared" si="85"/>
        <v/>
      </c>
      <c r="G427" s="11" t="str">
        <f t="shared" si="76"/>
        <v/>
      </c>
      <c r="H427" s="11" t="str">
        <f t="shared" si="77"/>
        <v/>
      </c>
      <c r="I427" s="11" t="str">
        <f t="shared" si="78"/>
        <v/>
      </c>
      <c r="J427" s="1" t="str">
        <f t="shared" si="79"/>
        <v/>
      </c>
      <c r="K427" s="11" t="str">
        <f t="shared" si="80"/>
        <v/>
      </c>
      <c r="L427" s="1" t="str">
        <f t="shared" si="81"/>
        <v/>
      </c>
      <c r="M427" s="1" t="str">
        <f t="shared" si="82"/>
        <v/>
      </c>
      <c r="N427" s="1" t="str">
        <f t="shared" si="83"/>
        <v/>
      </c>
      <c r="O427" s="11" t="str">
        <f t="shared" si="84"/>
        <v/>
      </c>
    </row>
    <row r="428" spans="2:15" x14ac:dyDescent="0.25">
      <c r="B428" t="str">
        <f t="shared" si="74"/>
        <v/>
      </c>
      <c r="C428" s="11" t="str">
        <f t="shared" si="75"/>
        <v/>
      </c>
      <c r="F428" t="str">
        <f t="shared" si="85"/>
        <v/>
      </c>
      <c r="G428" s="11" t="str">
        <f t="shared" si="76"/>
        <v/>
      </c>
      <c r="H428" s="11" t="str">
        <f t="shared" si="77"/>
        <v/>
      </c>
      <c r="I428" s="11" t="str">
        <f t="shared" si="78"/>
        <v/>
      </c>
      <c r="J428" s="1" t="str">
        <f t="shared" si="79"/>
        <v/>
      </c>
      <c r="K428" s="11" t="str">
        <f t="shared" si="80"/>
        <v/>
      </c>
      <c r="L428" s="1" t="str">
        <f t="shared" si="81"/>
        <v/>
      </c>
      <c r="M428" s="1" t="str">
        <f t="shared" si="82"/>
        <v/>
      </c>
      <c r="N428" s="1" t="str">
        <f t="shared" si="83"/>
        <v/>
      </c>
      <c r="O428" s="11" t="str">
        <f t="shared" si="84"/>
        <v/>
      </c>
    </row>
    <row r="429" spans="2:15" x14ac:dyDescent="0.25">
      <c r="B429" t="str">
        <f t="shared" si="74"/>
        <v/>
      </c>
      <c r="C429" s="11" t="str">
        <f t="shared" si="75"/>
        <v/>
      </c>
      <c r="F429" t="str">
        <f t="shared" si="85"/>
        <v/>
      </c>
      <c r="G429" s="11" t="str">
        <f t="shared" si="76"/>
        <v/>
      </c>
      <c r="H429" s="11" t="str">
        <f t="shared" si="77"/>
        <v/>
      </c>
      <c r="I429" s="11" t="str">
        <f t="shared" si="78"/>
        <v/>
      </c>
      <c r="J429" s="1" t="str">
        <f t="shared" si="79"/>
        <v/>
      </c>
      <c r="K429" s="11" t="str">
        <f t="shared" si="80"/>
        <v/>
      </c>
      <c r="L429" s="1" t="str">
        <f t="shared" si="81"/>
        <v/>
      </c>
      <c r="M429" s="1" t="str">
        <f t="shared" si="82"/>
        <v/>
      </c>
      <c r="N429" s="1" t="str">
        <f t="shared" si="83"/>
        <v/>
      </c>
      <c r="O429" s="11" t="str">
        <f t="shared" si="84"/>
        <v/>
      </c>
    </row>
    <row r="430" spans="2:15" x14ac:dyDescent="0.25">
      <c r="B430" t="str">
        <f t="shared" si="74"/>
        <v/>
      </c>
      <c r="C430" s="11" t="str">
        <f t="shared" si="75"/>
        <v/>
      </c>
      <c r="F430" t="str">
        <f t="shared" si="85"/>
        <v/>
      </c>
      <c r="G430" s="11" t="str">
        <f t="shared" si="76"/>
        <v/>
      </c>
      <c r="H430" s="11" t="str">
        <f t="shared" si="77"/>
        <v/>
      </c>
      <c r="I430" s="11" t="str">
        <f t="shared" si="78"/>
        <v/>
      </c>
      <c r="J430" s="1" t="str">
        <f t="shared" si="79"/>
        <v/>
      </c>
      <c r="K430" s="11" t="str">
        <f t="shared" si="80"/>
        <v/>
      </c>
      <c r="L430" s="1" t="str">
        <f t="shared" si="81"/>
        <v/>
      </c>
      <c r="M430" s="1" t="str">
        <f t="shared" si="82"/>
        <v/>
      </c>
      <c r="N430" s="1" t="str">
        <f t="shared" si="83"/>
        <v/>
      </c>
      <c r="O430" s="11" t="str">
        <f t="shared" si="84"/>
        <v/>
      </c>
    </row>
    <row r="431" spans="2:15" x14ac:dyDescent="0.25">
      <c r="B431" t="str">
        <f t="shared" si="74"/>
        <v/>
      </c>
      <c r="C431" s="11" t="str">
        <f t="shared" si="75"/>
        <v/>
      </c>
      <c r="F431" t="str">
        <f t="shared" si="85"/>
        <v/>
      </c>
      <c r="G431" s="11" t="str">
        <f t="shared" si="76"/>
        <v/>
      </c>
      <c r="H431" s="11" t="str">
        <f t="shared" si="77"/>
        <v/>
      </c>
      <c r="I431" s="11" t="str">
        <f t="shared" si="78"/>
        <v/>
      </c>
      <c r="J431" s="1" t="str">
        <f t="shared" si="79"/>
        <v/>
      </c>
      <c r="K431" s="11" t="str">
        <f t="shared" si="80"/>
        <v/>
      </c>
      <c r="L431" s="1" t="str">
        <f t="shared" si="81"/>
        <v/>
      </c>
      <c r="M431" s="1" t="str">
        <f t="shared" si="82"/>
        <v/>
      </c>
      <c r="N431" s="1" t="str">
        <f t="shared" si="83"/>
        <v/>
      </c>
      <c r="O431" s="11" t="str">
        <f t="shared" si="84"/>
        <v/>
      </c>
    </row>
    <row r="432" spans="2:15" x14ac:dyDescent="0.25">
      <c r="B432" t="str">
        <f t="shared" si="74"/>
        <v/>
      </c>
      <c r="C432" s="11" t="str">
        <f t="shared" si="75"/>
        <v/>
      </c>
      <c r="F432" t="str">
        <f t="shared" si="85"/>
        <v/>
      </c>
      <c r="G432" s="11" t="str">
        <f t="shared" si="76"/>
        <v/>
      </c>
      <c r="H432" s="11" t="str">
        <f t="shared" si="77"/>
        <v/>
      </c>
      <c r="I432" s="11" t="str">
        <f t="shared" si="78"/>
        <v/>
      </c>
      <c r="J432" s="1" t="str">
        <f t="shared" si="79"/>
        <v/>
      </c>
      <c r="K432" s="11" t="str">
        <f t="shared" si="80"/>
        <v/>
      </c>
      <c r="L432" s="1" t="str">
        <f t="shared" si="81"/>
        <v/>
      </c>
      <c r="M432" s="1" t="str">
        <f t="shared" si="82"/>
        <v/>
      </c>
      <c r="N432" s="1" t="str">
        <f t="shared" si="83"/>
        <v/>
      </c>
      <c r="O432" s="11" t="str">
        <f t="shared" si="84"/>
        <v/>
      </c>
    </row>
    <row r="433" spans="2:15" x14ac:dyDescent="0.25">
      <c r="B433" t="str">
        <f t="shared" si="74"/>
        <v/>
      </c>
      <c r="C433" s="11" t="str">
        <f t="shared" si="75"/>
        <v/>
      </c>
      <c r="F433" t="str">
        <f t="shared" si="85"/>
        <v/>
      </c>
      <c r="G433" s="11" t="str">
        <f t="shared" si="76"/>
        <v/>
      </c>
      <c r="H433" s="11" t="str">
        <f t="shared" si="77"/>
        <v/>
      </c>
      <c r="I433" s="11" t="str">
        <f t="shared" si="78"/>
        <v/>
      </c>
      <c r="J433" s="1" t="str">
        <f t="shared" si="79"/>
        <v/>
      </c>
      <c r="K433" s="11" t="str">
        <f t="shared" si="80"/>
        <v/>
      </c>
      <c r="L433" s="1" t="str">
        <f t="shared" si="81"/>
        <v/>
      </c>
      <c r="M433" s="1" t="str">
        <f t="shared" si="82"/>
        <v/>
      </c>
      <c r="N433" s="1" t="str">
        <f t="shared" si="83"/>
        <v/>
      </c>
      <c r="O433" s="11" t="str">
        <f t="shared" si="84"/>
        <v/>
      </c>
    </row>
    <row r="434" spans="2:15" x14ac:dyDescent="0.25">
      <c r="B434" t="str">
        <f t="shared" si="74"/>
        <v/>
      </c>
      <c r="C434" s="11" t="str">
        <f t="shared" si="75"/>
        <v/>
      </c>
      <c r="F434" t="str">
        <f t="shared" si="85"/>
        <v/>
      </c>
      <c r="G434" s="11" t="str">
        <f t="shared" si="76"/>
        <v/>
      </c>
      <c r="H434" s="11" t="str">
        <f t="shared" si="77"/>
        <v/>
      </c>
      <c r="I434" s="11" t="str">
        <f t="shared" si="78"/>
        <v/>
      </c>
      <c r="J434" s="1" t="str">
        <f t="shared" si="79"/>
        <v/>
      </c>
      <c r="K434" s="11" t="str">
        <f t="shared" si="80"/>
        <v/>
      </c>
      <c r="L434" s="1" t="str">
        <f t="shared" si="81"/>
        <v/>
      </c>
      <c r="M434" s="1" t="str">
        <f t="shared" si="82"/>
        <v/>
      </c>
      <c r="N434" s="1" t="str">
        <f t="shared" si="83"/>
        <v/>
      </c>
      <c r="O434" s="11" t="str">
        <f t="shared" si="84"/>
        <v/>
      </c>
    </row>
    <row r="435" spans="2:15" x14ac:dyDescent="0.25">
      <c r="B435" t="str">
        <f t="shared" si="74"/>
        <v/>
      </c>
      <c r="C435" s="11" t="str">
        <f t="shared" si="75"/>
        <v/>
      </c>
      <c r="F435" t="str">
        <f t="shared" si="85"/>
        <v/>
      </c>
      <c r="G435" s="11" t="str">
        <f t="shared" si="76"/>
        <v/>
      </c>
      <c r="H435" s="11" t="str">
        <f t="shared" si="77"/>
        <v/>
      </c>
      <c r="I435" s="11" t="str">
        <f t="shared" si="78"/>
        <v/>
      </c>
      <c r="J435" s="1" t="str">
        <f t="shared" si="79"/>
        <v/>
      </c>
      <c r="K435" s="11" t="str">
        <f t="shared" si="80"/>
        <v/>
      </c>
      <c r="L435" s="1" t="str">
        <f t="shared" si="81"/>
        <v/>
      </c>
      <c r="M435" s="1" t="str">
        <f t="shared" si="82"/>
        <v/>
      </c>
      <c r="N435" s="1" t="str">
        <f t="shared" si="83"/>
        <v/>
      </c>
      <c r="O435" s="11" t="str">
        <f t="shared" si="84"/>
        <v/>
      </c>
    </row>
    <row r="436" spans="2:15" x14ac:dyDescent="0.25">
      <c r="B436" t="str">
        <f t="shared" si="74"/>
        <v/>
      </c>
      <c r="C436" s="11" t="str">
        <f t="shared" si="75"/>
        <v/>
      </c>
      <c r="F436" t="str">
        <f t="shared" si="85"/>
        <v/>
      </c>
      <c r="G436" s="11" t="str">
        <f t="shared" si="76"/>
        <v/>
      </c>
      <c r="H436" s="11" t="str">
        <f t="shared" si="77"/>
        <v/>
      </c>
      <c r="I436" s="11" t="str">
        <f t="shared" si="78"/>
        <v/>
      </c>
      <c r="J436" s="1" t="str">
        <f t="shared" si="79"/>
        <v/>
      </c>
      <c r="K436" s="11" t="str">
        <f t="shared" si="80"/>
        <v/>
      </c>
      <c r="L436" s="1" t="str">
        <f t="shared" si="81"/>
        <v/>
      </c>
      <c r="M436" s="1" t="str">
        <f t="shared" si="82"/>
        <v/>
      </c>
      <c r="N436" s="1" t="str">
        <f t="shared" si="83"/>
        <v/>
      </c>
      <c r="O436" s="11" t="str">
        <f t="shared" si="84"/>
        <v/>
      </c>
    </row>
    <row r="437" spans="2:15" x14ac:dyDescent="0.25">
      <c r="B437" t="str">
        <f t="shared" si="74"/>
        <v/>
      </c>
      <c r="C437" s="11" t="str">
        <f t="shared" si="75"/>
        <v/>
      </c>
      <c r="F437" t="str">
        <f t="shared" si="85"/>
        <v/>
      </c>
      <c r="G437" s="11" t="str">
        <f t="shared" si="76"/>
        <v/>
      </c>
      <c r="H437" s="11" t="str">
        <f t="shared" si="77"/>
        <v/>
      </c>
      <c r="I437" s="11" t="str">
        <f t="shared" si="78"/>
        <v/>
      </c>
      <c r="J437" s="1" t="str">
        <f t="shared" si="79"/>
        <v/>
      </c>
      <c r="K437" s="11" t="str">
        <f t="shared" si="80"/>
        <v/>
      </c>
      <c r="L437" s="1" t="str">
        <f t="shared" si="81"/>
        <v/>
      </c>
      <c r="M437" s="1" t="str">
        <f t="shared" si="82"/>
        <v/>
      </c>
      <c r="N437" s="1" t="str">
        <f t="shared" si="83"/>
        <v/>
      </c>
      <c r="O437" s="11" t="str">
        <f t="shared" si="84"/>
        <v/>
      </c>
    </row>
    <row r="438" spans="2:15" x14ac:dyDescent="0.25">
      <c r="B438" t="str">
        <f t="shared" si="74"/>
        <v/>
      </c>
      <c r="C438" s="11" t="str">
        <f t="shared" si="75"/>
        <v/>
      </c>
      <c r="F438" t="str">
        <f t="shared" si="85"/>
        <v/>
      </c>
      <c r="G438" s="11" t="str">
        <f t="shared" si="76"/>
        <v/>
      </c>
      <c r="H438" s="11" t="str">
        <f t="shared" si="77"/>
        <v/>
      </c>
      <c r="I438" s="11" t="str">
        <f t="shared" si="78"/>
        <v/>
      </c>
      <c r="J438" s="1" t="str">
        <f t="shared" si="79"/>
        <v/>
      </c>
      <c r="K438" s="11" t="str">
        <f t="shared" si="80"/>
        <v/>
      </c>
      <c r="L438" s="1" t="str">
        <f t="shared" si="81"/>
        <v/>
      </c>
      <c r="M438" s="1" t="str">
        <f t="shared" si="82"/>
        <v/>
      </c>
      <c r="N438" s="1" t="str">
        <f t="shared" si="83"/>
        <v/>
      </c>
      <c r="O438" s="11" t="str">
        <f t="shared" si="84"/>
        <v/>
      </c>
    </row>
    <row r="439" spans="2:15" x14ac:dyDescent="0.25">
      <c r="B439" t="str">
        <f t="shared" si="74"/>
        <v/>
      </c>
      <c r="C439" s="11" t="str">
        <f t="shared" si="75"/>
        <v/>
      </c>
      <c r="F439" t="str">
        <f t="shared" si="85"/>
        <v/>
      </c>
      <c r="G439" s="11" t="str">
        <f t="shared" si="76"/>
        <v/>
      </c>
      <c r="H439" s="11" t="str">
        <f t="shared" si="77"/>
        <v/>
      </c>
      <c r="I439" s="11" t="str">
        <f t="shared" si="78"/>
        <v/>
      </c>
      <c r="J439" s="1" t="str">
        <f t="shared" si="79"/>
        <v/>
      </c>
      <c r="K439" s="11" t="str">
        <f t="shared" si="80"/>
        <v/>
      </c>
      <c r="L439" s="1" t="str">
        <f t="shared" si="81"/>
        <v/>
      </c>
      <c r="M439" s="1" t="str">
        <f t="shared" si="82"/>
        <v/>
      </c>
      <c r="N439" s="1" t="str">
        <f t="shared" si="83"/>
        <v/>
      </c>
      <c r="O439" s="11" t="str">
        <f t="shared" si="84"/>
        <v/>
      </c>
    </row>
    <row r="440" spans="2:15" x14ac:dyDescent="0.25">
      <c r="B440" t="str">
        <f t="shared" si="74"/>
        <v/>
      </c>
      <c r="C440" s="11" t="str">
        <f t="shared" si="75"/>
        <v/>
      </c>
      <c r="F440" t="str">
        <f t="shared" si="85"/>
        <v/>
      </c>
      <c r="G440" s="11" t="str">
        <f t="shared" si="76"/>
        <v/>
      </c>
      <c r="H440" s="11" t="str">
        <f t="shared" si="77"/>
        <v/>
      </c>
      <c r="I440" s="11" t="str">
        <f t="shared" si="78"/>
        <v/>
      </c>
      <c r="J440" s="1" t="str">
        <f t="shared" si="79"/>
        <v/>
      </c>
      <c r="K440" s="11" t="str">
        <f t="shared" si="80"/>
        <v/>
      </c>
      <c r="L440" s="1" t="str">
        <f t="shared" si="81"/>
        <v/>
      </c>
      <c r="M440" s="1" t="str">
        <f t="shared" si="82"/>
        <v/>
      </c>
      <c r="N440" s="1" t="str">
        <f t="shared" si="83"/>
        <v/>
      </c>
      <c r="O440" s="11" t="str">
        <f t="shared" si="84"/>
        <v/>
      </c>
    </row>
    <row r="441" spans="2:15" x14ac:dyDescent="0.25">
      <c r="B441" t="str">
        <f t="shared" si="74"/>
        <v/>
      </c>
      <c r="C441" s="11" t="str">
        <f t="shared" si="75"/>
        <v/>
      </c>
      <c r="F441" t="str">
        <f t="shared" si="85"/>
        <v/>
      </c>
      <c r="G441" s="11" t="str">
        <f t="shared" si="76"/>
        <v/>
      </c>
      <c r="H441" s="11" t="str">
        <f t="shared" si="77"/>
        <v/>
      </c>
      <c r="I441" s="11" t="str">
        <f t="shared" si="78"/>
        <v/>
      </c>
      <c r="J441" s="1" t="str">
        <f t="shared" si="79"/>
        <v/>
      </c>
      <c r="K441" s="11" t="str">
        <f t="shared" si="80"/>
        <v/>
      </c>
      <c r="L441" s="1" t="str">
        <f t="shared" si="81"/>
        <v/>
      </c>
      <c r="M441" s="1" t="str">
        <f t="shared" si="82"/>
        <v/>
      </c>
      <c r="N441" s="1" t="str">
        <f t="shared" si="83"/>
        <v/>
      </c>
      <c r="O441" s="11" t="str">
        <f t="shared" si="84"/>
        <v/>
      </c>
    </row>
    <row r="442" spans="2:15" x14ac:dyDescent="0.25">
      <c r="B442" t="str">
        <f t="shared" ref="B442:B505" si="86">IF(F426&lt;$C$6,(F426+1),IF(F426=$C$6,("Total"),("")))</f>
        <v/>
      </c>
      <c r="C442" s="11" t="str">
        <f t="shared" ref="C442:C505" si="87">IF(B442="","",IF(B442&lt;&gt;"Total",(-M426),("")))</f>
        <v/>
      </c>
      <c r="F442" t="str">
        <f t="shared" si="85"/>
        <v/>
      </c>
      <c r="G442" s="11" t="str">
        <f t="shared" ref="G442:G505" si="88">IF(G441="",(""),(IF(F442&lt;&gt;"Total",(O441),(""))))</f>
        <v/>
      </c>
      <c r="H442" s="11" t="str">
        <f t="shared" ref="H442:H505" si="89">IF(H441="",(""),(IF(F442&lt;&gt;"Total",(G442*$C$4),(""))))</f>
        <v/>
      </c>
      <c r="I442" s="11" t="str">
        <f t="shared" ref="I442:I505" si="90">IF(H441="",(""),(IF(F442&lt;&gt;"Total",($C$7/$C$6),(""))))</f>
        <v/>
      </c>
      <c r="J442" s="1" t="str">
        <f t="shared" ref="J442:J505" si="91">IF(J441="",(""),(IF(F442&lt;&gt;"Total",(H442+I442),(""))))</f>
        <v/>
      </c>
      <c r="K442" s="11" t="str">
        <f t="shared" ref="K442:K505" si="92">IF(F442="",(""),(IF(F442&lt;&gt;"Total",($C$8*H442),(""))))</f>
        <v/>
      </c>
      <c r="L442" s="1" t="str">
        <f t="shared" ref="L442:L505" si="93">IF(F442="",(""),(IF(F442&lt;&gt;"Total",($C$9*(O440-I441)),(""))))</f>
        <v/>
      </c>
      <c r="M442" s="1" t="str">
        <f t="shared" ref="M442:M505" si="94">IF(N441="",(""),(IF(F442&lt;&gt;"Total",(J442+K442+L442),(""))))</f>
        <v/>
      </c>
      <c r="N442" s="1" t="str">
        <f t="shared" ref="N442:N505" si="95">IF(N441="",(""),(IF(F442&lt;&gt;"Total",(N441+I442),(""))))</f>
        <v/>
      </c>
      <c r="O442" s="11" t="str">
        <f t="shared" ref="O442:O505" si="96">IF(K442="",(""),(IF(F442&lt;&gt;"Total",($O$6-N442),(""))))</f>
        <v/>
      </c>
    </row>
    <row r="443" spans="2:15" x14ac:dyDescent="0.25">
      <c r="B443" t="str">
        <f t="shared" si="86"/>
        <v/>
      </c>
      <c r="C443" s="11" t="str">
        <f t="shared" si="87"/>
        <v/>
      </c>
      <c r="F443" t="str">
        <f t="shared" si="85"/>
        <v/>
      </c>
      <c r="G443" s="11" t="str">
        <f t="shared" si="88"/>
        <v/>
      </c>
      <c r="H443" s="11" t="str">
        <f t="shared" si="89"/>
        <v/>
      </c>
      <c r="I443" s="11" t="str">
        <f t="shared" si="90"/>
        <v/>
      </c>
      <c r="J443" s="1" t="str">
        <f t="shared" si="91"/>
        <v/>
      </c>
      <c r="K443" s="11" t="str">
        <f t="shared" si="92"/>
        <v/>
      </c>
      <c r="L443" s="1" t="str">
        <f t="shared" si="93"/>
        <v/>
      </c>
      <c r="M443" s="1" t="str">
        <f t="shared" si="94"/>
        <v/>
      </c>
      <c r="N443" s="1" t="str">
        <f t="shared" si="95"/>
        <v/>
      </c>
      <c r="O443" s="11" t="str">
        <f t="shared" si="96"/>
        <v/>
      </c>
    </row>
    <row r="444" spans="2:15" x14ac:dyDescent="0.25">
      <c r="B444" t="str">
        <f t="shared" si="86"/>
        <v/>
      </c>
      <c r="C444" s="11" t="str">
        <f t="shared" si="87"/>
        <v/>
      </c>
      <c r="F444" t="str">
        <f t="shared" si="85"/>
        <v/>
      </c>
      <c r="G444" s="11" t="str">
        <f t="shared" si="88"/>
        <v/>
      </c>
      <c r="H444" s="11" t="str">
        <f t="shared" si="89"/>
        <v/>
      </c>
      <c r="I444" s="11" t="str">
        <f t="shared" si="90"/>
        <v/>
      </c>
      <c r="J444" s="1" t="str">
        <f t="shared" si="91"/>
        <v/>
      </c>
      <c r="K444" s="11" t="str">
        <f t="shared" si="92"/>
        <v/>
      </c>
      <c r="L444" s="1" t="str">
        <f t="shared" si="93"/>
        <v/>
      </c>
      <c r="M444" s="1" t="str">
        <f t="shared" si="94"/>
        <v/>
      </c>
      <c r="N444" s="1" t="str">
        <f t="shared" si="95"/>
        <v/>
      </c>
      <c r="O444" s="11" t="str">
        <f t="shared" si="96"/>
        <v/>
      </c>
    </row>
    <row r="445" spans="2:15" x14ac:dyDescent="0.25">
      <c r="B445" t="str">
        <f t="shared" si="86"/>
        <v/>
      </c>
      <c r="C445" s="11" t="str">
        <f t="shared" si="87"/>
        <v/>
      </c>
      <c r="F445" t="str">
        <f t="shared" si="85"/>
        <v/>
      </c>
      <c r="G445" s="11" t="str">
        <f t="shared" si="88"/>
        <v/>
      </c>
      <c r="H445" s="11" t="str">
        <f t="shared" si="89"/>
        <v/>
      </c>
      <c r="I445" s="11" t="str">
        <f t="shared" si="90"/>
        <v/>
      </c>
      <c r="J445" s="1" t="str">
        <f t="shared" si="91"/>
        <v/>
      </c>
      <c r="K445" s="11" t="str">
        <f t="shared" si="92"/>
        <v/>
      </c>
      <c r="L445" s="1" t="str">
        <f t="shared" si="93"/>
        <v/>
      </c>
      <c r="M445" s="1" t="str">
        <f t="shared" si="94"/>
        <v/>
      </c>
      <c r="N445" s="1" t="str">
        <f t="shared" si="95"/>
        <v/>
      </c>
      <c r="O445" s="11" t="str">
        <f t="shared" si="96"/>
        <v/>
      </c>
    </row>
    <row r="446" spans="2:15" x14ac:dyDescent="0.25">
      <c r="B446" t="str">
        <f t="shared" si="86"/>
        <v/>
      </c>
      <c r="C446" s="11" t="str">
        <f t="shared" si="87"/>
        <v/>
      </c>
      <c r="F446" t="str">
        <f t="shared" si="85"/>
        <v/>
      </c>
      <c r="G446" s="11" t="str">
        <f t="shared" si="88"/>
        <v/>
      </c>
      <c r="H446" s="11" t="str">
        <f t="shared" si="89"/>
        <v/>
      </c>
      <c r="I446" s="11" t="str">
        <f t="shared" si="90"/>
        <v/>
      </c>
      <c r="J446" s="1" t="str">
        <f t="shared" si="91"/>
        <v/>
      </c>
      <c r="K446" s="11" t="str">
        <f t="shared" si="92"/>
        <v/>
      </c>
      <c r="L446" s="1" t="str">
        <f t="shared" si="93"/>
        <v/>
      </c>
      <c r="M446" s="1" t="str">
        <f t="shared" si="94"/>
        <v/>
      </c>
      <c r="N446" s="1" t="str">
        <f t="shared" si="95"/>
        <v/>
      </c>
      <c r="O446" s="11" t="str">
        <f t="shared" si="96"/>
        <v/>
      </c>
    </row>
    <row r="447" spans="2:15" x14ac:dyDescent="0.25">
      <c r="B447" t="str">
        <f t="shared" si="86"/>
        <v/>
      </c>
      <c r="C447" s="11" t="str">
        <f t="shared" si="87"/>
        <v/>
      </c>
      <c r="F447" t="str">
        <f t="shared" si="85"/>
        <v/>
      </c>
      <c r="G447" s="11" t="str">
        <f t="shared" si="88"/>
        <v/>
      </c>
      <c r="H447" s="11" t="str">
        <f t="shared" si="89"/>
        <v/>
      </c>
      <c r="I447" s="11" t="str">
        <f t="shared" si="90"/>
        <v/>
      </c>
      <c r="J447" s="1" t="str">
        <f t="shared" si="91"/>
        <v/>
      </c>
      <c r="K447" s="11" t="str">
        <f t="shared" si="92"/>
        <v/>
      </c>
      <c r="L447" s="1" t="str">
        <f t="shared" si="93"/>
        <v/>
      </c>
      <c r="M447" s="1" t="str">
        <f t="shared" si="94"/>
        <v/>
      </c>
      <c r="N447" s="1" t="str">
        <f t="shared" si="95"/>
        <v/>
      </c>
      <c r="O447" s="11" t="str">
        <f t="shared" si="96"/>
        <v/>
      </c>
    </row>
    <row r="448" spans="2:15" x14ac:dyDescent="0.25">
      <c r="B448" t="str">
        <f t="shared" si="86"/>
        <v/>
      </c>
      <c r="C448" s="11" t="str">
        <f t="shared" si="87"/>
        <v/>
      </c>
      <c r="F448" t="str">
        <f t="shared" si="85"/>
        <v/>
      </c>
      <c r="G448" s="11" t="str">
        <f t="shared" si="88"/>
        <v/>
      </c>
      <c r="H448" s="11" t="str">
        <f t="shared" si="89"/>
        <v/>
      </c>
      <c r="I448" s="11" t="str">
        <f t="shared" si="90"/>
        <v/>
      </c>
      <c r="J448" s="1" t="str">
        <f t="shared" si="91"/>
        <v/>
      </c>
      <c r="K448" s="11" t="str">
        <f t="shared" si="92"/>
        <v/>
      </c>
      <c r="L448" s="1" t="str">
        <f t="shared" si="93"/>
        <v/>
      </c>
      <c r="M448" s="1" t="str">
        <f t="shared" si="94"/>
        <v/>
      </c>
      <c r="N448" s="1" t="str">
        <f t="shared" si="95"/>
        <v/>
      </c>
      <c r="O448" s="11" t="str">
        <f t="shared" si="96"/>
        <v/>
      </c>
    </row>
    <row r="449" spans="2:15" x14ac:dyDescent="0.25">
      <c r="B449" t="str">
        <f t="shared" si="86"/>
        <v/>
      </c>
      <c r="C449" s="11" t="str">
        <f t="shared" si="87"/>
        <v/>
      </c>
      <c r="F449" t="str">
        <f t="shared" si="85"/>
        <v/>
      </c>
      <c r="G449" s="11" t="str">
        <f t="shared" si="88"/>
        <v/>
      </c>
      <c r="H449" s="11" t="str">
        <f t="shared" si="89"/>
        <v/>
      </c>
      <c r="I449" s="11" t="str">
        <f t="shared" si="90"/>
        <v/>
      </c>
      <c r="J449" s="1" t="str">
        <f t="shared" si="91"/>
        <v/>
      </c>
      <c r="K449" s="11" t="str">
        <f t="shared" si="92"/>
        <v/>
      </c>
      <c r="L449" s="1" t="str">
        <f t="shared" si="93"/>
        <v/>
      </c>
      <c r="M449" s="1" t="str">
        <f t="shared" si="94"/>
        <v/>
      </c>
      <c r="N449" s="1" t="str">
        <f t="shared" si="95"/>
        <v/>
      </c>
      <c r="O449" s="11" t="str">
        <f t="shared" si="96"/>
        <v/>
      </c>
    </row>
    <row r="450" spans="2:15" x14ac:dyDescent="0.25">
      <c r="B450" t="str">
        <f t="shared" si="86"/>
        <v/>
      </c>
      <c r="C450" s="11" t="str">
        <f t="shared" si="87"/>
        <v/>
      </c>
      <c r="F450" t="str">
        <f t="shared" si="85"/>
        <v/>
      </c>
      <c r="G450" s="11" t="str">
        <f t="shared" si="88"/>
        <v/>
      </c>
      <c r="H450" s="11" t="str">
        <f t="shared" si="89"/>
        <v/>
      </c>
      <c r="I450" s="11" t="str">
        <f t="shared" si="90"/>
        <v/>
      </c>
      <c r="J450" s="1" t="str">
        <f t="shared" si="91"/>
        <v/>
      </c>
      <c r="K450" s="11" t="str">
        <f t="shared" si="92"/>
        <v/>
      </c>
      <c r="L450" s="1" t="str">
        <f t="shared" si="93"/>
        <v/>
      </c>
      <c r="M450" s="1" t="str">
        <f t="shared" si="94"/>
        <v/>
      </c>
      <c r="N450" s="1" t="str">
        <f t="shared" si="95"/>
        <v/>
      </c>
      <c r="O450" s="11" t="str">
        <f t="shared" si="96"/>
        <v/>
      </c>
    </row>
    <row r="451" spans="2:15" x14ac:dyDescent="0.25">
      <c r="B451" t="str">
        <f t="shared" si="86"/>
        <v/>
      </c>
      <c r="C451" s="11" t="str">
        <f t="shared" si="87"/>
        <v/>
      </c>
      <c r="F451" t="str">
        <f t="shared" si="85"/>
        <v/>
      </c>
      <c r="G451" s="11" t="str">
        <f t="shared" si="88"/>
        <v/>
      </c>
      <c r="H451" s="11" t="str">
        <f t="shared" si="89"/>
        <v/>
      </c>
      <c r="I451" s="11" t="str">
        <f t="shared" si="90"/>
        <v/>
      </c>
      <c r="J451" s="1" t="str">
        <f t="shared" si="91"/>
        <v/>
      </c>
      <c r="K451" s="11" t="str">
        <f t="shared" si="92"/>
        <v/>
      </c>
      <c r="L451" s="1" t="str">
        <f t="shared" si="93"/>
        <v/>
      </c>
      <c r="M451" s="1" t="str">
        <f t="shared" si="94"/>
        <v/>
      </c>
      <c r="N451" s="1" t="str">
        <f t="shared" si="95"/>
        <v/>
      </c>
      <c r="O451" s="11" t="str">
        <f t="shared" si="96"/>
        <v/>
      </c>
    </row>
    <row r="452" spans="2:15" x14ac:dyDescent="0.25">
      <c r="B452" t="str">
        <f t="shared" si="86"/>
        <v/>
      </c>
      <c r="C452" s="11" t="str">
        <f t="shared" si="87"/>
        <v/>
      </c>
      <c r="F452" t="str">
        <f t="shared" si="85"/>
        <v/>
      </c>
      <c r="G452" s="11" t="str">
        <f t="shared" si="88"/>
        <v/>
      </c>
      <c r="H452" s="11" t="str">
        <f t="shared" si="89"/>
        <v/>
      </c>
      <c r="I452" s="11" t="str">
        <f t="shared" si="90"/>
        <v/>
      </c>
      <c r="J452" s="1" t="str">
        <f t="shared" si="91"/>
        <v/>
      </c>
      <c r="K452" s="11" t="str">
        <f t="shared" si="92"/>
        <v/>
      </c>
      <c r="L452" s="1" t="str">
        <f t="shared" si="93"/>
        <v/>
      </c>
      <c r="M452" s="1" t="str">
        <f t="shared" si="94"/>
        <v/>
      </c>
      <c r="N452" s="1" t="str">
        <f t="shared" si="95"/>
        <v/>
      </c>
      <c r="O452" s="11" t="str">
        <f t="shared" si="96"/>
        <v/>
      </c>
    </row>
    <row r="453" spans="2:15" x14ac:dyDescent="0.25">
      <c r="B453" t="str">
        <f t="shared" si="86"/>
        <v/>
      </c>
      <c r="C453" s="11" t="str">
        <f t="shared" si="87"/>
        <v/>
      </c>
      <c r="F453" t="str">
        <f t="shared" si="85"/>
        <v/>
      </c>
      <c r="G453" s="11" t="str">
        <f t="shared" si="88"/>
        <v/>
      </c>
      <c r="H453" s="11" t="str">
        <f t="shared" si="89"/>
        <v/>
      </c>
      <c r="I453" s="11" t="str">
        <f t="shared" si="90"/>
        <v/>
      </c>
      <c r="J453" s="1" t="str">
        <f t="shared" si="91"/>
        <v/>
      </c>
      <c r="K453" s="11" t="str">
        <f t="shared" si="92"/>
        <v/>
      </c>
      <c r="L453" s="1" t="str">
        <f t="shared" si="93"/>
        <v/>
      </c>
      <c r="M453" s="1" t="str">
        <f t="shared" si="94"/>
        <v/>
      </c>
      <c r="N453" s="1" t="str">
        <f t="shared" si="95"/>
        <v/>
      </c>
      <c r="O453" s="11" t="str">
        <f t="shared" si="96"/>
        <v/>
      </c>
    </row>
    <row r="454" spans="2:15" x14ac:dyDescent="0.25">
      <c r="B454" t="str">
        <f t="shared" si="86"/>
        <v/>
      </c>
      <c r="C454" s="11" t="str">
        <f t="shared" si="87"/>
        <v/>
      </c>
      <c r="F454" t="str">
        <f t="shared" si="85"/>
        <v/>
      </c>
      <c r="G454" s="11" t="str">
        <f t="shared" si="88"/>
        <v/>
      </c>
      <c r="H454" s="11" t="str">
        <f t="shared" si="89"/>
        <v/>
      </c>
      <c r="I454" s="11" t="str">
        <f t="shared" si="90"/>
        <v/>
      </c>
      <c r="J454" s="1" t="str">
        <f t="shared" si="91"/>
        <v/>
      </c>
      <c r="K454" s="11" t="str">
        <f t="shared" si="92"/>
        <v/>
      </c>
      <c r="L454" s="1" t="str">
        <f t="shared" si="93"/>
        <v/>
      </c>
      <c r="M454" s="1" t="str">
        <f t="shared" si="94"/>
        <v/>
      </c>
      <c r="N454" s="1" t="str">
        <f t="shared" si="95"/>
        <v/>
      </c>
      <c r="O454" s="11" t="str">
        <f t="shared" si="96"/>
        <v/>
      </c>
    </row>
    <row r="455" spans="2:15" x14ac:dyDescent="0.25">
      <c r="B455" t="str">
        <f t="shared" si="86"/>
        <v/>
      </c>
      <c r="C455" s="11" t="str">
        <f t="shared" si="87"/>
        <v/>
      </c>
      <c r="F455" t="str">
        <f t="shared" si="85"/>
        <v/>
      </c>
      <c r="G455" s="11" t="str">
        <f t="shared" si="88"/>
        <v/>
      </c>
      <c r="H455" s="11" t="str">
        <f t="shared" si="89"/>
        <v/>
      </c>
      <c r="I455" s="11" t="str">
        <f t="shared" si="90"/>
        <v/>
      </c>
      <c r="J455" s="1" t="str">
        <f t="shared" si="91"/>
        <v/>
      </c>
      <c r="K455" s="11" t="str">
        <f t="shared" si="92"/>
        <v/>
      </c>
      <c r="L455" s="1" t="str">
        <f t="shared" si="93"/>
        <v/>
      </c>
      <c r="M455" s="1" t="str">
        <f t="shared" si="94"/>
        <v/>
      </c>
      <c r="N455" s="1" t="str">
        <f t="shared" si="95"/>
        <v/>
      </c>
      <c r="O455" s="11" t="str">
        <f t="shared" si="96"/>
        <v/>
      </c>
    </row>
    <row r="456" spans="2:15" x14ac:dyDescent="0.25">
      <c r="B456" t="str">
        <f t="shared" si="86"/>
        <v/>
      </c>
      <c r="C456" s="11" t="str">
        <f t="shared" si="87"/>
        <v/>
      </c>
      <c r="F456" t="str">
        <f t="shared" si="85"/>
        <v/>
      </c>
      <c r="G456" s="11" t="str">
        <f t="shared" si="88"/>
        <v/>
      </c>
      <c r="H456" s="11" t="str">
        <f t="shared" si="89"/>
        <v/>
      </c>
      <c r="I456" s="11" t="str">
        <f t="shared" si="90"/>
        <v/>
      </c>
      <c r="J456" s="1" t="str">
        <f t="shared" si="91"/>
        <v/>
      </c>
      <c r="K456" s="11" t="str">
        <f t="shared" si="92"/>
        <v/>
      </c>
      <c r="L456" s="1" t="str">
        <f t="shared" si="93"/>
        <v/>
      </c>
      <c r="M456" s="1" t="str">
        <f t="shared" si="94"/>
        <v/>
      </c>
      <c r="N456" s="1" t="str">
        <f t="shared" si="95"/>
        <v/>
      </c>
      <c r="O456" s="11" t="str">
        <f t="shared" si="96"/>
        <v/>
      </c>
    </row>
    <row r="457" spans="2:15" x14ac:dyDescent="0.25">
      <c r="B457" t="str">
        <f t="shared" si="86"/>
        <v/>
      </c>
      <c r="C457" s="11" t="str">
        <f t="shared" si="87"/>
        <v/>
      </c>
      <c r="F457" t="str">
        <f t="shared" si="85"/>
        <v/>
      </c>
      <c r="G457" s="11" t="str">
        <f t="shared" si="88"/>
        <v/>
      </c>
      <c r="H457" s="11" t="str">
        <f t="shared" si="89"/>
        <v/>
      </c>
      <c r="I457" s="11" t="str">
        <f t="shared" si="90"/>
        <v/>
      </c>
      <c r="J457" s="1" t="str">
        <f t="shared" si="91"/>
        <v/>
      </c>
      <c r="K457" s="11" t="str">
        <f t="shared" si="92"/>
        <v/>
      </c>
      <c r="L457" s="1" t="str">
        <f t="shared" si="93"/>
        <v/>
      </c>
      <c r="M457" s="1" t="str">
        <f t="shared" si="94"/>
        <v/>
      </c>
      <c r="N457" s="1" t="str">
        <f t="shared" si="95"/>
        <v/>
      </c>
      <c r="O457" s="11" t="str">
        <f t="shared" si="96"/>
        <v/>
      </c>
    </row>
    <row r="458" spans="2:15" x14ac:dyDescent="0.25">
      <c r="B458" t="str">
        <f t="shared" si="86"/>
        <v/>
      </c>
      <c r="C458" s="11" t="str">
        <f t="shared" si="87"/>
        <v/>
      </c>
      <c r="F458" t="str">
        <f t="shared" si="85"/>
        <v/>
      </c>
      <c r="G458" s="11" t="str">
        <f t="shared" si="88"/>
        <v/>
      </c>
      <c r="H458" s="11" t="str">
        <f t="shared" si="89"/>
        <v/>
      </c>
      <c r="I458" s="11" t="str">
        <f t="shared" si="90"/>
        <v/>
      </c>
      <c r="J458" s="1" t="str">
        <f t="shared" si="91"/>
        <v/>
      </c>
      <c r="K458" s="11" t="str">
        <f t="shared" si="92"/>
        <v/>
      </c>
      <c r="L458" s="1" t="str">
        <f t="shared" si="93"/>
        <v/>
      </c>
      <c r="M458" s="1" t="str">
        <f t="shared" si="94"/>
        <v/>
      </c>
      <c r="N458" s="1" t="str">
        <f t="shared" si="95"/>
        <v/>
      </c>
      <c r="O458" s="11" t="str">
        <f t="shared" si="96"/>
        <v/>
      </c>
    </row>
    <row r="459" spans="2:15" x14ac:dyDescent="0.25">
      <c r="B459" t="str">
        <f t="shared" si="86"/>
        <v/>
      </c>
      <c r="C459" s="11" t="str">
        <f t="shared" si="87"/>
        <v/>
      </c>
      <c r="F459" t="str">
        <f t="shared" si="85"/>
        <v/>
      </c>
      <c r="G459" s="11" t="str">
        <f t="shared" si="88"/>
        <v/>
      </c>
      <c r="H459" s="11" t="str">
        <f t="shared" si="89"/>
        <v/>
      </c>
      <c r="I459" s="11" t="str">
        <f t="shared" si="90"/>
        <v/>
      </c>
      <c r="J459" s="1" t="str">
        <f t="shared" si="91"/>
        <v/>
      </c>
      <c r="K459" s="11" t="str">
        <f t="shared" si="92"/>
        <v/>
      </c>
      <c r="L459" s="1" t="str">
        <f t="shared" si="93"/>
        <v/>
      </c>
      <c r="M459" s="1" t="str">
        <f t="shared" si="94"/>
        <v/>
      </c>
      <c r="N459" s="1" t="str">
        <f t="shared" si="95"/>
        <v/>
      </c>
      <c r="O459" s="11" t="str">
        <f t="shared" si="96"/>
        <v/>
      </c>
    </row>
    <row r="460" spans="2:15" x14ac:dyDescent="0.25">
      <c r="B460" t="str">
        <f t="shared" si="86"/>
        <v/>
      </c>
      <c r="C460" s="11" t="str">
        <f t="shared" si="87"/>
        <v/>
      </c>
      <c r="F460" t="str">
        <f t="shared" si="85"/>
        <v/>
      </c>
      <c r="G460" s="11" t="str">
        <f t="shared" si="88"/>
        <v/>
      </c>
      <c r="H460" s="11" t="str">
        <f t="shared" si="89"/>
        <v/>
      </c>
      <c r="I460" s="11" t="str">
        <f t="shared" si="90"/>
        <v/>
      </c>
      <c r="J460" s="1" t="str">
        <f t="shared" si="91"/>
        <v/>
      </c>
      <c r="K460" s="11" t="str">
        <f t="shared" si="92"/>
        <v/>
      </c>
      <c r="L460" s="1" t="str">
        <f t="shared" si="93"/>
        <v/>
      </c>
      <c r="M460" s="1" t="str">
        <f t="shared" si="94"/>
        <v/>
      </c>
      <c r="N460" s="1" t="str">
        <f t="shared" si="95"/>
        <v/>
      </c>
      <c r="O460" s="11" t="str">
        <f t="shared" si="96"/>
        <v/>
      </c>
    </row>
    <row r="461" spans="2:15" x14ac:dyDescent="0.25">
      <c r="B461" t="str">
        <f t="shared" si="86"/>
        <v/>
      </c>
      <c r="C461" s="11" t="str">
        <f t="shared" si="87"/>
        <v/>
      </c>
      <c r="F461" t="str">
        <f t="shared" si="85"/>
        <v/>
      </c>
      <c r="G461" s="11" t="str">
        <f t="shared" si="88"/>
        <v/>
      </c>
      <c r="H461" s="11" t="str">
        <f t="shared" si="89"/>
        <v/>
      </c>
      <c r="I461" s="11" t="str">
        <f t="shared" si="90"/>
        <v/>
      </c>
      <c r="J461" s="1" t="str">
        <f t="shared" si="91"/>
        <v/>
      </c>
      <c r="K461" s="11" t="str">
        <f t="shared" si="92"/>
        <v/>
      </c>
      <c r="L461" s="1" t="str">
        <f t="shared" si="93"/>
        <v/>
      </c>
      <c r="M461" s="1" t="str">
        <f t="shared" si="94"/>
        <v/>
      </c>
      <c r="N461" s="1" t="str">
        <f t="shared" si="95"/>
        <v/>
      </c>
      <c r="O461" s="11" t="str">
        <f t="shared" si="96"/>
        <v/>
      </c>
    </row>
    <row r="462" spans="2:15" x14ac:dyDescent="0.25">
      <c r="B462" t="str">
        <f t="shared" si="86"/>
        <v/>
      </c>
      <c r="C462" s="11" t="str">
        <f t="shared" si="87"/>
        <v/>
      </c>
      <c r="F462" t="str">
        <f t="shared" si="85"/>
        <v/>
      </c>
      <c r="G462" s="11" t="str">
        <f t="shared" si="88"/>
        <v/>
      </c>
      <c r="H462" s="11" t="str">
        <f t="shared" si="89"/>
        <v/>
      </c>
      <c r="I462" s="11" t="str">
        <f t="shared" si="90"/>
        <v/>
      </c>
      <c r="J462" s="1" t="str">
        <f t="shared" si="91"/>
        <v/>
      </c>
      <c r="K462" s="11" t="str">
        <f t="shared" si="92"/>
        <v/>
      </c>
      <c r="L462" s="1" t="str">
        <f t="shared" si="93"/>
        <v/>
      </c>
      <c r="M462" s="1" t="str">
        <f t="shared" si="94"/>
        <v/>
      </c>
      <c r="N462" s="1" t="str">
        <f t="shared" si="95"/>
        <v/>
      </c>
      <c r="O462" s="11" t="str">
        <f t="shared" si="96"/>
        <v/>
      </c>
    </row>
    <row r="463" spans="2:15" x14ac:dyDescent="0.25">
      <c r="B463" t="str">
        <f t="shared" si="86"/>
        <v/>
      </c>
      <c r="C463" s="11" t="str">
        <f t="shared" si="87"/>
        <v/>
      </c>
      <c r="F463" t="str">
        <f t="shared" si="85"/>
        <v/>
      </c>
      <c r="G463" s="11" t="str">
        <f t="shared" si="88"/>
        <v/>
      </c>
      <c r="H463" s="11" t="str">
        <f t="shared" si="89"/>
        <v/>
      </c>
      <c r="I463" s="11" t="str">
        <f t="shared" si="90"/>
        <v/>
      </c>
      <c r="J463" s="1" t="str">
        <f t="shared" si="91"/>
        <v/>
      </c>
      <c r="K463" s="11" t="str">
        <f t="shared" si="92"/>
        <v/>
      </c>
      <c r="L463" s="1" t="str">
        <f t="shared" si="93"/>
        <v/>
      </c>
      <c r="M463" s="1" t="str">
        <f t="shared" si="94"/>
        <v/>
      </c>
      <c r="N463" s="1" t="str">
        <f t="shared" si="95"/>
        <v/>
      </c>
      <c r="O463" s="11" t="str">
        <f t="shared" si="96"/>
        <v/>
      </c>
    </row>
    <row r="464" spans="2:15" x14ac:dyDescent="0.25">
      <c r="B464" t="str">
        <f t="shared" si="86"/>
        <v/>
      </c>
      <c r="C464" s="11" t="str">
        <f t="shared" si="87"/>
        <v/>
      </c>
      <c r="F464" t="str">
        <f t="shared" si="85"/>
        <v/>
      </c>
      <c r="G464" s="11" t="str">
        <f t="shared" si="88"/>
        <v/>
      </c>
      <c r="H464" s="11" t="str">
        <f t="shared" si="89"/>
        <v/>
      </c>
      <c r="I464" s="11" t="str">
        <f t="shared" si="90"/>
        <v/>
      </c>
      <c r="J464" s="1" t="str">
        <f t="shared" si="91"/>
        <v/>
      </c>
      <c r="K464" s="11" t="str">
        <f t="shared" si="92"/>
        <v/>
      </c>
      <c r="L464" s="1" t="str">
        <f t="shared" si="93"/>
        <v/>
      </c>
      <c r="M464" s="1" t="str">
        <f t="shared" si="94"/>
        <v/>
      </c>
      <c r="N464" s="1" t="str">
        <f t="shared" si="95"/>
        <v/>
      </c>
      <c r="O464" s="11" t="str">
        <f t="shared" si="96"/>
        <v/>
      </c>
    </row>
    <row r="465" spans="2:15" x14ac:dyDescent="0.25">
      <c r="B465" t="str">
        <f t="shared" si="86"/>
        <v/>
      </c>
      <c r="C465" s="11" t="str">
        <f t="shared" si="87"/>
        <v/>
      </c>
      <c r="F465" t="str">
        <f t="shared" si="85"/>
        <v/>
      </c>
      <c r="G465" s="11" t="str">
        <f t="shared" si="88"/>
        <v/>
      </c>
      <c r="H465" s="11" t="str">
        <f t="shared" si="89"/>
        <v/>
      </c>
      <c r="I465" s="11" t="str">
        <f t="shared" si="90"/>
        <v/>
      </c>
      <c r="J465" s="1" t="str">
        <f t="shared" si="91"/>
        <v/>
      </c>
      <c r="K465" s="11" t="str">
        <f t="shared" si="92"/>
        <v/>
      </c>
      <c r="L465" s="1" t="str">
        <f t="shared" si="93"/>
        <v/>
      </c>
      <c r="M465" s="1" t="str">
        <f t="shared" si="94"/>
        <v/>
      </c>
      <c r="N465" s="1" t="str">
        <f t="shared" si="95"/>
        <v/>
      </c>
      <c r="O465" s="11" t="str">
        <f t="shared" si="96"/>
        <v/>
      </c>
    </row>
    <row r="466" spans="2:15" x14ac:dyDescent="0.25">
      <c r="B466" t="str">
        <f t="shared" si="86"/>
        <v/>
      </c>
      <c r="C466" s="11" t="str">
        <f t="shared" si="87"/>
        <v/>
      </c>
      <c r="F466" t="str">
        <f t="shared" si="85"/>
        <v/>
      </c>
      <c r="G466" s="11" t="str">
        <f t="shared" si="88"/>
        <v/>
      </c>
      <c r="H466" s="11" t="str">
        <f t="shared" si="89"/>
        <v/>
      </c>
      <c r="I466" s="11" t="str">
        <f t="shared" si="90"/>
        <v/>
      </c>
      <c r="J466" s="1" t="str">
        <f t="shared" si="91"/>
        <v/>
      </c>
      <c r="K466" s="11" t="str">
        <f t="shared" si="92"/>
        <v/>
      </c>
      <c r="L466" s="1" t="str">
        <f t="shared" si="93"/>
        <v/>
      </c>
      <c r="M466" s="1" t="str">
        <f t="shared" si="94"/>
        <v/>
      </c>
      <c r="N466" s="1" t="str">
        <f t="shared" si="95"/>
        <v/>
      </c>
      <c r="O466" s="11" t="str">
        <f t="shared" si="96"/>
        <v/>
      </c>
    </row>
    <row r="467" spans="2:15" x14ac:dyDescent="0.25">
      <c r="B467" t="str">
        <f t="shared" si="86"/>
        <v/>
      </c>
      <c r="C467" s="11" t="str">
        <f t="shared" si="87"/>
        <v/>
      </c>
      <c r="F467" t="str">
        <f t="shared" si="85"/>
        <v/>
      </c>
      <c r="G467" s="11" t="str">
        <f t="shared" si="88"/>
        <v/>
      </c>
      <c r="H467" s="11" t="str">
        <f t="shared" si="89"/>
        <v/>
      </c>
      <c r="I467" s="11" t="str">
        <f t="shared" si="90"/>
        <v/>
      </c>
      <c r="J467" s="1" t="str">
        <f t="shared" si="91"/>
        <v/>
      </c>
      <c r="K467" s="11" t="str">
        <f t="shared" si="92"/>
        <v/>
      </c>
      <c r="L467" s="1" t="str">
        <f t="shared" si="93"/>
        <v/>
      </c>
      <c r="M467" s="1" t="str">
        <f t="shared" si="94"/>
        <v/>
      </c>
      <c r="N467" s="1" t="str">
        <f t="shared" si="95"/>
        <v/>
      </c>
      <c r="O467" s="11" t="str">
        <f t="shared" si="96"/>
        <v/>
      </c>
    </row>
    <row r="468" spans="2:15" x14ac:dyDescent="0.25">
      <c r="B468" t="str">
        <f t="shared" si="86"/>
        <v/>
      </c>
      <c r="C468" s="11" t="str">
        <f t="shared" si="87"/>
        <v/>
      </c>
      <c r="F468" t="str">
        <f t="shared" si="85"/>
        <v/>
      </c>
      <c r="G468" s="11" t="str">
        <f t="shared" si="88"/>
        <v/>
      </c>
      <c r="H468" s="11" t="str">
        <f t="shared" si="89"/>
        <v/>
      </c>
      <c r="I468" s="11" t="str">
        <f t="shared" si="90"/>
        <v/>
      </c>
      <c r="J468" s="1" t="str">
        <f t="shared" si="91"/>
        <v/>
      </c>
      <c r="K468" s="11" t="str">
        <f t="shared" si="92"/>
        <v/>
      </c>
      <c r="L468" s="1" t="str">
        <f t="shared" si="93"/>
        <v/>
      </c>
      <c r="M468" s="1" t="str">
        <f t="shared" si="94"/>
        <v/>
      </c>
      <c r="N468" s="1" t="str">
        <f t="shared" si="95"/>
        <v/>
      </c>
      <c r="O468" s="11" t="str">
        <f t="shared" si="96"/>
        <v/>
      </c>
    </row>
    <row r="469" spans="2:15" x14ac:dyDescent="0.25">
      <c r="B469" t="str">
        <f t="shared" si="86"/>
        <v/>
      </c>
      <c r="C469" s="11" t="str">
        <f t="shared" si="87"/>
        <v/>
      </c>
      <c r="F469" t="str">
        <f t="shared" si="85"/>
        <v/>
      </c>
      <c r="G469" s="11" t="str">
        <f t="shared" si="88"/>
        <v/>
      </c>
      <c r="H469" s="11" t="str">
        <f t="shared" si="89"/>
        <v/>
      </c>
      <c r="I469" s="11" t="str">
        <f t="shared" si="90"/>
        <v/>
      </c>
      <c r="J469" s="1" t="str">
        <f t="shared" si="91"/>
        <v/>
      </c>
      <c r="K469" s="11" t="str">
        <f t="shared" si="92"/>
        <v/>
      </c>
      <c r="L469" s="1" t="str">
        <f t="shared" si="93"/>
        <v/>
      </c>
      <c r="M469" s="1" t="str">
        <f t="shared" si="94"/>
        <v/>
      </c>
      <c r="N469" s="1" t="str">
        <f t="shared" si="95"/>
        <v/>
      </c>
      <c r="O469" s="11" t="str">
        <f t="shared" si="96"/>
        <v/>
      </c>
    </row>
    <row r="470" spans="2:15" x14ac:dyDescent="0.25">
      <c r="B470" t="str">
        <f t="shared" si="86"/>
        <v/>
      </c>
      <c r="C470" s="11" t="str">
        <f t="shared" si="87"/>
        <v/>
      </c>
      <c r="F470" t="str">
        <f t="shared" si="85"/>
        <v/>
      </c>
      <c r="G470" s="11" t="str">
        <f t="shared" si="88"/>
        <v/>
      </c>
      <c r="H470" s="11" t="str">
        <f t="shared" si="89"/>
        <v/>
      </c>
      <c r="I470" s="11" t="str">
        <f t="shared" si="90"/>
        <v/>
      </c>
      <c r="J470" s="1" t="str">
        <f t="shared" si="91"/>
        <v/>
      </c>
      <c r="K470" s="11" t="str">
        <f t="shared" si="92"/>
        <v/>
      </c>
      <c r="L470" s="1" t="str">
        <f t="shared" si="93"/>
        <v/>
      </c>
      <c r="M470" s="1" t="str">
        <f t="shared" si="94"/>
        <v/>
      </c>
      <c r="N470" s="1" t="str">
        <f t="shared" si="95"/>
        <v/>
      </c>
      <c r="O470" s="11" t="str">
        <f t="shared" si="96"/>
        <v/>
      </c>
    </row>
    <row r="471" spans="2:15" x14ac:dyDescent="0.25">
      <c r="B471" t="str">
        <f t="shared" si="86"/>
        <v/>
      </c>
      <c r="C471" s="11" t="str">
        <f t="shared" si="87"/>
        <v/>
      </c>
      <c r="F471" t="str">
        <f t="shared" si="85"/>
        <v/>
      </c>
      <c r="G471" s="11" t="str">
        <f t="shared" si="88"/>
        <v/>
      </c>
      <c r="H471" s="11" t="str">
        <f t="shared" si="89"/>
        <v/>
      </c>
      <c r="I471" s="11" t="str">
        <f t="shared" si="90"/>
        <v/>
      </c>
      <c r="J471" s="1" t="str">
        <f t="shared" si="91"/>
        <v/>
      </c>
      <c r="K471" s="11" t="str">
        <f t="shared" si="92"/>
        <v/>
      </c>
      <c r="L471" s="1" t="str">
        <f t="shared" si="93"/>
        <v/>
      </c>
      <c r="M471" s="1" t="str">
        <f t="shared" si="94"/>
        <v/>
      </c>
      <c r="N471" s="1" t="str">
        <f t="shared" si="95"/>
        <v/>
      </c>
      <c r="O471" s="11" t="str">
        <f t="shared" si="96"/>
        <v/>
      </c>
    </row>
    <row r="472" spans="2:15" x14ac:dyDescent="0.25">
      <c r="B472" t="str">
        <f t="shared" si="86"/>
        <v/>
      </c>
      <c r="C472" s="11" t="str">
        <f t="shared" si="87"/>
        <v/>
      </c>
      <c r="F472" t="str">
        <f t="shared" si="85"/>
        <v/>
      </c>
      <c r="G472" s="11" t="str">
        <f t="shared" si="88"/>
        <v/>
      </c>
      <c r="H472" s="11" t="str">
        <f t="shared" si="89"/>
        <v/>
      </c>
      <c r="I472" s="11" t="str">
        <f t="shared" si="90"/>
        <v/>
      </c>
      <c r="J472" s="1" t="str">
        <f t="shared" si="91"/>
        <v/>
      </c>
      <c r="K472" s="11" t="str">
        <f t="shared" si="92"/>
        <v/>
      </c>
      <c r="L472" s="1" t="str">
        <f t="shared" si="93"/>
        <v/>
      </c>
      <c r="M472" s="1" t="str">
        <f t="shared" si="94"/>
        <v/>
      </c>
      <c r="N472" s="1" t="str">
        <f t="shared" si="95"/>
        <v/>
      </c>
      <c r="O472" s="11" t="str">
        <f t="shared" si="96"/>
        <v/>
      </c>
    </row>
    <row r="473" spans="2:15" x14ac:dyDescent="0.25">
      <c r="B473" t="str">
        <f t="shared" si="86"/>
        <v/>
      </c>
      <c r="C473" s="11" t="str">
        <f t="shared" si="87"/>
        <v/>
      </c>
      <c r="F473" t="str">
        <f t="shared" si="85"/>
        <v/>
      </c>
      <c r="G473" s="11" t="str">
        <f t="shared" si="88"/>
        <v/>
      </c>
      <c r="H473" s="11" t="str">
        <f t="shared" si="89"/>
        <v/>
      </c>
      <c r="I473" s="11" t="str">
        <f t="shared" si="90"/>
        <v/>
      </c>
      <c r="J473" s="1" t="str">
        <f t="shared" si="91"/>
        <v/>
      </c>
      <c r="K473" s="11" t="str">
        <f t="shared" si="92"/>
        <v/>
      </c>
      <c r="L473" s="1" t="str">
        <f t="shared" si="93"/>
        <v/>
      </c>
      <c r="M473" s="1" t="str">
        <f t="shared" si="94"/>
        <v/>
      </c>
      <c r="N473" s="1" t="str">
        <f t="shared" si="95"/>
        <v/>
      </c>
      <c r="O473" s="11" t="str">
        <f t="shared" si="96"/>
        <v/>
      </c>
    </row>
    <row r="474" spans="2:15" x14ac:dyDescent="0.25">
      <c r="B474" t="str">
        <f t="shared" si="86"/>
        <v/>
      </c>
      <c r="C474" s="11" t="str">
        <f t="shared" si="87"/>
        <v/>
      </c>
      <c r="F474" t="str">
        <f t="shared" si="85"/>
        <v/>
      </c>
      <c r="G474" s="11" t="str">
        <f t="shared" si="88"/>
        <v/>
      </c>
      <c r="H474" s="11" t="str">
        <f t="shared" si="89"/>
        <v/>
      </c>
      <c r="I474" s="11" t="str">
        <f t="shared" si="90"/>
        <v/>
      </c>
      <c r="J474" s="1" t="str">
        <f t="shared" si="91"/>
        <v/>
      </c>
      <c r="K474" s="11" t="str">
        <f t="shared" si="92"/>
        <v/>
      </c>
      <c r="L474" s="1" t="str">
        <f t="shared" si="93"/>
        <v/>
      </c>
      <c r="M474" s="1" t="str">
        <f t="shared" si="94"/>
        <v/>
      </c>
      <c r="N474" s="1" t="str">
        <f t="shared" si="95"/>
        <v/>
      </c>
      <c r="O474" s="11" t="str">
        <f t="shared" si="96"/>
        <v/>
      </c>
    </row>
    <row r="475" spans="2:15" x14ac:dyDescent="0.25">
      <c r="B475" t="str">
        <f t="shared" si="86"/>
        <v/>
      </c>
      <c r="C475" s="11" t="str">
        <f t="shared" si="87"/>
        <v/>
      </c>
      <c r="F475" t="str">
        <f t="shared" si="85"/>
        <v/>
      </c>
      <c r="G475" s="11" t="str">
        <f t="shared" si="88"/>
        <v/>
      </c>
      <c r="H475" s="11" t="str">
        <f t="shared" si="89"/>
        <v/>
      </c>
      <c r="I475" s="11" t="str">
        <f t="shared" si="90"/>
        <v/>
      </c>
      <c r="J475" s="1" t="str">
        <f t="shared" si="91"/>
        <v/>
      </c>
      <c r="K475" s="11" t="str">
        <f t="shared" si="92"/>
        <v/>
      </c>
      <c r="L475" s="1" t="str">
        <f t="shared" si="93"/>
        <v/>
      </c>
      <c r="M475" s="1" t="str">
        <f t="shared" si="94"/>
        <v/>
      </c>
      <c r="N475" s="1" t="str">
        <f t="shared" si="95"/>
        <v/>
      </c>
      <c r="O475" s="11" t="str">
        <f t="shared" si="96"/>
        <v/>
      </c>
    </row>
    <row r="476" spans="2:15" x14ac:dyDescent="0.25">
      <c r="B476" t="str">
        <f t="shared" si="86"/>
        <v/>
      </c>
      <c r="C476" s="11" t="str">
        <f t="shared" si="87"/>
        <v/>
      </c>
      <c r="F476" t="str">
        <f t="shared" si="85"/>
        <v/>
      </c>
      <c r="G476" s="11" t="str">
        <f t="shared" si="88"/>
        <v/>
      </c>
      <c r="H476" s="11" t="str">
        <f t="shared" si="89"/>
        <v/>
      </c>
      <c r="I476" s="11" t="str">
        <f t="shared" si="90"/>
        <v/>
      </c>
      <c r="J476" s="1" t="str">
        <f t="shared" si="91"/>
        <v/>
      </c>
      <c r="K476" s="11" t="str">
        <f t="shared" si="92"/>
        <v/>
      </c>
      <c r="L476" s="1" t="str">
        <f t="shared" si="93"/>
        <v/>
      </c>
      <c r="M476" s="1" t="str">
        <f t="shared" si="94"/>
        <v/>
      </c>
      <c r="N476" s="1" t="str">
        <f t="shared" si="95"/>
        <v/>
      </c>
      <c r="O476" s="11" t="str">
        <f t="shared" si="96"/>
        <v/>
      </c>
    </row>
    <row r="477" spans="2:15" x14ac:dyDescent="0.25">
      <c r="B477" t="str">
        <f t="shared" si="86"/>
        <v/>
      </c>
      <c r="C477" s="11" t="str">
        <f t="shared" si="87"/>
        <v/>
      </c>
      <c r="F477" t="str">
        <f t="shared" si="85"/>
        <v/>
      </c>
      <c r="G477" s="11" t="str">
        <f t="shared" si="88"/>
        <v/>
      </c>
      <c r="H477" s="11" t="str">
        <f t="shared" si="89"/>
        <v/>
      </c>
      <c r="I477" s="11" t="str">
        <f t="shared" si="90"/>
        <v/>
      </c>
      <c r="J477" s="1" t="str">
        <f t="shared" si="91"/>
        <v/>
      </c>
      <c r="K477" s="11" t="str">
        <f t="shared" si="92"/>
        <v/>
      </c>
      <c r="L477" s="1" t="str">
        <f t="shared" si="93"/>
        <v/>
      </c>
      <c r="M477" s="1" t="str">
        <f t="shared" si="94"/>
        <v/>
      </c>
      <c r="N477" s="1" t="str">
        <f t="shared" si="95"/>
        <v/>
      </c>
      <c r="O477" s="11" t="str">
        <f t="shared" si="96"/>
        <v/>
      </c>
    </row>
    <row r="478" spans="2:15" x14ac:dyDescent="0.25">
      <c r="B478" t="str">
        <f t="shared" si="86"/>
        <v/>
      </c>
      <c r="C478" s="11" t="str">
        <f t="shared" si="87"/>
        <v/>
      </c>
      <c r="F478" t="str">
        <f t="shared" si="85"/>
        <v/>
      </c>
      <c r="G478" s="11" t="str">
        <f t="shared" si="88"/>
        <v/>
      </c>
      <c r="H478" s="11" t="str">
        <f t="shared" si="89"/>
        <v/>
      </c>
      <c r="I478" s="11" t="str">
        <f t="shared" si="90"/>
        <v/>
      </c>
      <c r="J478" s="1" t="str">
        <f t="shared" si="91"/>
        <v/>
      </c>
      <c r="K478" s="11" t="str">
        <f t="shared" si="92"/>
        <v/>
      </c>
      <c r="L478" s="1" t="str">
        <f t="shared" si="93"/>
        <v/>
      </c>
      <c r="M478" s="1" t="str">
        <f t="shared" si="94"/>
        <v/>
      </c>
      <c r="N478" s="1" t="str">
        <f t="shared" si="95"/>
        <v/>
      </c>
      <c r="O478" s="11" t="str">
        <f t="shared" si="96"/>
        <v/>
      </c>
    </row>
    <row r="479" spans="2:15" x14ac:dyDescent="0.25">
      <c r="B479" t="str">
        <f t="shared" si="86"/>
        <v/>
      </c>
      <c r="C479" s="11" t="str">
        <f t="shared" si="87"/>
        <v/>
      </c>
      <c r="F479" t="str">
        <f t="shared" si="85"/>
        <v/>
      </c>
      <c r="G479" s="11" t="str">
        <f t="shared" si="88"/>
        <v/>
      </c>
      <c r="H479" s="11" t="str">
        <f t="shared" si="89"/>
        <v/>
      </c>
      <c r="I479" s="11" t="str">
        <f t="shared" si="90"/>
        <v/>
      </c>
      <c r="J479" s="1" t="str">
        <f t="shared" si="91"/>
        <v/>
      </c>
      <c r="K479" s="11" t="str">
        <f t="shared" si="92"/>
        <v/>
      </c>
      <c r="L479" s="1" t="str">
        <f t="shared" si="93"/>
        <v/>
      </c>
      <c r="M479" s="1" t="str">
        <f t="shared" si="94"/>
        <v/>
      </c>
      <c r="N479" s="1" t="str">
        <f t="shared" si="95"/>
        <v/>
      </c>
      <c r="O479" s="11" t="str">
        <f t="shared" si="96"/>
        <v/>
      </c>
    </row>
    <row r="480" spans="2:15" x14ac:dyDescent="0.25">
      <c r="B480" t="str">
        <f t="shared" si="86"/>
        <v/>
      </c>
      <c r="C480" s="11" t="str">
        <f t="shared" si="87"/>
        <v/>
      </c>
      <c r="F480" t="str">
        <f t="shared" si="85"/>
        <v/>
      </c>
      <c r="G480" s="11" t="str">
        <f t="shared" si="88"/>
        <v/>
      </c>
      <c r="H480" s="11" t="str">
        <f t="shared" si="89"/>
        <v/>
      </c>
      <c r="I480" s="11" t="str">
        <f t="shared" si="90"/>
        <v/>
      </c>
      <c r="J480" s="1" t="str">
        <f t="shared" si="91"/>
        <v/>
      </c>
      <c r="K480" s="11" t="str">
        <f t="shared" si="92"/>
        <v/>
      </c>
      <c r="L480" s="1" t="str">
        <f t="shared" si="93"/>
        <v/>
      </c>
      <c r="M480" s="1" t="str">
        <f t="shared" si="94"/>
        <v/>
      </c>
      <c r="N480" s="1" t="str">
        <f t="shared" si="95"/>
        <v/>
      </c>
      <c r="O480" s="11" t="str">
        <f t="shared" si="96"/>
        <v/>
      </c>
    </row>
    <row r="481" spans="2:15" x14ac:dyDescent="0.25">
      <c r="B481" t="str">
        <f t="shared" si="86"/>
        <v/>
      </c>
      <c r="C481" s="11" t="str">
        <f t="shared" si="87"/>
        <v/>
      </c>
      <c r="F481" t="str">
        <f t="shared" si="85"/>
        <v/>
      </c>
      <c r="G481" s="11" t="str">
        <f t="shared" si="88"/>
        <v/>
      </c>
      <c r="H481" s="11" t="str">
        <f t="shared" si="89"/>
        <v/>
      </c>
      <c r="I481" s="11" t="str">
        <f t="shared" si="90"/>
        <v/>
      </c>
      <c r="J481" s="1" t="str">
        <f t="shared" si="91"/>
        <v/>
      </c>
      <c r="K481" s="11" t="str">
        <f t="shared" si="92"/>
        <v/>
      </c>
      <c r="L481" s="1" t="str">
        <f t="shared" si="93"/>
        <v/>
      </c>
      <c r="M481" s="1" t="str">
        <f t="shared" si="94"/>
        <v/>
      </c>
      <c r="N481" s="1" t="str">
        <f t="shared" si="95"/>
        <v/>
      </c>
      <c r="O481" s="11" t="str">
        <f t="shared" si="96"/>
        <v/>
      </c>
    </row>
    <row r="482" spans="2:15" x14ac:dyDescent="0.25">
      <c r="B482" t="str">
        <f t="shared" si="86"/>
        <v/>
      </c>
      <c r="C482" s="11" t="str">
        <f t="shared" si="87"/>
        <v/>
      </c>
      <c r="F482" t="str">
        <f t="shared" si="85"/>
        <v/>
      </c>
      <c r="G482" s="11" t="str">
        <f t="shared" si="88"/>
        <v/>
      </c>
      <c r="H482" s="11" t="str">
        <f t="shared" si="89"/>
        <v/>
      </c>
      <c r="I482" s="11" t="str">
        <f t="shared" si="90"/>
        <v/>
      </c>
      <c r="J482" s="1" t="str">
        <f t="shared" si="91"/>
        <v/>
      </c>
      <c r="K482" s="11" t="str">
        <f t="shared" si="92"/>
        <v/>
      </c>
      <c r="L482" s="1" t="str">
        <f t="shared" si="93"/>
        <v/>
      </c>
      <c r="M482" s="1" t="str">
        <f t="shared" si="94"/>
        <v/>
      </c>
      <c r="N482" s="1" t="str">
        <f t="shared" si="95"/>
        <v/>
      </c>
      <c r="O482" s="11" t="str">
        <f t="shared" si="96"/>
        <v/>
      </c>
    </row>
    <row r="483" spans="2:15" x14ac:dyDescent="0.25">
      <c r="B483" t="str">
        <f t="shared" si="86"/>
        <v/>
      </c>
      <c r="C483" s="11" t="str">
        <f t="shared" si="87"/>
        <v/>
      </c>
      <c r="F483" t="str">
        <f t="shared" si="85"/>
        <v/>
      </c>
      <c r="G483" s="11" t="str">
        <f t="shared" si="88"/>
        <v/>
      </c>
      <c r="H483" s="11" t="str">
        <f t="shared" si="89"/>
        <v/>
      </c>
      <c r="I483" s="11" t="str">
        <f t="shared" si="90"/>
        <v/>
      </c>
      <c r="J483" s="1" t="str">
        <f t="shared" si="91"/>
        <v/>
      </c>
      <c r="K483" s="11" t="str">
        <f t="shared" si="92"/>
        <v/>
      </c>
      <c r="L483" s="1" t="str">
        <f t="shared" si="93"/>
        <v/>
      </c>
      <c r="M483" s="1" t="str">
        <f t="shared" si="94"/>
        <v/>
      </c>
      <c r="N483" s="1" t="str">
        <f t="shared" si="95"/>
        <v/>
      </c>
      <c r="O483" s="11" t="str">
        <f t="shared" si="96"/>
        <v/>
      </c>
    </row>
    <row r="484" spans="2:15" x14ac:dyDescent="0.25">
      <c r="B484" t="str">
        <f t="shared" si="86"/>
        <v/>
      </c>
      <c r="C484" s="11" t="str">
        <f t="shared" si="87"/>
        <v/>
      </c>
      <c r="F484" t="str">
        <f t="shared" si="85"/>
        <v/>
      </c>
      <c r="G484" s="11" t="str">
        <f t="shared" si="88"/>
        <v/>
      </c>
      <c r="H484" s="11" t="str">
        <f t="shared" si="89"/>
        <v/>
      </c>
      <c r="I484" s="11" t="str">
        <f t="shared" si="90"/>
        <v/>
      </c>
      <c r="J484" s="1" t="str">
        <f t="shared" si="91"/>
        <v/>
      </c>
      <c r="K484" s="11" t="str">
        <f t="shared" si="92"/>
        <v/>
      </c>
      <c r="L484" s="1" t="str">
        <f t="shared" si="93"/>
        <v/>
      </c>
      <c r="M484" s="1" t="str">
        <f t="shared" si="94"/>
        <v/>
      </c>
      <c r="N484" s="1" t="str">
        <f t="shared" si="95"/>
        <v/>
      </c>
      <c r="O484" s="11" t="str">
        <f t="shared" si="96"/>
        <v/>
      </c>
    </row>
    <row r="485" spans="2:15" x14ac:dyDescent="0.25">
      <c r="B485" t="str">
        <f t="shared" si="86"/>
        <v/>
      </c>
      <c r="C485" s="11" t="str">
        <f t="shared" si="87"/>
        <v/>
      </c>
      <c r="F485" t="str">
        <f t="shared" si="85"/>
        <v/>
      </c>
      <c r="G485" s="11" t="str">
        <f t="shared" si="88"/>
        <v/>
      </c>
      <c r="H485" s="11" t="str">
        <f t="shared" si="89"/>
        <v/>
      </c>
      <c r="I485" s="11" t="str">
        <f t="shared" si="90"/>
        <v/>
      </c>
      <c r="J485" s="1" t="str">
        <f t="shared" si="91"/>
        <v/>
      </c>
      <c r="K485" s="11" t="str">
        <f t="shared" si="92"/>
        <v/>
      </c>
      <c r="L485" s="1" t="str">
        <f t="shared" si="93"/>
        <v/>
      </c>
      <c r="M485" s="1" t="str">
        <f t="shared" si="94"/>
        <v/>
      </c>
      <c r="N485" s="1" t="str">
        <f t="shared" si="95"/>
        <v/>
      </c>
      <c r="O485" s="11" t="str">
        <f t="shared" si="96"/>
        <v/>
      </c>
    </row>
    <row r="486" spans="2:15" x14ac:dyDescent="0.25">
      <c r="B486" t="str">
        <f t="shared" si="86"/>
        <v/>
      </c>
      <c r="C486" s="11" t="str">
        <f t="shared" si="87"/>
        <v/>
      </c>
      <c r="F486" t="str">
        <f t="shared" si="85"/>
        <v/>
      </c>
      <c r="G486" s="11" t="str">
        <f t="shared" si="88"/>
        <v/>
      </c>
      <c r="H486" s="11" t="str">
        <f t="shared" si="89"/>
        <v/>
      </c>
      <c r="I486" s="11" t="str">
        <f t="shared" si="90"/>
        <v/>
      </c>
      <c r="J486" s="1" t="str">
        <f t="shared" si="91"/>
        <v/>
      </c>
      <c r="K486" s="11" t="str">
        <f t="shared" si="92"/>
        <v/>
      </c>
      <c r="L486" s="1" t="str">
        <f t="shared" si="93"/>
        <v/>
      </c>
      <c r="M486" s="1" t="str">
        <f t="shared" si="94"/>
        <v/>
      </c>
      <c r="N486" s="1" t="str">
        <f t="shared" si="95"/>
        <v/>
      </c>
      <c r="O486" s="11" t="str">
        <f t="shared" si="96"/>
        <v/>
      </c>
    </row>
    <row r="487" spans="2:15" x14ac:dyDescent="0.25">
      <c r="B487" t="str">
        <f t="shared" si="86"/>
        <v/>
      </c>
      <c r="C487" s="11" t="str">
        <f t="shared" si="87"/>
        <v/>
      </c>
      <c r="F487" t="str">
        <f t="shared" ref="F487:F524" si="97">IF(F486&lt;$C$6,(F486+1),IF(F486=$C$6,("Total"),("")))</f>
        <v/>
      </c>
      <c r="G487" s="11" t="str">
        <f t="shared" si="88"/>
        <v/>
      </c>
      <c r="H487" s="11" t="str">
        <f t="shared" si="89"/>
        <v/>
      </c>
      <c r="I487" s="11" t="str">
        <f t="shared" si="90"/>
        <v/>
      </c>
      <c r="J487" s="1" t="str">
        <f t="shared" si="91"/>
        <v/>
      </c>
      <c r="K487" s="11" t="str">
        <f t="shared" si="92"/>
        <v/>
      </c>
      <c r="L487" s="1" t="str">
        <f t="shared" si="93"/>
        <v/>
      </c>
      <c r="M487" s="1" t="str">
        <f t="shared" si="94"/>
        <v/>
      </c>
      <c r="N487" s="1" t="str">
        <f t="shared" si="95"/>
        <v/>
      </c>
      <c r="O487" s="11" t="str">
        <f t="shared" si="96"/>
        <v/>
      </c>
    </row>
    <row r="488" spans="2:15" x14ac:dyDescent="0.25">
      <c r="B488" t="str">
        <f t="shared" si="86"/>
        <v/>
      </c>
      <c r="C488" s="11" t="str">
        <f t="shared" si="87"/>
        <v/>
      </c>
      <c r="F488" t="str">
        <f t="shared" si="97"/>
        <v/>
      </c>
      <c r="G488" s="11" t="str">
        <f t="shared" si="88"/>
        <v/>
      </c>
      <c r="H488" s="11" t="str">
        <f t="shared" si="89"/>
        <v/>
      </c>
      <c r="I488" s="11" t="str">
        <f t="shared" si="90"/>
        <v/>
      </c>
      <c r="J488" s="1" t="str">
        <f t="shared" si="91"/>
        <v/>
      </c>
      <c r="K488" s="11" t="str">
        <f t="shared" si="92"/>
        <v/>
      </c>
      <c r="L488" s="1" t="str">
        <f t="shared" si="93"/>
        <v/>
      </c>
      <c r="M488" s="1" t="str">
        <f t="shared" si="94"/>
        <v/>
      </c>
      <c r="N488" s="1" t="str">
        <f t="shared" si="95"/>
        <v/>
      </c>
      <c r="O488" s="11" t="str">
        <f t="shared" si="96"/>
        <v/>
      </c>
    </row>
    <row r="489" spans="2:15" x14ac:dyDescent="0.25">
      <c r="B489" t="str">
        <f t="shared" si="86"/>
        <v/>
      </c>
      <c r="C489" s="11" t="str">
        <f t="shared" si="87"/>
        <v/>
      </c>
      <c r="F489" t="str">
        <f t="shared" si="97"/>
        <v/>
      </c>
      <c r="G489" s="11" t="str">
        <f t="shared" si="88"/>
        <v/>
      </c>
      <c r="H489" s="11" t="str">
        <f t="shared" si="89"/>
        <v/>
      </c>
      <c r="I489" s="11" t="str">
        <f t="shared" si="90"/>
        <v/>
      </c>
      <c r="J489" s="1" t="str">
        <f t="shared" si="91"/>
        <v/>
      </c>
      <c r="K489" s="11" t="str">
        <f t="shared" si="92"/>
        <v/>
      </c>
      <c r="L489" s="1" t="str">
        <f t="shared" si="93"/>
        <v/>
      </c>
      <c r="M489" s="1" t="str">
        <f t="shared" si="94"/>
        <v/>
      </c>
      <c r="N489" s="1" t="str">
        <f t="shared" si="95"/>
        <v/>
      </c>
      <c r="O489" s="11" t="str">
        <f t="shared" si="96"/>
        <v/>
      </c>
    </row>
    <row r="490" spans="2:15" x14ac:dyDescent="0.25">
      <c r="B490" t="str">
        <f t="shared" si="86"/>
        <v/>
      </c>
      <c r="C490" s="11" t="str">
        <f t="shared" si="87"/>
        <v/>
      </c>
      <c r="F490" t="str">
        <f t="shared" si="97"/>
        <v/>
      </c>
      <c r="G490" s="11" t="str">
        <f t="shared" si="88"/>
        <v/>
      </c>
      <c r="H490" s="11" t="str">
        <f t="shared" si="89"/>
        <v/>
      </c>
      <c r="I490" s="11" t="str">
        <f t="shared" si="90"/>
        <v/>
      </c>
      <c r="J490" s="1" t="str">
        <f t="shared" si="91"/>
        <v/>
      </c>
      <c r="K490" s="11" t="str">
        <f t="shared" si="92"/>
        <v/>
      </c>
      <c r="L490" s="1" t="str">
        <f t="shared" si="93"/>
        <v/>
      </c>
      <c r="M490" s="1" t="str">
        <f t="shared" si="94"/>
        <v/>
      </c>
      <c r="N490" s="1" t="str">
        <f t="shared" si="95"/>
        <v/>
      </c>
      <c r="O490" s="11" t="str">
        <f t="shared" si="96"/>
        <v/>
      </c>
    </row>
    <row r="491" spans="2:15" x14ac:dyDescent="0.25">
      <c r="B491" t="str">
        <f t="shared" si="86"/>
        <v/>
      </c>
      <c r="C491" s="11" t="str">
        <f t="shared" si="87"/>
        <v/>
      </c>
      <c r="F491" t="str">
        <f t="shared" si="97"/>
        <v/>
      </c>
      <c r="G491" s="11" t="str">
        <f t="shared" si="88"/>
        <v/>
      </c>
      <c r="H491" s="11" t="str">
        <f t="shared" si="89"/>
        <v/>
      </c>
      <c r="I491" s="11" t="str">
        <f t="shared" si="90"/>
        <v/>
      </c>
      <c r="J491" s="1" t="str">
        <f t="shared" si="91"/>
        <v/>
      </c>
      <c r="K491" s="11" t="str">
        <f t="shared" si="92"/>
        <v/>
      </c>
      <c r="L491" s="1" t="str">
        <f t="shared" si="93"/>
        <v/>
      </c>
      <c r="M491" s="1" t="str">
        <f t="shared" si="94"/>
        <v/>
      </c>
      <c r="N491" s="1" t="str">
        <f t="shared" si="95"/>
        <v/>
      </c>
      <c r="O491" s="11" t="str">
        <f t="shared" si="96"/>
        <v/>
      </c>
    </row>
    <row r="492" spans="2:15" x14ac:dyDescent="0.25">
      <c r="B492" t="str">
        <f t="shared" si="86"/>
        <v/>
      </c>
      <c r="C492" s="11" t="str">
        <f t="shared" si="87"/>
        <v/>
      </c>
      <c r="F492" t="str">
        <f t="shared" si="97"/>
        <v/>
      </c>
      <c r="G492" s="11" t="str">
        <f t="shared" si="88"/>
        <v/>
      </c>
      <c r="H492" s="11" t="str">
        <f t="shared" si="89"/>
        <v/>
      </c>
      <c r="I492" s="11" t="str">
        <f t="shared" si="90"/>
        <v/>
      </c>
      <c r="J492" s="1" t="str">
        <f t="shared" si="91"/>
        <v/>
      </c>
      <c r="K492" s="11" t="str">
        <f t="shared" si="92"/>
        <v/>
      </c>
      <c r="L492" s="1" t="str">
        <f t="shared" si="93"/>
        <v/>
      </c>
      <c r="M492" s="1" t="str">
        <f t="shared" si="94"/>
        <v/>
      </c>
      <c r="N492" s="1" t="str">
        <f t="shared" si="95"/>
        <v/>
      </c>
      <c r="O492" s="11" t="str">
        <f t="shared" si="96"/>
        <v/>
      </c>
    </row>
    <row r="493" spans="2:15" x14ac:dyDescent="0.25">
      <c r="B493" t="str">
        <f t="shared" si="86"/>
        <v/>
      </c>
      <c r="C493" s="11" t="str">
        <f t="shared" si="87"/>
        <v/>
      </c>
      <c r="F493" t="str">
        <f t="shared" si="97"/>
        <v/>
      </c>
      <c r="G493" s="11" t="str">
        <f t="shared" si="88"/>
        <v/>
      </c>
      <c r="H493" s="11" t="str">
        <f t="shared" si="89"/>
        <v/>
      </c>
      <c r="I493" s="11" t="str">
        <f t="shared" si="90"/>
        <v/>
      </c>
      <c r="J493" s="1" t="str">
        <f t="shared" si="91"/>
        <v/>
      </c>
      <c r="K493" s="11" t="str">
        <f t="shared" si="92"/>
        <v/>
      </c>
      <c r="L493" s="1" t="str">
        <f t="shared" si="93"/>
        <v/>
      </c>
      <c r="M493" s="1" t="str">
        <f t="shared" si="94"/>
        <v/>
      </c>
      <c r="N493" s="1" t="str">
        <f t="shared" si="95"/>
        <v/>
      </c>
      <c r="O493" s="11" t="str">
        <f t="shared" si="96"/>
        <v/>
      </c>
    </row>
    <row r="494" spans="2:15" x14ac:dyDescent="0.25">
      <c r="B494" t="str">
        <f t="shared" si="86"/>
        <v/>
      </c>
      <c r="C494" s="11" t="str">
        <f t="shared" si="87"/>
        <v/>
      </c>
      <c r="F494" t="str">
        <f t="shared" si="97"/>
        <v/>
      </c>
      <c r="G494" s="11" t="str">
        <f t="shared" si="88"/>
        <v/>
      </c>
      <c r="H494" s="11" t="str">
        <f t="shared" si="89"/>
        <v/>
      </c>
      <c r="I494" s="11" t="str">
        <f t="shared" si="90"/>
        <v/>
      </c>
      <c r="J494" s="1" t="str">
        <f t="shared" si="91"/>
        <v/>
      </c>
      <c r="K494" s="11" t="str">
        <f t="shared" si="92"/>
        <v/>
      </c>
      <c r="L494" s="1" t="str">
        <f t="shared" si="93"/>
        <v/>
      </c>
      <c r="M494" s="1" t="str">
        <f t="shared" si="94"/>
        <v/>
      </c>
      <c r="N494" s="1" t="str">
        <f t="shared" si="95"/>
        <v/>
      </c>
      <c r="O494" s="11" t="str">
        <f t="shared" si="96"/>
        <v/>
      </c>
    </row>
    <row r="495" spans="2:15" x14ac:dyDescent="0.25">
      <c r="B495" t="str">
        <f t="shared" si="86"/>
        <v/>
      </c>
      <c r="C495" s="11" t="str">
        <f t="shared" si="87"/>
        <v/>
      </c>
      <c r="F495" t="str">
        <f t="shared" si="97"/>
        <v/>
      </c>
      <c r="G495" s="11" t="str">
        <f t="shared" si="88"/>
        <v/>
      </c>
      <c r="H495" s="11" t="str">
        <f t="shared" si="89"/>
        <v/>
      </c>
      <c r="I495" s="11" t="str">
        <f t="shared" si="90"/>
        <v/>
      </c>
      <c r="J495" s="1" t="str">
        <f t="shared" si="91"/>
        <v/>
      </c>
      <c r="K495" s="11" t="str">
        <f t="shared" si="92"/>
        <v/>
      </c>
      <c r="L495" s="1" t="str">
        <f t="shared" si="93"/>
        <v/>
      </c>
      <c r="M495" s="1" t="str">
        <f t="shared" si="94"/>
        <v/>
      </c>
      <c r="N495" s="1" t="str">
        <f t="shared" si="95"/>
        <v/>
      </c>
      <c r="O495" s="11" t="str">
        <f t="shared" si="96"/>
        <v/>
      </c>
    </row>
    <row r="496" spans="2:15" x14ac:dyDescent="0.25">
      <c r="B496" t="str">
        <f t="shared" si="86"/>
        <v/>
      </c>
      <c r="C496" s="11" t="str">
        <f t="shared" si="87"/>
        <v/>
      </c>
      <c r="F496" t="str">
        <f t="shared" si="97"/>
        <v/>
      </c>
      <c r="G496" s="11" t="str">
        <f t="shared" si="88"/>
        <v/>
      </c>
      <c r="H496" s="11" t="str">
        <f t="shared" si="89"/>
        <v/>
      </c>
      <c r="I496" s="11" t="str">
        <f t="shared" si="90"/>
        <v/>
      </c>
      <c r="J496" s="1" t="str">
        <f t="shared" si="91"/>
        <v/>
      </c>
      <c r="K496" s="11" t="str">
        <f t="shared" si="92"/>
        <v/>
      </c>
      <c r="L496" s="1" t="str">
        <f t="shared" si="93"/>
        <v/>
      </c>
      <c r="M496" s="1" t="str">
        <f t="shared" si="94"/>
        <v/>
      </c>
      <c r="N496" s="1" t="str">
        <f t="shared" si="95"/>
        <v/>
      </c>
      <c r="O496" s="11" t="str">
        <f t="shared" si="96"/>
        <v/>
      </c>
    </row>
    <row r="497" spans="2:15" x14ac:dyDescent="0.25">
      <c r="B497" t="str">
        <f t="shared" si="86"/>
        <v/>
      </c>
      <c r="C497" s="11" t="str">
        <f t="shared" si="87"/>
        <v/>
      </c>
      <c r="F497" t="str">
        <f t="shared" si="97"/>
        <v/>
      </c>
      <c r="G497" s="11" t="str">
        <f t="shared" si="88"/>
        <v/>
      </c>
      <c r="H497" s="11" t="str">
        <f t="shared" si="89"/>
        <v/>
      </c>
      <c r="I497" s="11" t="str">
        <f t="shared" si="90"/>
        <v/>
      </c>
      <c r="J497" s="1" t="str">
        <f t="shared" si="91"/>
        <v/>
      </c>
      <c r="K497" s="11" t="str">
        <f t="shared" si="92"/>
        <v/>
      </c>
      <c r="L497" s="1" t="str">
        <f t="shared" si="93"/>
        <v/>
      </c>
      <c r="M497" s="1" t="str">
        <f t="shared" si="94"/>
        <v/>
      </c>
      <c r="N497" s="1" t="str">
        <f t="shared" si="95"/>
        <v/>
      </c>
      <c r="O497" s="11" t="str">
        <f t="shared" si="96"/>
        <v/>
      </c>
    </row>
    <row r="498" spans="2:15" x14ac:dyDescent="0.25">
      <c r="B498" t="str">
        <f t="shared" si="86"/>
        <v/>
      </c>
      <c r="C498" s="11" t="str">
        <f t="shared" si="87"/>
        <v/>
      </c>
      <c r="F498" t="str">
        <f t="shared" si="97"/>
        <v/>
      </c>
      <c r="G498" s="11" t="str">
        <f t="shared" si="88"/>
        <v/>
      </c>
      <c r="H498" s="11" t="str">
        <f t="shared" si="89"/>
        <v/>
      </c>
      <c r="I498" s="11" t="str">
        <f t="shared" si="90"/>
        <v/>
      </c>
      <c r="J498" s="1" t="str">
        <f t="shared" si="91"/>
        <v/>
      </c>
      <c r="K498" s="11" t="str">
        <f t="shared" si="92"/>
        <v/>
      </c>
      <c r="L498" s="1" t="str">
        <f t="shared" si="93"/>
        <v/>
      </c>
      <c r="M498" s="1" t="str">
        <f t="shared" si="94"/>
        <v/>
      </c>
      <c r="N498" s="1" t="str">
        <f t="shared" si="95"/>
        <v/>
      </c>
      <c r="O498" s="11" t="str">
        <f t="shared" si="96"/>
        <v/>
      </c>
    </row>
    <row r="499" spans="2:15" x14ac:dyDescent="0.25">
      <c r="B499" t="str">
        <f t="shared" si="86"/>
        <v/>
      </c>
      <c r="C499" s="11" t="str">
        <f t="shared" si="87"/>
        <v/>
      </c>
      <c r="F499" t="str">
        <f t="shared" si="97"/>
        <v/>
      </c>
      <c r="G499" s="11" t="str">
        <f t="shared" si="88"/>
        <v/>
      </c>
      <c r="H499" s="11" t="str">
        <f t="shared" si="89"/>
        <v/>
      </c>
      <c r="I499" s="11" t="str">
        <f t="shared" si="90"/>
        <v/>
      </c>
      <c r="J499" s="1" t="str">
        <f t="shared" si="91"/>
        <v/>
      </c>
      <c r="K499" s="11" t="str">
        <f t="shared" si="92"/>
        <v/>
      </c>
      <c r="L499" s="1" t="str">
        <f t="shared" si="93"/>
        <v/>
      </c>
      <c r="M499" s="1" t="str">
        <f t="shared" si="94"/>
        <v/>
      </c>
      <c r="N499" s="1" t="str">
        <f t="shared" si="95"/>
        <v/>
      </c>
      <c r="O499" s="11" t="str">
        <f t="shared" si="96"/>
        <v/>
      </c>
    </row>
    <row r="500" spans="2:15" x14ac:dyDescent="0.25">
      <c r="B500" t="str">
        <f t="shared" si="86"/>
        <v/>
      </c>
      <c r="C500" s="11" t="str">
        <f t="shared" si="87"/>
        <v/>
      </c>
      <c r="F500" t="str">
        <f t="shared" si="97"/>
        <v/>
      </c>
      <c r="G500" s="11" t="str">
        <f t="shared" si="88"/>
        <v/>
      </c>
      <c r="H500" s="11" t="str">
        <f t="shared" si="89"/>
        <v/>
      </c>
      <c r="I500" s="11" t="str">
        <f t="shared" si="90"/>
        <v/>
      </c>
      <c r="J500" s="1" t="str">
        <f t="shared" si="91"/>
        <v/>
      </c>
      <c r="K500" s="11" t="str">
        <f t="shared" si="92"/>
        <v/>
      </c>
      <c r="L500" s="1" t="str">
        <f t="shared" si="93"/>
        <v/>
      </c>
      <c r="M500" s="1" t="str">
        <f t="shared" si="94"/>
        <v/>
      </c>
      <c r="N500" s="1" t="str">
        <f t="shared" si="95"/>
        <v/>
      </c>
      <c r="O500" s="11" t="str">
        <f t="shared" si="96"/>
        <v/>
      </c>
    </row>
    <row r="501" spans="2:15" x14ac:dyDescent="0.25">
      <c r="B501" t="str">
        <f t="shared" si="86"/>
        <v/>
      </c>
      <c r="C501" s="11" t="str">
        <f t="shared" si="87"/>
        <v/>
      </c>
      <c r="F501" t="str">
        <f t="shared" si="97"/>
        <v/>
      </c>
      <c r="G501" s="11" t="str">
        <f t="shared" si="88"/>
        <v/>
      </c>
      <c r="H501" s="11" t="str">
        <f t="shared" si="89"/>
        <v/>
      </c>
      <c r="I501" s="11" t="str">
        <f t="shared" si="90"/>
        <v/>
      </c>
      <c r="J501" s="1" t="str">
        <f t="shared" si="91"/>
        <v/>
      </c>
      <c r="K501" s="11" t="str">
        <f t="shared" si="92"/>
        <v/>
      </c>
      <c r="L501" s="1" t="str">
        <f t="shared" si="93"/>
        <v/>
      </c>
      <c r="M501" s="1" t="str">
        <f t="shared" si="94"/>
        <v/>
      </c>
      <c r="N501" s="1" t="str">
        <f t="shared" si="95"/>
        <v/>
      </c>
      <c r="O501" s="11" t="str">
        <f t="shared" si="96"/>
        <v/>
      </c>
    </row>
    <row r="502" spans="2:15" x14ac:dyDescent="0.25">
      <c r="B502" t="str">
        <f t="shared" si="86"/>
        <v/>
      </c>
      <c r="C502" s="11" t="str">
        <f t="shared" si="87"/>
        <v/>
      </c>
      <c r="F502" t="str">
        <f t="shared" si="97"/>
        <v/>
      </c>
      <c r="G502" s="11" t="str">
        <f t="shared" si="88"/>
        <v/>
      </c>
      <c r="H502" s="11" t="str">
        <f t="shared" si="89"/>
        <v/>
      </c>
      <c r="I502" s="11" t="str">
        <f t="shared" si="90"/>
        <v/>
      </c>
      <c r="J502" s="1" t="str">
        <f t="shared" si="91"/>
        <v/>
      </c>
      <c r="K502" s="11" t="str">
        <f t="shared" si="92"/>
        <v/>
      </c>
      <c r="L502" s="1" t="str">
        <f t="shared" si="93"/>
        <v/>
      </c>
      <c r="M502" s="1" t="str">
        <f t="shared" si="94"/>
        <v/>
      </c>
      <c r="N502" s="1" t="str">
        <f t="shared" si="95"/>
        <v/>
      </c>
      <c r="O502" s="11" t="str">
        <f t="shared" si="96"/>
        <v/>
      </c>
    </row>
    <row r="503" spans="2:15" x14ac:dyDescent="0.25">
      <c r="B503" t="str">
        <f t="shared" si="86"/>
        <v/>
      </c>
      <c r="C503" s="11" t="str">
        <f t="shared" si="87"/>
        <v/>
      </c>
      <c r="F503" t="str">
        <f t="shared" si="97"/>
        <v/>
      </c>
      <c r="G503" s="11" t="str">
        <f t="shared" si="88"/>
        <v/>
      </c>
      <c r="H503" s="11" t="str">
        <f t="shared" si="89"/>
        <v/>
      </c>
      <c r="I503" s="11" t="str">
        <f t="shared" si="90"/>
        <v/>
      </c>
      <c r="J503" s="1" t="str">
        <f t="shared" si="91"/>
        <v/>
      </c>
      <c r="K503" s="11" t="str">
        <f t="shared" si="92"/>
        <v/>
      </c>
      <c r="L503" s="1" t="str">
        <f t="shared" si="93"/>
        <v/>
      </c>
      <c r="M503" s="1" t="str">
        <f t="shared" si="94"/>
        <v/>
      </c>
      <c r="N503" s="1" t="str">
        <f t="shared" si="95"/>
        <v/>
      </c>
      <c r="O503" s="11" t="str">
        <f t="shared" si="96"/>
        <v/>
      </c>
    </row>
    <row r="504" spans="2:15" x14ac:dyDescent="0.25">
      <c r="B504" t="str">
        <f t="shared" si="86"/>
        <v/>
      </c>
      <c r="C504" s="11" t="str">
        <f t="shared" si="87"/>
        <v/>
      </c>
      <c r="F504" t="str">
        <f t="shared" si="97"/>
        <v/>
      </c>
      <c r="G504" s="11" t="str">
        <f t="shared" si="88"/>
        <v/>
      </c>
      <c r="H504" s="11" t="str">
        <f t="shared" si="89"/>
        <v/>
      </c>
      <c r="I504" s="11" t="str">
        <f t="shared" si="90"/>
        <v/>
      </c>
      <c r="J504" s="1" t="str">
        <f t="shared" si="91"/>
        <v/>
      </c>
      <c r="K504" s="11" t="str">
        <f t="shared" si="92"/>
        <v/>
      </c>
      <c r="L504" s="1" t="str">
        <f t="shared" si="93"/>
        <v/>
      </c>
      <c r="M504" s="1" t="str">
        <f t="shared" si="94"/>
        <v/>
      </c>
      <c r="N504" s="1" t="str">
        <f t="shared" si="95"/>
        <v/>
      </c>
      <c r="O504" s="11" t="str">
        <f t="shared" si="96"/>
        <v/>
      </c>
    </row>
    <row r="505" spans="2:15" x14ac:dyDescent="0.25">
      <c r="B505" t="str">
        <f t="shared" si="86"/>
        <v/>
      </c>
      <c r="C505" s="11" t="str">
        <f t="shared" si="87"/>
        <v/>
      </c>
      <c r="F505" t="str">
        <f t="shared" si="97"/>
        <v/>
      </c>
      <c r="G505" s="11" t="str">
        <f t="shared" si="88"/>
        <v/>
      </c>
      <c r="H505" s="11" t="str">
        <f t="shared" si="89"/>
        <v/>
      </c>
      <c r="I505" s="11" t="str">
        <f t="shared" si="90"/>
        <v/>
      </c>
      <c r="J505" s="1" t="str">
        <f t="shared" si="91"/>
        <v/>
      </c>
      <c r="K505" s="11" t="str">
        <f t="shared" si="92"/>
        <v/>
      </c>
      <c r="L505" s="1" t="str">
        <f t="shared" si="93"/>
        <v/>
      </c>
      <c r="M505" s="1" t="str">
        <f t="shared" si="94"/>
        <v/>
      </c>
      <c r="N505" s="1" t="str">
        <f t="shared" si="95"/>
        <v/>
      </c>
      <c r="O505" s="11" t="str">
        <f t="shared" si="96"/>
        <v/>
      </c>
    </row>
    <row r="506" spans="2:15" x14ac:dyDescent="0.25">
      <c r="B506" t="str">
        <f t="shared" ref="B506:B524" si="98">IF(F490&lt;$C$6,(F490+1),IF(F490=$C$6,("Total"),("")))</f>
        <v/>
      </c>
      <c r="C506" s="11" t="str">
        <f t="shared" ref="C506:C524" si="99">IF(B506="","",IF(B506&lt;&gt;"Total",(-M490),("")))</f>
        <v/>
      </c>
      <c r="F506" t="str">
        <f t="shared" si="97"/>
        <v/>
      </c>
      <c r="G506" s="11" t="str">
        <f t="shared" ref="G506:G524" si="100">IF(G505="",(""),(IF(F506&lt;&gt;"Total",(O505),(""))))</f>
        <v/>
      </c>
      <c r="H506" s="11" t="str">
        <f t="shared" ref="H506:H524" si="101">IF(H505="",(""),(IF(F506&lt;&gt;"Total",(G506*$C$4),(""))))</f>
        <v/>
      </c>
      <c r="I506" s="11" t="str">
        <f t="shared" ref="I506:I524" si="102">IF(H505="",(""),(IF(F506&lt;&gt;"Total",($C$7/$C$6),(""))))</f>
        <v/>
      </c>
      <c r="J506" s="1" t="str">
        <f t="shared" ref="J506:J524" si="103">IF(J505="",(""),(IF(F506&lt;&gt;"Total",(H506+I506),(""))))</f>
        <v/>
      </c>
      <c r="K506" s="11" t="str">
        <f t="shared" ref="K506:K524" si="104">IF(F506="",(""),(IF(F506&lt;&gt;"Total",($C$8*H506),(""))))</f>
        <v/>
      </c>
      <c r="L506" s="1" t="str">
        <f t="shared" ref="L506:L524" si="105">IF(F506="",(""),(IF(F506&lt;&gt;"Total",($C$9*(O504-I505)),(""))))</f>
        <v/>
      </c>
      <c r="M506" s="1" t="str">
        <f t="shared" ref="M506:M524" si="106">IF(N505="",(""),(IF(F506&lt;&gt;"Total",(J506+K506+L506),(""))))</f>
        <v/>
      </c>
      <c r="N506" s="1" t="str">
        <f t="shared" ref="N506:N524" si="107">IF(N505="",(""),(IF(F506&lt;&gt;"Total",(N505+I506),(""))))</f>
        <v/>
      </c>
      <c r="O506" s="11" t="str">
        <f t="shared" ref="O506:O524" si="108">IF(K506="",(""),(IF(F506&lt;&gt;"Total",($O$6-N506),(""))))</f>
        <v/>
      </c>
    </row>
    <row r="507" spans="2:15" x14ac:dyDescent="0.25">
      <c r="B507" t="str">
        <f t="shared" si="98"/>
        <v/>
      </c>
      <c r="C507" s="11" t="str">
        <f t="shared" si="99"/>
        <v/>
      </c>
      <c r="F507" t="str">
        <f t="shared" si="97"/>
        <v/>
      </c>
      <c r="G507" s="11" t="str">
        <f t="shared" si="100"/>
        <v/>
      </c>
      <c r="H507" s="11" t="str">
        <f t="shared" si="101"/>
        <v/>
      </c>
      <c r="I507" s="11" t="str">
        <f t="shared" si="102"/>
        <v/>
      </c>
      <c r="J507" s="1" t="str">
        <f t="shared" si="103"/>
        <v/>
      </c>
      <c r="K507" s="11" t="str">
        <f t="shared" si="104"/>
        <v/>
      </c>
      <c r="L507" s="1" t="str">
        <f t="shared" si="105"/>
        <v/>
      </c>
      <c r="M507" s="1" t="str">
        <f t="shared" si="106"/>
        <v/>
      </c>
      <c r="N507" s="1" t="str">
        <f t="shared" si="107"/>
        <v/>
      </c>
      <c r="O507" s="11" t="str">
        <f t="shared" si="108"/>
        <v/>
      </c>
    </row>
    <row r="508" spans="2:15" x14ac:dyDescent="0.25">
      <c r="B508" t="str">
        <f t="shared" si="98"/>
        <v/>
      </c>
      <c r="C508" s="11" t="str">
        <f t="shared" si="99"/>
        <v/>
      </c>
      <c r="F508" t="str">
        <f t="shared" si="97"/>
        <v/>
      </c>
      <c r="G508" s="11" t="str">
        <f t="shared" si="100"/>
        <v/>
      </c>
      <c r="H508" s="11" t="str">
        <f t="shared" si="101"/>
        <v/>
      </c>
      <c r="I508" s="11" t="str">
        <f t="shared" si="102"/>
        <v/>
      </c>
      <c r="J508" s="1" t="str">
        <f t="shared" si="103"/>
        <v/>
      </c>
      <c r="K508" s="11" t="str">
        <f t="shared" si="104"/>
        <v/>
      </c>
      <c r="L508" s="1" t="str">
        <f t="shared" si="105"/>
        <v/>
      </c>
      <c r="M508" s="1" t="str">
        <f t="shared" si="106"/>
        <v/>
      </c>
      <c r="N508" s="1" t="str">
        <f t="shared" si="107"/>
        <v/>
      </c>
      <c r="O508" s="11" t="str">
        <f t="shared" si="108"/>
        <v/>
      </c>
    </row>
    <row r="509" spans="2:15" x14ac:dyDescent="0.25">
      <c r="B509" t="str">
        <f t="shared" si="98"/>
        <v/>
      </c>
      <c r="C509" s="11" t="str">
        <f t="shared" si="99"/>
        <v/>
      </c>
      <c r="F509" t="str">
        <f t="shared" si="97"/>
        <v/>
      </c>
      <c r="G509" s="11" t="str">
        <f t="shared" si="100"/>
        <v/>
      </c>
      <c r="H509" s="11" t="str">
        <f t="shared" si="101"/>
        <v/>
      </c>
      <c r="I509" s="11" t="str">
        <f t="shared" si="102"/>
        <v/>
      </c>
      <c r="J509" s="1" t="str">
        <f t="shared" si="103"/>
        <v/>
      </c>
      <c r="K509" s="11" t="str">
        <f t="shared" si="104"/>
        <v/>
      </c>
      <c r="L509" s="1" t="str">
        <f t="shared" si="105"/>
        <v/>
      </c>
      <c r="M509" s="1" t="str">
        <f t="shared" si="106"/>
        <v/>
      </c>
      <c r="N509" s="1" t="str">
        <f t="shared" si="107"/>
        <v/>
      </c>
      <c r="O509" s="11" t="str">
        <f t="shared" si="108"/>
        <v/>
      </c>
    </row>
    <row r="510" spans="2:15" x14ac:dyDescent="0.25">
      <c r="B510" t="str">
        <f t="shared" si="98"/>
        <v/>
      </c>
      <c r="C510" s="11" t="str">
        <f t="shared" si="99"/>
        <v/>
      </c>
      <c r="F510" t="str">
        <f t="shared" si="97"/>
        <v/>
      </c>
      <c r="G510" s="11" t="str">
        <f t="shared" si="100"/>
        <v/>
      </c>
      <c r="H510" s="11" t="str">
        <f t="shared" si="101"/>
        <v/>
      </c>
      <c r="I510" s="11" t="str">
        <f t="shared" si="102"/>
        <v/>
      </c>
      <c r="J510" s="1" t="str">
        <f t="shared" si="103"/>
        <v/>
      </c>
      <c r="K510" s="11" t="str">
        <f t="shared" si="104"/>
        <v/>
      </c>
      <c r="L510" s="1" t="str">
        <f t="shared" si="105"/>
        <v/>
      </c>
      <c r="M510" s="1" t="str">
        <f t="shared" si="106"/>
        <v/>
      </c>
      <c r="N510" s="1" t="str">
        <f t="shared" si="107"/>
        <v/>
      </c>
      <c r="O510" s="11" t="str">
        <f t="shared" si="108"/>
        <v/>
      </c>
    </row>
    <row r="511" spans="2:15" x14ac:dyDescent="0.25">
      <c r="B511" t="str">
        <f t="shared" si="98"/>
        <v/>
      </c>
      <c r="C511" s="11" t="str">
        <f t="shared" si="99"/>
        <v/>
      </c>
      <c r="F511" t="str">
        <f t="shared" si="97"/>
        <v/>
      </c>
      <c r="G511" s="11" t="str">
        <f t="shared" si="100"/>
        <v/>
      </c>
      <c r="H511" s="11" t="str">
        <f t="shared" si="101"/>
        <v/>
      </c>
      <c r="I511" s="11" t="str">
        <f t="shared" si="102"/>
        <v/>
      </c>
      <c r="J511" s="1" t="str">
        <f t="shared" si="103"/>
        <v/>
      </c>
      <c r="K511" s="11" t="str">
        <f t="shared" si="104"/>
        <v/>
      </c>
      <c r="L511" s="1" t="str">
        <f t="shared" si="105"/>
        <v/>
      </c>
      <c r="M511" s="1" t="str">
        <f t="shared" si="106"/>
        <v/>
      </c>
      <c r="N511" s="1" t="str">
        <f t="shared" si="107"/>
        <v/>
      </c>
      <c r="O511" s="11" t="str">
        <f t="shared" si="108"/>
        <v/>
      </c>
    </row>
    <row r="512" spans="2:15" x14ac:dyDescent="0.25">
      <c r="B512" t="str">
        <f t="shared" si="98"/>
        <v/>
      </c>
      <c r="C512" s="11" t="str">
        <f t="shared" si="99"/>
        <v/>
      </c>
      <c r="F512" t="str">
        <f t="shared" si="97"/>
        <v/>
      </c>
      <c r="G512" s="11" t="str">
        <f t="shared" si="100"/>
        <v/>
      </c>
      <c r="H512" s="11" t="str">
        <f t="shared" si="101"/>
        <v/>
      </c>
      <c r="I512" s="11" t="str">
        <f t="shared" si="102"/>
        <v/>
      </c>
      <c r="J512" s="1" t="str">
        <f t="shared" si="103"/>
        <v/>
      </c>
      <c r="K512" s="11" t="str">
        <f t="shared" si="104"/>
        <v/>
      </c>
      <c r="L512" s="1" t="str">
        <f t="shared" si="105"/>
        <v/>
      </c>
      <c r="M512" s="1" t="str">
        <f t="shared" si="106"/>
        <v/>
      </c>
      <c r="N512" s="1" t="str">
        <f t="shared" si="107"/>
        <v/>
      </c>
      <c r="O512" s="11" t="str">
        <f t="shared" si="108"/>
        <v/>
      </c>
    </row>
    <row r="513" spans="2:15" x14ac:dyDescent="0.25">
      <c r="B513" t="str">
        <f t="shared" si="98"/>
        <v/>
      </c>
      <c r="C513" s="11" t="str">
        <f t="shared" si="99"/>
        <v/>
      </c>
      <c r="F513" t="str">
        <f t="shared" si="97"/>
        <v/>
      </c>
      <c r="G513" s="11" t="str">
        <f t="shared" si="100"/>
        <v/>
      </c>
      <c r="H513" s="11" t="str">
        <f t="shared" si="101"/>
        <v/>
      </c>
      <c r="I513" s="11" t="str">
        <f t="shared" si="102"/>
        <v/>
      </c>
      <c r="J513" s="1" t="str">
        <f t="shared" si="103"/>
        <v/>
      </c>
      <c r="K513" s="11" t="str">
        <f t="shared" si="104"/>
        <v/>
      </c>
      <c r="L513" s="1" t="str">
        <f t="shared" si="105"/>
        <v/>
      </c>
      <c r="M513" s="1" t="str">
        <f t="shared" si="106"/>
        <v/>
      </c>
      <c r="N513" s="1" t="str">
        <f t="shared" si="107"/>
        <v/>
      </c>
      <c r="O513" s="11" t="str">
        <f t="shared" si="108"/>
        <v/>
      </c>
    </row>
    <row r="514" spans="2:15" x14ac:dyDescent="0.25">
      <c r="B514" t="str">
        <f t="shared" si="98"/>
        <v/>
      </c>
      <c r="C514" s="11" t="str">
        <f t="shared" si="99"/>
        <v/>
      </c>
      <c r="F514" t="str">
        <f t="shared" si="97"/>
        <v/>
      </c>
      <c r="G514" s="11" t="str">
        <f t="shared" si="100"/>
        <v/>
      </c>
      <c r="H514" s="11" t="str">
        <f t="shared" si="101"/>
        <v/>
      </c>
      <c r="I514" s="11" t="str">
        <f t="shared" si="102"/>
        <v/>
      </c>
      <c r="J514" s="1" t="str">
        <f t="shared" si="103"/>
        <v/>
      </c>
      <c r="K514" s="11" t="str">
        <f t="shared" si="104"/>
        <v/>
      </c>
      <c r="L514" s="1" t="str">
        <f t="shared" si="105"/>
        <v/>
      </c>
      <c r="M514" s="1" t="str">
        <f t="shared" si="106"/>
        <v/>
      </c>
      <c r="N514" s="1" t="str">
        <f t="shared" si="107"/>
        <v/>
      </c>
      <c r="O514" s="11" t="str">
        <f t="shared" si="108"/>
        <v/>
      </c>
    </row>
    <row r="515" spans="2:15" x14ac:dyDescent="0.25">
      <c r="B515" t="str">
        <f t="shared" si="98"/>
        <v/>
      </c>
      <c r="C515" s="11" t="str">
        <f t="shared" si="99"/>
        <v/>
      </c>
      <c r="F515" t="str">
        <f t="shared" si="97"/>
        <v/>
      </c>
      <c r="G515" s="11" t="str">
        <f t="shared" si="100"/>
        <v/>
      </c>
      <c r="H515" s="11" t="str">
        <f t="shared" si="101"/>
        <v/>
      </c>
      <c r="I515" s="11" t="str">
        <f t="shared" si="102"/>
        <v/>
      </c>
      <c r="J515" s="1" t="str">
        <f t="shared" si="103"/>
        <v/>
      </c>
      <c r="K515" s="11" t="str">
        <f t="shared" si="104"/>
        <v/>
      </c>
      <c r="L515" s="1" t="str">
        <f t="shared" si="105"/>
        <v/>
      </c>
      <c r="M515" s="1" t="str">
        <f t="shared" si="106"/>
        <v/>
      </c>
      <c r="N515" s="1" t="str">
        <f t="shared" si="107"/>
        <v/>
      </c>
      <c r="O515" s="11" t="str">
        <f t="shared" si="108"/>
        <v/>
      </c>
    </row>
    <row r="516" spans="2:15" x14ac:dyDescent="0.25">
      <c r="B516" t="str">
        <f t="shared" si="98"/>
        <v/>
      </c>
      <c r="C516" s="11" t="str">
        <f t="shared" si="99"/>
        <v/>
      </c>
      <c r="F516" t="str">
        <f t="shared" si="97"/>
        <v/>
      </c>
      <c r="G516" s="11" t="str">
        <f t="shared" si="100"/>
        <v/>
      </c>
      <c r="H516" s="11" t="str">
        <f t="shared" si="101"/>
        <v/>
      </c>
      <c r="I516" s="11" t="str">
        <f t="shared" si="102"/>
        <v/>
      </c>
      <c r="J516" s="1" t="str">
        <f t="shared" si="103"/>
        <v/>
      </c>
      <c r="K516" s="11" t="str">
        <f t="shared" si="104"/>
        <v/>
      </c>
      <c r="L516" s="1" t="str">
        <f t="shared" si="105"/>
        <v/>
      </c>
      <c r="M516" s="1" t="str">
        <f t="shared" si="106"/>
        <v/>
      </c>
      <c r="N516" s="1" t="str">
        <f t="shared" si="107"/>
        <v/>
      </c>
      <c r="O516" s="11" t="str">
        <f t="shared" si="108"/>
        <v/>
      </c>
    </row>
    <row r="517" spans="2:15" x14ac:dyDescent="0.25">
      <c r="B517" t="str">
        <f t="shared" si="98"/>
        <v/>
      </c>
      <c r="C517" s="11" t="str">
        <f t="shared" si="99"/>
        <v/>
      </c>
      <c r="F517" t="str">
        <f t="shared" si="97"/>
        <v/>
      </c>
      <c r="G517" s="11" t="str">
        <f t="shared" si="100"/>
        <v/>
      </c>
      <c r="H517" s="11" t="str">
        <f t="shared" si="101"/>
        <v/>
      </c>
      <c r="I517" s="11" t="str">
        <f t="shared" si="102"/>
        <v/>
      </c>
      <c r="J517" s="1" t="str">
        <f t="shared" si="103"/>
        <v/>
      </c>
      <c r="K517" s="11" t="str">
        <f t="shared" si="104"/>
        <v/>
      </c>
      <c r="L517" s="1" t="str">
        <f t="shared" si="105"/>
        <v/>
      </c>
      <c r="M517" s="1" t="str">
        <f t="shared" si="106"/>
        <v/>
      </c>
      <c r="N517" s="1" t="str">
        <f t="shared" si="107"/>
        <v/>
      </c>
      <c r="O517" s="11" t="str">
        <f t="shared" si="108"/>
        <v/>
      </c>
    </row>
    <row r="518" spans="2:15" x14ac:dyDescent="0.25">
      <c r="B518" t="str">
        <f t="shared" si="98"/>
        <v/>
      </c>
      <c r="C518" s="11" t="str">
        <f t="shared" si="99"/>
        <v/>
      </c>
      <c r="F518" t="str">
        <f t="shared" si="97"/>
        <v/>
      </c>
      <c r="G518" s="11" t="str">
        <f t="shared" si="100"/>
        <v/>
      </c>
      <c r="H518" s="11" t="str">
        <f t="shared" si="101"/>
        <v/>
      </c>
      <c r="I518" s="11" t="str">
        <f t="shared" si="102"/>
        <v/>
      </c>
      <c r="J518" s="1" t="str">
        <f t="shared" si="103"/>
        <v/>
      </c>
      <c r="K518" s="11" t="str">
        <f t="shared" si="104"/>
        <v/>
      </c>
      <c r="L518" s="1" t="str">
        <f t="shared" si="105"/>
        <v/>
      </c>
      <c r="M518" s="1" t="str">
        <f t="shared" si="106"/>
        <v/>
      </c>
      <c r="N518" s="1" t="str">
        <f t="shared" si="107"/>
        <v/>
      </c>
      <c r="O518" s="11" t="str">
        <f t="shared" si="108"/>
        <v/>
      </c>
    </row>
    <row r="519" spans="2:15" x14ac:dyDescent="0.25">
      <c r="B519" t="str">
        <f t="shared" si="98"/>
        <v/>
      </c>
      <c r="C519" s="11" t="str">
        <f t="shared" si="99"/>
        <v/>
      </c>
      <c r="F519" t="str">
        <f t="shared" si="97"/>
        <v/>
      </c>
      <c r="G519" s="11" t="str">
        <f t="shared" si="100"/>
        <v/>
      </c>
      <c r="H519" s="11" t="str">
        <f t="shared" si="101"/>
        <v/>
      </c>
      <c r="I519" s="11" t="str">
        <f t="shared" si="102"/>
        <v/>
      </c>
      <c r="J519" s="1" t="str">
        <f t="shared" si="103"/>
        <v/>
      </c>
      <c r="K519" s="11" t="str">
        <f t="shared" si="104"/>
        <v/>
      </c>
      <c r="L519" s="1" t="str">
        <f t="shared" si="105"/>
        <v/>
      </c>
      <c r="M519" s="1" t="str">
        <f t="shared" si="106"/>
        <v/>
      </c>
      <c r="N519" s="1" t="str">
        <f t="shared" si="107"/>
        <v/>
      </c>
      <c r="O519" s="11" t="str">
        <f t="shared" si="108"/>
        <v/>
      </c>
    </row>
    <row r="520" spans="2:15" x14ac:dyDescent="0.25">
      <c r="B520" t="str">
        <f t="shared" si="98"/>
        <v/>
      </c>
      <c r="C520" s="11" t="str">
        <f t="shared" si="99"/>
        <v/>
      </c>
      <c r="F520" t="str">
        <f t="shared" si="97"/>
        <v/>
      </c>
      <c r="G520" s="11" t="str">
        <f t="shared" si="100"/>
        <v/>
      </c>
      <c r="H520" s="11" t="str">
        <f t="shared" si="101"/>
        <v/>
      </c>
      <c r="I520" s="11" t="str">
        <f t="shared" si="102"/>
        <v/>
      </c>
      <c r="J520" s="1" t="str">
        <f t="shared" si="103"/>
        <v/>
      </c>
      <c r="K520" s="11" t="str">
        <f t="shared" si="104"/>
        <v/>
      </c>
      <c r="L520" s="1" t="str">
        <f t="shared" si="105"/>
        <v/>
      </c>
      <c r="M520" s="1" t="str">
        <f t="shared" si="106"/>
        <v/>
      </c>
      <c r="N520" s="1" t="str">
        <f t="shared" si="107"/>
        <v/>
      </c>
      <c r="O520" s="11" t="str">
        <f t="shared" si="108"/>
        <v/>
      </c>
    </row>
    <row r="521" spans="2:15" x14ac:dyDescent="0.25">
      <c r="B521" t="str">
        <f t="shared" si="98"/>
        <v/>
      </c>
      <c r="C521" s="11" t="str">
        <f t="shared" si="99"/>
        <v/>
      </c>
      <c r="F521" t="str">
        <f t="shared" si="97"/>
        <v/>
      </c>
      <c r="G521" s="11" t="str">
        <f t="shared" si="100"/>
        <v/>
      </c>
      <c r="H521" s="11" t="str">
        <f t="shared" si="101"/>
        <v/>
      </c>
      <c r="I521" s="11" t="str">
        <f t="shared" si="102"/>
        <v/>
      </c>
      <c r="J521" s="1" t="str">
        <f t="shared" si="103"/>
        <v/>
      </c>
      <c r="K521" s="11" t="str">
        <f t="shared" si="104"/>
        <v/>
      </c>
      <c r="L521" s="1" t="str">
        <f t="shared" si="105"/>
        <v/>
      </c>
      <c r="M521" s="1" t="str">
        <f t="shared" si="106"/>
        <v/>
      </c>
      <c r="N521" s="1" t="str">
        <f t="shared" si="107"/>
        <v/>
      </c>
      <c r="O521" s="11" t="str">
        <f t="shared" si="108"/>
        <v/>
      </c>
    </row>
    <row r="522" spans="2:15" x14ac:dyDescent="0.25">
      <c r="B522" t="str">
        <f t="shared" si="98"/>
        <v/>
      </c>
      <c r="C522" s="11" t="str">
        <f t="shared" si="99"/>
        <v/>
      </c>
      <c r="F522" t="str">
        <f t="shared" si="97"/>
        <v/>
      </c>
      <c r="G522" s="11" t="str">
        <f t="shared" si="100"/>
        <v/>
      </c>
      <c r="H522" s="11" t="str">
        <f t="shared" si="101"/>
        <v/>
      </c>
      <c r="I522" s="11" t="str">
        <f t="shared" si="102"/>
        <v/>
      </c>
      <c r="J522" s="1" t="str">
        <f t="shared" si="103"/>
        <v/>
      </c>
      <c r="K522" s="11" t="str">
        <f t="shared" si="104"/>
        <v/>
      </c>
      <c r="L522" s="1" t="str">
        <f t="shared" si="105"/>
        <v/>
      </c>
      <c r="M522" s="1" t="str">
        <f t="shared" si="106"/>
        <v/>
      </c>
      <c r="N522" s="1" t="str">
        <f t="shared" si="107"/>
        <v/>
      </c>
      <c r="O522" s="11" t="str">
        <f t="shared" si="108"/>
        <v/>
      </c>
    </row>
    <row r="523" spans="2:15" x14ac:dyDescent="0.25">
      <c r="B523" t="str">
        <f t="shared" si="98"/>
        <v/>
      </c>
      <c r="C523" s="11" t="str">
        <f t="shared" si="99"/>
        <v/>
      </c>
      <c r="F523" t="str">
        <f t="shared" si="97"/>
        <v/>
      </c>
      <c r="G523" s="11" t="str">
        <f t="shared" si="100"/>
        <v/>
      </c>
      <c r="H523" s="11" t="str">
        <f t="shared" si="101"/>
        <v/>
      </c>
      <c r="I523" s="11" t="str">
        <f t="shared" si="102"/>
        <v/>
      </c>
      <c r="J523" s="1" t="str">
        <f t="shared" si="103"/>
        <v/>
      </c>
      <c r="K523" s="11" t="str">
        <f t="shared" si="104"/>
        <v/>
      </c>
      <c r="L523" s="1" t="str">
        <f t="shared" si="105"/>
        <v/>
      </c>
      <c r="M523" s="1" t="str">
        <f t="shared" si="106"/>
        <v/>
      </c>
      <c r="N523" s="1" t="str">
        <f t="shared" si="107"/>
        <v/>
      </c>
      <c r="O523" s="11" t="str">
        <f t="shared" si="108"/>
        <v/>
      </c>
    </row>
    <row r="524" spans="2:15" x14ac:dyDescent="0.25">
      <c r="B524" t="str">
        <f t="shared" si="98"/>
        <v/>
      </c>
      <c r="C524" s="11" t="str">
        <f t="shared" si="99"/>
        <v/>
      </c>
      <c r="F524" t="str">
        <f t="shared" si="97"/>
        <v/>
      </c>
      <c r="G524" s="11" t="str">
        <f t="shared" si="100"/>
        <v/>
      </c>
      <c r="H524" s="11" t="str">
        <f t="shared" si="101"/>
        <v/>
      </c>
      <c r="I524" s="11" t="str">
        <f t="shared" si="102"/>
        <v/>
      </c>
      <c r="J524" s="1" t="str">
        <f t="shared" si="103"/>
        <v/>
      </c>
      <c r="K524" s="11" t="str">
        <f t="shared" si="104"/>
        <v/>
      </c>
      <c r="L524" s="1" t="str">
        <f t="shared" si="105"/>
        <v/>
      </c>
      <c r="M524" s="1" t="str">
        <f t="shared" si="106"/>
        <v/>
      </c>
      <c r="N524" s="1" t="str">
        <f t="shared" si="107"/>
        <v/>
      </c>
      <c r="O524" s="11" t="str">
        <f t="shared" si="108"/>
        <v/>
      </c>
    </row>
  </sheetData>
  <mergeCells count="4">
    <mergeCell ref="K4:K5"/>
    <mergeCell ref="L4:L5"/>
    <mergeCell ref="M4:M5"/>
    <mergeCell ref="M1:N1"/>
  </mergeCells>
  <hyperlinks>
    <hyperlink ref="M1" location="Inicio!A1" display="Volver a Inicio"/>
  </hyperlink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473"/>
  <sheetViews>
    <sheetView topLeftCell="D1" workbookViewId="0">
      <selection activeCell="M1" sqref="M1:N1"/>
    </sheetView>
  </sheetViews>
  <sheetFormatPr baseColWidth="10" defaultRowHeight="15" x14ac:dyDescent="0.25"/>
  <cols>
    <col min="1" max="1" width="9.28515625" customWidth="1"/>
    <col min="2" max="2" width="15.5703125" customWidth="1"/>
    <col min="3" max="3" width="20.85546875" customWidth="1"/>
    <col min="4" max="4" width="16.28515625" customWidth="1"/>
    <col min="5" max="5" width="17.85546875" customWidth="1"/>
    <col min="7" max="7" width="19.5703125" customWidth="1"/>
    <col min="8" max="8" width="16.7109375" customWidth="1"/>
    <col min="9" max="9" width="13.140625" customWidth="1"/>
    <col min="10" max="10" width="16.42578125" customWidth="1"/>
    <col min="11" max="11" width="18.140625" customWidth="1"/>
    <col min="12" max="12" width="12.85546875" customWidth="1"/>
    <col min="13" max="13" width="18" customWidth="1"/>
    <col min="14" max="14" width="13.85546875" customWidth="1"/>
    <col min="15" max="15" width="17" customWidth="1"/>
  </cols>
  <sheetData>
    <row r="1" spans="1:15" ht="26.25" x14ac:dyDescent="0.4">
      <c r="A1" s="41" t="s">
        <v>46</v>
      </c>
      <c r="M1" s="86" t="s">
        <v>62</v>
      </c>
      <c r="N1" s="87"/>
    </row>
    <row r="3" spans="1:15" ht="21" x14ac:dyDescent="0.35">
      <c r="B3" s="7" t="s">
        <v>0</v>
      </c>
      <c r="F3" s="20" t="s">
        <v>5</v>
      </c>
    </row>
    <row r="4" spans="1:15" x14ac:dyDescent="0.25">
      <c r="B4" s="2" t="s">
        <v>1</v>
      </c>
      <c r="C4" s="8">
        <f>Inicio!C7</f>
        <v>0.8</v>
      </c>
      <c r="F4" s="13" t="s">
        <v>6</v>
      </c>
      <c r="G4" s="14" t="s">
        <v>7</v>
      </c>
      <c r="H4" s="14" t="s">
        <v>8</v>
      </c>
      <c r="I4" s="14" t="s">
        <v>9</v>
      </c>
      <c r="J4" s="14" t="s">
        <v>10</v>
      </c>
      <c r="K4" s="92" t="s">
        <v>34</v>
      </c>
      <c r="L4" s="92" t="s">
        <v>39</v>
      </c>
      <c r="M4" s="92" t="s">
        <v>41</v>
      </c>
      <c r="N4" s="14" t="s">
        <v>11</v>
      </c>
      <c r="O4" s="15" t="s">
        <v>12</v>
      </c>
    </row>
    <row r="5" spans="1:15" x14ac:dyDescent="0.25">
      <c r="B5" s="4" t="s">
        <v>2</v>
      </c>
      <c r="C5" s="9">
        <f>Inicio!C9</f>
        <v>180</v>
      </c>
      <c r="F5" s="16" t="s">
        <v>13</v>
      </c>
      <c r="G5" s="17"/>
      <c r="H5" s="17" t="s">
        <v>33</v>
      </c>
      <c r="I5" s="17" t="s">
        <v>37</v>
      </c>
      <c r="J5" s="17" t="s">
        <v>38</v>
      </c>
      <c r="K5" s="93"/>
      <c r="L5" s="93"/>
      <c r="M5" s="93"/>
      <c r="N5" s="17"/>
      <c r="O5" s="18"/>
    </row>
    <row r="6" spans="1:15" x14ac:dyDescent="0.25">
      <c r="B6" s="4" t="s">
        <v>3</v>
      </c>
      <c r="C6" s="9">
        <f>Inicio!C9</f>
        <v>180</v>
      </c>
      <c r="F6">
        <f>0</f>
        <v>0</v>
      </c>
      <c r="O6" s="11">
        <f>C7</f>
        <v>10000</v>
      </c>
    </row>
    <row r="7" spans="1:15" x14ac:dyDescent="0.25">
      <c r="B7" s="5" t="s">
        <v>4</v>
      </c>
      <c r="C7" s="10">
        <f>Inicio!C10</f>
        <v>10000</v>
      </c>
      <c r="F7">
        <f t="shared" ref="F7:F38" si="0">IF(F6&lt;$C$6,(F6+1),IF(F6=$C$6,("Total"),("")))</f>
        <v>1</v>
      </c>
      <c r="G7" s="1">
        <f>IF(F7&lt;&gt;"Total",(O6),(""))</f>
        <v>10000</v>
      </c>
      <c r="H7" s="1">
        <f>IF(F7&lt;&gt;"Total",($C$7*$C$4),(""))</f>
        <v>8000</v>
      </c>
      <c r="I7" s="1">
        <f>IF(F7=$C$6,($C$7),(0))</f>
        <v>0</v>
      </c>
      <c r="J7" s="1">
        <f>IF(F7&lt;&gt;"Total",(H7+I7),(""))</f>
        <v>8000</v>
      </c>
      <c r="K7" s="11">
        <f>IF(F7&lt;&gt;"Total",($C$8*H7),(""))</f>
        <v>1680</v>
      </c>
      <c r="L7" s="1">
        <f>IF(F7&lt;&gt;"Total",($C$9*(O6-I6)),(""))</f>
        <v>0</v>
      </c>
      <c r="M7" s="1">
        <f>IF(F7&lt;&gt;"Total",(J7+K7+L7),(""))</f>
        <v>9680</v>
      </c>
      <c r="N7" s="1">
        <f>IF(F7&lt;&gt;"Total",(I7*((1+$C$4)^(1-1))),(""))</f>
        <v>0</v>
      </c>
      <c r="O7" s="1">
        <f>IF(K7="",(""),(IF(F7&lt;&gt;"Total",($O$6-N7),(""))))</f>
        <v>10000</v>
      </c>
    </row>
    <row r="8" spans="1:15" x14ac:dyDescent="0.25">
      <c r="B8" s="44" t="s">
        <v>34</v>
      </c>
      <c r="C8" s="66">
        <f>Inicio!C11</f>
        <v>0.21</v>
      </c>
      <c r="F8">
        <f t="shared" si="0"/>
        <v>2</v>
      </c>
      <c r="G8" s="1">
        <f t="shared" ref="G8:G59" si="1">IF(G7="",(""),(IF(F8&lt;&gt;"Total",(O7),(""))))</f>
        <v>10000</v>
      </c>
      <c r="H8" s="1">
        <f>IF(H7="",(""),(IF(F8&lt;&gt;"Total",($C$7*$C$4),(""))))</f>
        <v>8000</v>
      </c>
      <c r="I8" s="1">
        <f>IF(G7="",(""),(IF(F8&lt;&gt;"Total",(IF(F8=$C$6,($C$7),(0))))))</f>
        <v>0</v>
      </c>
      <c r="J8" s="1">
        <f>IF(J7="",(""),(IF(F8&lt;&gt;"Total",(H8+I8),(""))))</f>
        <v>8000</v>
      </c>
      <c r="K8" s="11">
        <f>IF(F8="",(""),(IF(F8&lt;&gt;"Total",($C$8*H8),(""))))</f>
        <v>1680</v>
      </c>
      <c r="L8" s="1">
        <f>IF(F8="",(""),(IF(F8&lt;&gt;"Total",($C$9*(O6-I7)),(""))))</f>
        <v>0</v>
      </c>
      <c r="M8" s="1">
        <f>IF(N7="",(""),(IF(F8&lt;&gt;"Total",(J8+K8+L8),(""))))</f>
        <v>9680</v>
      </c>
      <c r="N8" s="1">
        <f t="shared" ref="N8:N59" si="2">IF(N7="",(""),(IF(F8&lt;&gt;"Total",(N7+I8),(""))))</f>
        <v>0</v>
      </c>
      <c r="O8" s="1">
        <f t="shared" ref="O8:O59" si="3">IF(K8="",(""),(IF(F8&lt;&gt;"Total",($O$6-N8),(""))))</f>
        <v>10000</v>
      </c>
    </row>
    <row r="9" spans="1:15" x14ac:dyDescent="0.25">
      <c r="B9" s="42" t="s">
        <v>35</v>
      </c>
      <c r="C9" s="67">
        <f>Inicio!C12</f>
        <v>0</v>
      </c>
      <c r="F9">
        <f t="shared" si="0"/>
        <v>3</v>
      </c>
      <c r="G9" s="1">
        <f t="shared" si="1"/>
        <v>10000</v>
      </c>
      <c r="H9" s="1">
        <f t="shared" ref="H9:H59" si="4">IF(H8="",(""),(IF(F9&lt;&gt;"Total",($C$7*$C$4),(""))))</f>
        <v>8000</v>
      </c>
      <c r="I9" s="1">
        <f t="shared" ref="I9:I59" si="5">IF(G8="",(""),(IF(F9&lt;&gt;"Total",(IF(F9=$C$6,($C$7),(0))))))</f>
        <v>0</v>
      </c>
      <c r="J9" s="1">
        <f t="shared" ref="J9:J59" si="6">IF(J8="",(""),(IF(F9&lt;&gt;"Total",(H9+I9),(""))))</f>
        <v>8000</v>
      </c>
      <c r="K9" s="11">
        <f t="shared" ref="K9:K59" si="7">IF(F9="",(""),(IF(F9&lt;&gt;"Total",($C$8*H9),(""))))</f>
        <v>1680</v>
      </c>
      <c r="L9" s="1">
        <f t="shared" ref="L9:L59" si="8">IF(F9="",(""),(IF(F9&lt;&gt;"Total",($C$9*(O7-I8)),(""))))</f>
        <v>0</v>
      </c>
      <c r="M9" s="1">
        <f t="shared" ref="M9:M59" si="9">IF(N8="",(""),(IF(F9&lt;&gt;"Total",(J9+K9+L9),(""))))</f>
        <v>9680</v>
      </c>
      <c r="N9" s="1">
        <f t="shared" si="2"/>
        <v>0</v>
      </c>
      <c r="O9" s="1">
        <f t="shared" si="3"/>
        <v>10000</v>
      </c>
    </row>
    <row r="10" spans="1:15" x14ac:dyDescent="0.25">
      <c r="B10" s="47" t="s">
        <v>36</v>
      </c>
      <c r="C10" s="68">
        <f>Inicio!C13</f>
        <v>0</v>
      </c>
      <c r="F10">
        <f t="shared" si="0"/>
        <v>4</v>
      </c>
      <c r="G10" s="1">
        <f t="shared" si="1"/>
        <v>10000</v>
      </c>
      <c r="H10" s="1">
        <f t="shared" si="4"/>
        <v>8000</v>
      </c>
      <c r="I10" s="1">
        <f t="shared" si="5"/>
        <v>0</v>
      </c>
      <c r="J10" s="1">
        <f t="shared" si="6"/>
        <v>8000</v>
      </c>
      <c r="K10" s="11">
        <f t="shared" si="7"/>
        <v>1680</v>
      </c>
      <c r="L10" s="1">
        <f t="shared" si="8"/>
        <v>0</v>
      </c>
      <c r="M10" s="1">
        <f t="shared" si="9"/>
        <v>9680</v>
      </c>
      <c r="N10" s="1">
        <f t="shared" si="2"/>
        <v>0</v>
      </c>
      <c r="O10" s="1">
        <f t="shared" si="3"/>
        <v>10000</v>
      </c>
    </row>
    <row r="11" spans="1:15" x14ac:dyDescent="0.25">
      <c r="F11">
        <f t="shared" si="0"/>
        <v>5</v>
      </c>
      <c r="G11" s="1">
        <f t="shared" si="1"/>
        <v>10000</v>
      </c>
      <c r="H11" s="1">
        <f t="shared" si="4"/>
        <v>8000</v>
      </c>
      <c r="I11" s="1">
        <f t="shared" si="5"/>
        <v>0</v>
      </c>
      <c r="J11" s="1">
        <f t="shared" si="6"/>
        <v>8000</v>
      </c>
      <c r="K11" s="11">
        <f t="shared" si="7"/>
        <v>1680</v>
      </c>
      <c r="L11" s="1">
        <f t="shared" si="8"/>
        <v>0</v>
      </c>
      <c r="M11" s="1">
        <f t="shared" si="9"/>
        <v>9680</v>
      </c>
      <c r="N11" s="1">
        <f t="shared" si="2"/>
        <v>0</v>
      </c>
      <c r="O11" s="1">
        <f t="shared" si="3"/>
        <v>10000</v>
      </c>
    </row>
    <row r="12" spans="1:15" x14ac:dyDescent="0.25">
      <c r="B12" s="19" t="s">
        <v>14</v>
      </c>
      <c r="F12">
        <f t="shared" si="0"/>
        <v>6</v>
      </c>
      <c r="G12" s="1">
        <f t="shared" si="1"/>
        <v>10000</v>
      </c>
      <c r="H12" s="1">
        <f t="shared" si="4"/>
        <v>8000</v>
      </c>
      <c r="I12" s="1">
        <f t="shared" si="5"/>
        <v>0</v>
      </c>
      <c r="J12" s="1">
        <f t="shared" si="6"/>
        <v>8000</v>
      </c>
      <c r="K12" s="11">
        <f t="shared" si="7"/>
        <v>1680</v>
      </c>
      <c r="L12" s="1">
        <f t="shared" si="8"/>
        <v>0</v>
      </c>
      <c r="M12" s="1">
        <f t="shared" si="9"/>
        <v>9680</v>
      </c>
      <c r="N12" s="1">
        <f t="shared" si="2"/>
        <v>0</v>
      </c>
      <c r="O12" s="1">
        <f t="shared" si="3"/>
        <v>10000</v>
      </c>
    </row>
    <row r="13" spans="1:15" x14ac:dyDescent="0.25">
      <c r="B13" s="13" t="s">
        <v>8</v>
      </c>
      <c r="C13" s="21">
        <f>SUM(H6:H559)</f>
        <v>1440000</v>
      </c>
      <c r="D13" s="23" t="s">
        <v>32</v>
      </c>
      <c r="E13" s="27">
        <f>C7*C4</f>
        <v>8000</v>
      </c>
      <c r="F13">
        <f t="shared" si="0"/>
        <v>7</v>
      </c>
      <c r="G13" s="1">
        <f t="shared" si="1"/>
        <v>10000</v>
      </c>
      <c r="H13" s="1">
        <f t="shared" si="4"/>
        <v>8000</v>
      </c>
      <c r="I13" s="1">
        <f t="shared" si="5"/>
        <v>0</v>
      </c>
      <c r="J13" s="1">
        <f t="shared" si="6"/>
        <v>8000</v>
      </c>
      <c r="K13" s="11">
        <f t="shared" si="7"/>
        <v>1680</v>
      </c>
      <c r="L13" s="1">
        <f t="shared" si="8"/>
        <v>0</v>
      </c>
      <c r="M13" s="1">
        <f t="shared" si="9"/>
        <v>9680</v>
      </c>
      <c r="N13" s="1">
        <f t="shared" si="2"/>
        <v>0</v>
      </c>
      <c r="O13" s="1">
        <f t="shared" si="3"/>
        <v>10000</v>
      </c>
    </row>
    <row r="14" spans="1:15" x14ac:dyDescent="0.25">
      <c r="B14" s="13" t="s">
        <v>9</v>
      </c>
      <c r="C14" s="22">
        <f>SUM(I6:I559)</f>
        <v>10000</v>
      </c>
      <c r="F14">
        <f t="shared" si="0"/>
        <v>8</v>
      </c>
      <c r="G14" s="1">
        <f t="shared" si="1"/>
        <v>10000</v>
      </c>
      <c r="H14" s="1">
        <f t="shared" si="4"/>
        <v>8000</v>
      </c>
      <c r="I14" s="1">
        <f t="shared" si="5"/>
        <v>0</v>
      </c>
      <c r="J14" s="1">
        <f t="shared" si="6"/>
        <v>8000</v>
      </c>
      <c r="K14" s="11">
        <f t="shared" si="7"/>
        <v>1680</v>
      </c>
      <c r="L14" s="1">
        <f t="shared" si="8"/>
        <v>0</v>
      </c>
      <c r="M14" s="1">
        <f t="shared" si="9"/>
        <v>9680</v>
      </c>
      <c r="N14" s="1">
        <f t="shared" si="2"/>
        <v>0</v>
      </c>
      <c r="O14" s="1">
        <f t="shared" si="3"/>
        <v>10000</v>
      </c>
    </row>
    <row r="15" spans="1:15" x14ac:dyDescent="0.25">
      <c r="B15" s="23" t="s">
        <v>10</v>
      </c>
      <c r="C15" s="6">
        <f>SUM(J6:J559)</f>
        <v>1450000</v>
      </c>
      <c r="D15" s="38" t="s">
        <v>31</v>
      </c>
      <c r="E15" s="3"/>
      <c r="F15">
        <f t="shared" si="0"/>
        <v>9</v>
      </c>
      <c r="G15" s="1">
        <f t="shared" si="1"/>
        <v>10000</v>
      </c>
      <c r="H15" s="1">
        <f t="shared" si="4"/>
        <v>8000</v>
      </c>
      <c r="I15" s="1">
        <f t="shared" si="5"/>
        <v>0</v>
      </c>
      <c r="J15" s="1">
        <f t="shared" si="6"/>
        <v>8000</v>
      </c>
      <c r="K15" s="11">
        <f t="shared" si="7"/>
        <v>1680</v>
      </c>
      <c r="L15" s="1">
        <f t="shared" si="8"/>
        <v>0</v>
      </c>
      <c r="M15" s="1">
        <f t="shared" si="9"/>
        <v>9680</v>
      </c>
      <c r="N15" s="1">
        <f t="shared" si="2"/>
        <v>0</v>
      </c>
      <c r="O15" s="1">
        <f t="shared" si="3"/>
        <v>10000</v>
      </c>
    </row>
    <row r="16" spans="1:15" x14ac:dyDescent="0.25">
      <c r="B16" s="13" t="str">
        <f>B8</f>
        <v>IVA</v>
      </c>
      <c r="C16" s="21">
        <f>SUM(N6:N559)</f>
        <v>10000</v>
      </c>
      <c r="D16" s="39">
        <f>E16+E13</f>
        <v>7999</v>
      </c>
      <c r="E16" s="6">
        <f>(C7*C4/((1+C4)^C6)-1)</f>
        <v>-1</v>
      </c>
      <c r="F16">
        <f t="shared" si="0"/>
        <v>10</v>
      </c>
      <c r="G16" s="1">
        <f t="shared" si="1"/>
        <v>10000</v>
      </c>
      <c r="H16" s="1">
        <f t="shared" si="4"/>
        <v>8000</v>
      </c>
      <c r="I16" s="1">
        <f t="shared" si="5"/>
        <v>0</v>
      </c>
      <c r="J16" s="1">
        <f t="shared" si="6"/>
        <v>8000</v>
      </c>
      <c r="K16" s="11">
        <f t="shared" si="7"/>
        <v>1680</v>
      </c>
      <c r="L16" s="1">
        <f t="shared" si="8"/>
        <v>0</v>
      </c>
      <c r="M16" s="1">
        <f t="shared" si="9"/>
        <v>9680</v>
      </c>
      <c r="N16" s="1">
        <f t="shared" si="2"/>
        <v>0</v>
      </c>
      <c r="O16" s="1">
        <f t="shared" si="3"/>
        <v>10000</v>
      </c>
    </row>
    <row r="17" spans="2:15" x14ac:dyDescent="0.25">
      <c r="B17" s="16" t="str">
        <f>B9</f>
        <v>Seg. De Vida</v>
      </c>
      <c r="C17" s="6">
        <f>SUM(O6:O559)</f>
        <v>1800000</v>
      </c>
      <c r="F17">
        <f t="shared" si="0"/>
        <v>11</v>
      </c>
      <c r="G17" s="1">
        <f t="shared" si="1"/>
        <v>10000</v>
      </c>
      <c r="H17" s="1">
        <f t="shared" si="4"/>
        <v>8000</v>
      </c>
      <c r="I17" s="1">
        <f t="shared" si="5"/>
        <v>0</v>
      </c>
      <c r="J17" s="1">
        <f t="shared" si="6"/>
        <v>8000</v>
      </c>
      <c r="K17" s="11">
        <f t="shared" si="7"/>
        <v>1680</v>
      </c>
      <c r="L17" s="1">
        <f t="shared" si="8"/>
        <v>0</v>
      </c>
      <c r="M17" s="1">
        <f t="shared" si="9"/>
        <v>9680</v>
      </c>
      <c r="N17" s="1">
        <f t="shared" si="2"/>
        <v>0</v>
      </c>
      <c r="O17" s="1">
        <f t="shared" si="3"/>
        <v>10000</v>
      </c>
    </row>
    <row r="18" spans="2:15" x14ac:dyDescent="0.25">
      <c r="B18" s="23" t="s">
        <v>41</v>
      </c>
      <c r="C18" s="43">
        <f>SUM(P6:P559)</f>
        <v>0</v>
      </c>
      <c r="D18" s="32" t="s">
        <v>30</v>
      </c>
      <c r="E18" s="3"/>
      <c r="F18">
        <f t="shared" si="0"/>
        <v>12</v>
      </c>
      <c r="G18" s="1">
        <f t="shared" si="1"/>
        <v>10000</v>
      </c>
      <c r="H18" s="1">
        <f t="shared" si="4"/>
        <v>8000</v>
      </c>
      <c r="I18" s="1">
        <f t="shared" si="5"/>
        <v>0</v>
      </c>
      <c r="J18" s="1">
        <f t="shared" si="6"/>
        <v>8000</v>
      </c>
      <c r="K18" s="11">
        <f t="shared" si="7"/>
        <v>1680</v>
      </c>
      <c r="L18" s="1">
        <f t="shared" si="8"/>
        <v>0</v>
      </c>
      <c r="M18" s="1">
        <f t="shared" si="9"/>
        <v>9680</v>
      </c>
      <c r="N18" s="1">
        <f t="shared" si="2"/>
        <v>0</v>
      </c>
      <c r="O18" s="1">
        <f t="shared" si="3"/>
        <v>10000</v>
      </c>
    </row>
    <row r="19" spans="2:15" x14ac:dyDescent="0.25">
      <c r="D19" s="37" t="e">
        <f>RATE(C6,-D16,C7,,0)</f>
        <v>#NUM!</v>
      </c>
      <c r="E19" s="12"/>
      <c r="F19">
        <f t="shared" si="0"/>
        <v>13</v>
      </c>
      <c r="G19" s="1">
        <f t="shared" si="1"/>
        <v>10000</v>
      </c>
      <c r="H19" s="1">
        <f t="shared" si="4"/>
        <v>8000</v>
      </c>
      <c r="I19" s="1">
        <f t="shared" si="5"/>
        <v>0</v>
      </c>
      <c r="J19" s="1">
        <f t="shared" si="6"/>
        <v>8000</v>
      </c>
      <c r="K19" s="11">
        <f t="shared" si="7"/>
        <v>1680</v>
      </c>
      <c r="L19" s="1">
        <f t="shared" si="8"/>
        <v>0</v>
      </c>
      <c r="M19" s="1">
        <f t="shared" si="9"/>
        <v>9680</v>
      </c>
      <c r="N19" s="1">
        <f t="shared" si="2"/>
        <v>0</v>
      </c>
      <c r="O19" s="1">
        <f t="shared" si="3"/>
        <v>10000</v>
      </c>
    </row>
    <row r="20" spans="2:15" x14ac:dyDescent="0.25">
      <c r="B20" s="70" t="s">
        <v>63</v>
      </c>
      <c r="F20">
        <f t="shared" si="0"/>
        <v>14</v>
      </c>
      <c r="G20" s="1">
        <f t="shared" si="1"/>
        <v>10000</v>
      </c>
      <c r="H20" s="1">
        <f t="shared" si="4"/>
        <v>8000</v>
      </c>
      <c r="I20" s="1">
        <f t="shared" si="5"/>
        <v>0</v>
      </c>
      <c r="J20" s="1">
        <f t="shared" si="6"/>
        <v>8000</v>
      </c>
      <c r="K20" s="11">
        <f t="shared" si="7"/>
        <v>1680</v>
      </c>
      <c r="L20" s="1">
        <f t="shared" si="8"/>
        <v>0</v>
      </c>
      <c r="M20" s="1">
        <f t="shared" si="9"/>
        <v>9680</v>
      </c>
      <c r="N20" s="1">
        <f t="shared" si="2"/>
        <v>0</v>
      </c>
      <c r="O20" s="1">
        <f t="shared" si="3"/>
        <v>10000</v>
      </c>
    </row>
    <row r="21" spans="2:15" x14ac:dyDescent="0.25">
      <c r="B21" s="54" t="s">
        <v>49</v>
      </c>
      <c r="C21" s="52">
        <f>IRR(C24:C383)</f>
        <v>0.96799999999974706</v>
      </c>
      <c r="D21" s="54" t="s">
        <v>50</v>
      </c>
      <c r="E21" s="52">
        <f>IRR(E24:E383)</f>
        <v>0.96789999999974707</v>
      </c>
      <c r="F21">
        <f t="shared" si="0"/>
        <v>15</v>
      </c>
      <c r="G21" s="1">
        <f t="shared" si="1"/>
        <v>10000</v>
      </c>
      <c r="H21" s="1">
        <f t="shared" si="4"/>
        <v>8000</v>
      </c>
      <c r="I21" s="1">
        <f t="shared" si="5"/>
        <v>0</v>
      </c>
      <c r="J21" s="1">
        <f t="shared" si="6"/>
        <v>8000</v>
      </c>
      <c r="K21" s="11">
        <f t="shared" si="7"/>
        <v>1680</v>
      </c>
      <c r="L21" s="1">
        <f t="shared" si="8"/>
        <v>0</v>
      </c>
      <c r="M21" s="1">
        <f t="shared" si="9"/>
        <v>9680</v>
      </c>
      <c r="N21" s="1">
        <f t="shared" si="2"/>
        <v>0</v>
      </c>
      <c r="O21" s="1">
        <f t="shared" si="3"/>
        <v>10000</v>
      </c>
    </row>
    <row r="22" spans="2:15" ht="18.75" x14ac:dyDescent="0.3">
      <c r="B22" s="53" t="s">
        <v>47</v>
      </c>
      <c r="D22" s="53" t="s">
        <v>48</v>
      </c>
      <c r="F22">
        <f t="shared" si="0"/>
        <v>16</v>
      </c>
      <c r="G22" s="1">
        <f t="shared" si="1"/>
        <v>10000</v>
      </c>
      <c r="H22" s="1">
        <f t="shared" si="4"/>
        <v>8000</v>
      </c>
      <c r="I22" s="1">
        <f t="shared" si="5"/>
        <v>0</v>
      </c>
      <c r="J22" s="1">
        <f t="shared" si="6"/>
        <v>8000</v>
      </c>
      <c r="K22" s="11">
        <f t="shared" si="7"/>
        <v>1680</v>
      </c>
      <c r="L22" s="1">
        <f t="shared" si="8"/>
        <v>0</v>
      </c>
      <c r="M22" s="1">
        <f t="shared" si="9"/>
        <v>9680</v>
      </c>
      <c r="N22" s="1">
        <f t="shared" si="2"/>
        <v>0</v>
      </c>
      <c r="O22" s="1">
        <f t="shared" si="3"/>
        <v>10000</v>
      </c>
    </row>
    <row r="23" spans="2:15" x14ac:dyDescent="0.25">
      <c r="B23" s="49" t="s">
        <v>6</v>
      </c>
      <c r="C23" s="50" t="s">
        <v>42</v>
      </c>
      <c r="D23" s="49" t="s">
        <v>6</v>
      </c>
      <c r="E23" s="50" t="s">
        <v>42</v>
      </c>
      <c r="F23">
        <f t="shared" si="0"/>
        <v>17</v>
      </c>
      <c r="G23" s="1">
        <f t="shared" si="1"/>
        <v>10000</v>
      </c>
      <c r="H23" s="1">
        <f t="shared" si="4"/>
        <v>8000</v>
      </c>
      <c r="I23" s="1">
        <f t="shared" si="5"/>
        <v>0</v>
      </c>
      <c r="J23" s="1">
        <f t="shared" si="6"/>
        <v>8000</v>
      </c>
      <c r="K23" s="11">
        <f t="shared" si="7"/>
        <v>1680</v>
      </c>
      <c r="L23" s="1">
        <f t="shared" si="8"/>
        <v>0</v>
      </c>
      <c r="M23" s="1">
        <f t="shared" si="9"/>
        <v>9680</v>
      </c>
      <c r="N23" s="1">
        <f t="shared" si="2"/>
        <v>0</v>
      </c>
      <c r="O23" s="1">
        <f t="shared" si="3"/>
        <v>10000</v>
      </c>
    </row>
    <row r="24" spans="2:15" x14ac:dyDescent="0.25">
      <c r="B24">
        <v>0</v>
      </c>
      <c r="C24" s="11">
        <f>O6-C10*(O6)</f>
        <v>10000</v>
      </c>
      <c r="D24">
        <v>0</v>
      </c>
      <c r="E24" s="11">
        <f>O6-C10*(O6)</f>
        <v>10000</v>
      </c>
      <c r="F24">
        <f t="shared" si="0"/>
        <v>18</v>
      </c>
      <c r="G24" s="1">
        <f t="shared" si="1"/>
        <v>10000</v>
      </c>
      <c r="H24" s="1">
        <f t="shared" si="4"/>
        <v>8000</v>
      </c>
      <c r="I24" s="1">
        <f t="shared" si="5"/>
        <v>0</v>
      </c>
      <c r="J24" s="1">
        <f t="shared" si="6"/>
        <v>8000</v>
      </c>
      <c r="K24" s="11">
        <f t="shared" si="7"/>
        <v>1680</v>
      </c>
      <c r="L24" s="1">
        <f t="shared" si="8"/>
        <v>0</v>
      </c>
      <c r="M24" s="1">
        <f t="shared" si="9"/>
        <v>9680</v>
      </c>
      <c r="N24" s="1">
        <f t="shared" si="2"/>
        <v>0</v>
      </c>
      <c r="O24" s="1">
        <f t="shared" si="3"/>
        <v>10000</v>
      </c>
    </row>
    <row r="25" spans="2:15" x14ac:dyDescent="0.25">
      <c r="B25">
        <f t="shared" ref="B25:B30" si="10">IF(F6&lt;$C$6,(F6+1),IF(F6=$C$6,("Total"),("")))</f>
        <v>1</v>
      </c>
      <c r="C25" s="11">
        <f t="shared" ref="C25:C59" si="11">IF(B25="","",IF(B25&lt;&gt;"Total",(-M7),("")))</f>
        <v>-9680</v>
      </c>
      <c r="D25">
        <f t="shared" ref="D25:D59" si="12">IF(F6&lt;$C$6,(F6+1),IF(F6=$C$6,("Total"),("")))</f>
        <v>1</v>
      </c>
      <c r="E25" s="11">
        <f>IF(B25="","",IF(B25&lt;&gt;"Total",(-$M$7-$E$16),("")))</f>
        <v>-9679</v>
      </c>
      <c r="F25">
        <f t="shared" si="0"/>
        <v>19</v>
      </c>
      <c r="G25" s="1">
        <f t="shared" si="1"/>
        <v>10000</v>
      </c>
      <c r="H25" s="1">
        <f t="shared" si="4"/>
        <v>8000</v>
      </c>
      <c r="I25" s="1">
        <f t="shared" si="5"/>
        <v>0</v>
      </c>
      <c r="J25" s="1">
        <f t="shared" si="6"/>
        <v>8000</v>
      </c>
      <c r="K25" s="11">
        <f t="shared" si="7"/>
        <v>1680</v>
      </c>
      <c r="L25" s="1">
        <f t="shared" si="8"/>
        <v>0</v>
      </c>
      <c r="M25" s="1">
        <f t="shared" si="9"/>
        <v>9680</v>
      </c>
      <c r="N25" s="1">
        <f t="shared" si="2"/>
        <v>0</v>
      </c>
      <c r="O25" s="1">
        <f t="shared" si="3"/>
        <v>10000</v>
      </c>
    </row>
    <row r="26" spans="2:15" x14ac:dyDescent="0.25">
      <c r="B26">
        <f t="shared" si="10"/>
        <v>2</v>
      </c>
      <c r="C26" s="11">
        <f t="shared" si="11"/>
        <v>-9680</v>
      </c>
      <c r="D26">
        <f t="shared" si="12"/>
        <v>2</v>
      </c>
      <c r="E26" s="11">
        <f t="shared" ref="E26:E59" si="13">IF(B26="","",IF(B26&lt;&gt;"Total",(-$M$7-$E$16),("")))</f>
        <v>-9679</v>
      </c>
      <c r="F26">
        <f t="shared" si="0"/>
        <v>20</v>
      </c>
      <c r="G26" s="1">
        <f t="shared" si="1"/>
        <v>10000</v>
      </c>
      <c r="H26" s="1">
        <f t="shared" si="4"/>
        <v>8000</v>
      </c>
      <c r="I26" s="1">
        <f t="shared" si="5"/>
        <v>0</v>
      </c>
      <c r="J26" s="1">
        <f t="shared" si="6"/>
        <v>8000</v>
      </c>
      <c r="K26" s="11">
        <f t="shared" si="7"/>
        <v>1680</v>
      </c>
      <c r="L26" s="1">
        <f t="shared" si="8"/>
        <v>0</v>
      </c>
      <c r="M26" s="1">
        <f t="shared" si="9"/>
        <v>9680</v>
      </c>
      <c r="N26" s="1">
        <f t="shared" si="2"/>
        <v>0</v>
      </c>
      <c r="O26" s="1">
        <f t="shared" si="3"/>
        <v>10000</v>
      </c>
    </row>
    <row r="27" spans="2:15" x14ac:dyDescent="0.25">
      <c r="B27">
        <f t="shared" si="10"/>
        <v>3</v>
      </c>
      <c r="C27" s="11">
        <f t="shared" si="11"/>
        <v>-9680</v>
      </c>
      <c r="D27">
        <f t="shared" si="12"/>
        <v>3</v>
      </c>
      <c r="E27" s="11">
        <f t="shared" si="13"/>
        <v>-9679</v>
      </c>
      <c r="F27">
        <f t="shared" si="0"/>
        <v>21</v>
      </c>
      <c r="G27" s="1">
        <f t="shared" si="1"/>
        <v>10000</v>
      </c>
      <c r="H27" s="1">
        <f t="shared" si="4"/>
        <v>8000</v>
      </c>
      <c r="I27" s="1">
        <f t="shared" si="5"/>
        <v>0</v>
      </c>
      <c r="J27" s="1">
        <f t="shared" si="6"/>
        <v>8000</v>
      </c>
      <c r="K27" s="11">
        <f t="shared" si="7"/>
        <v>1680</v>
      </c>
      <c r="L27" s="1">
        <f t="shared" si="8"/>
        <v>0</v>
      </c>
      <c r="M27" s="1">
        <f t="shared" si="9"/>
        <v>9680</v>
      </c>
      <c r="N27" s="1">
        <f t="shared" si="2"/>
        <v>0</v>
      </c>
      <c r="O27" s="1">
        <f t="shared" si="3"/>
        <v>10000</v>
      </c>
    </row>
    <row r="28" spans="2:15" x14ac:dyDescent="0.25">
      <c r="B28">
        <f t="shared" si="10"/>
        <v>4</v>
      </c>
      <c r="C28" s="11">
        <f t="shared" si="11"/>
        <v>-9680</v>
      </c>
      <c r="D28">
        <f t="shared" si="12"/>
        <v>4</v>
      </c>
      <c r="E28" s="11">
        <f t="shared" si="13"/>
        <v>-9679</v>
      </c>
      <c r="F28">
        <f t="shared" si="0"/>
        <v>22</v>
      </c>
      <c r="G28" s="1">
        <f t="shared" si="1"/>
        <v>10000</v>
      </c>
      <c r="H28" s="1">
        <f t="shared" si="4"/>
        <v>8000</v>
      </c>
      <c r="I28" s="1">
        <f t="shared" si="5"/>
        <v>0</v>
      </c>
      <c r="J28" s="1">
        <f t="shared" si="6"/>
        <v>8000</v>
      </c>
      <c r="K28" s="11">
        <f t="shared" si="7"/>
        <v>1680</v>
      </c>
      <c r="L28" s="1">
        <f t="shared" si="8"/>
        <v>0</v>
      </c>
      <c r="M28" s="1">
        <f t="shared" si="9"/>
        <v>9680</v>
      </c>
      <c r="N28" s="1">
        <f t="shared" si="2"/>
        <v>0</v>
      </c>
      <c r="O28" s="1">
        <f t="shared" si="3"/>
        <v>10000</v>
      </c>
    </row>
    <row r="29" spans="2:15" x14ac:dyDescent="0.25">
      <c r="B29">
        <f t="shared" si="10"/>
        <v>5</v>
      </c>
      <c r="C29" s="11">
        <f t="shared" si="11"/>
        <v>-9680</v>
      </c>
      <c r="D29">
        <f t="shared" si="12"/>
        <v>5</v>
      </c>
      <c r="E29" s="11">
        <f t="shared" si="13"/>
        <v>-9679</v>
      </c>
      <c r="F29">
        <f t="shared" si="0"/>
        <v>23</v>
      </c>
      <c r="G29" s="1">
        <f t="shared" si="1"/>
        <v>10000</v>
      </c>
      <c r="H29" s="1">
        <f t="shared" si="4"/>
        <v>8000</v>
      </c>
      <c r="I29" s="1">
        <f t="shared" si="5"/>
        <v>0</v>
      </c>
      <c r="J29" s="1">
        <f t="shared" si="6"/>
        <v>8000</v>
      </c>
      <c r="K29" s="11">
        <f t="shared" si="7"/>
        <v>1680</v>
      </c>
      <c r="L29" s="1">
        <f t="shared" si="8"/>
        <v>0</v>
      </c>
      <c r="M29" s="1">
        <f t="shared" si="9"/>
        <v>9680</v>
      </c>
      <c r="N29" s="1">
        <f t="shared" si="2"/>
        <v>0</v>
      </c>
      <c r="O29" s="1">
        <f t="shared" si="3"/>
        <v>10000</v>
      </c>
    </row>
    <row r="30" spans="2:15" x14ac:dyDescent="0.25">
      <c r="B30">
        <f t="shared" si="10"/>
        <v>6</v>
      </c>
      <c r="C30" s="11">
        <f t="shared" si="11"/>
        <v>-9680</v>
      </c>
      <c r="D30">
        <f t="shared" si="12"/>
        <v>6</v>
      </c>
      <c r="E30" s="11">
        <f t="shared" si="13"/>
        <v>-9679</v>
      </c>
      <c r="F30">
        <f t="shared" si="0"/>
        <v>24</v>
      </c>
      <c r="G30" s="1">
        <f t="shared" si="1"/>
        <v>10000</v>
      </c>
      <c r="H30" s="1">
        <f t="shared" si="4"/>
        <v>8000</v>
      </c>
      <c r="I30" s="1">
        <f t="shared" si="5"/>
        <v>0</v>
      </c>
      <c r="J30" s="1">
        <f t="shared" si="6"/>
        <v>8000</v>
      </c>
      <c r="K30" s="11">
        <f t="shared" si="7"/>
        <v>1680</v>
      </c>
      <c r="L30" s="1">
        <f t="shared" si="8"/>
        <v>0</v>
      </c>
      <c r="M30" s="1">
        <f t="shared" si="9"/>
        <v>9680</v>
      </c>
      <c r="N30" s="1">
        <f t="shared" si="2"/>
        <v>0</v>
      </c>
      <c r="O30" s="1">
        <f t="shared" si="3"/>
        <v>10000</v>
      </c>
    </row>
    <row r="31" spans="2:15" x14ac:dyDescent="0.25">
      <c r="B31">
        <f t="shared" ref="B31:B59" si="14">IF(F13&lt;$C$6,(F13+1),IF(F13=$C$6,("Total"),("")))</f>
        <v>8</v>
      </c>
      <c r="C31" s="11">
        <f t="shared" si="11"/>
        <v>-9680</v>
      </c>
      <c r="D31">
        <f t="shared" si="12"/>
        <v>7</v>
      </c>
      <c r="E31" s="11">
        <f t="shared" si="13"/>
        <v>-9679</v>
      </c>
      <c r="F31">
        <f t="shared" si="0"/>
        <v>25</v>
      </c>
      <c r="G31" s="1">
        <f t="shared" si="1"/>
        <v>10000</v>
      </c>
      <c r="H31" s="1">
        <f t="shared" si="4"/>
        <v>8000</v>
      </c>
      <c r="I31" s="1">
        <f t="shared" si="5"/>
        <v>0</v>
      </c>
      <c r="J31" s="1">
        <f t="shared" si="6"/>
        <v>8000</v>
      </c>
      <c r="K31" s="11">
        <f t="shared" si="7"/>
        <v>1680</v>
      </c>
      <c r="L31" s="1">
        <f t="shared" si="8"/>
        <v>0</v>
      </c>
      <c r="M31" s="1">
        <f t="shared" si="9"/>
        <v>9680</v>
      </c>
      <c r="N31" s="1">
        <f t="shared" si="2"/>
        <v>0</v>
      </c>
      <c r="O31" s="1">
        <f t="shared" si="3"/>
        <v>10000</v>
      </c>
    </row>
    <row r="32" spans="2:15" x14ac:dyDescent="0.25">
      <c r="B32">
        <f t="shared" si="14"/>
        <v>9</v>
      </c>
      <c r="C32" s="11">
        <f t="shared" si="11"/>
        <v>-9680</v>
      </c>
      <c r="D32">
        <f t="shared" si="12"/>
        <v>8</v>
      </c>
      <c r="E32" s="11">
        <f t="shared" si="13"/>
        <v>-9679</v>
      </c>
      <c r="F32">
        <f t="shared" si="0"/>
        <v>26</v>
      </c>
      <c r="G32" s="1">
        <f t="shared" si="1"/>
        <v>10000</v>
      </c>
      <c r="H32" s="1">
        <f t="shared" si="4"/>
        <v>8000</v>
      </c>
      <c r="I32" s="1">
        <f t="shared" si="5"/>
        <v>0</v>
      </c>
      <c r="J32" s="1">
        <f t="shared" si="6"/>
        <v>8000</v>
      </c>
      <c r="K32" s="11">
        <f t="shared" si="7"/>
        <v>1680</v>
      </c>
      <c r="L32" s="1">
        <f t="shared" si="8"/>
        <v>0</v>
      </c>
      <c r="M32" s="1">
        <f t="shared" si="9"/>
        <v>9680</v>
      </c>
      <c r="N32" s="1">
        <f t="shared" si="2"/>
        <v>0</v>
      </c>
      <c r="O32" s="1">
        <f t="shared" si="3"/>
        <v>10000</v>
      </c>
    </row>
    <row r="33" spans="2:15" x14ac:dyDescent="0.25">
      <c r="B33">
        <f t="shared" si="14"/>
        <v>10</v>
      </c>
      <c r="C33" s="11">
        <f t="shared" si="11"/>
        <v>-9680</v>
      </c>
      <c r="D33">
        <f t="shared" si="12"/>
        <v>9</v>
      </c>
      <c r="E33" s="11">
        <f t="shared" si="13"/>
        <v>-9679</v>
      </c>
      <c r="F33">
        <f t="shared" si="0"/>
        <v>27</v>
      </c>
      <c r="G33" s="1">
        <f t="shared" si="1"/>
        <v>10000</v>
      </c>
      <c r="H33" s="1">
        <f t="shared" si="4"/>
        <v>8000</v>
      </c>
      <c r="I33" s="1">
        <f t="shared" si="5"/>
        <v>0</v>
      </c>
      <c r="J33" s="1">
        <f t="shared" si="6"/>
        <v>8000</v>
      </c>
      <c r="K33" s="11">
        <f t="shared" si="7"/>
        <v>1680</v>
      </c>
      <c r="L33" s="1">
        <f t="shared" si="8"/>
        <v>0</v>
      </c>
      <c r="M33" s="1">
        <f t="shared" si="9"/>
        <v>9680</v>
      </c>
      <c r="N33" s="1">
        <f t="shared" si="2"/>
        <v>0</v>
      </c>
      <c r="O33" s="1">
        <f t="shared" si="3"/>
        <v>10000</v>
      </c>
    </row>
    <row r="34" spans="2:15" x14ac:dyDescent="0.25">
      <c r="B34">
        <f t="shared" si="14"/>
        <v>11</v>
      </c>
      <c r="C34" s="11">
        <f t="shared" si="11"/>
        <v>-9680</v>
      </c>
      <c r="D34">
        <f t="shared" si="12"/>
        <v>10</v>
      </c>
      <c r="E34" s="11">
        <f t="shared" si="13"/>
        <v>-9679</v>
      </c>
      <c r="F34">
        <f t="shared" si="0"/>
        <v>28</v>
      </c>
      <c r="G34" s="1">
        <f t="shared" si="1"/>
        <v>10000</v>
      </c>
      <c r="H34" s="1">
        <f t="shared" si="4"/>
        <v>8000</v>
      </c>
      <c r="I34" s="1">
        <f t="shared" si="5"/>
        <v>0</v>
      </c>
      <c r="J34" s="1">
        <f t="shared" si="6"/>
        <v>8000</v>
      </c>
      <c r="K34" s="11">
        <f t="shared" si="7"/>
        <v>1680</v>
      </c>
      <c r="L34" s="1">
        <f t="shared" si="8"/>
        <v>0</v>
      </c>
      <c r="M34" s="1">
        <f t="shared" si="9"/>
        <v>9680</v>
      </c>
      <c r="N34" s="1">
        <f t="shared" si="2"/>
        <v>0</v>
      </c>
      <c r="O34" s="1">
        <f t="shared" si="3"/>
        <v>10000</v>
      </c>
    </row>
    <row r="35" spans="2:15" x14ac:dyDescent="0.25">
      <c r="B35">
        <f t="shared" si="14"/>
        <v>12</v>
      </c>
      <c r="C35" s="11">
        <f t="shared" si="11"/>
        <v>-9680</v>
      </c>
      <c r="D35">
        <f t="shared" si="12"/>
        <v>11</v>
      </c>
      <c r="E35" s="11">
        <f t="shared" si="13"/>
        <v>-9679</v>
      </c>
      <c r="F35">
        <f t="shared" si="0"/>
        <v>29</v>
      </c>
      <c r="G35" s="1">
        <f t="shared" si="1"/>
        <v>10000</v>
      </c>
      <c r="H35" s="1">
        <f t="shared" si="4"/>
        <v>8000</v>
      </c>
      <c r="I35" s="1">
        <f t="shared" si="5"/>
        <v>0</v>
      </c>
      <c r="J35" s="1">
        <f t="shared" si="6"/>
        <v>8000</v>
      </c>
      <c r="K35" s="11">
        <f t="shared" si="7"/>
        <v>1680</v>
      </c>
      <c r="L35" s="1">
        <f t="shared" si="8"/>
        <v>0</v>
      </c>
      <c r="M35" s="1">
        <f t="shared" si="9"/>
        <v>9680</v>
      </c>
      <c r="N35" s="1">
        <f t="shared" si="2"/>
        <v>0</v>
      </c>
      <c r="O35" s="1">
        <f t="shared" si="3"/>
        <v>10000</v>
      </c>
    </row>
    <row r="36" spans="2:15" x14ac:dyDescent="0.25">
      <c r="B36">
        <f t="shared" si="14"/>
        <v>13</v>
      </c>
      <c r="C36" s="11">
        <f t="shared" si="11"/>
        <v>-9680</v>
      </c>
      <c r="D36">
        <f t="shared" si="12"/>
        <v>12</v>
      </c>
      <c r="E36" s="11">
        <f t="shared" si="13"/>
        <v>-9679</v>
      </c>
      <c r="F36">
        <f t="shared" si="0"/>
        <v>30</v>
      </c>
      <c r="G36" s="1">
        <f t="shared" si="1"/>
        <v>10000</v>
      </c>
      <c r="H36" s="1">
        <f t="shared" si="4"/>
        <v>8000</v>
      </c>
      <c r="I36" s="1">
        <f t="shared" si="5"/>
        <v>0</v>
      </c>
      <c r="J36" s="1">
        <f t="shared" si="6"/>
        <v>8000</v>
      </c>
      <c r="K36" s="11">
        <f t="shared" si="7"/>
        <v>1680</v>
      </c>
      <c r="L36" s="1">
        <f t="shared" si="8"/>
        <v>0</v>
      </c>
      <c r="M36" s="1">
        <f t="shared" si="9"/>
        <v>9680</v>
      </c>
      <c r="N36" s="1">
        <f t="shared" si="2"/>
        <v>0</v>
      </c>
      <c r="O36" s="1">
        <f t="shared" si="3"/>
        <v>10000</v>
      </c>
    </row>
    <row r="37" spans="2:15" x14ac:dyDescent="0.25">
      <c r="B37">
        <f t="shared" si="14"/>
        <v>14</v>
      </c>
      <c r="C37" s="11">
        <f t="shared" si="11"/>
        <v>-9680</v>
      </c>
      <c r="D37">
        <f t="shared" si="12"/>
        <v>13</v>
      </c>
      <c r="E37" s="11">
        <f t="shared" si="13"/>
        <v>-9679</v>
      </c>
      <c r="F37">
        <f t="shared" si="0"/>
        <v>31</v>
      </c>
      <c r="G37" s="1">
        <f t="shared" si="1"/>
        <v>10000</v>
      </c>
      <c r="H37" s="1">
        <f t="shared" si="4"/>
        <v>8000</v>
      </c>
      <c r="I37" s="1">
        <f t="shared" si="5"/>
        <v>0</v>
      </c>
      <c r="J37" s="1">
        <f t="shared" si="6"/>
        <v>8000</v>
      </c>
      <c r="K37" s="11">
        <f t="shared" si="7"/>
        <v>1680</v>
      </c>
      <c r="L37" s="1">
        <f t="shared" si="8"/>
        <v>0</v>
      </c>
      <c r="M37" s="1">
        <f t="shared" si="9"/>
        <v>9680</v>
      </c>
      <c r="N37" s="1">
        <f t="shared" si="2"/>
        <v>0</v>
      </c>
      <c r="O37" s="1">
        <f t="shared" si="3"/>
        <v>10000</v>
      </c>
    </row>
    <row r="38" spans="2:15" x14ac:dyDescent="0.25">
      <c r="B38">
        <f t="shared" si="14"/>
        <v>15</v>
      </c>
      <c r="C38" s="11">
        <f t="shared" si="11"/>
        <v>-9680</v>
      </c>
      <c r="D38">
        <f t="shared" si="12"/>
        <v>14</v>
      </c>
      <c r="E38" s="11">
        <f t="shared" si="13"/>
        <v>-9679</v>
      </c>
      <c r="F38">
        <f t="shared" si="0"/>
        <v>32</v>
      </c>
      <c r="G38" s="1">
        <f t="shared" si="1"/>
        <v>10000</v>
      </c>
      <c r="H38" s="1">
        <f t="shared" si="4"/>
        <v>8000</v>
      </c>
      <c r="I38" s="1">
        <f t="shared" si="5"/>
        <v>0</v>
      </c>
      <c r="J38" s="1">
        <f t="shared" si="6"/>
        <v>8000</v>
      </c>
      <c r="K38" s="11">
        <f t="shared" si="7"/>
        <v>1680</v>
      </c>
      <c r="L38" s="1">
        <f t="shared" si="8"/>
        <v>0</v>
      </c>
      <c r="M38" s="1">
        <f t="shared" si="9"/>
        <v>9680</v>
      </c>
      <c r="N38" s="1">
        <f t="shared" si="2"/>
        <v>0</v>
      </c>
      <c r="O38" s="1">
        <f t="shared" si="3"/>
        <v>10000</v>
      </c>
    </row>
    <row r="39" spans="2:15" x14ac:dyDescent="0.25">
      <c r="B39">
        <f t="shared" si="14"/>
        <v>16</v>
      </c>
      <c r="C39" s="11">
        <f t="shared" si="11"/>
        <v>-9680</v>
      </c>
      <c r="D39">
        <f t="shared" si="12"/>
        <v>15</v>
      </c>
      <c r="E39" s="11">
        <f t="shared" si="13"/>
        <v>-9679</v>
      </c>
      <c r="F39">
        <f t="shared" ref="F39:F102" si="15">IF(F38&lt;$C$6,(F38+1),IF(F38=$C$6,("Total"),("")))</f>
        <v>33</v>
      </c>
      <c r="G39" s="1">
        <f t="shared" si="1"/>
        <v>10000</v>
      </c>
      <c r="H39" s="1">
        <f t="shared" si="4"/>
        <v>8000</v>
      </c>
      <c r="I39" s="1">
        <f t="shared" si="5"/>
        <v>0</v>
      </c>
      <c r="J39" s="1">
        <f t="shared" si="6"/>
        <v>8000</v>
      </c>
      <c r="K39" s="11">
        <f t="shared" si="7"/>
        <v>1680</v>
      </c>
      <c r="L39" s="1">
        <f t="shared" si="8"/>
        <v>0</v>
      </c>
      <c r="M39" s="1">
        <f t="shared" si="9"/>
        <v>9680</v>
      </c>
      <c r="N39" s="1">
        <f t="shared" si="2"/>
        <v>0</v>
      </c>
      <c r="O39" s="1">
        <f t="shared" si="3"/>
        <v>10000</v>
      </c>
    </row>
    <row r="40" spans="2:15" x14ac:dyDescent="0.25">
      <c r="B40">
        <f t="shared" si="14"/>
        <v>17</v>
      </c>
      <c r="C40" s="11">
        <f t="shared" si="11"/>
        <v>-9680</v>
      </c>
      <c r="D40">
        <f t="shared" si="12"/>
        <v>16</v>
      </c>
      <c r="E40" s="11">
        <f t="shared" si="13"/>
        <v>-9679</v>
      </c>
      <c r="F40">
        <f t="shared" si="15"/>
        <v>34</v>
      </c>
      <c r="G40" s="1">
        <f t="shared" si="1"/>
        <v>10000</v>
      </c>
      <c r="H40" s="1">
        <f t="shared" si="4"/>
        <v>8000</v>
      </c>
      <c r="I40" s="1">
        <f t="shared" si="5"/>
        <v>0</v>
      </c>
      <c r="J40" s="1">
        <f t="shared" si="6"/>
        <v>8000</v>
      </c>
      <c r="K40" s="11">
        <f t="shared" si="7"/>
        <v>1680</v>
      </c>
      <c r="L40" s="1">
        <f t="shared" si="8"/>
        <v>0</v>
      </c>
      <c r="M40" s="1">
        <f t="shared" si="9"/>
        <v>9680</v>
      </c>
      <c r="N40" s="1">
        <f t="shared" si="2"/>
        <v>0</v>
      </c>
      <c r="O40" s="1">
        <f t="shared" si="3"/>
        <v>10000</v>
      </c>
    </row>
    <row r="41" spans="2:15" x14ac:dyDescent="0.25">
      <c r="B41">
        <f t="shared" si="14"/>
        <v>18</v>
      </c>
      <c r="C41" s="11">
        <f t="shared" si="11"/>
        <v>-9680</v>
      </c>
      <c r="D41">
        <f t="shared" si="12"/>
        <v>17</v>
      </c>
      <c r="E41" s="11">
        <f t="shared" si="13"/>
        <v>-9679</v>
      </c>
      <c r="F41">
        <f t="shared" si="15"/>
        <v>35</v>
      </c>
      <c r="G41" s="1">
        <f t="shared" si="1"/>
        <v>10000</v>
      </c>
      <c r="H41" s="1">
        <f t="shared" si="4"/>
        <v>8000</v>
      </c>
      <c r="I41" s="1">
        <f t="shared" si="5"/>
        <v>0</v>
      </c>
      <c r="J41" s="1">
        <f t="shared" si="6"/>
        <v>8000</v>
      </c>
      <c r="K41" s="11">
        <f t="shared" si="7"/>
        <v>1680</v>
      </c>
      <c r="L41" s="1">
        <f t="shared" si="8"/>
        <v>0</v>
      </c>
      <c r="M41" s="1">
        <f t="shared" si="9"/>
        <v>9680</v>
      </c>
      <c r="N41" s="1">
        <f t="shared" si="2"/>
        <v>0</v>
      </c>
      <c r="O41" s="1">
        <f t="shared" si="3"/>
        <v>10000</v>
      </c>
    </row>
    <row r="42" spans="2:15" x14ac:dyDescent="0.25">
      <c r="B42">
        <f t="shared" si="14"/>
        <v>19</v>
      </c>
      <c r="C42" s="11">
        <f t="shared" si="11"/>
        <v>-9680</v>
      </c>
      <c r="D42">
        <f t="shared" si="12"/>
        <v>18</v>
      </c>
      <c r="E42" s="11">
        <f t="shared" si="13"/>
        <v>-9679</v>
      </c>
      <c r="F42">
        <f t="shared" si="15"/>
        <v>36</v>
      </c>
      <c r="G42" s="1">
        <f t="shared" si="1"/>
        <v>10000</v>
      </c>
      <c r="H42" s="1">
        <f t="shared" si="4"/>
        <v>8000</v>
      </c>
      <c r="I42" s="1">
        <f t="shared" si="5"/>
        <v>0</v>
      </c>
      <c r="J42" s="1">
        <f t="shared" si="6"/>
        <v>8000</v>
      </c>
      <c r="K42" s="11">
        <f t="shared" si="7"/>
        <v>1680</v>
      </c>
      <c r="L42" s="1">
        <f t="shared" si="8"/>
        <v>0</v>
      </c>
      <c r="M42" s="1">
        <f t="shared" si="9"/>
        <v>9680</v>
      </c>
      <c r="N42" s="1">
        <f t="shared" si="2"/>
        <v>0</v>
      </c>
      <c r="O42" s="1">
        <f t="shared" si="3"/>
        <v>10000</v>
      </c>
    </row>
    <row r="43" spans="2:15" x14ac:dyDescent="0.25">
      <c r="B43">
        <f t="shared" si="14"/>
        <v>20</v>
      </c>
      <c r="C43" s="11">
        <f t="shared" si="11"/>
        <v>-9680</v>
      </c>
      <c r="D43">
        <f t="shared" si="12"/>
        <v>19</v>
      </c>
      <c r="E43" s="11">
        <f t="shared" si="13"/>
        <v>-9679</v>
      </c>
      <c r="F43">
        <f t="shared" si="15"/>
        <v>37</v>
      </c>
      <c r="G43" s="1">
        <f t="shared" si="1"/>
        <v>10000</v>
      </c>
      <c r="H43" s="1">
        <f t="shared" si="4"/>
        <v>8000</v>
      </c>
      <c r="I43" s="1">
        <f t="shared" si="5"/>
        <v>0</v>
      </c>
      <c r="J43" s="1">
        <f t="shared" si="6"/>
        <v>8000</v>
      </c>
      <c r="K43" s="11">
        <f t="shared" si="7"/>
        <v>1680</v>
      </c>
      <c r="L43" s="1">
        <f t="shared" si="8"/>
        <v>0</v>
      </c>
      <c r="M43" s="1">
        <f t="shared" si="9"/>
        <v>9680</v>
      </c>
      <c r="N43" s="1">
        <f t="shared" si="2"/>
        <v>0</v>
      </c>
      <c r="O43" s="1">
        <f t="shared" si="3"/>
        <v>10000</v>
      </c>
    </row>
    <row r="44" spans="2:15" x14ac:dyDescent="0.25">
      <c r="B44">
        <f t="shared" si="14"/>
        <v>21</v>
      </c>
      <c r="C44" s="11">
        <f t="shared" si="11"/>
        <v>-9680</v>
      </c>
      <c r="D44">
        <f t="shared" si="12"/>
        <v>20</v>
      </c>
      <c r="E44" s="11">
        <f t="shared" si="13"/>
        <v>-9679</v>
      </c>
      <c r="F44">
        <f t="shared" si="15"/>
        <v>38</v>
      </c>
      <c r="G44" s="1">
        <f t="shared" si="1"/>
        <v>10000</v>
      </c>
      <c r="H44" s="1">
        <f t="shared" si="4"/>
        <v>8000</v>
      </c>
      <c r="I44" s="1">
        <f t="shared" si="5"/>
        <v>0</v>
      </c>
      <c r="J44" s="1">
        <f t="shared" si="6"/>
        <v>8000</v>
      </c>
      <c r="K44" s="11">
        <f t="shared" si="7"/>
        <v>1680</v>
      </c>
      <c r="L44" s="1">
        <f t="shared" si="8"/>
        <v>0</v>
      </c>
      <c r="M44" s="1">
        <f t="shared" si="9"/>
        <v>9680</v>
      </c>
      <c r="N44" s="1">
        <f t="shared" si="2"/>
        <v>0</v>
      </c>
      <c r="O44" s="1">
        <f t="shared" si="3"/>
        <v>10000</v>
      </c>
    </row>
    <row r="45" spans="2:15" x14ac:dyDescent="0.25">
      <c r="B45">
        <f t="shared" si="14"/>
        <v>22</v>
      </c>
      <c r="C45" s="11">
        <f t="shared" si="11"/>
        <v>-9680</v>
      </c>
      <c r="D45">
        <f t="shared" si="12"/>
        <v>21</v>
      </c>
      <c r="E45" s="11">
        <f t="shared" si="13"/>
        <v>-9679</v>
      </c>
      <c r="F45">
        <f t="shared" si="15"/>
        <v>39</v>
      </c>
      <c r="G45" s="1">
        <f t="shared" si="1"/>
        <v>10000</v>
      </c>
      <c r="H45" s="1">
        <f t="shared" si="4"/>
        <v>8000</v>
      </c>
      <c r="I45" s="1">
        <f t="shared" si="5"/>
        <v>0</v>
      </c>
      <c r="J45" s="1">
        <f t="shared" si="6"/>
        <v>8000</v>
      </c>
      <c r="K45" s="11">
        <f t="shared" si="7"/>
        <v>1680</v>
      </c>
      <c r="L45" s="1">
        <f t="shared" si="8"/>
        <v>0</v>
      </c>
      <c r="M45" s="1">
        <f t="shared" si="9"/>
        <v>9680</v>
      </c>
      <c r="N45" s="1">
        <f t="shared" si="2"/>
        <v>0</v>
      </c>
      <c r="O45" s="1">
        <f t="shared" si="3"/>
        <v>10000</v>
      </c>
    </row>
    <row r="46" spans="2:15" x14ac:dyDescent="0.25">
      <c r="B46">
        <f t="shared" si="14"/>
        <v>23</v>
      </c>
      <c r="C46" s="11">
        <f t="shared" si="11"/>
        <v>-9680</v>
      </c>
      <c r="D46">
        <f t="shared" si="12"/>
        <v>22</v>
      </c>
      <c r="E46" s="11">
        <f t="shared" si="13"/>
        <v>-9679</v>
      </c>
      <c r="F46">
        <f t="shared" si="15"/>
        <v>40</v>
      </c>
      <c r="G46" s="1">
        <f t="shared" si="1"/>
        <v>10000</v>
      </c>
      <c r="H46" s="1">
        <f t="shared" si="4"/>
        <v>8000</v>
      </c>
      <c r="I46" s="1">
        <f t="shared" si="5"/>
        <v>0</v>
      </c>
      <c r="J46" s="1">
        <f t="shared" si="6"/>
        <v>8000</v>
      </c>
      <c r="K46" s="11">
        <f t="shared" si="7"/>
        <v>1680</v>
      </c>
      <c r="L46" s="1">
        <f t="shared" si="8"/>
        <v>0</v>
      </c>
      <c r="M46" s="1">
        <f t="shared" si="9"/>
        <v>9680</v>
      </c>
      <c r="N46" s="1">
        <f t="shared" si="2"/>
        <v>0</v>
      </c>
      <c r="O46" s="1">
        <f t="shared" si="3"/>
        <v>10000</v>
      </c>
    </row>
    <row r="47" spans="2:15" x14ac:dyDescent="0.25">
      <c r="B47">
        <f t="shared" si="14"/>
        <v>24</v>
      </c>
      <c r="C47" s="11">
        <f t="shared" si="11"/>
        <v>-9680</v>
      </c>
      <c r="D47">
        <f t="shared" si="12"/>
        <v>23</v>
      </c>
      <c r="E47" s="11">
        <f t="shared" si="13"/>
        <v>-9679</v>
      </c>
      <c r="F47">
        <f t="shared" si="15"/>
        <v>41</v>
      </c>
      <c r="G47" s="1">
        <f t="shared" si="1"/>
        <v>10000</v>
      </c>
      <c r="H47" s="1">
        <f t="shared" si="4"/>
        <v>8000</v>
      </c>
      <c r="I47" s="1">
        <f t="shared" si="5"/>
        <v>0</v>
      </c>
      <c r="J47" s="1">
        <f t="shared" si="6"/>
        <v>8000</v>
      </c>
      <c r="K47" s="11">
        <f t="shared" si="7"/>
        <v>1680</v>
      </c>
      <c r="L47" s="1">
        <f t="shared" si="8"/>
        <v>0</v>
      </c>
      <c r="M47" s="1">
        <f t="shared" si="9"/>
        <v>9680</v>
      </c>
      <c r="N47" s="1">
        <f t="shared" si="2"/>
        <v>0</v>
      </c>
      <c r="O47" s="1">
        <f t="shared" si="3"/>
        <v>10000</v>
      </c>
    </row>
    <row r="48" spans="2:15" x14ac:dyDescent="0.25">
      <c r="B48">
        <f t="shared" si="14"/>
        <v>25</v>
      </c>
      <c r="C48" s="11">
        <f t="shared" si="11"/>
        <v>-9680</v>
      </c>
      <c r="D48">
        <f t="shared" si="12"/>
        <v>24</v>
      </c>
      <c r="E48" s="11">
        <f t="shared" si="13"/>
        <v>-9679</v>
      </c>
      <c r="F48">
        <f t="shared" si="15"/>
        <v>42</v>
      </c>
      <c r="G48" s="1">
        <f t="shared" si="1"/>
        <v>10000</v>
      </c>
      <c r="H48" s="1">
        <f t="shared" si="4"/>
        <v>8000</v>
      </c>
      <c r="I48" s="1">
        <f t="shared" si="5"/>
        <v>0</v>
      </c>
      <c r="J48" s="1">
        <f t="shared" si="6"/>
        <v>8000</v>
      </c>
      <c r="K48" s="11">
        <f t="shared" si="7"/>
        <v>1680</v>
      </c>
      <c r="L48" s="1">
        <f t="shared" si="8"/>
        <v>0</v>
      </c>
      <c r="M48" s="1">
        <f t="shared" si="9"/>
        <v>9680</v>
      </c>
      <c r="N48" s="1">
        <f t="shared" si="2"/>
        <v>0</v>
      </c>
      <c r="O48" s="1">
        <f t="shared" si="3"/>
        <v>10000</v>
      </c>
    </row>
    <row r="49" spans="2:15" x14ac:dyDescent="0.25">
      <c r="B49">
        <f t="shared" si="14"/>
        <v>26</v>
      </c>
      <c r="C49" s="11">
        <f t="shared" si="11"/>
        <v>-9680</v>
      </c>
      <c r="D49">
        <f t="shared" si="12"/>
        <v>25</v>
      </c>
      <c r="E49" s="11">
        <f t="shared" si="13"/>
        <v>-9679</v>
      </c>
      <c r="F49">
        <f t="shared" si="15"/>
        <v>43</v>
      </c>
      <c r="G49" s="1">
        <f t="shared" si="1"/>
        <v>10000</v>
      </c>
      <c r="H49" s="1">
        <f t="shared" si="4"/>
        <v>8000</v>
      </c>
      <c r="I49" s="1">
        <f t="shared" si="5"/>
        <v>0</v>
      </c>
      <c r="J49" s="1">
        <f t="shared" si="6"/>
        <v>8000</v>
      </c>
      <c r="K49" s="11">
        <f t="shared" si="7"/>
        <v>1680</v>
      </c>
      <c r="L49" s="1">
        <f t="shared" si="8"/>
        <v>0</v>
      </c>
      <c r="M49" s="1">
        <f t="shared" si="9"/>
        <v>9680</v>
      </c>
      <c r="N49" s="1">
        <f t="shared" si="2"/>
        <v>0</v>
      </c>
      <c r="O49" s="1">
        <f t="shared" si="3"/>
        <v>10000</v>
      </c>
    </row>
    <row r="50" spans="2:15" x14ac:dyDescent="0.25">
      <c r="B50">
        <f t="shared" si="14"/>
        <v>27</v>
      </c>
      <c r="C50" s="11">
        <f t="shared" si="11"/>
        <v>-9680</v>
      </c>
      <c r="D50">
        <f t="shared" si="12"/>
        <v>26</v>
      </c>
      <c r="E50" s="11">
        <f t="shared" si="13"/>
        <v>-9679</v>
      </c>
      <c r="F50">
        <f t="shared" si="15"/>
        <v>44</v>
      </c>
      <c r="G50" s="1">
        <f t="shared" si="1"/>
        <v>10000</v>
      </c>
      <c r="H50" s="1">
        <f t="shared" si="4"/>
        <v>8000</v>
      </c>
      <c r="I50" s="1">
        <f t="shared" si="5"/>
        <v>0</v>
      </c>
      <c r="J50" s="1">
        <f t="shared" si="6"/>
        <v>8000</v>
      </c>
      <c r="K50" s="11">
        <f t="shared" si="7"/>
        <v>1680</v>
      </c>
      <c r="L50" s="1">
        <f t="shared" si="8"/>
        <v>0</v>
      </c>
      <c r="M50" s="1">
        <f t="shared" si="9"/>
        <v>9680</v>
      </c>
      <c r="N50" s="1">
        <f t="shared" si="2"/>
        <v>0</v>
      </c>
      <c r="O50" s="1">
        <f t="shared" si="3"/>
        <v>10000</v>
      </c>
    </row>
    <row r="51" spans="2:15" x14ac:dyDescent="0.25">
      <c r="B51">
        <f t="shared" si="14"/>
        <v>28</v>
      </c>
      <c r="C51" s="11">
        <f t="shared" si="11"/>
        <v>-9680</v>
      </c>
      <c r="D51">
        <f t="shared" si="12"/>
        <v>27</v>
      </c>
      <c r="E51" s="11">
        <f t="shared" si="13"/>
        <v>-9679</v>
      </c>
      <c r="F51">
        <f t="shared" si="15"/>
        <v>45</v>
      </c>
      <c r="G51" s="1">
        <f t="shared" si="1"/>
        <v>10000</v>
      </c>
      <c r="H51" s="1">
        <f t="shared" si="4"/>
        <v>8000</v>
      </c>
      <c r="I51" s="1">
        <f t="shared" si="5"/>
        <v>0</v>
      </c>
      <c r="J51" s="1">
        <f t="shared" si="6"/>
        <v>8000</v>
      </c>
      <c r="K51" s="11">
        <f t="shared" si="7"/>
        <v>1680</v>
      </c>
      <c r="L51" s="1">
        <f t="shared" si="8"/>
        <v>0</v>
      </c>
      <c r="M51" s="1">
        <f t="shared" si="9"/>
        <v>9680</v>
      </c>
      <c r="N51" s="1">
        <f t="shared" si="2"/>
        <v>0</v>
      </c>
      <c r="O51" s="1">
        <f t="shared" si="3"/>
        <v>10000</v>
      </c>
    </row>
    <row r="52" spans="2:15" x14ac:dyDescent="0.25">
      <c r="B52">
        <f t="shared" si="14"/>
        <v>29</v>
      </c>
      <c r="C52" s="11">
        <f t="shared" si="11"/>
        <v>-9680</v>
      </c>
      <c r="D52">
        <f t="shared" si="12"/>
        <v>28</v>
      </c>
      <c r="E52" s="11">
        <f t="shared" si="13"/>
        <v>-9679</v>
      </c>
      <c r="F52">
        <f t="shared" si="15"/>
        <v>46</v>
      </c>
      <c r="G52" s="1">
        <f t="shared" si="1"/>
        <v>10000</v>
      </c>
      <c r="H52" s="1">
        <f t="shared" si="4"/>
        <v>8000</v>
      </c>
      <c r="I52" s="1">
        <f t="shared" si="5"/>
        <v>0</v>
      </c>
      <c r="J52" s="1">
        <f t="shared" si="6"/>
        <v>8000</v>
      </c>
      <c r="K52" s="11">
        <f t="shared" si="7"/>
        <v>1680</v>
      </c>
      <c r="L52" s="1">
        <f t="shared" si="8"/>
        <v>0</v>
      </c>
      <c r="M52" s="1">
        <f t="shared" si="9"/>
        <v>9680</v>
      </c>
      <c r="N52" s="1">
        <f t="shared" si="2"/>
        <v>0</v>
      </c>
      <c r="O52" s="1">
        <f t="shared" si="3"/>
        <v>10000</v>
      </c>
    </row>
    <row r="53" spans="2:15" x14ac:dyDescent="0.25">
      <c r="B53">
        <f t="shared" si="14"/>
        <v>30</v>
      </c>
      <c r="C53" s="11">
        <f t="shared" si="11"/>
        <v>-9680</v>
      </c>
      <c r="D53">
        <f t="shared" si="12"/>
        <v>29</v>
      </c>
      <c r="E53" s="11">
        <f t="shared" si="13"/>
        <v>-9679</v>
      </c>
      <c r="F53">
        <f t="shared" si="15"/>
        <v>47</v>
      </c>
      <c r="G53" s="1">
        <f t="shared" si="1"/>
        <v>10000</v>
      </c>
      <c r="H53" s="1">
        <f t="shared" si="4"/>
        <v>8000</v>
      </c>
      <c r="I53" s="1">
        <f t="shared" si="5"/>
        <v>0</v>
      </c>
      <c r="J53" s="1">
        <f t="shared" si="6"/>
        <v>8000</v>
      </c>
      <c r="K53" s="11">
        <f t="shared" si="7"/>
        <v>1680</v>
      </c>
      <c r="L53" s="1">
        <f t="shared" si="8"/>
        <v>0</v>
      </c>
      <c r="M53" s="1">
        <f t="shared" si="9"/>
        <v>9680</v>
      </c>
      <c r="N53" s="1">
        <f t="shared" si="2"/>
        <v>0</v>
      </c>
      <c r="O53" s="1">
        <f t="shared" si="3"/>
        <v>10000</v>
      </c>
    </row>
    <row r="54" spans="2:15" x14ac:dyDescent="0.25">
      <c r="B54">
        <f t="shared" si="14"/>
        <v>31</v>
      </c>
      <c r="C54" s="11">
        <f t="shared" si="11"/>
        <v>-9680</v>
      </c>
      <c r="D54">
        <f t="shared" si="12"/>
        <v>30</v>
      </c>
      <c r="E54" s="11">
        <f t="shared" si="13"/>
        <v>-9679</v>
      </c>
      <c r="F54">
        <f t="shared" si="15"/>
        <v>48</v>
      </c>
      <c r="G54" s="1">
        <f t="shared" si="1"/>
        <v>10000</v>
      </c>
      <c r="H54" s="1">
        <f t="shared" si="4"/>
        <v>8000</v>
      </c>
      <c r="I54" s="1">
        <f t="shared" si="5"/>
        <v>0</v>
      </c>
      <c r="J54" s="1">
        <f t="shared" si="6"/>
        <v>8000</v>
      </c>
      <c r="K54" s="11">
        <f t="shared" si="7"/>
        <v>1680</v>
      </c>
      <c r="L54" s="1">
        <f t="shared" si="8"/>
        <v>0</v>
      </c>
      <c r="M54" s="1">
        <f t="shared" si="9"/>
        <v>9680</v>
      </c>
      <c r="N54" s="1">
        <f t="shared" si="2"/>
        <v>0</v>
      </c>
      <c r="O54" s="1">
        <f t="shared" si="3"/>
        <v>10000</v>
      </c>
    </row>
    <row r="55" spans="2:15" x14ac:dyDescent="0.25">
      <c r="B55">
        <f t="shared" si="14"/>
        <v>32</v>
      </c>
      <c r="C55" s="11">
        <f t="shared" si="11"/>
        <v>-9680</v>
      </c>
      <c r="D55">
        <f t="shared" si="12"/>
        <v>31</v>
      </c>
      <c r="E55" s="11">
        <f t="shared" si="13"/>
        <v>-9679</v>
      </c>
      <c r="F55">
        <f t="shared" si="15"/>
        <v>49</v>
      </c>
      <c r="G55" s="1">
        <f t="shared" si="1"/>
        <v>10000</v>
      </c>
      <c r="H55" s="1">
        <f t="shared" si="4"/>
        <v>8000</v>
      </c>
      <c r="I55" s="1">
        <f t="shared" si="5"/>
        <v>0</v>
      </c>
      <c r="J55" s="1">
        <f t="shared" si="6"/>
        <v>8000</v>
      </c>
      <c r="K55" s="11">
        <f t="shared" si="7"/>
        <v>1680</v>
      </c>
      <c r="L55" s="1">
        <f t="shared" si="8"/>
        <v>0</v>
      </c>
      <c r="M55" s="1">
        <f t="shared" si="9"/>
        <v>9680</v>
      </c>
      <c r="N55" s="1">
        <f t="shared" si="2"/>
        <v>0</v>
      </c>
      <c r="O55" s="1">
        <f t="shared" si="3"/>
        <v>10000</v>
      </c>
    </row>
    <row r="56" spans="2:15" x14ac:dyDescent="0.25">
      <c r="B56">
        <f t="shared" si="14"/>
        <v>33</v>
      </c>
      <c r="C56" s="11">
        <f t="shared" si="11"/>
        <v>-9680</v>
      </c>
      <c r="D56">
        <f t="shared" si="12"/>
        <v>32</v>
      </c>
      <c r="E56" s="11">
        <f t="shared" si="13"/>
        <v>-9679</v>
      </c>
      <c r="F56">
        <f t="shared" si="15"/>
        <v>50</v>
      </c>
      <c r="G56" s="1">
        <f t="shared" si="1"/>
        <v>10000</v>
      </c>
      <c r="H56" s="1">
        <f t="shared" si="4"/>
        <v>8000</v>
      </c>
      <c r="I56" s="1">
        <f t="shared" si="5"/>
        <v>0</v>
      </c>
      <c r="J56" s="1">
        <f t="shared" si="6"/>
        <v>8000</v>
      </c>
      <c r="K56" s="11">
        <f t="shared" si="7"/>
        <v>1680</v>
      </c>
      <c r="L56" s="1">
        <f t="shared" si="8"/>
        <v>0</v>
      </c>
      <c r="M56" s="1">
        <f t="shared" si="9"/>
        <v>9680</v>
      </c>
      <c r="N56" s="1">
        <f t="shared" si="2"/>
        <v>0</v>
      </c>
      <c r="O56" s="1">
        <f t="shared" si="3"/>
        <v>10000</v>
      </c>
    </row>
    <row r="57" spans="2:15" x14ac:dyDescent="0.25">
      <c r="B57">
        <f t="shared" si="14"/>
        <v>34</v>
      </c>
      <c r="C57" s="11">
        <f t="shared" si="11"/>
        <v>-9680</v>
      </c>
      <c r="D57">
        <f t="shared" si="12"/>
        <v>33</v>
      </c>
      <c r="E57" s="11">
        <f t="shared" si="13"/>
        <v>-9679</v>
      </c>
      <c r="F57">
        <f t="shared" si="15"/>
        <v>51</v>
      </c>
      <c r="G57" s="1">
        <f t="shared" si="1"/>
        <v>10000</v>
      </c>
      <c r="H57" s="1">
        <f t="shared" si="4"/>
        <v>8000</v>
      </c>
      <c r="I57" s="1">
        <f t="shared" si="5"/>
        <v>0</v>
      </c>
      <c r="J57" s="1">
        <f t="shared" si="6"/>
        <v>8000</v>
      </c>
      <c r="K57" s="11">
        <f t="shared" si="7"/>
        <v>1680</v>
      </c>
      <c r="L57" s="1">
        <f t="shared" si="8"/>
        <v>0</v>
      </c>
      <c r="M57" s="1">
        <f t="shared" si="9"/>
        <v>9680</v>
      </c>
      <c r="N57" s="1">
        <f t="shared" si="2"/>
        <v>0</v>
      </c>
      <c r="O57" s="1">
        <f t="shared" si="3"/>
        <v>10000</v>
      </c>
    </row>
    <row r="58" spans="2:15" x14ac:dyDescent="0.25">
      <c r="B58">
        <f t="shared" si="14"/>
        <v>35</v>
      </c>
      <c r="C58" s="11">
        <f t="shared" si="11"/>
        <v>-9680</v>
      </c>
      <c r="D58">
        <f t="shared" si="12"/>
        <v>34</v>
      </c>
      <c r="E58" s="11">
        <f t="shared" si="13"/>
        <v>-9679</v>
      </c>
      <c r="F58">
        <f t="shared" si="15"/>
        <v>52</v>
      </c>
      <c r="G58" s="1">
        <f t="shared" si="1"/>
        <v>10000</v>
      </c>
      <c r="H58" s="1">
        <f t="shared" si="4"/>
        <v>8000</v>
      </c>
      <c r="I58" s="1">
        <f t="shared" si="5"/>
        <v>0</v>
      </c>
      <c r="J58" s="1">
        <f t="shared" si="6"/>
        <v>8000</v>
      </c>
      <c r="K58" s="11">
        <f t="shared" si="7"/>
        <v>1680</v>
      </c>
      <c r="L58" s="1">
        <f t="shared" si="8"/>
        <v>0</v>
      </c>
      <c r="M58" s="1">
        <f t="shared" si="9"/>
        <v>9680</v>
      </c>
      <c r="N58" s="1">
        <f t="shared" si="2"/>
        <v>0</v>
      </c>
      <c r="O58" s="1">
        <f t="shared" si="3"/>
        <v>10000</v>
      </c>
    </row>
    <row r="59" spans="2:15" x14ac:dyDescent="0.25">
      <c r="B59">
        <f t="shared" si="14"/>
        <v>36</v>
      </c>
      <c r="C59" s="11">
        <f t="shared" si="11"/>
        <v>-9680</v>
      </c>
      <c r="D59">
        <f t="shared" si="12"/>
        <v>35</v>
      </c>
      <c r="E59" s="11">
        <f t="shared" si="13"/>
        <v>-9679</v>
      </c>
      <c r="F59">
        <f t="shared" si="15"/>
        <v>53</v>
      </c>
      <c r="G59" s="1">
        <f t="shared" si="1"/>
        <v>10000</v>
      </c>
      <c r="H59" s="1">
        <f t="shared" si="4"/>
        <v>8000</v>
      </c>
      <c r="I59" s="1">
        <f t="shared" si="5"/>
        <v>0</v>
      </c>
      <c r="J59" s="1">
        <f t="shared" si="6"/>
        <v>8000</v>
      </c>
      <c r="K59" s="11">
        <f t="shared" si="7"/>
        <v>1680</v>
      </c>
      <c r="L59" s="1">
        <f t="shared" si="8"/>
        <v>0</v>
      </c>
      <c r="M59" s="1">
        <f t="shared" si="9"/>
        <v>9680</v>
      </c>
      <c r="N59" s="1">
        <f t="shared" si="2"/>
        <v>0</v>
      </c>
      <c r="O59" s="1">
        <f t="shared" si="3"/>
        <v>10000</v>
      </c>
    </row>
    <row r="60" spans="2:15" x14ac:dyDescent="0.25">
      <c r="B60">
        <f t="shared" ref="B60:B123" si="16">IF(F42&lt;$C$6,(F42+1),IF(F42=$C$6,("Total"),("")))</f>
        <v>37</v>
      </c>
      <c r="C60" s="11">
        <f t="shared" ref="C60:C123" si="17">IF(B60="","",IF(B60&lt;&gt;"Total",(-M42),("")))</f>
        <v>-9680</v>
      </c>
      <c r="D60">
        <f t="shared" ref="D60:D123" si="18">IF(F41&lt;$C$6,(F41+1),IF(F41=$C$6,("Total"),("")))</f>
        <v>36</v>
      </c>
      <c r="E60" s="11">
        <f t="shared" ref="E60:E123" si="19">IF(B60="","",IF(B60&lt;&gt;"Total",(-$M$7-$E$16),("")))</f>
        <v>-9679</v>
      </c>
      <c r="F60">
        <f t="shared" si="15"/>
        <v>54</v>
      </c>
      <c r="G60" s="1">
        <f t="shared" ref="G60:G123" si="20">IF(G59="",(""),(IF(F60&lt;&gt;"Total",(O59),(""))))</f>
        <v>10000</v>
      </c>
      <c r="H60" s="1">
        <f t="shared" ref="H60:H123" si="21">IF(H59="",(""),(IF(F60&lt;&gt;"Total",($C$7*$C$4),(""))))</f>
        <v>8000</v>
      </c>
      <c r="I60" s="1">
        <f t="shared" ref="I60:I123" si="22">IF(G59="",(""),(IF(F60&lt;&gt;"Total",(IF(F60=$C$6,($C$7),(0))))))</f>
        <v>0</v>
      </c>
      <c r="J60" s="1">
        <f t="shared" ref="J60:J123" si="23">IF(J59="",(""),(IF(F60&lt;&gt;"Total",(H60+I60),(""))))</f>
        <v>8000</v>
      </c>
      <c r="K60" s="11">
        <f t="shared" ref="K60:K123" si="24">IF(F60="",(""),(IF(F60&lt;&gt;"Total",($C$8*H60),(""))))</f>
        <v>1680</v>
      </c>
      <c r="L60" s="1">
        <f t="shared" ref="L60:L123" si="25">IF(F60="",(""),(IF(F60&lt;&gt;"Total",($C$9*(O58-I59)),(""))))</f>
        <v>0</v>
      </c>
      <c r="M60" s="1">
        <f t="shared" ref="M60:M123" si="26">IF(N59="",(""),(IF(F60&lt;&gt;"Total",(J60+K60+L60),(""))))</f>
        <v>9680</v>
      </c>
      <c r="N60" s="1">
        <f t="shared" ref="N60:N123" si="27">IF(N59="",(""),(IF(F60&lt;&gt;"Total",(N59+I60),(""))))</f>
        <v>0</v>
      </c>
      <c r="O60" s="1">
        <f t="shared" ref="O60:O123" si="28">IF(K60="",(""),(IF(F60&lt;&gt;"Total",($O$6-N60),(""))))</f>
        <v>10000</v>
      </c>
    </row>
    <row r="61" spans="2:15" x14ac:dyDescent="0.25">
      <c r="B61">
        <f t="shared" si="16"/>
        <v>38</v>
      </c>
      <c r="C61" s="11">
        <f t="shared" si="17"/>
        <v>-9680</v>
      </c>
      <c r="D61">
        <f t="shared" si="18"/>
        <v>37</v>
      </c>
      <c r="E61" s="11">
        <f t="shared" si="19"/>
        <v>-9679</v>
      </c>
      <c r="F61">
        <f t="shared" si="15"/>
        <v>55</v>
      </c>
      <c r="G61" s="1">
        <f t="shared" si="20"/>
        <v>10000</v>
      </c>
      <c r="H61" s="1">
        <f t="shared" si="21"/>
        <v>8000</v>
      </c>
      <c r="I61" s="1">
        <f t="shared" si="22"/>
        <v>0</v>
      </c>
      <c r="J61" s="1">
        <f t="shared" si="23"/>
        <v>8000</v>
      </c>
      <c r="K61" s="11">
        <f t="shared" si="24"/>
        <v>1680</v>
      </c>
      <c r="L61" s="1">
        <f t="shared" si="25"/>
        <v>0</v>
      </c>
      <c r="M61" s="1">
        <f t="shared" si="26"/>
        <v>9680</v>
      </c>
      <c r="N61" s="1">
        <f t="shared" si="27"/>
        <v>0</v>
      </c>
      <c r="O61" s="1">
        <f t="shared" si="28"/>
        <v>10000</v>
      </c>
    </row>
    <row r="62" spans="2:15" x14ac:dyDescent="0.25">
      <c r="B62">
        <f t="shared" si="16"/>
        <v>39</v>
      </c>
      <c r="C62" s="11">
        <f t="shared" si="17"/>
        <v>-9680</v>
      </c>
      <c r="D62">
        <f t="shared" si="18"/>
        <v>38</v>
      </c>
      <c r="E62" s="11">
        <f t="shared" si="19"/>
        <v>-9679</v>
      </c>
      <c r="F62">
        <f t="shared" si="15"/>
        <v>56</v>
      </c>
      <c r="G62" s="1">
        <f t="shared" si="20"/>
        <v>10000</v>
      </c>
      <c r="H62" s="1">
        <f t="shared" si="21"/>
        <v>8000</v>
      </c>
      <c r="I62" s="1">
        <f t="shared" si="22"/>
        <v>0</v>
      </c>
      <c r="J62" s="1">
        <f t="shared" si="23"/>
        <v>8000</v>
      </c>
      <c r="K62" s="11">
        <f t="shared" si="24"/>
        <v>1680</v>
      </c>
      <c r="L62" s="1">
        <f t="shared" si="25"/>
        <v>0</v>
      </c>
      <c r="M62" s="1">
        <f t="shared" si="26"/>
        <v>9680</v>
      </c>
      <c r="N62" s="1">
        <f t="shared" si="27"/>
        <v>0</v>
      </c>
      <c r="O62" s="1">
        <f t="shared" si="28"/>
        <v>10000</v>
      </c>
    </row>
    <row r="63" spans="2:15" x14ac:dyDescent="0.25">
      <c r="B63">
        <f t="shared" si="16"/>
        <v>40</v>
      </c>
      <c r="C63" s="11">
        <f t="shared" si="17"/>
        <v>-9680</v>
      </c>
      <c r="D63">
        <f t="shared" si="18"/>
        <v>39</v>
      </c>
      <c r="E63" s="11">
        <f t="shared" si="19"/>
        <v>-9679</v>
      </c>
      <c r="F63">
        <f t="shared" si="15"/>
        <v>57</v>
      </c>
      <c r="G63" s="1">
        <f t="shared" si="20"/>
        <v>10000</v>
      </c>
      <c r="H63" s="1">
        <f t="shared" si="21"/>
        <v>8000</v>
      </c>
      <c r="I63" s="1">
        <f t="shared" si="22"/>
        <v>0</v>
      </c>
      <c r="J63" s="1">
        <f t="shared" si="23"/>
        <v>8000</v>
      </c>
      <c r="K63" s="11">
        <f t="shared" si="24"/>
        <v>1680</v>
      </c>
      <c r="L63" s="1">
        <f t="shared" si="25"/>
        <v>0</v>
      </c>
      <c r="M63" s="1">
        <f t="shared" si="26"/>
        <v>9680</v>
      </c>
      <c r="N63" s="1">
        <f t="shared" si="27"/>
        <v>0</v>
      </c>
      <c r="O63" s="1">
        <f t="shared" si="28"/>
        <v>10000</v>
      </c>
    </row>
    <row r="64" spans="2:15" x14ac:dyDescent="0.25">
      <c r="B64">
        <f t="shared" si="16"/>
        <v>41</v>
      </c>
      <c r="C64" s="11">
        <f t="shared" si="17"/>
        <v>-9680</v>
      </c>
      <c r="D64">
        <f t="shared" si="18"/>
        <v>40</v>
      </c>
      <c r="E64" s="11">
        <f t="shared" si="19"/>
        <v>-9679</v>
      </c>
      <c r="F64">
        <f t="shared" si="15"/>
        <v>58</v>
      </c>
      <c r="G64" s="1">
        <f t="shared" si="20"/>
        <v>10000</v>
      </c>
      <c r="H64" s="1">
        <f t="shared" si="21"/>
        <v>8000</v>
      </c>
      <c r="I64" s="1">
        <f t="shared" si="22"/>
        <v>0</v>
      </c>
      <c r="J64" s="1">
        <f t="shared" si="23"/>
        <v>8000</v>
      </c>
      <c r="K64" s="11">
        <f t="shared" si="24"/>
        <v>1680</v>
      </c>
      <c r="L64" s="1">
        <f t="shared" si="25"/>
        <v>0</v>
      </c>
      <c r="M64" s="1">
        <f t="shared" si="26"/>
        <v>9680</v>
      </c>
      <c r="N64" s="1">
        <f t="shared" si="27"/>
        <v>0</v>
      </c>
      <c r="O64" s="1">
        <f t="shared" si="28"/>
        <v>10000</v>
      </c>
    </row>
    <row r="65" spans="2:15" x14ac:dyDescent="0.25">
      <c r="B65">
        <f t="shared" si="16"/>
        <v>42</v>
      </c>
      <c r="C65" s="11">
        <f t="shared" si="17"/>
        <v>-9680</v>
      </c>
      <c r="D65">
        <f t="shared" si="18"/>
        <v>41</v>
      </c>
      <c r="E65" s="11">
        <f t="shared" si="19"/>
        <v>-9679</v>
      </c>
      <c r="F65">
        <f t="shared" si="15"/>
        <v>59</v>
      </c>
      <c r="G65" s="1">
        <f t="shared" si="20"/>
        <v>10000</v>
      </c>
      <c r="H65" s="1">
        <f t="shared" si="21"/>
        <v>8000</v>
      </c>
      <c r="I65" s="1">
        <f t="shared" si="22"/>
        <v>0</v>
      </c>
      <c r="J65" s="1">
        <f t="shared" si="23"/>
        <v>8000</v>
      </c>
      <c r="K65" s="11">
        <f t="shared" si="24"/>
        <v>1680</v>
      </c>
      <c r="L65" s="1">
        <f t="shared" si="25"/>
        <v>0</v>
      </c>
      <c r="M65" s="1">
        <f t="shared" si="26"/>
        <v>9680</v>
      </c>
      <c r="N65" s="1">
        <f t="shared" si="27"/>
        <v>0</v>
      </c>
      <c r="O65" s="1">
        <f t="shared" si="28"/>
        <v>10000</v>
      </c>
    </row>
    <row r="66" spans="2:15" x14ac:dyDescent="0.25">
      <c r="B66">
        <f t="shared" si="16"/>
        <v>43</v>
      </c>
      <c r="C66" s="11">
        <f t="shared" si="17"/>
        <v>-9680</v>
      </c>
      <c r="D66">
        <f t="shared" si="18"/>
        <v>42</v>
      </c>
      <c r="E66" s="11">
        <f t="shared" si="19"/>
        <v>-9679</v>
      </c>
      <c r="F66">
        <f t="shared" si="15"/>
        <v>60</v>
      </c>
      <c r="G66" s="1">
        <f t="shared" si="20"/>
        <v>10000</v>
      </c>
      <c r="H66" s="1">
        <f t="shared" si="21"/>
        <v>8000</v>
      </c>
      <c r="I66" s="1">
        <f t="shared" si="22"/>
        <v>0</v>
      </c>
      <c r="J66" s="1">
        <f t="shared" si="23"/>
        <v>8000</v>
      </c>
      <c r="K66" s="11">
        <f t="shared" si="24"/>
        <v>1680</v>
      </c>
      <c r="L66" s="1">
        <f t="shared" si="25"/>
        <v>0</v>
      </c>
      <c r="M66" s="1">
        <f t="shared" si="26"/>
        <v>9680</v>
      </c>
      <c r="N66" s="1">
        <f t="shared" si="27"/>
        <v>0</v>
      </c>
      <c r="O66" s="1">
        <f t="shared" si="28"/>
        <v>10000</v>
      </c>
    </row>
    <row r="67" spans="2:15" x14ac:dyDescent="0.25">
      <c r="B67">
        <f t="shared" si="16"/>
        <v>44</v>
      </c>
      <c r="C67" s="11">
        <f t="shared" si="17"/>
        <v>-9680</v>
      </c>
      <c r="D67">
        <f t="shared" si="18"/>
        <v>43</v>
      </c>
      <c r="E67" s="11">
        <f t="shared" si="19"/>
        <v>-9679</v>
      </c>
      <c r="F67">
        <f t="shared" si="15"/>
        <v>61</v>
      </c>
      <c r="G67" s="1">
        <f t="shared" si="20"/>
        <v>10000</v>
      </c>
      <c r="H67" s="1">
        <f t="shared" si="21"/>
        <v>8000</v>
      </c>
      <c r="I67" s="1">
        <f t="shared" si="22"/>
        <v>0</v>
      </c>
      <c r="J67" s="1">
        <f t="shared" si="23"/>
        <v>8000</v>
      </c>
      <c r="K67" s="11">
        <f t="shared" si="24"/>
        <v>1680</v>
      </c>
      <c r="L67" s="1">
        <f t="shared" si="25"/>
        <v>0</v>
      </c>
      <c r="M67" s="1">
        <f t="shared" si="26"/>
        <v>9680</v>
      </c>
      <c r="N67" s="1">
        <f t="shared" si="27"/>
        <v>0</v>
      </c>
      <c r="O67" s="1">
        <f t="shared" si="28"/>
        <v>10000</v>
      </c>
    </row>
    <row r="68" spans="2:15" x14ac:dyDescent="0.25">
      <c r="B68">
        <f t="shared" si="16"/>
        <v>45</v>
      </c>
      <c r="C68" s="11">
        <f t="shared" si="17"/>
        <v>-9680</v>
      </c>
      <c r="D68">
        <f t="shared" si="18"/>
        <v>44</v>
      </c>
      <c r="E68" s="11">
        <f t="shared" si="19"/>
        <v>-9679</v>
      </c>
      <c r="F68">
        <f t="shared" si="15"/>
        <v>62</v>
      </c>
      <c r="G68" s="1">
        <f t="shared" si="20"/>
        <v>10000</v>
      </c>
      <c r="H68" s="1">
        <f t="shared" si="21"/>
        <v>8000</v>
      </c>
      <c r="I68" s="1">
        <f t="shared" si="22"/>
        <v>0</v>
      </c>
      <c r="J68" s="1">
        <f t="shared" si="23"/>
        <v>8000</v>
      </c>
      <c r="K68" s="11">
        <f t="shared" si="24"/>
        <v>1680</v>
      </c>
      <c r="L68" s="1">
        <f t="shared" si="25"/>
        <v>0</v>
      </c>
      <c r="M68" s="1">
        <f t="shared" si="26"/>
        <v>9680</v>
      </c>
      <c r="N68" s="1">
        <f t="shared" si="27"/>
        <v>0</v>
      </c>
      <c r="O68" s="1">
        <f t="shared" si="28"/>
        <v>10000</v>
      </c>
    </row>
    <row r="69" spans="2:15" x14ac:dyDescent="0.25">
      <c r="B69">
        <f t="shared" si="16"/>
        <v>46</v>
      </c>
      <c r="C69" s="11">
        <f t="shared" si="17"/>
        <v>-9680</v>
      </c>
      <c r="D69">
        <f t="shared" si="18"/>
        <v>45</v>
      </c>
      <c r="E69" s="11">
        <f t="shared" si="19"/>
        <v>-9679</v>
      </c>
      <c r="F69">
        <f t="shared" si="15"/>
        <v>63</v>
      </c>
      <c r="G69" s="1">
        <f t="shared" si="20"/>
        <v>10000</v>
      </c>
      <c r="H69" s="1">
        <f t="shared" si="21"/>
        <v>8000</v>
      </c>
      <c r="I69" s="1">
        <f t="shared" si="22"/>
        <v>0</v>
      </c>
      <c r="J69" s="1">
        <f t="shared" si="23"/>
        <v>8000</v>
      </c>
      <c r="K69" s="11">
        <f t="shared" si="24"/>
        <v>1680</v>
      </c>
      <c r="L69" s="1">
        <f t="shared" si="25"/>
        <v>0</v>
      </c>
      <c r="M69" s="1">
        <f t="shared" si="26"/>
        <v>9680</v>
      </c>
      <c r="N69" s="1">
        <f t="shared" si="27"/>
        <v>0</v>
      </c>
      <c r="O69" s="1">
        <f t="shared" si="28"/>
        <v>10000</v>
      </c>
    </row>
    <row r="70" spans="2:15" x14ac:dyDescent="0.25">
      <c r="B70">
        <f t="shared" si="16"/>
        <v>47</v>
      </c>
      <c r="C70" s="11">
        <f t="shared" si="17"/>
        <v>-9680</v>
      </c>
      <c r="D70">
        <f t="shared" si="18"/>
        <v>46</v>
      </c>
      <c r="E70" s="11">
        <f t="shared" si="19"/>
        <v>-9679</v>
      </c>
      <c r="F70">
        <f t="shared" si="15"/>
        <v>64</v>
      </c>
      <c r="G70" s="1">
        <f t="shared" si="20"/>
        <v>10000</v>
      </c>
      <c r="H70" s="1">
        <f t="shared" si="21"/>
        <v>8000</v>
      </c>
      <c r="I70" s="1">
        <f t="shared" si="22"/>
        <v>0</v>
      </c>
      <c r="J70" s="1">
        <f t="shared" si="23"/>
        <v>8000</v>
      </c>
      <c r="K70" s="11">
        <f t="shared" si="24"/>
        <v>1680</v>
      </c>
      <c r="L70" s="1">
        <f t="shared" si="25"/>
        <v>0</v>
      </c>
      <c r="M70" s="1">
        <f t="shared" si="26"/>
        <v>9680</v>
      </c>
      <c r="N70" s="1">
        <f t="shared" si="27"/>
        <v>0</v>
      </c>
      <c r="O70" s="1">
        <f t="shared" si="28"/>
        <v>10000</v>
      </c>
    </row>
    <row r="71" spans="2:15" x14ac:dyDescent="0.25">
      <c r="B71">
        <f t="shared" si="16"/>
        <v>48</v>
      </c>
      <c r="C71" s="11">
        <f t="shared" si="17"/>
        <v>-9680</v>
      </c>
      <c r="D71">
        <f t="shared" si="18"/>
        <v>47</v>
      </c>
      <c r="E71" s="11">
        <f t="shared" si="19"/>
        <v>-9679</v>
      </c>
      <c r="F71">
        <f t="shared" si="15"/>
        <v>65</v>
      </c>
      <c r="G71" s="1">
        <f t="shared" si="20"/>
        <v>10000</v>
      </c>
      <c r="H71" s="1">
        <f t="shared" si="21"/>
        <v>8000</v>
      </c>
      <c r="I71" s="1">
        <f t="shared" si="22"/>
        <v>0</v>
      </c>
      <c r="J71" s="1">
        <f t="shared" si="23"/>
        <v>8000</v>
      </c>
      <c r="K71" s="11">
        <f t="shared" si="24"/>
        <v>1680</v>
      </c>
      <c r="L71" s="1">
        <f t="shared" si="25"/>
        <v>0</v>
      </c>
      <c r="M71" s="1">
        <f t="shared" si="26"/>
        <v>9680</v>
      </c>
      <c r="N71" s="1">
        <f t="shared" si="27"/>
        <v>0</v>
      </c>
      <c r="O71" s="1">
        <f t="shared" si="28"/>
        <v>10000</v>
      </c>
    </row>
    <row r="72" spans="2:15" x14ac:dyDescent="0.25">
      <c r="B72">
        <f t="shared" si="16"/>
        <v>49</v>
      </c>
      <c r="C72" s="11">
        <f t="shared" si="17"/>
        <v>-9680</v>
      </c>
      <c r="D72">
        <f t="shared" si="18"/>
        <v>48</v>
      </c>
      <c r="E72" s="11">
        <f t="shared" si="19"/>
        <v>-9679</v>
      </c>
      <c r="F72">
        <f t="shared" si="15"/>
        <v>66</v>
      </c>
      <c r="G72" s="1">
        <f t="shared" si="20"/>
        <v>10000</v>
      </c>
      <c r="H72" s="1">
        <f t="shared" si="21"/>
        <v>8000</v>
      </c>
      <c r="I72" s="1">
        <f t="shared" si="22"/>
        <v>0</v>
      </c>
      <c r="J72" s="1">
        <f t="shared" si="23"/>
        <v>8000</v>
      </c>
      <c r="K72" s="11">
        <f t="shared" si="24"/>
        <v>1680</v>
      </c>
      <c r="L72" s="1">
        <f t="shared" si="25"/>
        <v>0</v>
      </c>
      <c r="M72" s="1">
        <f t="shared" si="26"/>
        <v>9680</v>
      </c>
      <c r="N72" s="1">
        <f t="shared" si="27"/>
        <v>0</v>
      </c>
      <c r="O72" s="1">
        <f t="shared" si="28"/>
        <v>10000</v>
      </c>
    </row>
    <row r="73" spans="2:15" x14ac:dyDescent="0.25">
      <c r="B73">
        <f t="shared" si="16"/>
        <v>50</v>
      </c>
      <c r="C73" s="11">
        <f t="shared" si="17"/>
        <v>-9680</v>
      </c>
      <c r="D73">
        <f t="shared" si="18"/>
        <v>49</v>
      </c>
      <c r="E73" s="11">
        <f t="shared" si="19"/>
        <v>-9679</v>
      </c>
      <c r="F73">
        <f t="shared" si="15"/>
        <v>67</v>
      </c>
      <c r="G73" s="1">
        <f t="shared" si="20"/>
        <v>10000</v>
      </c>
      <c r="H73" s="1">
        <f t="shared" si="21"/>
        <v>8000</v>
      </c>
      <c r="I73" s="1">
        <f t="shared" si="22"/>
        <v>0</v>
      </c>
      <c r="J73" s="1">
        <f t="shared" si="23"/>
        <v>8000</v>
      </c>
      <c r="K73" s="11">
        <f t="shared" si="24"/>
        <v>1680</v>
      </c>
      <c r="L73" s="1">
        <f t="shared" si="25"/>
        <v>0</v>
      </c>
      <c r="M73" s="1">
        <f t="shared" si="26"/>
        <v>9680</v>
      </c>
      <c r="N73" s="1">
        <f t="shared" si="27"/>
        <v>0</v>
      </c>
      <c r="O73" s="1">
        <f t="shared" si="28"/>
        <v>10000</v>
      </c>
    </row>
    <row r="74" spans="2:15" x14ac:dyDescent="0.25">
      <c r="B74">
        <f t="shared" si="16"/>
        <v>51</v>
      </c>
      <c r="C74" s="11">
        <f t="shared" si="17"/>
        <v>-9680</v>
      </c>
      <c r="D74">
        <f t="shared" si="18"/>
        <v>50</v>
      </c>
      <c r="E74" s="11">
        <f t="shared" si="19"/>
        <v>-9679</v>
      </c>
      <c r="F74">
        <f t="shared" si="15"/>
        <v>68</v>
      </c>
      <c r="G74" s="1">
        <f t="shared" si="20"/>
        <v>10000</v>
      </c>
      <c r="H74" s="1">
        <f t="shared" si="21"/>
        <v>8000</v>
      </c>
      <c r="I74" s="1">
        <f t="shared" si="22"/>
        <v>0</v>
      </c>
      <c r="J74" s="1">
        <f t="shared" si="23"/>
        <v>8000</v>
      </c>
      <c r="K74" s="11">
        <f t="shared" si="24"/>
        <v>1680</v>
      </c>
      <c r="L74" s="1">
        <f t="shared" si="25"/>
        <v>0</v>
      </c>
      <c r="M74" s="1">
        <f t="shared" si="26"/>
        <v>9680</v>
      </c>
      <c r="N74" s="1">
        <f t="shared" si="27"/>
        <v>0</v>
      </c>
      <c r="O74" s="1">
        <f t="shared" si="28"/>
        <v>10000</v>
      </c>
    </row>
    <row r="75" spans="2:15" x14ac:dyDescent="0.25">
      <c r="B75">
        <f t="shared" si="16"/>
        <v>52</v>
      </c>
      <c r="C75" s="11">
        <f t="shared" si="17"/>
        <v>-9680</v>
      </c>
      <c r="D75">
        <f t="shared" si="18"/>
        <v>51</v>
      </c>
      <c r="E75" s="11">
        <f t="shared" si="19"/>
        <v>-9679</v>
      </c>
      <c r="F75">
        <f t="shared" si="15"/>
        <v>69</v>
      </c>
      <c r="G75" s="1">
        <f t="shared" si="20"/>
        <v>10000</v>
      </c>
      <c r="H75" s="1">
        <f t="shared" si="21"/>
        <v>8000</v>
      </c>
      <c r="I75" s="1">
        <f t="shared" si="22"/>
        <v>0</v>
      </c>
      <c r="J75" s="1">
        <f t="shared" si="23"/>
        <v>8000</v>
      </c>
      <c r="K75" s="11">
        <f t="shared" si="24"/>
        <v>1680</v>
      </c>
      <c r="L75" s="1">
        <f t="shared" si="25"/>
        <v>0</v>
      </c>
      <c r="M75" s="1">
        <f t="shared" si="26"/>
        <v>9680</v>
      </c>
      <c r="N75" s="1">
        <f t="shared" si="27"/>
        <v>0</v>
      </c>
      <c r="O75" s="1">
        <f t="shared" si="28"/>
        <v>10000</v>
      </c>
    </row>
    <row r="76" spans="2:15" x14ac:dyDescent="0.25">
      <c r="B76">
        <f t="shared" si="16"/>
        <v>53</v>
      </c>
      <c r="C76" s="11">
        <f t="shared" si="17"/>
        <v>-9680</v>
      </c>
      <c r="D76">
        <f t="shared" si="18"/>
        <v>52</v>
      </c>
      <c r="E76" s="11">
        <f t="shared" si="19"/>
        <v>-9679</v>
      </c>
      <c r="F76">
        <f t="shared" si="15"/>
        <v>70</v>
      </c>
      <c r="G76" s="1">
        <f t="shared" si="20"/>
        <v>10000</v>
      </c>
      <c r="H76" s="1">
        <f t="shared" si="21"/>
        <v>8000</v>
      </c>
      <c r="I76" s="1">
        <f t="shared" si="22"/>
        <v>0</v>
      </c>
      <c r="J76" s="1">
        <f t="shared" si="23"/>
        <v>8000</v>
      </c>
      <c r="K76" s="11">
        <f t="shared" si="24"/>
        <v>1680</v>
      </c>
      <c r="L76" s="1">
        <f t="shared" si="25"/>
        <v>0</v>
      </c>
      <c r="M76" s="1">
        <f t="shared" si="26"/>
        <v>9680</v>
      </c>
      <c r="N76" s="1">
        <f t="shared" si="27"/>
        <v>0</v>
      </c>
      <c r="O76" s="1">
        <f t="shared" si="28"/>
        <v>10000</v>
      </c>
    </row>
    <row r="77" spans="2:15" x14ac:dyDescent="0.25">
      <c r="B77">
        <f t="shared" si="16"/>
        <v>54</v>
      </c>
      <c r="C77" s="11">
        <f t="shared" si="17"/>
        <v>-9680</v>
      </c>
      <c r="D77">
        <f t="shared" si="18"/>
        <v>53</v>
      </c>
      <c r="E77" s="11">
        <f t="shared" si="19"/>
        <v>-9679</v>
      </c>
      <c r="F77">
        <f t="shared" si="15"/>
        <v>71</v>
      </c>
      <c r="G77" s="1">
        <f t="shared" si="20"/>
        <v>10000</v>
      </c>
      <c r="H77" s="1">
        <f t="shared" si="21"/>
        <v>8000</v>
      </c>
      <c r="I77" s="1">
        <f t="shared" si="22"/>
        <v>0</v>
      </c>
      <c r="J77" s="1">
        <f t="shared" si="23"/>
        <v>8000</v>
      </c>
      <c r="K77" s="11">
        <f t="shared" si="24"/>
        <v>1680</v>
      </c>
      <c r="L77" s="1">
        <f t="shared" si="25"/>
        <v>0</v>
      </c>
      <c r="M77" s="1">
        <f t="shared" si="26"/>
        <v>9680</v>
      </c>
      <c r="N77" s="1">
        <f t="shared" si="27"/>
        <v>0</v>
      </c>
      <c r="O77" s="1">
        <f t="shared" si="28"/>
        <v>10000</v>
      </c>
    </row>
    <row r="78" spans="2:15" x14ac:dyDescent="0.25">
      <c r="B78">
        <f t="shared" si="16"/>
        <v>55</v>
      </c>
      <c r="C78" s="11">
        <f t="shared" si="17"/>
        <v>-9680</v>
      </c>
      <c r="D78">
        <f t="shared" si="18"/>
        <v>54</v>
      </c>
      <c r="E78" s="11">
        <f t="shared" si="19"/>
        <v>-9679</v>
      </c>
      <c r="F78">
        <f t="shared" si="15"/>
        <v>72</v>
      </c>
      <c r="G78" s="1">
        <f t="shared" si="20"/>
        <v>10000</v>
      </c>
      <c r="H78" s="1">
        <f t="shared" si="21"/>
        <v>8000</v>
      </c>
      <c r="I78" s="1">
        <f t="shared" si="22"/>
        <v>0</v>
      </c>
      <c r="J78" s="1">
        <f t="shared" si="23"/>
        <v>8000</v>
      </c>
      <c r="K78" s="11">
        <f t="shared" si="24"/>
        <v>1680</v>
      </c>
      <c r="L78" s="1">
        <f t="shared" si="25"/>
        <v>0</v>
      </c>
      <c r="M78" s="1">
        <f t="shared" si="26"/>
        <v>9680</v>
      </c>
      <c r="N78" s="1">
        <f t="shared" si="27"/>
        <v>0</v>
      </c>
      <c r="O78" s="1">
        <f t="shared" si="28"/>
        <v>10000</v>
      </c>
    </row>
    <row r="79" spans="2:15" x14ac:dyDescent="0.25">
      <c r="B79">
        <f t="shared" si="16"/>
        <v>56</v>
      </c>
      <c r="C79" s="11">
        <f t="shared" si="17"/>
        <v>-9680</v>
      </c>
      <c r="D79">
        <f t="shared" si="18"/>
        <v>55</v>
      </c>
      <c r="E79" s="11">
        <f t="shared" si="19"/>
        <v>-9679</v>
      </c>
      <c r="F79">
        <f t="shared" si="15"/>
        <v>73</v>
      </c>
      <c r="G79" s="1">
        <f t="shared" si="20"/>
        <v>10000</v>
      </c>
      <c r="H79" s="1">
        <f t="shared" si="21"/>
        <v>8000</v>
      </c>
      <c r="I79" s="1">
        <f t="shared" si="22"/>
        <v>0</v>
      </c>
      <c r="J79" s="1">
        <f t="shared" si="23"/>
        <v>8000</v>
      </c>
      <c r="K79" s="11">
        <f t="shared" si="24"/>
        <v>1680</v>
      </c>
      <c r="L79" s="1">
        <f t="shared" si="25"/>
        <v>0</v>
      </c>
      <c r="M79" s="1">
        <f t="shared" si="26"/>
        <v>9680</v>
      </c>
      <c r="N79" s="1">
        <f t="shared" si="27"/>
        <v>0</v>
      </c>
      <c r="O79" s="1">
        <f t="shared" si="28"/>
        <v>10000</v>
      </c>
    </row>
    <row r="80" spans="2:15" x14ac:dyDescent="0.25">
      <c r="B80">
        <f t="shared" si="16"/>
        <v>57</v>
      </c>
      <c r="C80" s="11">
        <f t="shared" si="17"/>
        <v>-9680</v>
      </c>
      <c r="D80">
        <f t="shared" si="18"/>
        <v>56</v>
      </c>
      <c r="E80" s="11">
        <f t="shared" si="19"/>
        <v>-9679</v>
      </c>
      <c r="F80">
        <f t="shared" si="15"/>
        <v>74</v>
      </c>
      <c r="G80" s="1">
        <f t="shared" si="20"/>
        <v>10000</v>
      </c>
      <c r="H80" s="1">
        <f t="shared" si="21"/>
        <v>8000</v>
      </c>
      <c r="I80" s="1">
        <f t="shared" si="22"/>
        <v>0</v>
      </c>
      <c r="J80" s="1">
        <f t="shared" si="23"/>
        <v>8000</v>
      </c>
      <c r="K80" s="11">
        <f t="shared" si="24"/>
        <v>1680</v>
      </c>
      <c r="L80" s="1">
        <f t="shared" si="25"/>
        <v>0</v>
      </c>
      <c r="M80" s="1">
        <f t="shared" si="26"/>
        <v>9680</v>
      </c>
      <c r="N80" s="1">
        <f t="shared" si="27"/>
        <v>0</v>
      </c>
      <c r="O80" s="1">
        <f t="shared" si="28"/>
        <v>10000</v>
      </c>
    </row>
    <row r="81" spans="2:15" x14ac:dyDescent="0.25">
      <c r="B81">
        <f t="shared" si="16"/>
        <v>58</v>
      </c>
      <c r="C81" s="11">
        <f t="shared" si="17"/>
        <v>-9680</v>
      </c>
      <c r="D81">
        <f t="shared" si="18"/>
        <v>57</v>
      </c>
      <c r="E81" s="11">
        <f t="shared" si="19"/>
        <v>-9679</v>
      </c>
      <c r="F81">
        <f t="shared" si="15"/>
        <v>75</v>
      </c>
      <c r="G81" s="1">
        <f t="shared" si="20"/>
        <v>10000</v>
      </c>
      <c r="H81" s="1">
        <f t="shared" si="21"/>
        <v>8000</v>
      </c>
      <c r="I81" s="1">
        <f t="shared" si="22"/>
        <v>0</v>
      </c>
      <c r="J81" s="1">
        <f t="shared" si="23"/>
        <v>8000</v>
      </c>
      <c r="K81" s="11">
        <f t="shared" si="24"/>
        <v>1680</v>
      </c>
      <c r="L81" s="1">
        <f t="shared" si="25"/>
        <v>0</v>
      </c>
      <c r="M81" s="1">
        <f t="shared" si="26"/>
        <v>9680</v>
      </c>
      <c r="N81" s="1">
        <f t="shared" si="27"/>
        <v>0</v>
      </c>
      <c r="O81" s="1">
        <f t="shared" si="28"/>
        <v>10000</v>
      </c>
    </row>
    <row r="82" spans="2:15" x14ac:dyDescent="0.25">
      <c r="B82">
        <f t="shared" si="16"/>
        <v>59</v>
      </c>
      <c r="C82" s="11">
        <f t="shared" si="17"/>
        <v>-9680</v>
      </c>
      <c r="D82">
        <f t="shared" si="18"/>
        <v>58</v>
      </c>
      <c r="E82" s="11">
        <f t="shared" si="19"/>
        <v>-9679</v>
      </c>
      <c r="F82">
        <f t="shared" si="15"/>
        <v>76</v>
      </c>
      <c r="G82" s="1">
        <f t="shared" si="20"/>
        <v>10000</v>
      </c>
      <c r="H82" s="1">
        <f t="shared" si="21"/>
        <v>8000</v>
      </c>
      <c r="I82" s="1">
        <f t="shared" si="22"/>
        <v>0</v>
      </c>
      <c r="J82" s="1">
        <f t="shared" si="23"/>
        <v>8000</v>
      </c>
      <c r="K82" s="11">
        <f t="shared" si="24"/>
        <v>1680</v>
      </c>
      <c r="L82" s="1">
        <f t="shared" si="25"/>
        <v>0</v>
      </c>
      <c r="M82" s="1">
        <f t="shared" si="26"/>
        <v>9680</v>
      </c>
      <c r="N82" s="1">
        <f t="shared" si="27"/>
        <v>0</v>
      </c>
      <c r="O82" s="1">
        <f t="shared" si="28"/>
        <v>10000</v>
      </c>
    </row>
    <row r="83" spans="2:15" x14ac:dyDescent="0.25">
      <c r="B83">
        <f t="shared" si="16"/>
        <v>60</v>
      </c>
      <c r="C83" s="11">
        <f t="shared" si="17"/>
        <v>-9680</v>
      </c>
      <c r="D83">
        <f t="shared" si="18"/>
        <v>59</v>
      </c>
      <c r="E83" s="11">
        <f t="shared" si="19"/>
        <v>-9679</v>
      </c>
      <c r="F83">
        <f t="shared" si="15"/>
        <v>77</v>
      </c>
      <c r="G83" s="1">
        <f t="shared" si="20"/>
        <v>10000</v>
      </c>
      <c r="H83" s="1">
        <f t="shared" si="21"/>
        <v>8000</v>
      </c>
      <c r="I83" s="1">
        <f t="shared" si="22"/>
        <v>0</v>
      </c>
      <c r="J83" s="1">
        <f t="shared" si="23"/>
        <v>8000</v>
      </c>
      <c r="K83" s="11">
        <f t="shared" si="24"/>
        <v>1680</v>
      </c>
      <c r="L83" s="1">
        <f t="shared" si="25"/>
        <v>0</v>
      </c>
      <c r="M83" s="1">
        <f t="shared" si="26"/>
        <v>9680</v>
      </c>
      <c r="N83" s="1">
        <f t="shared" si="27"/>
        <v>0</v>
      </c>
      <c r="O83" s="1">
        <f t="shared" si="28"/>
        <v>10000</v>
      </c>
    </row>
    <row r="84" spans="2:15" x14ac:dyDescent="0.25">
      <c r="B84">
        <f t="shared" si="16"/>
        <v>61</v>
      </c>
      <c r="C84" s="11">
        <f t="shared" si="17"/>
        <v>-9680</v>
      </c>
      <c r="D84">
        <f t="shared" si="18"/>
        <v>60</v>
      </c>
      <c r="E84" s="11">
        <f t="shared" si="19"/>
        <v>-9679</v>
      </c>
      <c r="F84">
        <f t="shared" si="15"/>
        <v>78</v>
      </c>
      <c r="G84" s="1">
        <f t="shared" si="20"/>
        <v>10000</v>
      </c>
      <c r="H84" s="1">
        <f t="shared" si="21"/>
        <v>8000</v>
      </c>
      <c r="I84" s="1">
        <f t="shared" si="22"/>
        <v>0</v>
      </c>
      <c r="J84" s="1">
        <f t="shared" si="23"/>
        <v>8000</v>
      </c>
      <c r="K84" s="11">
        <f t="shared" si="24"/>
        <v>1680</v>
      </c>
      <c r="L84" s="1">
        <f t="shared" si="25"/>
        <v>0</v>
      </c>
      <c r="M84" s="1">
        <f t="shared" si="26"/>
        <v>9680</v>
      </c>
      <c r="N84" s="1">
        <f t="shared" si="27"/>
        <v>0</v>
      </c>
      <c r="O84" s="1">
        <f t="shared" si="28"/>
        <v>10000</v>
      </c>
    </row>
    <row r="85" spans="2:15" x14ac:dyDescent="0.25">
      <c r="B85">
        <f t="shared" si="16"/>
        <v>62</v>
      </c>
      <c r="C85" s="11">
        <f t="shared" si="17"/>
        <v>-9680</v>
      </c>
      <c r="D85">
        <f t="shared" si="18"/>
        <v>61</v>
      </c>
      <c r="E85" s="11">
        <f t="shared" si="19"/>
        <v>-9679</v>
      </c>
      <c r="F85">
        <f t="shared" si="15"/>
        <v>79</v>
      </c>
      <c r="G85" s="1">
        <f t="shared" si="20"/>
        <v>10000</v>
      </c>
      <c r="H85" s="1">
        <f t="shared" si="21"/>
        <v>8000</v>
      </c>
      <c r="I85" s="1">
        <f t="shared" si="22"/>
        <v>0</v>
      </c>
      <c r="J85" s="1">
        <f t="shared" si="23"/>
        <v>8000</v>
      </c>
      <c r="K85" s="11">
        <f t="shared" si="24"/>
        <v>1680</v>
      </c>
      <c r="L85" s="1">
        <f t="shared" si="25"/>
        <v>0</v>
      </c>
      <c r="M85" s="1">
        <f t="shared" si="26"/>
        <v>9680</v>
      </c>
      <c r="N85" s="1">
        <f t="shared" si="27"/>
        <v>0</v>
      </c>
      <c r="O85" s="1">
        <f t="shared" si="28"/>
        <v>10000</v>
      </c>
    </row>
    <row r="86" spans="2:15" x14ac:dyDescent="0.25">
      <c r="B86">
        <f t="shared" si="16"/>
        <v>63</v>
      </c>
      <c r="C86" s="11">
        <f t="shared" si="17"/>
        <v>-9680</v>
      </c>
      <c r="D86">
        <f t="shared" si="18"/>
        <v>62</v>
      </c>
      <c r="E86" s="11">
        <f t="shared" si="19"/>
        <v>-9679</v>
      </c>
      <c r="F86">
        <f t="shared" si="15"/>
        <v>80</v>
      </c>
      <c r="G86" s="1">
        <f t="shared" si="20"/>
        <v>10000</v>
      </c>
      <c r="H86" s="1">
        <f t="shared" si="21"/>
        <v>8000</v>
      </c>
      <c r="I86" s="1">
        <f t="shared" si="22"/>
        <v>0</v>
      </c>
      <c r="J86" s="1">
        <f t="shared" si="23"/>
        <v>8000</v>
      </c>
      <c r="K86" s="11">
        <f t="shared" si="24"/>
        <v>1680</v>
      </c>
      <c r="L86" s="1">
        <f t="shared" si="25"/>
        <v>0</v>
      </c>
      <c r="M86" s="1">
        <f t="shared" si="26"/>
        <v>9680</v>
      </c>
      <c r="N86" s="1">
        <f t="shared" si="27"/>
        <v>0</v>
      </c>
      <c r="O86" s="1">
        <f t="shared" si="28"/>
        <v>10000</v>
      </c>
    </row>
    <row r="87" spans="2:15" x14ac:dyDescent="0.25">
      <c r="B87">
        <f t="shared" si="16"/>
        <v>64</v>
      </c>
      <c r="C87" s="11">
        <f t="shared" si="17"/>
        <v>-9680</v>
      </c>
      <c r="D87">
        <f t="shared" si="18"/>
        <v>63</v>
      </c>
      <c r="E87" s="11">
        <f t="shared" si="19"/>
        <v>-9679</v>
      </c>
      <c r="F87">
        <f t="shared" si="15"/>
        <v>81</v>
      </c>
      <c r="G87" s="1">
        <f t="shared" si="20"/>
        <v>10000</v>
      </c>
      <c r="H87" s="1">
        <f t="shared" si="21"/>
        <v>8000</v>
      </c>
      <c r="I87" s="1">
        <f t="shared" si="22"/>
        <v>0</v>
      </c>
      <c r="J87" s="1">
        <f t="shared" si="23"/>
        <v>8000</v>
      </c>
      <c r="K87" s="11">
        <f t="shared" si="24"/>
        <v>1680</v>
      </c>
      <c r="L87" s="1">
        <f t="shared" si="25"/>
        <v>0</v>
      </c>
      <c r="M87" s="1">
        <f t="shared" si="26"/>
        <v>9680</v>
      </c>
      <c r="N87" s="1">
        <f t="shared" si="27"/>
        <v>0</v>
      </c>
      <c r="O87" s="1">
        <f t="shared" si="28"/>
        <v>10000</v>
      </c>
    </row>
    <row r="88" spans="2:15" x14ac:dyDescent="0.25">
      <c r="B88">
        <f t="shared" si="16"/>
        <v>65</v>
      </c>
      <c r="C88" s="11">
        <f t="shared" si="17"/>
        <v>-9680</v>
      </c>
      <c r="D88">
        <f t="shared" si="18"/>
        <v>64</v>
      </c>
      <c r="E88" s="11">
        <f t="shared" si="19"/>
        <v>-9679</v>
      </c>
      <c r="F88">
        <f t="shared" si="15"/>
        <v>82</v>
      </c>
      <c r="G88" s="1">
        <f t="shared" si="20"/>
        <v>10000</v>
      </c>
      <c r="H88" s="1">
        <f t="shared" si="21"/>
        <v>8000</v>
      </c>
      <c r="I88" s="1">
        <f t="shared" si="22"/>
        <v>0</v>
      </c>
      <c r="J88" s="1">
        <f t="shared" si="23"/>
        <v>8000</v>
      </c>
      <c r="K88" s="11">
        <f t="shared" si="24"/>
        <v>1680</v>
      </c>
      <c r="L88" s="1">
        <f t="shared" si="25"/>
        <v>0</v>
      </c>
      <c r="M88" s="1">
        <f t="shared" si="26"/>
        <v>9680</v>
      </c>
      <c r="N88" s="1">
        <f t="shared" si="27"/>
        <v>0</v>
      </c>
      <c r="O88" s="1">
        <f t="shared" si="28"/>
        <v>10000</v>
      </c>
    </row>
    <row r="89" spans="2:15" x14ac:dyDescent="0.25">
      <c r="B89">
        <f t="shared" si="16"/>
        <v>66</v>
      </c>
      <c r="C89" s="11">
        <f t="shared" si="17"/>
        <v>-9680</v>
      </c>
      <c r="D89">
        <f t="shared" si="18"/>
        <v>65</v>
      </c>
      <c r="E89" s="11">
        <f t="shared" si="19"/>
        <v>-9679</v>
      </c>
      <c r="F89">
        <f t="shared" si="15"/>
        <v>83</v>
      </c>
      <c r="G89" s="1">
        <f t="shared" si="20"/>
        <v>10000</v>
      </c>
      <c r="H89" s="1">
        <f t="shared" si="21"/>
        <v>8000</v>
      </c>
      <c r="I89" s="1">
        <f t="shared" si="22"/>
        <v>0</v>
      </c>
      <c r="J89" s="1">
        <f t="shared" si="23"/>
        <v>8000</v>
      </c>
      <c r="K89" s="11">
        <f t="shared" si="24"/>
        <v>1680</v>
      </c>
      <c r="L89" s="1">
        <f t="shared" si="25"/>
        <v>0</v>
      </c>
      <c r="M89" s="1">
        <f t="shared" si="26"/>
        <v>9680</v>
      </c>
      <c r="N89" s="1">
        <f t="shared" si="27"/>
        <v>0</v>
      </c>
      <c r="O89" s="1">
        <f t="shared" si="28"/>
        <v>10000</v>
      </c>
    </row>
    <row r="90" spans="2:15" x14ac:dyDescent="0.25">
      <c r="B90">
        <f t="shared" si="16"/>
        <v>67</v>
      </c>
      <c r="C90" s="11">
        <f t="shared" si="17"/>
        <v>-9680</v>
      </c>
      <c r="D90">
        <f t="shared" si="18"/>
        <v>66</v>
      </c>
      <c r="E90" s="11">
        <f t="shared" si="19"/>
        <v>-9679</v>
      </c>
      <c r="F90">
        <f t="shared" si="15"/>
        <v>84</v>
      </c>
      <c r="G90" s="1">
        <f t="shared" si="20"/>
        <v>10000</v>
      </c>
      <c r="H90" s="1">
        <f t="shared" si="21"/>
        <v>8000</v>
      </c>
      <c r="I90" s="1">
        <f t="shared" si="22"/>
        <v>0</v>
      </c>
      <c r="J90" s="1">
        <f t="shared" si="23"/>
        <v>8000</v>
      </c>
      <c r="K90" s="11">
        <f t="shared" si="24"/>
        <v>1680</v>
      </c>
      <c r="L90" s="1">
        <f t="shared" si="25"/>
        <v>0</v>
      </c>
      <c r="M90" s="1">
        <f t="shared" si="26"/>
        <v>9680</v>
      </c>
      <c r="N90" s="1">
        <f t="shared" si="27"/>
        <v>0</v>
      </c>
      <c r="O90" s="1">
        <f t="shared" si="28"/>
        <v>10000</v>
      </c>
    </row>
    <row r="91" spans="2:15" x14ac:dyDescent="0.25">
      <c r="B91">
        <f t="shared" si="16"/>
        <v>68</v>
      </c>
      <c r="C91" s="11">
        <f t="shared" si="17"/>
        <v>-9680</v>
      </c>
      <c r="D91">
        <f t="shared" si="18"/>
        <v>67</v>
      </c>
      <c r="E91" s="11">
        <f t="shared" si="19"/>
        <v>-9679</v>
      </c>
      <c r="F91">
        <f t="shared" si="15"/>
        <v>85</v>
      </c>
      <c r="G91" s="1">
        <f t="shared" si="20"/>
        <v>10000</v>
      </c>
      <c r="H91" s="1">
        <f t="shared" si="21"/>
        <v>8000</v>
      </c>
      <c r="I91" s="1">
        <f t="shared" si="22"/>
        <v>0</v>
      </c>
      <c r="J91" s="1">
        <f t="shared" si="23"/>
        <v>8000</v>
      </c>
      <c r="K91" s="11">
        <f t="shared" si="24"/>
        <v>1680</v>
      </c>
      <c r="L91" s="1">
        <f t="shared" si="25"/>
        <v>0</v>
      </c>
      <c r="M91" s="1">
        <f t="shared" si="26"/>
        <v>9680</v>
      </c>
      <c r="N91" s="1">
        <f t="shared" si="27"/>
        <v>0</v>
      </c>
      <c r="O91" s="1">
        <f t="shared" si="28"/>
        <v>10000</v>
      </c>
    </row>
    <row r="92" spans="2:15" x14ac:dyDescent="0.25">
      <c r="B92">
        <f t="shared" si="16"/>
        <v>69</v>
      </c>
      <c r="C92" s="11">
        <f t="shared" si="17"/>
        <v>-9680</v>
      </c>
      <c r="D92">
        <f t="shared" si="18"/>
        <v>68</v>
      </c>
      <c r="E92" s="11">
        <f t="shared" si="19"/>
        <v>-9679</v>
      </c>
      <c r="F92">
        <f t="shared" si="15"/>
        <v>86</v>
      </c>
      <c r="G92" s="1">
        <f t="shared" si="20"/>
        <v>10000</v>
      </c>
      <c r="H92" s="1">
        <f t="shared" si="21"/>
        <v>8000</v>
      </c>
      <c r="I92" s="1">
        <f t="shared" si="22"/>
        <v>0</v>
      </c>
      <c r="J92" s="1">
        <f t="shared" si="23"/>
        <v>8000</v>
      </c>
      <c r="K92" s="11">
        <f t="shared" si="24"/>
        <v>1680</v>
      </c>
      <c r="L92" s="1">
        <f t="shared" si="25"/>
        <v>0</v>
      </c>
      <c r="M92" s="1">
        <f t="shared" si="26"/>
        <v>9680</v>
      </c>
      <c r="N92" s="1">
        <f t="shared" si="27"/>
        <v>0</v>
      </c>
      <c r="O92" s="1">
        <f t="shared" si="28"/>
        <v>10000</v>
      </c>
    </row>
    <row r="93" spans="2:15" x14ac:dyDescent="0.25">
      <c r="B93">
        <f t="shared" si="16"/>
        <v>70</v>
      </c>
      <c r="C93" s="11">
        <f t="shared" si="17"/>
        <v>-9680</v>
      </c>
      <c r="D93">
        <f t="shared" si="18"/>
        <v>69</v>
      </c>
      <c r="E93" s="11">
        <f t="shared" si="19"/>
        <v>-9679</v>
      </c>
      <c r="F93">
        <f t="shared" si="15"/>
        <v>87</v>
      </c>
      <c r="G93" s="1">
        <f t="shared" si="20"/>
        <v>10000</v>
      </c>
      <c r="H93" s="1">
        <f t="shared" si="21"/>
        <v>8000</v>
      </c>
      <c r="I93" s="1">
        <f t="shared" si="22"/>
        <v>0</v>
      </c>
      <c r="J93" s="1">
        <f t="shared" si="23"/>
        <v>8000</v>
      </c>
      <c r="K93" s="11">
        <f t="shared" si="24"/>
        <v>1680</v>
      </c>
      <c r="L93" s="1">
        <f t="shared" si="25"/>
        <v>0</v>
      </c>
      <c r="M93" s="1">
        <f t="shared" si="26"/>
        <v>9680</v>
      </c>
      <c r="N93" s="1">
        <f t="shared" si="27"/>
        <v>0</v>
      </c>
      <c r="O93" s="1">
        <f t="shared" si="28"/>
        <v>10000</v>
      </c>
    </row>
    <row r="94" spans="2:15" x14ac:dyDescent="0.25">
      <c r="B94">
        <f t="shared" si="16"/>
        <v>71</v>
      </c>
      <c r="C94" s="11">
        <f t="shared" si="17"/>
        <v>-9680</v>
      </c>
      <c r="D94">
        <f t="shared" si="18"/>
        <v>70</v>
      </c>
      <c r="E94" s="11">
        <f t="shared" si="19"/>
        <v>-9679</v>
      </c>
      <c r="F94">
        <f t="shared" si="15"/>
        <v>88</v>
      </c>
      <c r="G94" s="1">
        <f t="shared" si="20"/>
        <v>10000</v>
      </c>
      <c r="H94" s="1">
        <f t="shared" si="21"/>
        <v>8000</v>
      </c>
      <c r="I94" s="1">
        <f t="shared" si="22"/>
        <v>0</v>
      </c>
      <c r="J94" s="1">
        <f t="shared" si="23"/>
        <v>8000</v>
      </c>
      <c r="K94" s="11">
        <f t="shared" si="24"/>
        <v>1680</v>
      </c>
      <c r="L94" s="1">
        <f t="shared" si="25"/>
        <v>0</v>
      </c>
      <c r="M94" s="1">
        <f t="shared" si="26"/>
        <v>9680</v>
      </c>
      <c r="N94" s="1">
        <f t="shared" si="27"/>
        <v>0</v>
      </c>
      <c r="O94" s="1">
        <f t="shared" si="28"/>
        <v>10000</v>
      </c>
    </row>
    <row r="95" spans="2:15" x14ac:dyDescent="0.25">
      <c r="B95">
        <f t="shared" si="16"/>
        <v>72</v>
      </c>
      <c r="C95" s="11">
        <f t="shared" si="17"/>
        <v>-9680</v>
      </c>
      <c r="D95">
        <f t="shared" si="18"/>
        <v>71</v>
      </c>
      <c r="E95" s="11">
        <f t="shared" si="19"/>
        <v>-9679</v>
      </c>
      <c r="F95">
        <f t="shared" si="15"/>
        <v>89</v>
      </c>
      <c r="G95" s="1">
        <f t="shared" si="20"/>
        <v>10000</v>
      </c>
      <c r="H95" s="1">
        <f t="shared" si="21"/>
        <v>8000</v>
      </c>
      <c r="I95" s="1">
        <f t="shared" si="22"/>
        <v>0</v>
      </c>
      <c r="J95" s="1">
        <f t="shared" si="23"/>
        <v>8000</v>
      </c>
      <c r="K95" s="11">
        <f t="shared" si="24"/>
        <v>1680</v>
      </c>
      <c r="L95" s="1">
        <f t="shared" si="25"/>
        <v>0</v>
      </c>
      <c r="M95" s="1">
        <f t="shared" si="26"/>
        <v>9680</v>
      </c>
      <c r="N95" s="1">
        <f t="shared" si="27"/>
        <v>0</v>
      </c>
      <c r="O95" s="1">
        <f t="shared" si="28"/>
        <v>10000</v>
      </c>
    </row>
    <row r="96" spans="2:15" x14ac:dyDescent="0.25">
      <c r="B96">
        <f t="shared" si="16"/>
        <v>73</v>
      </c>
      <c r="C96" s="11">
        <f t="shared" si="17"/>
        <v>-9680</v>
      </c>
      <c r="D96">
        <f t="shared" si="18"/>
        <v>72</v>
      </c>
      <c r="E96" s="11">
        <f t="shared" si="19"/>
        <v>-9679</v>
      </c>
      <c r="F96">
        <f t="shared" si="15"/>
        <v>90</v>
      </c>
      <c r="G96" s="1">
        <f t="shared" si="20"/>
        <v>10000</v>
      </c>
      <c r="H96" s="1">
        <f t="shared" si="21"/>
        <v>8000</v>
      </c>
      <c r="I96" s="1">
        <f t="shared" si="22"/>
        <v>0</v>
      </c>
      <c r="J96" s="1">
        <f t="shared" si="23"/>
        <v>8000</v>
      </c>
      <c r="K96" s="11">
        <f t="shared" si="24"/>
        <v>1680</v>
      </c>
      <c r="L96" s="1">
        <f t="shared" si="25"/>
        <v>0</v>
      </c>
      <c r="M96" s="1">
        <f t="shared" si="26"/>
        <v>9680</v>
      </c>
      <c r="N96" s="1">
        <f t="shared" si="27"/>
        <v>0</v>
      </c>
      <c r="O96" s="1">
        <f t="shared" si="28"/>
        <v>10000</v>
      </c>
    </row>
    <row r="97" spans="2:15" x14ac:dyDescent="0.25">
      <c r="B97">
        <f t="shared" si="16"/>
        <v>74</v>
      </c>
      <c r="C97" s="11">
        <f t="shared" si="17"/>
        <v>-9680</v>
      </c>
      <c r="D97">
        <f t="shared" si="18"/>
        <v>73</v>
      </c>
      <c r="E97" s="11">
        <f t="shared" si="19"/>
        <v>-9679</v>
      </c>
      <c r="F97">
        <f t="shared" si="15"/>
        <v>91</v>
      </c>
      <c r="G97" s="1">
        <f t="shared" si="20"/>
        <v>10000</v>
      </c>
      <c r="H97" s="1">
        <f t="shared" si="21"/>
        <v>8000</v>
      </c>
      <c r="I97" s="1">
        <f t="shared" si="22"/>
        <v>0</v>
      </c>
      <c r="J97" s="1">
        <f t="shared" si="23"/>
        <v>8000</v>
      </c>
      <c r="K97" s="11">
        <f t="shared" si="24"/>
        <v>1680</v>
      </c>
      <c r="L97" s="1">
        <f t="shared" si="25"/>
        <v>0</v>
      </c>
      <c r="M97" s="1">
        <f t="shared" si="26"/>
        <v>9680</v>
      </c>
      <c r="N97" s="1">
        <f t="shared" si="27"/>
        <v>0</v>
      </c>
      <c r="O97" s="1">
        <f t="shared" si="28"/>
        <v>10000</v>
      </c>
    </row>
    <row r="98" spans="2:15" x14ac:dyDescent="0.25">
      <c r="B98">
        <f t="shared" si="16"/>
        <v>75</v>
      </c>
      <c r="C98" s="11">
        <f t="shared" si="17"/>
        <v>-9680</v>
      </c>
      <c r="D98">
        <f t="shared" si="18"/>
        <v>74</v>
      </c>
      <c r="E98" s="11">
        <f t="shared" si="19"/>
        <v>-9679</v>
      </c>
      <c r="F98">
        <f t="shared" si="15"/>
        <v>92</v>
      </c>
      <c r="G98" s="1">
        <f t="shared" si="20"/>
        <v>10000</v>
      </c>
      <c r="H98" s="1">
        <f t="shared" si="21"/>
        <v>8000</v>
      </c>
      <c r="I98" s="1">
        <f t="shared" si="22"/>
        <v>0</v>
      </c>
      <c r="J98" s="1">
        <f t="shared" si="23"/>
        <v>8000</v>
      </c>
      <c r="K98" s="11">
        <f t="shared" si="24"/>
        <v>1680</v>
      </c>
      <c r="L98" s="1">
        <f t="shared" si="25"/>
        <v>0</v>
      </c>
      <c r="M98" s="1">
        <f t="shared" si="26"/>
        <v>9680</v>
      </c>
      <c r="N98" s="1">
        <f t="shared" si="27"/>
        <v>0</v>
      </c>
      <c r="O98" s="1">
        <f t="shared" si="28"/>
        <v>10000</v>
      </c>
    </row>
    <row r="99" spans="2:15" x14ac:dyDescent="0.25">
      <c r="B99">
        <f t="shared" si="16"/>
        <v>76</v>
      </c>
      <c r="C99" s="11">
        <f t="shared" si="17"/>
        <v>-9680</v>
      </c>
      <c r="D99">
        <f t="shared" si="18"/>
        <v>75</v>
      </c>
      <c r="E99" s="11">
        <f t="shared" si="19"/>
        <v>-9679</v>
      </c>
      <c r="F99">
        <f t="shared" si="15"/>
        <v>93</v>
      </c>
      <c r="G99" s="1">
        <f t="shared" si="20"/>
        <v>10000</v>
      </c>
      <c r="H99" s="1">
        <f t="shared" si="21"/>
        <v>8000</v>
      </c>
      <c r="I99" s="1">
        <f t="shared" si="22"/>
        <v>0</v>
      </c>
      <c r="J99" s="1">
        <f t="shared" si="23"/>
        <v>8000</v>
      </c>
      <c r="K99" s="11">
        <f t="shared" si="24"/>
        <v>1680</v>
      </c>
      <c r="L99" s="1">
        <f t="shared" si="25"/>
        <v>0</v>
      </c>
      <c r="M99" s="1">
        <f t="shared" si="26"/>
        <v>9680</v>
      </c>
      <c r="N99" s="1">
        <f t="shared" si="27"/>
        <v>0</v>
      </c>
      <c r="O99" s="1">
        <f t="shared" si="28"/>
        <v>10000</v>
      </c>
    </row>
    <row r="100" spans="2:15" x14ac:dyDescent="0.25">
      <c r="B100">
        <f t="shared" si="16"/>
        <v>77</v>
      </c>
      <c r="C100" s="11">
        <f t="shared" si="17"/>
        <v>-9680</v>
      </c>
      <c r="D100">
        <f t="shared" si="18"/>
        <v>76</v>
      </c>
      <c r="E100" s="11">
        <f t="shared" si="19"/>
        <v>-9679</v>
      </c>
      <c r="F100">
        <f t="shared" si="15"/>
        <v>94</v>
      </c>
      <c r="G100" s="1">
        <f t="shared" si="20"/>
        <v>10000</v>
      </c>
      <c r="H100" s="1">
        <f t="shared" si="21"/>
        <v>8000</v>
      </c>
      <c r="I100" s="1">
        <f t="shared" si="22"/>
        <v>0</v>
      </c>
      <c r="J100" s="1">
        <f t="shared" si="23"/>
        <v>8000</v>
      </c>
      <c r="K100" s="11">
        <f t="shared" si="24"/>
        <v>1680</v>
      </c>
      <c r="L100" s="1">
        <f t="shared" si="25"/>
        <v>0</v>
      </c>
      <c r="M100" s="1">
        <f t="shared" si="26"/>
        <v>9680</v>
      </c>
      <c r="N100" s="1">
        <f t="shared" si="27"/>
        <v>0</v>
      </c>
      <c r="O100" s="1">
        <f t="shared" si="28"/>
        <v>10000</v>
      </c>
    </row>
    <row r="101" spans="2:15" x14ac:dyDescent="0.25">
      <c r="B101">
        <f t="shared" si="16"/>
        <v>78</v>
      </c>
      <c r="C101" s="11">
        <f t="shared" si="17"/>
        <v>-9680</v>
      </c>
      <c r="D101">
        <f t="shared" si="18"/>
        <v>77</v>
      </c>
      <c r="E101" s="11">
        <f t="shared" si="19"/>
        <v>-9679</v>
      </c>
      <c r="F101">
        <f t="shared" si="15"/>
        <v>95</v>
      </c>
      <c r="G101" s="1">
        <f t="shared" si="20"/>
        <v>10000</v>
      </c>
      <c r="H101" s="1">
        <f t="shared" si="21"/>
        <v>8000</v>
      </c>
      <c r="I101" s="1">
        <f t="shared" si="22"/>
        <v>0</v>
      </c>
      <c r="J101" s="1">
        <f t="shared" si="23"/>
        <v>8000</v>
      </c>
      <c r="K101" s="11">
        <f t="shared" si="24"/>
        <v>1680</v>
      </c>
      <c r="L101" s="1">
        <f t="shared" si="25"/>
        <v>0</v>
      </c>
      <c r="M101" s="1">
        <f t="shared" si="26"/>
        <v>9680</v>
      </c>
      <c r="N101" s="1">
        <f t="shared" si="27"/>
        <v>0</v>
      </c>
      <c r="O101" s="1">
        <f t="shared" si="28"/>
        <v>10000</v>
      </c>
    </row>
    <row r="102" spans="2:15" x14ac:dyDescent="0.25">
      <c r="B102">
        <f t="shared" si="16"/>
        <v>79</v>
      </c>
      <c r="C102" s="11">
        <f t="shared" si="17"/>
        <v>-9680</v>
      </c>
      <c r="D102">
        <f t="shared" si="18"/>
        <v>78</v>
      </c>
      <c r="E102" s="11">
        <f t="shared" si="19"/>
        <v>-9679</v>
      </c>
      <c r="F102">
        <f t="shared" si="15"/>
        <v>96</v>
      </c>
      <c r="G102" s="1">
        <f t="shared" si="20"/>
        <v>10000</v>
      </c>
      <c r="H102" s="1">
        <f t="shared" si="21"/>
        <v>8000</v>
      </c>
      <c r="I102" s="1">
        <f t="shared" si="22"/>
        <v>0</v>
      </c>
      <c r="J102" s="1">
        <f t="shared" si="23"/>
        <v>8000</v>
      </c>
      <c r="K102" s="11">
        <f t="shared" si="24"/>
        <v>1680</v>
      </c>
      <c r="L102" s="1">
        <f t="shared" si="25"/>
        <v>0</v>
      </c>
      <c r="M102" s="1">
        <f t="shared" si="26"/>
        <v>9680</v>
      </c>
      <c r="N102" s="1">
        <f t="shared" si="27"/>
        <v>0</v>
      </c>
      <c r="O102" s="1">
        <f t="shared" si="28"/>
        <v>10000</v>
      </c>
    </row>
    <row r="103" spans="2:15" x14ac:dyDescent="0.25">
      <c r="B103">
        <f t="shared" si="16"/>
        <v>80</v>
      </c>
      <c r="C103" s="11">
        <f t="shared" si="17"/>
        <v>-9680</v>
      </c>
      <c r="D103">
        <f t="shared" si="18"/>
        <v>79</v>
      </c>
      <c r="E103" s="11">
        <f t="shared" si="19"/>
        <v>-9679</v>
      </c>
      <c r="F103">
        <f t="shared" ref="F103:F166" si="29">IF(F102&lt;$C$6,(F102+1),IF(F102=$C$6,("Total"),("")))</f>
        <v>97</v>
      </c>
      <c r="G103" s="1">
        <f t="shared" si="20"/>
        <v>10000</v>
      </c>
      <c r="H103" s="1">
        <f t="shared" si="21"/>
        <v>8000</v>
      </c>
      <c r="I103" s="1">
        <f t="shared" si="22"/>
        <v>0</v>
      </c>
      <c r="J103" s="1">
        <f t="shared" si="23"/>
        <v>8000</v>
      </c>
      <c r="K103" s="11">
        <f t="shared" si="24"/>
        <v>1680</v>
      </c>
      <c r="L103" s="1">
        <f t="shared" si="25"/>
        <v>0</v>
      </c>
      <c r="M103" s="1">
        <f t="shared" si="26"/>
        <v>9680</v>
      </c>
      <c r="N103" s="1">
        <f t="shared" si="27"/>
        <v>0</v>
      </c>
      <c r="O103" s="1">
        <f t="shared" si="28"/>
        <v>10000</v>
      </c>
    </row>
    <row r="104" spans="2:15" x14ac:dyDescent="0.25">
      <c r="B104">
        <f t="shared" si="16"/>
        <v>81</v>
      </c>
      <c r="C104" s="11">
        <f t="shared" si="17"/>
        <v>-9680</v>
      </c>
      <c r="D104">
        <f t="shared" si="18"/>
        <v>80</v>
      </c>
      <c r="E104" s="11">
        <f t="shared" si="19"/>
        <v>-9679</v>
      </c>
      <c r="F104">
        <f t="shared" si="29"/>
        <v>98</v>
      </c>
      <c r="G104" s="1">
        <f t="shared" si="20"/>
        <v>10000</v>
      </c>
      <c r="H104" s="1">
        <f t="shared" si="21"/>
        <v>8000</v>
      </c>
      <c r="I104" s="1">
        <f t="shared" si="22"/>
        <v>0</v>
      </c>
      <c r="J104" s="1">
        <f t="shared" si="23"/>
        <v>8000</v>
      </c>
      <c r="K104" s="11">
        <f t="shared" si="24"/>
        <v>1680</v>
      </c>
      <c r="L104" s="1">
        <f t="shared" si="25"/>
        <v>0</v>
      </c>
      <c r="M104" s="1">
        <f t="shared" si="26"/>
        <v>9680</v>
      </c>
      <c r="N104" s="1">
        <f t="shared" si="27"/>
        <v>0</v>
      </c>
      <c r="O104" s="1">
        <f t="shared" si="28"/>
        <v>10000</v>
      </c>
    </row>
    <row r="105" spans="2:15" x14ac:dyDescent="0.25">
      <c r="B105">
        <f t="shared" si="16"/>
        <v>82</v>
      </c>
      <c r="C105" s="11">
        <f t="shared" si="17"/>
        <v>-9680</v>
      </c>
      <c r="D105">
        <f t="shared" si="18"/>
        <v>81</v>
      </c>
      <c r="E105" s="11">
        <f t="shared" si="19"/>
        <v>-9679</v>
      </c>
      <c r="F105">
        <f t="shared" si="29"/>
        <v>99</v>
      </c>
      <c r="G105" s="1">
        <f t="shared" si="20"/>
        <v>10000</v>
      </c>
      <c r="H105" s="1">
        <f t="shared" si="21"/>
        <v>8000</v>
      </c>
      <c r="I105" s="1">
        <f t="shared" si="22"/>
        <v>0</v>
      </c>
      <c r="J105" s="1">
        <f t="shared" si="23"/>
        <v>8000</v>
      </c>
      <c r="K105" s="11">
        <f t="shared" si="24"/>
        <v>1680</v>
      </c>
      <c r="L105" s="1">
        <f t="shared" si="25"/>
        <v>0</v>
      </c>
      <c r="M105" s="1">
        <f t="shared" si="26"/>
        <v>9680</v>
      </c>
      <c r="N105" s="1">
        <f t="shared" si="27"/>
        <v>0</v>
      </c>
      <c r="O105" s="1">
        <f t="shared" si="28"/>
        <v>10000</v>
      </c>
    </row>
    <row r="106" spans="2:15" x14ac:dyDescent="0.25">
      <c r="B106">
        <f t="shared" si="16"/>
        <v>83</v>
      </c>
      <c r="C106" s="11">
        <f t="shared" si="17"/>
        <v>-9680</v>
      </c>
      <c r="D106">
        <f t="shared" si="18"/>
        <v>82</v>
      </c>
      <c r="E106" s="11">
        <f t="shared" si="19"/>
        <v>-9679</v>
      </c>
      <c r="F106">
        <f t="shared" si="29"/>
        <v>100</v>
      </c>
      <c r="G106" s="1">
        <f t="shared" si="20"/>
        <v>10000</v>
      </c>
      <c r="H106" s="1">
        <f t="shared" si="21"/>
        <v>8000</v>
      </c>
      <c r="I106" s="1">
        <f t="shared" si="22"/>
        <v>0</v>
      </c>
      <c r="J106" s="1">
        <f t="shared" si="23"/>
        <v>8000</v>
      </c>
      <c r="K106" s="11">
        <f t="shared" si="24"/>
        <v>1680</v>
      </c>
      <c r="L106" s="1">
        <f t="shared" si="25"/>
        <v>0</v>
      </c>
      <c r="M106" s="1">
        <f t="shared" si="26"/>
        <v>9680</v>
      </c>
      <c r="N106" s="1">
        <f t="shared" si="27"/>
        <v>0</v>
      </c>
      <c r="O106" s="1">
        <f t="shared" si="28"/>
        <v>10000</v>
      </c>
    </row>
    <row r="107" spans="2:15" x14ac:dyDescent="0.25">
      <c r="B107">
        <f t="shared" si="16"/>
        <v>84</v>
      </c>
      <c r="C107" s="11">
        <f t="shared" si="17"/>
        <v>-9680</v>
      </c>
      <c r="D107">
        <f t="shared" si="18"/>
        <v>83</v>
      </c>
      <c r="E107" s="11">
        <f t="shared" si="19"/>
        <v>-9679</v>
      </c>
      <c r="F107">
        <f t="shared" si="29"/>
        <v>101</v>
      </c>
      <c r="G107" s="1">
        <f t="shared" si="20"/>
        <v>10000</v>
      </c>
      <c r="H107" s="1">
        <f t="shared" si="21"/>
        <v>8000</v>
      </c>
      <c r="I107" s="1">
        <f t="shared" si="22"/>
        <v>0</v>
      </c>
      <c r="J107" s="1">
        <f t="shared" si="23"/>
        <v>8000</v>
      </c>
      <c r="K107" s="11">
        <f t="shared" si="24"/>
        <v>1680</v>
      </c>
      <c r="L107" s="1">
        <f t="shared" si="25"/>
        <v>0</v>
      </c>
      <c r="M107" s="1">
        <f t="shared" si="26"/>
        <v>9680</v>
      </c>
      <c r="N107" s="1">
        <f t="shared" si="27"/>
        <v>0</v>
      </c>
      <c r="O107" s="1">
        <f t="shared" si="28"/>
        <v>10000</v>
      </c>
    </row>
    <row r="108" spans="2:15" x14ac:dyDescent="0.25">
      <c r="B108">
        <f t="shared" si="16"/>
        <v>85</v>
      </c>
      <c r="C108" s="11">
        <f t="shared" si="17"/>
        <v>-9680</v>
      </c>
      <c r="D108">
        <f t="shared" si="18"/>
        <v>84</v>
      </c>
      <c r="E108" s="11">
        <f t="shared" si="19"/>
        <v>-9679</v>
      </c>
      <c r="F108">
        <f t="shared" si="29"/>
        <v>102</v>
      </c>
      <c r="G108" s="1">
        <f t="shared" si="20"/>
        <v>10000</v>
      </c>
      <c r="H108" s="1">
        <f t="shared" si="21"/>
        <v>8000</v>
      </c>
      <c r="I108" s="1">
        <f t="shared" si="22"/>
        <v>0</v>
      </c>
      <c r="J108" s="1">
        <f t="shared" si="23"/>
        <v>8000</v>
      </c>
      <c r="K108" s="11">
        <f t="shared" si="24"/>
        <v>1680</v>
      </c>
      <c r="L108" s="1">
        <f t="shared" si="25"/>
        <v>0</v>
      </c>
      <c r="M108" s="1">
        <f t="shared" si="26"/>
        <v>9680</v>
      </c>
      <c r="N108" s="1">
        <f t="shared" si="27"/>
        <v>0</v>
      </c>
      <c r="O108" s="1">
        <f t="shared" si="28"/>
        <v>10000</v>
      </c>
    </row>
    <row r="109" spans="2:15" x14ac:dyDescent="0.25">
      <c r="B109">
        <f t="shared" si="16"/>
        <v>86</v>
      </c>
      <c r="C109" s="11">
        <f t="shared" si="17"/>
        <v>-9680</v>
      </c>
      <c r="D109">
        <f t="shared" si="18"/>
        <v>85</v>
      </c>
      <c r="E109" s="11">
        <f t="shared" si="19"/>
        <v>-9679</v>
      </c>
      <c r="F109">
        <f t="shared" si="29"/>
        <v>103</v>
      </c>
      <c r="G109" s="1">
        <f t="shared" si="20"/>
        <v>10000</v>
      </c>
      <c r="H109" s="1">
        <f t="shared" si="21"/>
        <v>8000</v>
      </c>
      <c r="I109" s="1">
        <f t="shared" si="22"/>
        <v>0</v>
      </c>
      <c r="J109" s="1">
        <f t="shared" si="23"/>
        <v>8000</v>
      </c>
      <c r="K109" s="11">
        <f t="shared" si="24"/>
        <v>1680</v>
      </c>
      <c r="L109" s="1">
        <f t="shared" si="25"/>
        <v>0</v>
      </c>
      <c r="M109" s="1">
        <f t="shared" si="26"/>
        <v>9680</v>
      </c>
      <c r="N109" s="1">
        <f t="shared" si="27"/>
        <v>0</v>
      </c>
      <c r="O109" s="1">
        <f t="shared" si="28"/>
        <v>10000</v>
      </c>
    </row>
    <row r="110" spans="2:15" x14ac:dyDescent="0.25">
      <c r="B110">
        <f t="shared" si="16"/>
        <v>87</v>
      </c>
      <c r="C110" s="11">
        <f t="shared" si="17"/>
        <v>-9680</v>
      </c>
      <c r="D110">
        <f t="shared" si="18"/>
        <v>86</v>
      </c>
      <c r="E110" s="11">
        <f t="shared" si="19"/>
        <v>-9679</v>
      </c>
      <c r="F110">
        <f t="shared" si="29"/>
        <v>104</v>
      </c>
      <c r="G110" s="1">
        <f t="shared" si="20"/>
        <v>10000</v>
      </c>
      <c r="H110" s="1">
        <f t="shared" si="21"/>
        <v>8000</v>
      </c>
      <c r="I110" s="1">
        <f t="shared" si="22"/>
        <v>0</v>
      </c>
      <c r="J110" s="1">
        <f t="shared" si="23"/>
        <v>8000</v>
      </c>
      <c r="K110" s="11">
        <f t="shared" si="24"/>
        <v>1680</v>
      </c>
      <c r="L110" s="1">
        <f t="shared" si="25"/>
        <v>0</v>
      </c>
      <c r="M110" s="1">
        <f t="shared" si="26"/>
        <v>9680</v>
      </c>
      <c r="N110" s="1">
        <f t="shared" si="27"/>
        <v>0</v>
      </c>
      <c r="O110" s="1">
        <f t="shared" si="28"/>
        <v>10000</v>
      </c>
    </row>
    <row r="111" spans="2:15" x14ac:dyDescent="0.25">
      <c r="B111">
        <f t="shared" si="16"/>
        <v>88</v>
      </c>
      <c r="C111" s="11">
        <f t="shared" si="17"/>
        <v>-9680</v>
      </c>
      <c r="D111">
        <f t="shared" si="18"/>
        <v>87</v>
      </c>
      <c r="E111" s="11">
        <f t="shared" si="19"/>
        <v>-9679</v>
      </c>
      <c r="F111">
        <f t="shared" si="29"/>
        <v>105</v>
      </c>
      <c r="G111" s="1">
        <f t="shared" si="20"/>
        <v>10000</v>
      </c>
      <c r="H111" s="1">
        <f t="shared" si="21"/>
        <v>8000</v>
      </c>
      <c r="I111" s="1">
        <f t="shared" si="22"/>
        <v>0</v>
      </c>
      <c r="J111" s="1">
        <f t="shared" si="23"/>
        <v>8000</v>
      </c>
      <c r="K111" s="11">
        <f t="shared" si="24"/>
        <v>1680</v>
      </c>
      <c r="L111" s="1">
        <f t="shared" si="25"/>
        <v>0</v>
      </c>
      <c r="M111" s="1">
        <f t="shared" si="26"/>
        <v>9680</v>
      </c>
      <c r="N111" s="1">
        <f t="shared" si="27"/>
        <v>0</v>
      </c>
      <c r="O111" s="1">
        <f t="shared" si="28"/>
        <v>10000</v>
      </c>
    </row>
    <row r="112" spans="2:15" x14ac:dyDescent="0.25">
      <c r="B112">
        <f t="shared" si="16"/>
        <v>89</v>
      </c>
      <c r="C112" s="11">
        <f t="shared" si="17"/>
        <v>-9680</v>
      </c>
      <c r="D112">
        <f t="shared" si="18"/>
        <v>88</v>
      </c>
      <c r="E112" s="11">
        <f t="shared" si="19"/>
        <v>-9679</v>
      </c>
      <c r="F112">
        <f t="shared" si="29"/>
        <v>106</v>
      </c>
      <c r="G112" s="1">
        <f t="shared" si="20"/>
        <v>10000</v>
      </c>
      <c r="H112" s="1">
        <f t="shared" si="21"/>
        <v>8000</v>
      </c>
      <c r="I112" s="1">
        <f t="shared" si="22"/>
        <v>0</v>
      </c>
      <c r="J112" s="1">
        <f t="shared" si="23"/>
        <v>8000</v>
      </c>
      <c r="K112" s="11">
        <f t="shared" si="24"/>
        <v>1680</v>
      </c>
      <c r="L112" s="1">
        <f t="shared" si="25"/>
        <v>0</v>
      </c>
      <c r="M112" s="1">
        <f t="shared" si="26"/>
        <v>9680</v>
      </c>
      <c r="N112" s="1">
        <f t="shared" si="27"/>
        <v>0</v>
      </c>
      <c r="O112" s="1">
        <f t="shared" si="28"/>
        <v>10000</v>
      </c>
    </row>
    <row r="113" spans="2:15" x14ac:dyDescent="0.25">
      <c r="B113">
        <f t="shared" si="16"/>
        <v>90</v>
      </c>
      <c r="C113" s="11">
        <f t="shared" si="17"/>
        <v>-9680</v>
      </c>
      <c r="D113">
        <f t="shared" si="18"/>
        <v>89</v>
      </c>
      <c r="E113" s="11">
        <f t="shared" si="19"/>
        <v>-9679</v>
      </c>
      <c r="F113">
        <f t="shared" si="29"/>
        <v>107</v>
      </c>
      <c r="G113" s="1">
        <f t="shared" si="20"/>
        <v>10000</v>
      </c>
      <c r="H113" s="1">
        <f t="shared" si="21"/>
        <v>8000</v>
      </c>
      <c r="I113" s="1">
        <f t="shared" si="22"/>
        <v>0</v>
      </c>
      <c r="J113" s="1">
        <f t="shared" si="23"/>
        <v>8000</v>
      </c>
      <c r="K113" s="11">
        <f t="shared" si="24"/>
        <v>1680</v>
      </c>
      <c r="L113" s="1">
        <f t="shared" si="25"/>
        <v>0</v>
      </c>
      <c r="M113" s="1">
        <f t="shared" si="26"/>
        <v>9680</v>
      </c>
      <c r="N113" s="1">
        <f t="shared" si="27"/>
        <v>0</v>
      </c>
      <c r="O113" s="1">
        <f t="shared" si="28"/>
        <v>10000</v>
      </c>
    </row>
    <row r="114" spans="2:15" x14ac:dyDescent="0.25">
      <c r="B114">
        <f t="shared" si="16"/>
        <v>91</v>
      </c>
      <c r="C114" s="11">
        <f t="shared" si="17"/>
        <v>-9680</v>
      </c>
      <c r="D114">
        <f t="shared" si="18"/>
        <v>90</v>
      </c>
      <c r="E114" s="11">
        <f t="shared" si="19"/>
        <v>-9679</v>
      </c>
      <c r="F114">
        <f t="shared" si="29"/>
        <v>108</v>
      </c>
      <c r="G114" s="1">
        <f t="shared" si="20"/>
        <v>10000</v>
      </c>
      <c r="H114" s="1">
        <f t="shared" si="21"/>
        <v>8000</v>
      </c>
      <c r="I114" s="1">
        <f t="shared" si="22"/>
        <v>0</v>
      </c>
      <c r="J114" s="1">
        <f t="shared" si="23"/>
        <v>8000</v>
      </c>
      <c r="K114" s="11">
        <f t="shared" si="24"/>
        <v>1680</v>
      </c>
      <c r="L114" s="1">
        <f t="shared" si="25"/>
        <v>0</v>
      </c>
      <c r="M114" s="1">
        <f t="shared" si="26"/>
        <v>9680</v>
      </c>
      <c r="N114" s="1">
        <f t="shared" si="27"/>
        <v>0</v>
      </c>
      <c r="O114" s="1">
        <f t="shared" si="28"/>
        <v>10000</v>
      </c>
    </row>
    <row r="115" spans="2:15" x14ac:dyDescent="0.25">
      <c r="B115">
        <f t="shared" si="16"/>
        <v>92</v>
      </c>
      <c r="C115" s="11">
        <f t="shared" si="17"/>
        <v>-9680</v>
      </c>
      <c r="D115">
        <f t="shared" si="18"/>
        <v>91</v>
      </c>
      <c r="E115" s="11">
        <f t="shared" si="19"/>
        <v>-9679</v>
      </c>
      <c r="F115">
        <f t="shared" si="29"/>
        <v>109</v>
      </c>
      <c r="G115" s="1">
        <f t="shared" si="20"/>
        <v>10000</v>
      </c>
      <c r="H115" s="1">
        <f t="shared" si="21"/>
        <v>8000</v>
      </c>
      <c r="I115" s="1">
        <f t="shared" si="22"/>
        <v>0</v>
      </c>
      <c r="J115" s="1">
        <f t="shared" si="23"/>
        <v>8000</v>
      </c>
      <c r="K115" s="11">
        <f t="shared" si="24"/>
        <v>1680</v>
      </c>
      <c r="L115" s="1">
        <f t="shared" si="25"/>
        <v>0</v>
      </c>
      <c r="M115" s="1">
        <f t="shared" si="26"/>
        <v>9680</v>
      </c>
      <c r="N115" s="1">
        <f t="shared" si="27"/>
        <v>0</v>
      </c>
      <c r="O115" s="1">
        <f t="shared" si="28"/>
        <v>10000</v>
      </c>
    </row>
    <row r="116" spans="2:15" x14ac:dyDescent="0.25">
      <c r="B116">
        <f t="shared" si="16"/>
        <v>93</v>
      </c>
      <c r="C116" s="11">
        <f t="shared" si="17"/>
        <v>-9680</v>
      </c>
      <c r="D116">
        <f t="shared" si="18"/>
        <v>92</v>
      </c>
      <c r="E116" s="11">
        <f t="shared" si="19"/>
        <v>-9679</v>
      </c>
      <c r="F116">
        <f t="shared" si="29"/>
        <v>110</v>
      </c>
      <c r="G116" s="1">
        <f t="shared" si="20"/>
        <v>10000</v>
      </c>
      <c r="H116" s="1">
        <f t="shared" si="21"/>
        <v>8000</v>
      </c>
      <c r="I116" s="1">
        <f t="shared" si="22"/>
        <v>0</v>
      </c>
      <c r="J116" s="1">
        <f t="shared" si="23"/>
        <v>8000</v>
      </c>
      <c r="K116" s="11">
        <f t="shared" si="24"/>
        <v>1680</v>
      </c>
      <c r="L116" s="1">
        <f t="shared" si="25"/>
        <v>0</v>
      </c>
      <c r="M116" s="1">
        <f t="shared" si="26"/>
        <v>9680</v>
      </c>
      <c r="N116" s="1">
        <f t="shared" si="27"/>
        <v>0</v>
      </c>
      <c r="O116" s="1">
        <f t="shared" si="28"/>
        <v>10000</v>
      </c>
    </row>
    <row r="117" spans="2:15" x14ac:dyDescent="0.25">
      <c r="B117">
        <f t="shared" si="16"/>
        <v>94</v>
      </c>
      <c r="C117" s="11">
        <f t="shared" si="17"/>
        <v>-9680</v>
      </c>
      <c r="D117">
        <f t="shared" si="18"/>
        <v>93</v>
      </c>
      <c r="E117" s="11">
        <f t="shared" si="19"/>
        <v>-9679</v>
      </c>
      <c r="F117">
        <f t="shared" si="29"/>
        <v>111</v>
      </c>
      <c r="G117" s="1">
        <f t="shared" si="20"/>
        <v>10000</v>
      </c>
      <c r="H117" s="1">
        <f t="shared" si="21"/>
        <v>8000</v>
      </c>
      <c r="I117" s="1">
        <f t="shared" si="22"/>
        <v>0</v>
      </c>
      <c r="J117" s="1">
        <f t="shared" si="23"/>
        <v>8000</v>
      </c>
      <c r="K117" s="11">
        <f t="shared" si="24"/>
        <v>1680</v>
      </c>
      <c r="L117" s="1">
        <f t="shared" si="25"/>
        <v>0</v>
      </c>
      <c r="M117" s="1">
        <f t="shared" si="26"/>
        <v>9680</v>
      </c>
      <c r="N117" s="1">
        <f t="shared" si="27"/>
        <v>0</v>
      </c>
      <c r="O117" s="1">
        <f t="shared" si="28"/>
        <v>10000</v>
      </c>
    </row>
    <row r="118" spans="2:15" x14ac:dyDescent="0.25">
      <c r="B118">
        <f t="shared" si="16"/>
        <v>95</v>
      </c>
      <c r="C118" s="11">
        <f t="shared" si="17"/>
        <v>-9680</v>
      </c>
      <c r="D118">
        <f t="shared" si="18"/>
        <v>94</v>
      </c>
      <c r="E118" s="11">
        <f t="shared" si="19"/>
        <v>-9679</v>
      </c>
      <c r="F118">
        <f t="shared" si="29"/>
        <v>112</v>
      </c>
      <c r="G118" s="1">
        <f t="shared" si="20"/>
        <v>10000</v>
      </c>
      <c r="H118" s="1">
        <f t="shared" si="21"/>
        <v>8000</v>
      </c>
      <c r="I118" s="1">
        <f t="shared" si="22"/>
        <v>0</v>
      </c>
      <c r="J118" s="1">
        <f t="shared" si="23"/>
        <v>8000</v>
      </c>
      <c r="K118" s="11">
        <f t="shared" si="24"/>
        <v>1680</v>
      </c>
      <c r="L118" s="1">
        <f t="shared" si="25"/>
        <v>0</v>
      </c>
      <c r="M118" s="1">
        <f t="shared" si="26"/>
        <v>9680</v>
      </c>
      <c r="N118" s="1">
        <f t="shared" si="27"/>
        <v>0</v>
      </c>
      <c r="O118" s="1">
        <f t="shared" si="28"/>
        <v>10000</v>
      </c>
    </row>
    <row r="119" spans="2:15" x14ac:dyDescent="0.25">
      <c r="B119">
        <f t="shared" si="16"/>
        <v>96</v>
      </c>
      <c r="C119" s="11">
        <f t="shared" si="17"/>
        <v>-9680</v>
      </c>
      <c r="D119">
        <f t="shared" si="18"/>
        <v>95</v>
      </c>
      <c r="E119" s="11">
        <f t="shared" si="19"/>
        <v>-9679</v>
      </c>
      <c r="F119">
        <f t="shared" si="29"/>
        <v>113</v>
      </c>
      <c r="G119" s="1">
        <f t="shared" si="20"/>
        <v>10000</v>
      </c>
      <c r="H119" s="1">
        <f t="shared" si="21"/>
        <v>8000</v>
      </c>
      <c r="I119" s="1">
        <f t="shared" si="22"/>
        <v>0</v>
      </c>
      <c r="J119" s="1">
        <f t="shared" si="23"/>
        <v>8000</v>
      </c>
      <c r="K119" s="11">
        <f t="shared" si="24"/>
        <v>1680</v>
      </c>
      <c r="L119" s="1">
        <f t="shared" si="25"/>
        <v>0</v>
      </c>
      <c r="M119" s="1">
        <f t="shared" si="26"/>
        <v>9680</v>
      </c>
      <c r="N119" s="1">
        <f t="shared" si="27"/>
        <v>0</v>
      </c>
      <c r="O119" s="1">
        <f t="shared" si="28"/>
        <v>10000</v>
      </c>
    </row>
    <row r="120" spans="2:15" x14ac:dyDescent="0.25">
      <c r="B120">
        <f t="shared" si="16"/>
        <v>97</v>
      </c>
      <c r="C120" s="11">
        <f t="shared" si="17"/>
        <v>-9680</v>
      </c>
      <c r="D120">
        <f t="shared" si="18"/>
        <v>96</v>
      </c>
      <c r="E120" s="11">
        <f t="shared" si="19"/>
        <v>-9679</v>
      </c>
      <c r="F120">
        <f t="shared" si="29"/>
        <v>114</v>
      </c>
      <c r="G120" s="1">
        <f t="shared" si="20"/>
        <v>10000</v>
      </c>
      <c r="H120" s="1">
        <f t="shared" si="21"/>
        <v>8000</v>
      </c>
      <c r="I120" s="1">
        <f t="shared" si="22"/>
        <v>0</v>
      </c>
      <c r="J120" s="1">
        <f t="shared" si="23"/>
        <v>8000</v>
      </c>
      <c r="K120" s="11">
        <f t="shared" si="24"/>
        <v>1680</v>
      </c>
      <c r="L120" s="1">
        <f t="shared" si="25"/>
        <v>0</v>
      </c>
      <c r="M120" s="1">
        <f t="shared" si="26"/>
        <v>9680</v>
      </c>
      <c r="N120" s="1">
        <f t="shared" si="27"/>
        <v>0</v>
      </c>
      <c r="O120" s="1">
        <f t="shared" si="28"/>
        <v>10000</v>
      </c>
    </row>
    <row r="121" spans="2:15" x14ac:dyDescent="0.25">
      <c r="B121">
        <f t="shared" si="16"/>
        <v>98</v>
      </c>
      <c r="C121" s="11">
        <f t="shared" si="17"/>
        <v>-9680</v>
      </c>
      <c r="D121">
        <f t="shared" si="18"/>
        <v>97</v>
      </c>
      <c r="E121" s="11">
        <f t="shared" si="19"/>
        <v>-9679</v>
      </c>
      <c r="F121">
        <f t="shared" si="29"/>
        <v>115</v>
      </c>
      <c r="G121" s="1">
        <f t="shared" si="20"/>
        <v>10000</v>
      </c>
      <c r="H121" s="1">
        <f t="shared" si="21"/>
        <v>8000</v>
      </c>
      <c r="I121" s="1">
        <f t="shared" si="22"/>
        <v>0</v>
      </c>
      <c r="J121" s="1">
        <f t="shared" si="23"/>
        <v>8000</v>
      </c>
      <c r="K121" s="11">
        <f t="shared" si="24"/>
        <v>1680</v>
      </c>
      <c r="L121" s="1">
        <f t="shared" si="25"/>
        <v>0</v>
      </c>
      <c r="M121" s="1">
        <f t="shared" si="26"/>
        <v>9680</v>
      </c>
      <c r="N121" s="1">
        <f t="shared" si="27"/>
        <v>0</v>
      </c>
      <c r="O121" s="1">
        <f t="shared" si="28"/>
        <v>10000</v>
      </c>
    </row>
    <row r="122" spans="2:15" x14ac:dyDescent="0.25">
      <c r="B122">
        <f t="shared" si="16"/>
        <v>99</v>
      </c>
      <c r="C122" s="11">
        <f t="shared" si="17"/>
        <v>-9680</v>
      </c>
      <c r="D122">
        <f t="shared" si="18"/>
        <v>98</v>
      </c>
      <c r="E122" s="11">
        <f t="shared" si="19"/>
        <v>-9679</v>
      </c>
      <c r="F122">
        <f t="shared" si="29"/>
        <v>116</v>
      </c>
      <c r="G122" s="1">
        <f t="shared" si="20"/>
        <v>10000</v>
      </c>
      <c r="H122" s="1">
        <f t="shared" si="21"/>
        <v>8000</v>
      </c>
      <c r="I122" s="1">
        <f t="shared" si="22"/>
        <v>0</v>
      </c>
      <c r="J122" s="1">
        <f t="shared" si="23"/>
        <v>8000</v>
      </c>
      <c r="K122" s="11">
        <f t="shared" si="24"/>
        <v>1680</v>
      </c>
      <c r="L122" s="1">
        <f t="shared" si="25"/>
        <v>0</v>
      </c>
      <c r="M122" s="1">
        <f t="shared" si="26"/>
        <v>9680</v>
      </c>
      <c r="N122" s="1">
        <f t="shared" si="27"/>
        <v>0</v>
      </c>
      <c r="O122" s="1">
        <f t="shared" si="28"/>
        <v>10000</v>
      </c>
    </row>
    <row r="123" spans="2:15" x14ac:dyDescent="0.25">
      <c r="B123">
        <f t="shared" si="16"/>
        <v>100</v>
      </c>
      <c r="C123" s="11">
        <f t="shared" si="17"/>
        <v>-9680</v>
      </c>
      <c r="D123">
        <f t="shared" si="18"/>
        <v>99</v>
      </c>
      <c r="E123" s="11">
        <f t="shared" si="19"/>
        <v>-9679</v>
      </c>
      <c r="F123">
        <f t="shared" si="29"/>
        <v>117</v>
      </c>
      <c r="G123" s="1">
        <f t="shared" si="20"/>
        <v>10000</v>
      </c>
      <c r="H123" s="1">
        <f t="shared" si="21"/>
        <v>8000</v>
      </c>
      <c r="I123" s="1">
        <f t="shared" si="22"/>
        <v>0</v>
      </c>
      <c r="J123" s="1">
        <f t="shared" si="23"/>
        <v>8000</v>
      </c>
      <c r="K123" s="11">
        <f t="shared" si="24"/>
        <v>1680</v>
      </c>
      <c r="L123" s="1">
        <f t="shared" si="25"/>
        <v>0</v>
      </c>
      <c r="M123" s="1">
        <f t="shared" si="26"/>
        <v>9680</v>
      </c>
      <c r="N123" s="1">
        <f t="shared" si="27"/>
        <v>0</v>
      </c>
      <c r="O123" s="1">
        <f t="shared" si="28"/>
        <v>10000</v>
      </c>
    </row>
    <row r="124" spans="2:15" x14ac:dyDescent="0.25">
      <c r="B124">
        <f t="shared" ref="B124:B187" si="30">IF(F106&lt;$C$6,(F106+1),IF(F106=$C$6,("Total"),("")))</f>
        <v>101</v>
      </c>
      <c r="C124" s="11">
        <f t="shared" ref="C124:C187" si="31">IF(B124="","",IF(B124&lt;&gt;"Total",(-M106),("")))</f>
        <v>-9680</v>
      </c>
      <c r="D124">
        <f t="shared" ref="D124:D187" si="32">IF(F105&lt;$C$6,(F105+1),IF(F105=$C$6,("Total"),("")))</f>
        <v>100</v>
      </c>
      <c r="E124" s="11">
        <f t="shared" ref="E124:E187" si="33">IF(B124="","",IF(B124&lt;&gt;"Total",(-$M$7-$E$16),("")))</f>
        <v>-9679</v>
      </c>
      <c r="F124">
        <f t="shared" si="29"/>
        <v>118</v>
      </c>
      <c r="G124" s="1">
        <f t="shared" ref="G124:G187" si="34">IF(G123="",(""),(IF(F124&lt;&gt;"Total",(O123),(""))))</f>
        <v>10000</v>
      </c>
      <c r="H124" s="1">
        <f t="shared" ref="H124:H187" si="35">IF(H123="",(""),(IF(F124&lt;&gt;"Total",($C$7*$C$4),(""))))</f>
        <v>8000</v>
      </c>
      <c r="I124" s="1">
        <f t="shared" ref="I124:I187" si="36">IF(G123="",(""),(IF(F124&lt;&gt;"Total",(IF(F124=$C$6,($C$7),(0))))))</f>
        <v>0</v>
      </c>
      <c r="J124" s="1">
        <f t="shared" ref="J124:J187" si="37">IF(J123="",(""),(IF(F124&lt;&gt;"Total",(H124+I124),(""))))</f>
        <v>8000</v>
      </c>
      <c r="K124" s="11">
        <f t="shared" ref="K124:K187" si="38">IF(F124="",(""),(IF(F124&lt;&gt;"Total",($C$8*H124),(""))))</f>
        <v>1680</v>
      </c>
      <c r="L124" s="1">
        <f t="shared" ref="L124:L187" si="39">IF(F124="",(""),(IF(F124&lt;&gt;"Total",($C$9*(O122-I123)),(""))))</f>
        <v>0</v>
      </c>
      <c r="M124" s="1">
        <f t="shared" ref="M124:M187" si="40">IF(N123="",(""),(IF(F124&lt;&gt;"Total",(J124+K124+L124),(""))))</f>
        <v>9680</v>
      </c>
      <c r="N124" s="1">
        <f t="shared" ref="N124:N187" si="41">IF(N123="",(""),(IF(F124&lt;&gt;"Total",(N123+I124),(""))))</f>
        <v>0</v>
      </c>
      <c r="O124" s="1">
        <f t="shared" ref="O124:O187" si="42">IF(K124="",(""),(IF(F124&lt;&gt;"Total",($O$6-N124),(""))))</f>
        <v>10000</v>
      </c>
    </row>
    <row r="125" spans="2:15" x14ac:dyDescent="0.25">
      <c r="B125">
        <f t="shared" si="30"/>
        <v>102</v>
      </c>
      <c r="C125" s="11">
        <f t="shared" si="31"/>
        <v>-9680</v>
      </c>
      <c r="D125">
        <f t="shared" si="32"/>
        <v>101</v>
      </c>
      <c r="E125" s="11">
        <f t="shared" si="33"/>
        <v>-9679</v>
      </c>
      <c r="F125">
        <f t="shared" si="29"/>
        <v>119</v>
      </c>
      <c r="G125" s="1">
        <f t="shared" si="34"/>
        <v>10000</v>
      </c>
      <c r="H125" s="1">
        <f t="shared" si="35"/>
        <v>8000</v>
      </c>
      <c r="I125" s="1">
        <f t="shared" si="36"/>
        <v>0</v>
      </c>
      <c r="J125" s="1">
        <f t="shared" si="37"/>
        <v>8000</v>
      </c>
      <c r="K125" s="11">
        <f t="shared" si="38"/>
        <v>1680</v>
      </c>
      <c r="L125" s="1">
        <f t="shared" si="39"/>
        <v>0</v>
      </c>
      <c r="M125" s="1">
        <f t="shared" si="40"/>
        <v>9680</v>
      </c>
      <c r="N125" s="1">
        <f t="shared" si="41"/>
        <v>0</v>
      </c>
      <c r="O125" s="1">
        <f t="shared" si="42"/>
        <v>10000</v>
      </c>
    </row>
    <row r="126" spans="2:15" x14ac:dyDescent="0.25">
      <c r="B126">
        <f t="shared" si="30"/>
        <v>103</v>
      </c>
      <c r="C126" s="11">
        <f t="shared" si="31"/>
        <v>-9680</v>
      </c>
      <c r="D126">
        <f t="shared" si="32"/>
        <v>102</v>
      </c>
      <c r="E126" s="11">
        <f t="shared" si="33"/>
        <v>-9679</v>
      </c>
      <c r="F126">
        <f t="shared" si="29"/>
        <v>120</v>
      </c>
      <c r="G126" s="1">
        <f t="shared" si="34"/>
        <v>10000</v>
      </c>
      <c r="H126" s="1">
        <f t="shared" si="35"/>
        <v>8000</v>
      </c>
      <c r="I126" s="1">
        <f t="shared" si="36"/>
        <v>0</v>
      </c>
      <c r="J126" s="1">
        <f t="shared" si="37"/>
        <v>8000</v>
      </c>
      <c r="K126" s="11">
        <f t="shared" si="38"/>
        <v>1680</v>
      </c>
      <c r="L126" s="1">
        <f t="shared" si="39"/>
        <v>0</v>
      </c>
      <c r="M126" s="1">
        <f t="shared" si="40"/>
        <v>9680</v>
      </c>
      <c r="N126" s="1">
        <f t="shared" si="41"/>
        <v>0</v>
      </c>
      <c r="O126" s="1">
        <f t="shared" si="42"/>
        <v>10000</v>
      </c>
    </row>
    <row r="127" spans="2:15" x14ac:dyDescent="0.25">
      <c r="B127">
        <f t="shared" si="30"/>
        <v>104</v>
      </c>
      <c r="C127" s="11">
        <f t="shared" si="31"/>
        <v>-9680</v>
      </c>
      <c r="D127">
        <f t="shared" si="32"/>
        <v>103</v>
      </c>
      <c r="E127" s="11">
        <f t="shared" si="33"/>
        <v>-9679</v>
      </c>
      <c r="F127">
        <f t="shared" si="29"/>
        <v>121</v>
      </c>
      <c r="G127" s="1">
        <f t="shared" si="34"/>
        <v>10000</v>
      </c>
      <c r="H127" s="1">
        <f t="shared" si="35"/>
        <v>8000</v>
      </c>
      <c r="I127" s="1">
        <f t="shared" si="36"/>
        <v>0</v>
      </c>
      <c r="J127" s="1">
        <f t="shared" si="37"/>
        <v>8000</v>
      </c>
      <c r="K127" s="11">
        <f t="shared" si="38"/>
        <v>1680</v>
      </c>
      <c r="L127" s="1">
        <f t="shared" si="39"/>
        <v>0</v>
      </c>
      <c r="M127" s="1">
        <f t="shared" si="40"/>
        <v>9680</v>
      </c>
      <c r="N127" s="1">
        <f t="shared" si="41"/>
        <v>0</v>
      </c>
      <c r="O127" s="1">
        <f t="shared" si="42"/>
        <v>10000</v>
      </c>
    </row>
    <row r="128" spans="2:15" x14ac:dyDescent="0.25">
      <c r="B128">
        <f t="shared" si="30"/>
        <v>105</v>
      </c>
      <c r="C128" s="11">
        <f t="shared" si="31"/>
        <v>-9680</v>
      </c>
      <c r="D128">
        <f t="shared" si="32"/>
        <v>104</v>
      </c>
      <c r="E128" s="11">
        <f t="shared" si="33"/>
        <v>-9679</v>
      </c>
      <c r="F128">
        <f t="shared" si="29"/>
        <v>122</v>
      </c>
      <c r="G128" s="1">
        <f t="shared" si="34"/>
        <v>10000</v>
      </c>
      <c r="H128" s="1">
        <f t="shared" si="35"/>
        <v>8000</v>
      </c>
      <c r="I128" s="1">
        <f t="shared" si="36"/>
        <v>0</v>
      </c>
      <c r="J128" s="1">
        <f t="shared" si="37"/>
        <v>8000</v>
      </c>
      <c r="K128" s="11">
        <f t="shared" si="38"/>
        <v>1680</v>
      </c>
      <c r="L128" s="1">
        <f t="shared" si="39"/>
        <v>0</v>
      </c>
      <c r="M128" s="1">
        <f t="shared" si="40"/>
        <v>9680</v>
      </c>
      <c r="N128" s="1">
        <f t="shared" si="41"/>
        <v>0</v>
      </c>
      <c r="O128" s="1">
        <f t="shared" si="42"/>
        <v>10000</v>
      </c>
    </row>
    <row r="129" spans="2:15" x14ac:dyDescent="0.25">
      <c r="B129">
        <f t="shared" si="30"/>
        <v>106</v>
      </c>
      <c r="C129" s="11">
        <f t="shared" si="31"/>
        <v>-9680</v>
      </c>
      <c r="D129">
        <f t="shared" si="32"/>
        <v>105</v>
      </c>
      <c r="E129" s="11">
        <f t="shared" si="33"/>
        <v>-9679</v>
      </c>
      <c r="F129">
        <f t="shared" si="29"/>
        <v>123</v>
      </c>
      <c r="G129" s="1">
        <f t="shared" si="34"/>
        <v>10000</v>
      </c>
      <c r="H129" s="1">
        <f t="shared" si="35"/>
        <v>8000</v>
      </c>
      <c r="I129" s="1">
        <f t="shared" si="36"/>
        <v>0</v>
      </c>
      <c r="J129" s="1">
        <f t="shared" si="37"/>
        <v>8000</v>
      </c>
      <c r="K129" s="11">
        <f t="shared" si="38"/>
        <v>1680</v>
      </c>
      <c r="L129" s="1">
        <f t="shared" si="39"/>
        <v>0</v>
      </c>
      <c r="M129" s="1">
        <f t="shared" si="40"/>
        <v>9680</v>
      </c>
      <c r="N129" s="1">
        <f t="shared" si="41"/>
        <v>0</v>
      </c>
      <c r="O129" s="1">
        <f t="shared" si="42"/>
        <v>10000</v>
      </c>
    </row>
    <row r="130" spans="2:15" x14ac:dyDescent="0.25">
      <c r="B130">
        <f t="shared" si="30"/>
        <v>107</v>
      </c>
      <c r="C130" s="11">
        <f t="shared" si="31"/>
        <v>-9680</v>
      </c>
      <c r="D130">
        <f t="shared" si="32"/>
        <v>106</v>
      </c>
      <c r="E130" s="11">
        <f t="shared" si="33"/>
        <v>-9679</v>
      </c>
      <c r="F130">
        <f t="shared" si="29"/>
        <v>124</v>
      </c>
      <c r="G130" s="1">
        <f t="shared" si="34"/>
        <v>10000</v>
      </c>
      <c r="H130" s="1">
        <f t="shared" si="35"/>
        <v>8000</v>
      </c>
      <c r="I130" s="1">
        <f t="shared" si="36"/>
        <v>0</v>
      </c>
      <c r="J130" s="1">
        <f t="shared" si="37"/>
        <v>8000</v>
      </c>
      <c r="K130" s="11">
        <f t="shared" si="38"/>
        <v>1680</v>
      </c>
      <c r="L130" s="1">
        <f t="shared" si="39"/>
        <v>0</v>
      </c>
      <c r="M130" s="1">
        <f t="shared" si="40"/>
        <v>9680</v>
      </c>
      <c r="N130" s="1">
        <f t="shared" si="41"/>
        <v>0</v>
      </c>
      <c r="O130" s="1">
        <f t="shared" si="42"/>
        <v>10000</v>
      </c>
    </row>
    <row r="131" spans="2:15" x14ac:dyDescent="0.25">
      <c r="B131">
        <f t="shared" si="30"/>
        <v>108</v>
      </c>
      <c r="C131" s="11">
        <f t="shared" si="31"/>
        <v>-9680</v>
      </c>
      <c r="D131">
        <f t="shared" si="32"/>
        <v>107</v>
      </c>
      <c r="E131" s="11">
        <f t="shared" si="33"/>
        <v>-9679</v>
      </c>
      <c r="F131">
        <f t="shared" si="29"/>
        <v>125</v>
      </c>
      <c r="G131" s="1">
        <f t="shared" si="34"/>
        <v>10000</v>
      </c>
      <c r="H131" s="1">
        <f t="shared" si="35"/>
        <v>8000</v>
      </c>
      <c r="I131" s="1">
        <f t="shared" si="36"/>
        <v>0</v>
      </c>
      <c r="J131" s="1">
        <f t="shared" si="37"/>
        <v>8000</v>
      </c>
      <c r="K131" s="11">
        <f t="shared" si="38"/>
        <v>1680</v>
      </c>
      <c r="L131" s="1">
        <f t="shared" si="39"/>
        <v>0</v>
      </c>
      <c r="M131" s="1">
        <f t="shared" si="40"/>
        <v>9680</v>
      </c>
      <c r="N131" s="1">
        <f t="shared" si="41"/>
        <v>0</v>
      </c>
      <c r="O131" s="1">
        <f t="shared" si="42"/>
        <v>10000</v>
      </c>
    </row>
    <row r="132" spans="2:15" x14ac:dyDescent="0.25">
      <c r="B132">
        <f t="shared" si="30"/>
        <v>109</v>
      </c>
      <c r="C132" s="11">
        <f t="shared" si="31"/>
        <v>-9680</v>
      </c>
      <c r="D132">
        <f t="shared" si="32"/>
        <v>108</v>
      </c>
      <c r="E132" s="11">
        <f t="shared" si="33"/>
        <v>-9679</v>
      </c>
      <c r="F132">
        <f t="shared" si="29"/>
        <v>126</v>
      </c>
      <c r="G132" s="1">
        <f t="shared" si="34"/>
        <v>10000</v>
      </c>
      <c r="H132" s="1">
        <f t="shared" si="35"/>
        <v>8000</v>
      </c>
      <c r="I132" s="1">
        <f t="shared" si="36"/>
        <v>0</v>
      </c>
      <c r="J132" s="1">
        <f t="shared" si="37"/>
        <v>8000</v>
      </c>
      <c r="K132" s="11">
        <f t="shared" si="38"/>
        <v>1680</v>
      </c>
      <c r="L132" s="1">
        <f t="shared" si="39"/>
        <v>0</v>
      </c>
      <c r="M132" s="1">
        <f t="shared" si="40"/>
        <v>9680</v>
      </c>
      <c r="N132" s="1">
        <f t="shared" si="41"/>
        <v>0</v>
      </c>
      <c r="O132" s="1">
        <f t="shared" si="42"/>
        <v>10000</v>
      </c>
    </row>
    <row r="133" spans="2:15" x14ac:dyDescent="0.25">
      <c r="B133">
        <f t="shared" si="30"/>
        <v>110</v>
      </c>
      <c r="C133" s="11">
        <f t="shared" si="31"/>
        <v>-9680</v>
      </c>
      <c r="D133">
        <f t="shared" si="32"/>
        <v>109</v>
      </c>
      <c r="E133" s="11">
        <f t="shared" si="33"/>
        <v>-9679</v>
      </c>
      <c r="F133">
        <f t="shared" si="29"/>
        <v>127</v>
      </c>
      <c r="G133" s="1">
        <f t="shared" si="34"/>
        <v>10000</v>
      </c>
      <c r="H133" s="1">
        <f t="shared" si="35"/>
        <v>8000</v>
      </c>
      <c r="I133" s="1">
        <f t="shared" si="36"/>
        <v>0</v>
      </c>
      <c r="J133" s="1">
        <f t="shared" si="37"/>
        <v>8000</v>
      </c>
      <c r="K133" s="11">
        <f t="shared" si="38"/>
        <v>1680</v>
      </c>
      <c r="L133" s="1">
        <f t="shared" si="39"/>
        <v>0</v>
      </c>
      <c r="M133" s="1">
        <f t="shared" si="40"/>
        <v>9680</v>
      </c>
      <c r="N133" s="1">
        <f t="shared" si="41"/>
        <v>0</v>
      </c>
      <c r="O133" s="1">
        <f t="shared" si="42"/>
        <v>10000</v>
      </c>
    </row>
    <row r="134" spans="2:15" x14ac:dyDescent="0.25">
      <c r="B134">
        <f t="shared" si="30"/>
        <v>111</v>
      </c>
      <c r="C134" s="11">
        <f t="shared" si="31"/>
        <v>-9680</v>
      </c>
      <c r="D134">
        <f t="shared" si="32"/>
        <v>110</v>
      </c>
      <c r="E134" s="11">
        <f t="shared" si="33"/>
        <v>-9679</v>
      </c>
      <c r="F134">
        <f t="shared" si="29"/>
        <v>128</v>
      </c>
      <c r="G134" s="1">
        <f t="shared" si="34"/>
        <v>10000</v>
      </c>
      <c r="H134" s="1">
        <f t="shared" si="35"/>
        <v>8000</v>
      </c>
      <c r="I134" s="1">
        <f t="shared" si="36"/>
        <v>0</v>
      </c>
      <c r="J134" s="1">
        <f t="shared" si="37"/>
        <v>8000</v>
      </c>
      <c r="K134" s="11">
        <f t="shared" si="38"/>
        <v>1680</v>
      </c>
      <c r="L134" s="1">
        <f t="shared" si="39"/>
        <v>0</v>
      </c>
      <c r="M134" s="1">
        <f t="shared" si="40"/>
        <v>9680</v>
      </c>
      <c r="N134" s="1">
        <f t="shared" si="41"/>
        <v>0</v>
      </c>
      <c r="O134" s="1">
        <f t="shared" si="42"/>
        <v>10000</v>
      </c>
    </row>
    <row r="135" spans="2:15" x14ac:dyDescent="0.25">
      <c r="B135">
        <f t="shared" si="30"/>
        <v>112</v>
      </c>
      <c r="C135" s="11">
        <f t="shared" si="31"/>
        <v>-9680</v>
      </c>
      <c r="D135">
        <f t="shared" si="32"/>
        <v>111</v>
      </c>
      <c r="E135" s="11">
        <f t="shared" si="33"/>
        <v>-9679</v>
      </c>
      <c r="F135">
        <f t="shared" si="29"/>
        <v>129</v>
      </c>
      <c r="G135" s="1">
        <f t="shared" si="34"/>
        <v>10000</v>
      </c>
      <c r="H135" s="1">
        <f t="shared" si="35"/>
        <v>8000</v>
      </c>
      <c r="I135" s="1">
        <f t="shared" si="36"/>
        <v>0</v>
      </c>
      <c r="J135" s="1">
        <f t="shared" si="37"/>
        <v>8000</v>
      </c>
      <c r="K135" s="11">
        <f t="shared" si="38"/>
        <v>1680</v>
      </c>
      <c r="L135" s="1">
        <f t="shared" si="39"/>
        <v>0</v>
      </c>
      <c r="M135" s="1">
        <f t="shared" si="40"/>
        <v>9680</v>
      </c>
      <c r="N135" s="1">
        <f t="shared" si="41"/>
        <v>0</v>
      </c>
      <c r="O135" s="1">
        <f t="shared" si="42"/>
        <v>10000</v>
      </c>
    </row>
    <row r="136" spans="2:15" x14ac:dyDescent="0.25">
      <c r="B136">
        <f t="shared" si="30"/>
        <v>113</v>
      </c>
      <c r="C136" s="11">
        <f t="shared" si="31"/>
        <v>-9680</v>
      </c>
      <c r="D136">
        <f t="shared" si="32"/>
        <v>112</v>
      </c>
      <c r="E136" s="11">
        <f t="shared" si="33"/>
        <v>-9679</v>
      </c>
      <c r="F136">
        <f t="shared" si="29"/>
        <v>130</v>
      </c>
      <c r="G136" s="1">
        <f t="shared" si="34"/>
        <v>10000</v>
      </c>
      <c r="H136" s="1">
        <f t="shared" si="35"/>
        <v>8000</v>
      </c>
      <c r="I136" s="1">
        <f t="shared" si="36"/>
        <v>0</v>
      </c>
      <c r="J136" s="1">
        <f t="shared" si="37"/>
        <v>8000</v>
      </c>
      <c r="K136" s="11">
        <f t="shared" si="38"/>
        <v>1680</v>
      </c>
      <c r="L136" s="1">
        <f t="shared" si="39"/>
        <v>0</v>
      </c>
      <c r="M136" s="1">
        <f t="shared" si="40"/>
        <v>9680</v>
      </c>
      <c r="N136" s="1">
        <f t="shared" si="41"/>
        <v>0</v>
      </c>
      <c r="O136" s="1">
        <f t="shared" si="42"/>
        <v>10000</v>
      </c>
    </row>
    <row r="137" spans="2:15" x14ac:dyDescent="0.25">
      <c r="B137">
        <f t="shared" si="30"/>
        <v>114</v>
      </c>
      <c r="C137" s="11">
        <f t="shared" si="31"/>
        <v>-9680</v>
      </c>
      <c r="D137">
        <f t="shared" si="32"/>
        <v>113</v>
      </c>
      <c r="E137" s="11">
        <f t="shared" si="33"/>
        <v>-9679</v>
      </c>
      <c r="F137">
        <f t="shared" si="29"/>
        <v>131</v>
      </c>
      <c r="G137" s="1">
        <f t="shared" si="34"/>
        <v>10000</v>
      </c>
      <c r="H137" s="1">
        <f t="shared" si="35"/>
        <v>8000</v>
      </c>
      <c r="I137" s="1">
        <f t="shared" si="36"/>
        <v>0</v>
      </c>
      <c r="J137" s="1">
        <f t="shared" si="37"/>
        <v>8000</v>
      </c>
      <c r="K137" s="11">
        <f t="shared" si="38"/>
        <v>1680</v>
      </c>
      <c r="L137" s="1">
        <f t="shared" si="39"/>
        <v>0</v>
      </c>
      <c r="M137" s="1">
        <f t="shared" si="40"/>
        <v>9680</v>
      </c>
      <c r="N137" s="1">
        <f t="shared" si="41"/>
        <v>0</v>
      </c>
      <c r="O137" s="1">
        <f t="shared" si="42"/>
        <v>10000</v>
      </c>
    </row>
    <row r="138" spans="2:15" x14ac:dyDescent="0.25">
      <c r="B138">
        <f t="shared" si="30"/>
        <v>115</v>
      </c>
      <c r="C138" s="11">
        <f t="shared" si="31"/>
        <v>-9680</v>
      </c>
      <c r="D138">
        <f t="shared" si="32"/>
        <v>114</v>
      </c>
      <c r="E138" s="11">
        <f t="shared" si="33"/>
        <v>-9679</v>
      </c>
      <c r="F138">
        <f t="shared" si="29"/>
        <v>132</v>
      </c>
      <c r="G138" s="1">
        <f t="shared" si="34"/>
        <v>10000</v>
      </c>
      <c r="H138" s="1">
        <f t="shared" si="35"/>
        <v>8000</v>
      </c>
      <c r="I138" s="1">
        <f t="shared" si="36"/>
        <v>0</v>
      </c>
      <c r="J138" s="1">
        <f t="shared" si="37"/>
        <v>8000</v>
      </c>
      <c r="K138" s="11">
        <f t="shared" si="38"/>
        <v>1680</v>
      </c>
      <c r="L138" s="1">
        <f t="shared" si="39"/>
        <v>0</v>
      </c>
      <c r="M138" s="1">
        <f t="shared" si="40"/>
        <v>9680</v>
      </c>
      <c r="N138" s="1">
        <f t="shared" si="41"/>
        <v>0</v>
      </c>
      <c r="O138" s="1">
        <f t="shared" si="42"/>
        <v>10000</v>
      </c>
    </row>
    <row r="139" spans="2:15" x14ac:dyDescent="0.25">
      <c r="B139">
        <f t="shared" si="30"/>
        <v>116</v>
      </c>
      <c r="C139" s="11">
        <f t="shared" si="31"/>
        <v>-9680</v>
      </c>
      <c r="D139">
        <f t="shared" si="32"/>
        <v>115</v>
      </c>
      <c r="E139" s="11">
        <f t="shared" si="33"/>
        <v>-9679</v>
      </c>
      <c r="F139">
        <f t="shared" si="29"/>
        <v>133</v>
      </c>
      <c r="G139" s="1">
        <f t="shared" si="34"/>
        <v>10000</v>
      </c>
      <c r="H139" s="1">
        <f t="shared" si="35"/>
        <v>8000</v>
      </c>
      <c r="I139" s="1">
        <f t="shared" si="36"/>
        <v>0</v>
      </c>
      <c r="J139" s="1">
        <f t="shared" si="37"/>
        <v>8000</v>
      </c>
      <c r="K139" s="11">
        <f t="shared" si="38"/>
        <v>1680</v>
      </c>
      <c r="L139" s="1">
        <f t="shared" si="39"/>
        <v>0</v>
      </c>
      <c r="M139" s="1">
        <f t="shared" si="40"/>
        <v>9680</v>
      </c>
      <c r="N139" s="1">
        <f t="shared" si="41"/>
        <v>0</v>
      </c>
      <c r="O139" s="1">
        <f t="shared" si="42"/>
        <v>10000</v>
      </c>
    </row>
    <row r="140" spans="2:15" x14ac:dyDescent="0.25">
      <c r="B140">
        <f t="shared" si="30"/>
        <v>117</v>
      </c>
      <c r="C140" s="11">
        <f t="shared" si="31"/>
        <v>-9680</v>
      </c>
      <c r="D140">
        <f t="shared" si="32"/>
        <v>116</v>
      </c>
      <c r="E140" s="11">
        <f t="shared" si="33"/>
        <v>-9679</v>
      </c>
      <c r="F140">
        <f t="shared" si="29"/>
        <v>134</v>
      </c>
      <c r="G140" s="1">
        <f t="shared" si="34"/>
        <v>10000</v>
      </c>
      <c r="H140" s="1">
        <f t="shared" si="35"/>
        <v>8000</v>
      </c>
      <c r="I140" s="1">
        <f t="shared" si="36"/>
        <v>0</v>
      </c>
      <c r="J140" s="1">
        <f t="shared" si="37"/>
        <v>8000</v>
      </c>
      <c r="K140" s="11">
        <f t="shared" si="38"/>
        <v>1680</v>
      </c>
      <c r="L140" s="1">
        <f t="shared" si="39"/>
        <v>0</v>
      </c>
      <c r="M140" s="1">
        <f t="shared" si="40"/>
        <v>9680</v>
      </c>
      <c r="N140" s="1">
        <f t="shared" si="41"/>
        <v>0</v>
      </c>
      <c r="O140" s="1">
        <f t="shared" si="42"/>
        <v>10000</v>
      </c>
    </row>
    <row r="141" spans="2:15" x14ac:dyDescent="0.25">
      <c r="B141">
        <f t="shared" si="30"/>
        <v>118</v>
      </c>
      <c r="C141" s="11">
        <f t="shared" si="31"/>
        <v>-9680</v>
      </c>
      <c r="D141">
        <f t="shared" si="32"/>
        <v>117</v>
      </c>
      <c r="E141" s="11">
        <f t="shared" si="33"/>
        <v>-9679</v>
      </c>
      <c r="F141">
        <f t="shared" si="29"/>
        <v>135</v>
      </c>
      <c r="G141" s="1">
        <f t="shared" si="34"/>
        <v>10000</v>
      </c>
      <c r="H141" s="1">
        <f t="shared" si="35"/>
        <v>8000</v>
      </c>
      <c r="I141" s="1">
        <f t="shared" si="36"/>
        <v>0</v>
      </c>
      <c r="J141" s="1">
        <f t="shared" si="37"/>
        <v>8000</v>
      </c>
      <c r="K141" s="11">
        <f t="shared" si="38"/>
        <v>1680</v>
      </c>
      <c r="L141" s="1">
        <f t="shared" si="39"/>
        <v>0</v>
      </c>
      <c r="M141" s="1">
        <f t="shared" si="40"/>
        <v>9680</v>
      </c>
      <c r="N141" s="1">
        <f t="shared" si="41"/>
        <v>0</v>
      </c>
      <c r="O141" s="1">
        <f t="shared" si="42"/>
        <v>10000</v>
      </c>
    </row>
    <row r="142" spans="2:15" x14ac:dyDescent="0.25">
      <c r="B142">
        <f t="shared" si="30"/>
        <v>119</v>
      </c>
      <c r="C142" s="11">
        <f t="shared" si="31"/>
        <v>-9680</v>
      </c>
      <c r="D142">
        <f t="shared" si="32"/>
        <v>118</v>
      </c>
      <c r="E142" s="11">
        <f t="shared" si="33"/>
        <v>-9679</v>
      </c>
      <c r="F142">
        <f t="shared" si="29"/>
        <v>136</v>
      </c>
      <c r="G142" s="1">
        <f t="shared" si="34"/>
        <v>10000</v>
      </c>
      <c r="H142" s="1">
        <f t="shared" si="35"/>
        <v>8000</v>
      </c>
      <c r="I142" s="1">
        <f t="shared" si="36"/>
        <v>0</v>
      </c>
      <c r="J142" s="1">
        <f t="shared" si="37"/>
        <v>8000</v>
      </c>
      <c r="K142" s="11">
        <f t="shared" si="38"/>
        <v>1680</v>
      </c>
      <c r="L142" s="1">
        <f t="shared" si="39"/>
        <v>0</v>
      </c>
      <c r="M142" s="1">
        <f t="shared" si="40"/>
        <v>9680</v>
      </c>
      <c r="N142" s="1">
        <f t="shared" si="41"/>
        <v>0</v>
      </c>
      <c r="O142" s="1">
        <f t="shared" si="42"/>
        <v>10000</v>
      </c>
    </row>
    <row r="143" spans="2:15" x14ac:dyDescent="0.25">
      <c r="B143">
        <f t="shared" si="30"/>
        <v>120</v>
      </c>
      <c r="C143" s="11">
        <f t="shared" si="31"/>
        <v>-9680</v>
      </c>
      <c r="D143">
        <f t="shared" si="32"/>
        <v>119</v>
      </c>
      <c r="E143" s="11">
        <f t="shared" si="33"/>
        <v>-9679</v>
      </c>
      <c r="F143">
        <f t="shared" si="29"/>
        <v>137</v>
      </c>
      <c r="G143" s="1">
        <f t="shared" si="34"/>
        <v>10000</v>
      </c>
      <c r="H143" s="1">
        <f t="shared" si="35"/>
        <v>8000</v>
      </c>
      <c r="I143" s="1">
        <f t="shared" si="36"/>
        <v>0</v>
      </c>
      <c r="J143" s="1">
        <f t="shared" si="37"/>
        <v>8000</v>
      </c>
      <c r="K143" s="11">
        <f t="shared" si="38"/>
        <v>1680</v>
      </c>
      <c r="L143" s="1">
        <f t="shared" si="39"/>
        <v>0</v>
      </c>
      <c r="M143" s="1">
        <f t="shared" si="40"/>
        <v>9680</v>
      </c>
      <c r="N143" s="1">
        <f t="shared" si="41"/>
        <v>0</v>
      </c>
      <c r="O143" s="1">
        <f t="shared" si="42"/>
        <v>10000</v>
      </c>
    </row>
    <row r="144" spans="2:15" x14ac:dyDescent="0.25">
      <c r="B144">
        <f t="shared" si="30"/>
        <v>121</v>
      </c>
      <c r="C144" s="11">
        <f t="shared" si="31"/>
        <v>-9680</v>
      </c>
      <c r="D144">
        <f t="shared" si="32"/>
        <v>120</v>
      </c>
      <c r="E144" s="11">
        <f t="shared" si="33"/>
        <v>-9679</v>
      </c>
      <c r="F144">
        <f t="shared" si="29"/>
        <v>138</v>
      </c>
      <c r="G144" s="1">
        <f t="shared" si="34"/>
        <v>10000</v>
      </c>
      <c r="H144" s="1">
        <f t="shared" si="35"/>
        <v>8000</v>
      </c>
      <c r="I144" s="1">
        <f t="shared" si="36"/>
        <v>0</v>
      </c>
      <c r="J144" s="1">
        <f t="shared" si="37"/>
        <v>8000</v>
      </c>
      <c r="K144" s="11">
        <f t="shared" si="38"/>
        <v>1680</v>
      </c>
      <c r="L144" s="1">
        <f t="shared" si="39"/>
        <v>0</v>
      </c>
      <c r="M144" s="1">
        <f t="shared" si="40"/>
        <v>9680</v>
      </c>
      <c r="N144" s="1">
        <f t="shared" si="41"/>
        <v>0</v>
      </c>
      <c r="O144" s="1">
        <f t="shared" si="42"/>
        <v>10000</v>
      </c>
    </row>
    <row r="145" spans="2:15" x14ac:dyDescent="0.25">
      <c r="B145">
        <f t="shared" si="30"/>
        <v>122</v>
      </c>
      <c r="C145" s="11">
        <f t="shared" si="31"/>
        <v>-9680</v>
      </c>
      <c r="D145">
        <f t="shared" si="32"/>
        <v>121</v>
      </c>
      <c r="E145" s="11">
        <f t="shared" si="33"/>
        <v>-9679</v>
      </c>
      <c r="F145">
        <f t="shared" si="29"/>
        <v>139</v>
      </c>
      <c r="G145" s="1">
        <f t="shared" si="34"/>
        <v>10000</v>
      </c>
      <c r="H145" s="1">
        <f t="shared" si="35"/>
        <v>8000</v>
      </c>
      <c r="I145" s="1">
        <f t="shared" si="36"/>
        <v>0</v>
      </c>
      <c r="J145" s="1">
        <f t="shared" si="37"/>
        <v>8000</v>
      </c>
      <c r="K145" s="11">
        <f t="shared" si="38"/>
        <v>1680</v>
      </c>
      <c r="L145" s="1">
        <f t="shared" si="39"/>
        <v>0</v>
      </c>
      <c r="M145" s="1">
        <f t="shared" si="40"/>
        <v>9680</v>
      </c>
      <c r="N145" s="1">
        <f t="shared" si="41"/>
        <v>0</v>
      </c>
      <c r="O145" s="1">
        <f t="shared" si="42"/>
        <v>10000</v>
      </c>
    </row>
    <row r="146" spans="2:15" x14ac:dyDescent="0.25">
      <c r="B146">
        <f t="shared" si="30"/>
        <v>123</v>
      </c>
      <c r="C146" s="11">
        <f t="shared" si="31"/>
        <v>-9680</v>
      </c>
      <c r="D146">
        <f t="shared" si="32"/>
        <v>122</v>
      </c>
      <c r="E146" s="11">
        <f t="shared" si="33"/>
        <v>-9679</v>
      </c>
      <c r="F146">
        <f t="shared" si="29"/>
        <v>140</v>
      </c>
      <c r="G146" s="1">
        <f t="shared" si="34"/>
        <v>10000</v>
      </c>
      <c r="H146" s="1">
        <f t="shared" si="35"/>
        <v>8000</v>
      </c>
      <c r="I146" s="1">
        <f t="shared" si="36"/>
        <v>0</v>
      </c>
      <c r="J146" s="1">
        <f t="shared" si="37"/>
        <v>8000</v>
      </c>
      <c r="K146" s="11">
        <f t="shared" si="38"/>
        <v>1680</v>
      </c>
      <c r="L146" s="1">
        <f t="shared" si="39"/>
        <v>0</v>
      </c>
      <c r="M146" s="1">
        <f t="shared" si="40"/>
        <v>9680</v>
      </c>
      <c r="N146" s="1">
        <f t="shared" si="41"/>
        <v>0</v>
      </c>
      <c r="O146" s="1">
        <f t="shared" si="42"/>
        <v>10000</v>
      </c>
    </row>
    <row r="147" spans="2:15" x14ac:dyDescent="0.25">
      <c r="B147">
        <f t="shared" si="30"/>
        <v>124</v>
      </c>
      <c r="C147" s="11">
        <f t="shared" si="31"/>
        <v>-9680</v>
      </c>
      <c r="D147">
        <f t="shared" si="32"/>
        <v>123</v>
      </c>
      <c r="E147" s="11">
        <f t="shared" si="33"/>
        <v>-9679</v>
      </c>
      <c r="F147">
        <f t="shared" si="29"/>
        <v>141</v>
      </c>
      <c r="G147" s="1">
        <f t="shared" si="34"/>
        <v>10000</v>
      </c>
      <c r="H147" s="1">
        <f t="shared" si="35"/>
        <v>8000</v>
      </c>
      <c r="I147" s="1">
        <f t="shared" si="36"/>
        <v>0</v>
      </c>
      <c r="J147" s="1">
        <f t="shared" si="37"/>
        <v>8000</v>
      </c>
      <c r="K147" s="11">
        <f t="shared" si="38"/>
        <v>1680</v>
      </c>
      <c r="L147" s="1">
        <f t="shared" si="39"/>
        <v>0</v>
      </c>
      <c r="M147" s="1">
        <f t="shared" si="40"/>
        <v>9680</v>
      </c>
      <c r="N147" s="1">
        <f t="shared" si="41"/>
        <v>0</v>
      </c>
      <c r="O147" s="1">
        <f t="shared" si="42"/>
        <v>10000</v>
      </c>
    </row>
    <row r="148" spans="2:15" x14ac:dyDescent="0.25">
      <c r="B148">
        <f t="shared" si="30"/>
        <v>125</v>
      </c>
      <c r="C148" s="11">
        <f t="shared" si="31"/>
        <v>-9680</v>
      </c>
      <c r="D148">
        <f t="shared" si="32"/>
        <v>124</v>
      </c>
      <c r="E148" s="11">
        <f t="shared" si="33"/>
        <v>-9679</v>
      </c>
      <c r="F148">
        <f t="shared" si="29"/>
        <v>142</v>
      </c>
      <c r="G148" s="1">
        <f t="shared" si="34"/>
        <v>10000</v>
      </c>
      <c r="H148" s="1">
        <f t="shared" si="35"/>
        <v>8000</v>
      </c>
      <c r="I148" s="1">
        <f t="shared" si="36"/>
        <v>0</v>
      </c>
      <c r="J148" s="1">
        <f t="shared" si="37"/>
        <v>8000</v>
      </c>
      <c r="K148" s="11">
        <f t="shared" si="38"/>
        <v>1680</v>
      </c>
      <c r="L148" s="1">
        <f t="shared" si="39"/>
        <v>0</v>
      </c>
      <c r="M148" s="1">
        <f t="shared" si="40"/>
        <v>9680</v>
      </c>
      <c r="N148" s="1">
        <f t="shared" si="41"/>
        <v>0</v>
      </c>
      <c r="O148" s="1">
        <f t="shared" si="42"/>
        <v>10000</v>
      </c>
    </row>
    <row r="149" spans="2:15" x14ac:dyDescent="0.25">
      <c r="B149">
        <f t="shared" si="30"/>
        <v>126</v>
      </c>
      <c r="C149" s="11">
        <f t="shared" si="31"/>
        <v>-9680</v>
      </c>
      <c r="D149">
        <f t="shared" si="32"/>
        <v>125</v>
      </c>
      <c r="E149" s="11">
        <f t="shared" si="33"/>
        <v>-9679</v>
      </c>
      <c r="F149">
        <f t="shared" si="29"/>
        <v>143</v>
      </c>
      <c r="G149" s="1">
        <f t="shared" si="34"/>
        <v>10000</v>
      </c>
      <c r="H149" s="1">
        <f t="shared" si="35"/>
        <v>8000</v>
      </c>
      <c r="I149" s="1">
        <f t="shared" si="36"/>
        <v>0</v>
      </c>
      <c r="J149" s="1">
        <f t="shared" si="37"/>
        <v>8000</v>
      </c>
      <c r="K149" s="11">
        <f t="shared" si="38"/>
        <v>1680</v>
      </c>
      <c r="L149" s="1">
        <f t="shared" si="39"/>
        <v>0</v>
      </c>
      <c r="M149" s="1">
        <f t="shared" si="40"/>
        <v>9680</v>
      </c>
      <c r="N149" s="1">
        <f t="shared" si="41"/>
        <v>0</v>
      </c>
      <c r="O149" s="1">
        <f t="shared" si="42"/>
        <v>10000</v>
      </c>
    </row>
    <row r="150" spans="2:15" x14ac:dyDescent="0.25">
      <c r="B150">
        <f t="shared" si="30"/>
        <v>127</v>
      </c>
      <c r="C150" s="11">
        <f t="shared" si="31"/>
        <v>-9680</v>
      </c>
      <c r="D150">
        <f t="shared" si="32"/>
        <v>126</v>
      </c>
      <c r="E150" s="11">
        <f t="shared" si="33"/>
        <v>-9679</v>
      </c>
      <c r="F150">
        <f t="shared" si="29"/>
        <v>144</v>
      </c>
      <c r="G150" s="1">
        <f t="shared" si="34"/>
        <v>10000</v>
      </c>
      <c r="H150" s="1">
        <f t="shared" si="35"/>
        <v>8000</v>
      </c>
      <c r="I150" s="1">
        <f t="shared" si="36"/>
        <v>0</v>
      </c>
      <c r="J150" s="1">
        <f t="shared" si="37"/>
        <v>8000</v>
      </c>
      <c r="K150" s="11">
        <f t="shared" si="38"/>
        <v>1680</v>
      </c>
      <c r="L150" s="1">
        <f t="shared" si="39"/>
        <v>0</v>
      </c>
      <c r="M150" s="1">
        <f t="shared" si="40"/>
        <v>9680</v>
      </c>
      <c r="N150" s="1">
        <f t="shared" si="41"/>
        <v>0</v>
      </c>
      <c r="O150" s="1">
        <f t="shared" si="42"/>
        <v>10000</v>
      </c>
    </row>
    <row r="151" spans="2:15" x14ac:dyDescent="0.25">
      <c r="B151">
        <f t="shared" si="30"/>
        <v>128</v>
      </c>
      <c r="C151" s="11">
        <f t="shared" si="31"/>
        <v>-9680</v>
      </c>
      <c r="D151">
        <f t="shared" si="32"/>
        <v>127</v>
      </c>
      <c r="E151" s="11">
        <f t="shared" si="33"/>
        <v>-9679</v>
      </c>
      <c r="F151">
        <f t="shared" si="29"/>
        <v>145</v>
      </c>
      <c r="G151" s="1">
        <f t="shared" si="34"/>
        <v>10000</v>
      </c>
      <c r="H151" s="1">
        <f t="shared" si="35"/>
        <v>8000</v>
      </c>
      <c r="I151" s="1">
        <f t="shared" si="36"/>
        <v>0</v>
      </c>
      <c r="J151" s="1">
        <f t="shared" si="37"/>
        <v>8000</v>
      </c>
      <c r="K151" s="11">
        <f t="shared" si="38"/>
        <v>1680</v>
      </c>
      <c r="L151" s="1">
        <f t="shared" si="39"/>
        <v>0</v>
      </c>
      <c r="M151" s="1">
        <f t="shared" si="40"/>
        <v>9680</v>
      </c>
      <c r="N151" s="1">
        <f t="shared" si="41"/>
        <v>0</v>
      </c>
      <c r="O151" s="1">
        <f t="shared" si="42"/>
        <v>10000</v>
      </c>
    </row>
    <row r="152" spans="2:15" x14ac:dyDescent="0.25">
      <c r="B152">
        <f t="shared" si="30"/>
        <v>129</v>
      </c>
      <c r="C152" s="11">
        <f t="shared" si="31"/>
        <v>-9680</v>
      </c>
      <c r="D152">
        <f t="shared" si="32"/>
        <v>128</v>
      </c>
      <c r="E152" s="11">
        <f t="shared" si="33"/>
        <v>-9679</v>
      </c>
      <c r="F152">
        <f t="shared" si="29"/>
        <v>146</v>
      </c>
      <c r="G152" s="1">
        <f t="shared" si="34"/>
        <v>10000</v>
      </c>
      <c r="H152" s="1">
        <f t="shared" si="35"/>
        <v>8000</v>
      </c>
      <c r="I152" s="1">
        <f t="shared" si="36"/>
        <v>0</v>
      </c>
      <c r="J152" s="1">
        <f t="shared" si="37"/>
        <v>8000</v>
      </c>
      <c r="K152" s="11">
        <f t="shared" si="38"/>
        <v>1680</v>
      </c>
      <c r="L152" s="1">
        <f t="shared" si="39"/>
        <v>0</v>
      </c>
      <c r="M152" s="1">
        <f t="shared" si="40"/>
        <v>9680</v>
      </c>
      <c r="N152" s="1">
        <f t="shared" si="41"/>
        <v>0</v>
      </c>
      <c r="O152" s="1">
        <f t="shared" si="42"/>
        <v>10000</v>
      </c>
    </row>
    <row r="153" spans="2:15" x14ac:dyDescent="0.25">
      <c r="B153">
        <f t="shared" si="30"/>
        <v>130</v>
      </c>
      <c r="C153" s="11">
        <f t="shared" si="31"/>
        <v>-9680</v>
      </c>
      <c r="D153">
        <f t="shared" si="32"/>
        <v>129</v>
      </c>
      <c r="E153" s="11">
        <f t="shared" si="33"/>
        <v>-9679</v>
      </c>
      <c r="F153">
        <f t="shared" si="29"/>
        <v>147</v>
      </c>
      <c r="G153" s="1">
        <f t="shared" si="34"/>
        <v>10000</v>
      </c>
      <c r="H153" s="1">
        <f t="shared" si="35"/>
        <v>8000</v>
      </c>
      <c r="I153" s="1">
        <f t="shared" si="36"/>
        <v>0</v>
      </c>
      <c r="J153" s="1">
        <f t="shared" si="37"/>
        <v>8000</v>
      </c>
      <c r="K153" s="11">
        <f t="shared" si="38"/>
        <v>1680</v>
      </c>
      <c r="L153" s="1">
        <f t="shared" si="39"/>
        <v>0</v>
      </c>
      <c r="M153" s="1">
        <f t="shared" si="40"/>
        <v>9680</v>
      </c>
      <c r="N153" s="1">
        <f t="shared" si="41"/>
        <v>0</v>
      </c>
      <c r="O153" s="1">
        <f t="shared" si="42"/>
        <v>10000</v>
      </c>
    </row>
    <row r="154" spans="2:15" x14ac:dyDescent="0.25">
      <c r="B154">
        <f t="shared" si="30"/>
        <v>131</v>
      </c>
      <c r="C154" s="11">
        <f t="shared" si="31"/>
        <v>-9680</v>
      </c>
      <c r="D154">
        <f t="shared" si="32"/>
        <v>130</v>
      </c>
      <c r="E154" s="11">
        <f t="shared" si="33"/>
        <v>-9679</v>
      </c>
      <c r="F154">
        <f t="shared" si="29"/>
        <v>148</v>
      </c>
      <c r="G154" s="1">
        <f t="shared" si="34"/>
        <v>10000</v>
      </c>
      <c r="H154" s="1">
        <f t="shared" si="35"/>
        <v>8000</v>
      </c>
      <c r="I154" s="1">
        <f t="shared" si="36"/>
        <v>0</v>
      </c>
      <c r="J154" s="1">
        <f t="shared" si="37"/>
        <v>8000</v>
      </c>
      <c r="K154" s="11">
        <f t="shared" si="38"/>
        <v>1680</v>
      </c>
      <c r="L154" s="1">
        <f t="shared" si="39"/>
        <v>0</v>
      </c>
      <c r="M154" s="1">
        <f t="shared" si="40"/>
        <v>9680</v>
      </c>
      <c r="N154" s="1">
        <f t="shared" si="41"/>
        <v>0</v>
      </c>
      <c r="O154" s="1">
        <f t="shared" si="42"/>
        <v>10000</v>
      </c>
    </row>
    <row r="155" spans="2:15" x14ac:dyDescent="0.25">
      <c r="B155">
        <f t="shared" si="30"/>
        <v>132</v>
      </c>
      <c r="C155" s="11">
        <f t="shared" si="31"/>
        <v>-9680</v>
      </c>
      <c r="D155">
        <f t="shared" si="32"/>
        <v>131</v>
      </c>
      <c r="E155" s="11">
        <f t="shared" si="33"/>
        <v>-9679</v>
      </c>
      <c r="F155">
        <f t="shared" si="29"/>
        <v>149</v>
      </c>
      <c r="G155" s="1">
        <f t="shared" si="34"/>
        <v>10000</v>
      </c>
      <c r="H155" s="1">
        <f t="shared" si="35"/>
        <v>8000</v>
      </c>
      <c r="I155" s="1">
        <f t="shared" si="36"/>
        <v>0</v>
      </c>
      <c r="J155" s="1">
        <f t="shared" si="37"/>
        <v>8000</v>
      </c>
      <c r="K155" s="11">
        <f t="shared" si="38"/>
        <v>1680</v>
      </c>
      <c r="L155" s="1">
        <f t="shared" si="39"/>
        <v>0</v>
      </c>
      <c r="M155" s="1">
        <f t="shared" si="40"/>
        <v>9680</v>
      </c>
      <c r="N155" s="1">
        <f t="shared" si="41"/>
        <v>0</v>
      </c>
      <c r="O155" s="1">
        <f t="shared" si="42"/>
        <v>10000</v>
      </c>
    </row>
    <row r="156" spans="2:15" x14ac:dyDescent="0.25">
      <c r="B156">
        <f t="shared" si="30"/>
        <v>133</v>
      </c>
      <c r="C156" s="11">
        <f t="shared" si="31"/>
        <v>-9680</v>
      </c>
      <c r="D156">
        <f t="shared" si="32"/>
        <v>132</v>
      </c>
      <c r="E156" s="11">
        <f t="shared" si="33"/>
        <v>-9679</v>
      </c>
      <c r="F156">
        <f t="shared" si="29"/>
        <v>150</v>
      </c>
      <c r="G156" s="1">
        <f t="shared" si="34"/>
        <v>10000</v>
      </c>
      <c r="H156" s="1">
        <f t="shared" si="35"/>
        <v>8000</v>
      </c>
      <c r="I156" s="1">
        <f t="shared" si="36"/>
        <v>0</v>
      </c>
      <c r="J156" s="1">
        <f t="shared" si="37"/>
        <v>8000</v>
      </c>
      <c r="K156" s="11">
        <f t="shared" si="38"/>
        <v>1680</v>
      </c>
      <c r="L156" s="1">
        <f t="shared" si="39"/>
        <v>0</v>
      </c>
      <c r="M156" s="1">
        <f t="shared" si="40"/>
        <v>9680</v>
      </c>
      <c r="N156" s="1">
        <f t="shared" si="41"/>
        <v>0</v>
      </c>
      <c r="O156" s="1">
        <f t="shared" si="42"/>
        <v>10000</v>
      </c>
    </row>
    <row r="157" spans="2:15" x14ac:dyDescent="0.25">
      <c r="B157">
        <f t="shared" si="30"/>
        <v>134</v>
      </c>
      <c r="C157" s="11">
        <f t="shared" si="31"/>
        <v>-9680</v>
      </c>
      <c r="D157">
        <f t="shared" si="32"/>
        <v>133</v>
      </c>
      <c r="E157" s="11">
        <f t="shared" si="33"/>
        <v>-9679</v>
      </c>
      <c r="F157">
        <f t="shared" si="29"/>
        <v>151</v>
      </c>
      <c r="G157" s="1">
        <f t="shared" si="34"/>
        <v>10000</v>
      </c>
      <c r="H157" s="1">
        <f t="shared" si="35"/>
        <v>8000</v>
      </c>
      <c r="I157" s="1">
        <f t="shared" si="36"/>
        <v>0</v>
      </c>
      <c r="J157" s="1">
        <f t="shared" si="37"/>
        <v>8000</v>
      </c>
      <c r="K157" s="11">
        <f t="shared" si="38"/>
        <v>1680</v>
      </c>
      <c r="L157" s="1">
        <f t="shared" si="39"/>
        <v>0</v>
      </c>
      <c r="M157" s="1">
        <f t="shared" si="40"/>
        <v>9680</v>
      </c>
      <c r="N157" s="1">
        <f t="shared" si="41"/>
        <v>0</v>
      </c>
      <c r="O157" s="1">
        <f t="shared" si="42"/>
        <v>10000</v>
      </c>
    </row>
    <row r="158" spans="2:15" x14ac:dyDescent="0.25">
      <c r="B158">
        <f t="shared" si="30"/>
        <v>135</v>
      </c>
      <c r="C158" s="11">
        <f t="shared" si="31"/>
        <v>-9680</v>
      </c>
      <c r="D158">
        <f t="shared" si="32"/>
        <v>134</v>
      </c>
      <c r="E158" s="11">
        <f t="shared" si="33"/>
        <v>-9679</v>
      </c>
      <c r="F158">
        <f t="shared" si="29"/>
        <v>152</v>
      </c>
      <c r="G158" s="1">
        <f t="shared" si="34"/>
        <v>10000</v>
      </c>
      <c r="H158" s="1">
        <f t="shared" si="35"/>
        <v>8000</v>
      </c>
      <c r="I158" s="1">
        <f t="shared" si="36"/>
        <v>0</v>
      </c>
      <c r="J158" s="1">
        <f t="shared" si="37"/>
        <v>8000</v>
      </c>
      <c r="K158" s="11">
        <f t="shared" si="38"/>
        <v>1680</v>
      </c>
      <c r="L158" s="1">
        <f t="shared" si="39"/>
        <v>0</v>
      </c>
      <c r="M158" s="1">
        <f t="shared" si="40"/>
        <v>9680</v>
      </c>
      <c r="N158" s="1">
        <f t="shared" si="41"/>
        <v>0</v>
      </c>
      <c r="O158" s="1">
        <f t="shared" si="42"/>
        <v>10000</v>
      </c>
    </row>
    <row r="159" spans="2:15" x14ac:dyDescent="0.25">
      <c r="B159">
        <f t="shared" si="30"/>
        <v>136</v>
      </c>
      <c r="C159" s="11">
        <f t="shared" si="31"/>
        <v>-9680</v>
      </c>
      <c r="D159">
        <f t="shared" si="32"/>
        <v>135</v>
      </c>
      <c r="E159" s="11">
        <f t="shared" si="33"/>
        <v>-9679</v>
      </c>
      <c r="F159">
        <f t="shared" si="29"/>
        <v>153</v>
      </c>
      <c r="G159" s="1">
        <f t="shared" si="34"/>
        <v>10000</v>
      </c>
      <c r="H159" s="1">
        <f t="shared" si="35"/>
        <v>8000</v>
      </c>
      <c r="I159" s="1">
        <f t="shared" si="36"/>
        <v>0</v>
      </c>
      <c r="J159" s="1">
        <f t="shared" si="37"/>
        <v>8000</v>
      </c>
      <c r="K159" s="11">
        <f t="shared" si="38"/>
        <v>1680</v>
      </c>
      <c r="L159" s="1">
        <f t="shared" si="39"/>
        <v>0</v>
      </c>
      <c r="M159" s="1">
        <f t="shared" si="40"/>
        <v>9680</v>
      </c>
      <c r="N159" s="1">
        <f t="shared" si="41"/>
        <v>0</v>
      </c>
      <c r="O159" s="1">
        <f t="shared" si="42"/>
        <v>10000</v>
      </c>
    </row>
    <row r="160" spans="2:15" x14ac:dyDescent="0.25">
      <c r="B160">
        <f t="shared" si="30"/>
        <v>137</v>
      </c>
      <c r="C160" s="11">
        <f t="shared" si="31"/>
        <v>-9680</v>
      </c>
      <c r="D160">
        <f t="shared" si="32"/>
        <v>136</v>
      </c>
      <c r="E160" s="11">
        <f t="shared" si="33"/>
        <v>-9679</v>
      </c>
      <c r="F160">
        <f t="shared" si="29"/>
        <v>154</v>
      </c>
      <c r="G160" s="1">
        <f t="shared" si="34"/>
        <v>10000</v>
      </c>
      <c r="H160" s="1">
        <f t="shared" si="35"/>
        <v>8000</v>
      </c>
      <c r="I160" s="1">
        <f t="shared" si="36"/>
        <v>0</v>
      </c>
      <c r="J160" s="1">
        <f t="shared" si="37"/>
        <v>8000</v>
      </c>
      <c r="K160" s="11">
        <f t="shared" si="38"/>
        <v>1680</v>
      </c>
      <c r="L160" s="1">
        <f t="shared" si="39"/>
        <v>0</v>
      </c>
      <c r="M160" s="1">
        <f t="shared" si="40"/>
        <v>9680</v>
      </c>
      <c r="N160" s="1">
        <f t="shared" si="41"/>
        <v>0</v>
      </c>
      <c r="O160" s="1">
        <f t="shared" si="42"/>
        <v>10000</v>
      </c>
    </row>
    <row r="161" spans="2:15" x14ac:dyDescent="0.25">
      <c r="B161">
        <f t="shared" si="30"/>
        <v>138</v>
      </c>
      <c r="C161" s="11">
        <f t="shared" si="31"/>
        <v>-9680</v>
      </c>
      <c r="D161">
        <f t="shared" si="32"/>
        <v>137</v>
      </c>
      <c r="E161" s="11">
        <f t="shared" si="33"/>
        <v>-9679</v>
      </c>
      <c r="F161">
        <f t="shared" si="29"/>
        <v>155</v>
      </c>
      <c r="G161" s="1">
        <f t="shared" si="34"/>
        <v>10000</v>
      </c>
      <c r="H161" s="1">
        <f t="shared" si="35"/>
        <v>8000</v>
      </c>
      <c r="I161" s="1">
        <f t="shared" si="36"/>
        <v>0</v>
      </c>
      <c r="J161" s="1">
        <f t="shared" si="37"/>
        <v>8000</v>
      </c>
      <c r="K161" s="11">
        <f t="shared" si="38"/>
        <v>1680</v>
      </c>
      <c r="L161" s="1">
        <f t="shared" si="39"/>
        <v>0</v>
      </c>
      <c r="M161" s="1">
        <f t="shared" si="40"/>
        <v>9680</v>
      </c>
      <c r="N161" s="1">
        <f t="shared" si="41"/>
        <v>0</v>
      </c>
      <c r="O161" s="1">
        <f t="shared" si="42"/>
        <v>10000</v>
      </c>
    </row>
    <row r="162" spans="2:15" x14ac:dyDescent="0.25">
      <c r="B162">
        <f t="shared" si="30"/>
        <v>139</v>
      </c>
      <c r="C162" s="11">
        <f t="shared" si="31"/>
        <v>-9680</v>
      </c>
      <c r="D162">
        <f t="shared" si="32"/>
        <v>138</v>
      </c>
      <c r="E162" s="11">
        <f t="shared" si="33"/>
        <v>-9679</v>
      </c>
      <c r="F162">
        <f t="shared" si="29"/>
        <v>156</v>
      </c>
      <c r="G162" s="1">
        <f t="shared" si="34"/>
        <v>10000</v>
      </c>
      <c r="H162" s="1">
        <f t="shared" si="35"/>
        <v>8000</v>
      </c>
      <c r="I162" s="1">
        <f t="shared" si="36"/>
        <v>0</v>
      </c>
      <c r="J162" s="1">
        <f t="shared" si="37"/>
        <v>8000</v>
      </c>
      <c r="K162" s="11">
        <f t="shared" si="38"/>
        <v>1680</v>
      </c>
      <c r="L162" s="1">
        <f t="shared" si="39"/>
        <v>0</v>
      </c>
      <c r="M162" s="1">
        <f t="shared" si="40"/>
        <v>9680</v>
      </c>
      <c r="N162" s="1">
        <f t="shared" si="41"/>
        <v>0</v>
      </c>
      <c r="O162" s="1">
        <f t="shared" si="42"/>
        <v>10000</v>
      </c>
    </row>
    <row r="163" spans="2:15" x14ac:dyDescent="0.25">
      <c r="B163">
        <f t="shared" si="30"/>
        <v>140</v>
      </c>
      <c r="C163" s="11">
        <f t="shared" si="31"/>
        <v>-9680</v>
      </c>
      <c r="D163">
        <f t="shared" si="32"/>
        <v>139</v>
      </c>
      <c r="E163" s="11">
        <f t="shared" si="33"/>
        <v>-9679</v>
      </c>
      <c r="F163">
        <f t="shared" si="29"/>
        <v>157</v>
      </c>
      <c r="G163" s="1">
        <f t="shared" si="34"/>
        <v>10000</v>
      </c>
      <c r="H163" s="1">
        <f t="shared" si="35"/>
        <v>8000</v>
      </c>
      <c r="I163" s="1">
        <f t="shared" si="36"/>
        <v>0</v>
      </c>
      <c r="J163" s="1">
        <f t="shared" si="37"/>
        <v>8000</v>
      </c>
      <c r="K163" s="11">
        <f t="shared" si="38"/>
        <v>1680</v>
      </c>
      <c r="L163" s="1">
        <f t="shared" si="39"/>
        <v>0</v>
      </c>
      <c r="M163" s="1">
        <f t="shared" si="40"/>
        <v>9680</v>
      </c>
      <c r="N163" s="1">
        <f t="shared" si="41"/>
        <v>0</v>
      </c>
      <c r="O163" s="1">
        <f t="shared" si="42"/>
        <v>10000</v>
      </c>
    </row>
    <row r="164" spans="2:15" x14ac:dyDescent="0.25">
      <c r="B164">
        <f t="shared" si="30"/>
        <v>141</v>
      </c>
      <c r="C164" s="11">
        <f t="shared" si="31"/>
        <v>-9680</v>
      </c>
      <c r="D164">
        <f t="shared" si="32"/>
        <v>140</v>
      </c>
      <c r="E164" s="11">
        <f t="shared" si="33"/>
        <v>-9679</v>
      </c>
      <c r="F164">
        <f t="shared" si="29"/>
        <v>158</v>
      </c>
      <c r="G164" s="1">
        <f t="shared" si="34"/>
        <v>10000</v>
      </c>
      <c r="H164" s="1">
        <f t="shared" si="35"/>
        <v>8000</v>
      </c>
      <c r="I164" s="1">
        <f t="shared" si="36"/>
        <v>0</v>
      </c>
      <c r="J164" s="1">
        <f t="shared" si="37"/>
        <v>8000</v>
      </c>
      <c r="K164" s="11">
        <f t="shared" si="38"/>
        <v>1680</v>
      </c>
      <c r="L164" s="1">
        <f t="shared" si="39"/>
        <v>0</v>
      </c>
      <c r="M164" s="1">
        <f t="shared" si="40"/>
        <v>9680</v>
      </c>
      <c r="N164" s="1">
        <f t="shared" si="41"/>
        <v>0</v>
      </c>
      <c r="O164" s="1">
        <f t="shared" si="42"/>
        <v>10000</v>
      </c>
    </row>
    <row r="165" spans="2:15" x14ac:dyDescent="0.25">
      <c r="B165">
        <f t="shared" si="30"/>
        <v>142</v>
      </c>
      <c r="C165" s="11">
        <f t="shared" si="31"/>
        <v>-9680</v>
      </c>
      <c r="D165">
        <f t="shared" si="32"/>
        <v>141</v>
      </c>
      <c r="E165" s="11">
        <f t="shared" si="33"/>
        <v>-9679</v>
      </c>
      <c r="F165">
        <f t="shared" si="29"/>
        <v>159</v>
      </c>
      <c r="G165" s="1">
        <f t="shared" si="34"/>
        <v>10000</v>
      </c>
      <c r="H165" s="1">
        <f t="shared" si="35"/>
        <v>8000</v>
      </c>
      <c r="I165" s="1">
        <f t="shared" si="36"/>
        <v>0</v>
      </c>
      <c r="J165" s="1">
        <f t="shared" si="37"/>
        <v>8000</v>
      </c>
      <c r="K165" s="11">
        <f t="shared" si="38"/>
        <v>1680</v>
      </c>
      <c r="L165" s="1">
        <f t="shared" si="39"/>
        <v>0</v>
      </c>
      <c r="M165" s="1">
        <f t="shared" si="40"/>
        <v>9680</v>
      </c>
      <c r="N165" s="1">
        <f t="shared" si="41"/>
        <v>0</v>
      </c>
      <c r="O165" s="1">
        <f t="shared" si="42"/>
        <v>10000</v>
      </c>
    </row>
    <row r="166" spans="2:15" x14ac:dyDescent="0.25">
      <c r="B166">
        <f t="shared" si="30"/>
        <v>143</v>
      </c>
      <c r="C166" s="11">
        <f t="shared" si="31"/>
        <v>-9680</v>
      </c>
      <c r="D166">
        <f t="shared" si="32"/>
        <v>142</v>
      </c>
      <c r="E166" s="11">
        <f t="shared" si="33"/>
        <v>-9679</v>
      </c>
      <c r="F166">
        <f t="shared" si="29"/>
        <v>160</v>
      </c>
      <c r="G166" s="1">
        <f t="shared" si="34"/>
        <v>10000</v>
      </c>
      <c r="H166" s="1">
        <f t="shared" si="35"/>
        <v>8000</v>
      </c>
      <c r="I166" s="1">
        <f t="shared" si="36"/>
        <v>0</v>
      </c>
      <c r="J166" s="1">
        <f t="shared" si="37"/>
        <v>8000</v>
      </c>
      <c r="K166" s="11">
        <f t="shared" si="38"/>
        <v>1680</v>
      </c>
      <c r="L166" s="1">
        <f t="shared" si="39"/>
        <v>0</v>
      </c>
      <c r="M166" s="1">
        <f t="shared" si="40"/>
        <v>9680</v>
      </c>
      <c r="N166" s="1">
        <f t="shared" si="41"/>
        <v>0</v>
      </c>
      <c r="O166" s="1">
        <f t="shared" si="42"/>
        <v>10000</v>
      </c>
    </row>
    <row r="167" spans="2:15" x14ac:dyDescent="0.25">
      <c r="B167">
        <f t="shared" si="30"/>
        <v>144</v>
      </c>
      <c r="C167" s="11">
        <f t="shared" si="31"/>
        <v>-9680</v>
      </c>
      <c r="D167">
        <f t="shared" si="32"/>
        <v>143</v>
      </c>
      <c r="E167" s="11">
        <f t="shared" si="33"/>
        <v>-9679</v>
      </c>
      <c r="F167">
        <f t="shared" ref="F167:F230" si="43">IF(F166&lt;$C$6,(F166+1),IF(F166=$C$6,("Total"),("")))</f>
        <v>161</v>
      </c>
      <c r="G167" s="1">
        <f t="shared" si="34"/>
        <v>10000</v>
      </c>
      <c r="H167" s="1">
        <f t="shared" si="35"/>
        <v>8000</v>
      </c>
      <c r="I167" s="1">
        <f t="shared" si="36"/>
        <v>0</v>
      </c>
      <c r="J167" s="1">
        <f t="shared" si="37"/>
        <v>8000</v>
      </c>
      <c r="K167" s="11">
        <f t="shared" si="38"/>
        <v>1680</v>
      </c>
      <c r="L167" s="1">
        <f t="shared" si="39"/>
        <v>0</v>
      </c>
      <c r="M167" s="1">
        <f t="shared" si="40"/>
        <v>9680</v>
      </c>
      <c r="N167" s="1">
        <f t="shared" si="41"/>
        <v>0</v>
      </c>
      <c r="O167" s="1">
        <f t="shared" si="42"/>
        <v>10000</v>
      </c>
    </row>
    <row r="168" spans="2:15" x14ac:dyDescent="0.25">
      <c r="B168">
        <f t="shared" si="30"/>
        <v>145</v>
      </c>
      <c r="C168" s="11">
        <f t="shared" si="31"/>
        <v>-9680</v>
      </c>
      <c r="D168">
        <f t="shared" si="32"/>
        <v>144</v>
      </c>
      <c r="E168" s="11">
        <f t="shared" si="33"/>
        <v>-9679</v>
      </c>
      <c r="F168">
        <f t="shared" si="43"/>
        <v>162</v>
      </c>
      <c r="G168" s="1">
        <f t="shared" si="34"/>
        <v>10000</v>
      </c>
      <c r="H168" s="1">
        <f t="shared" si="35"/>
        <v>8000</v>
      </c>
      <c r="I168" s="1">
        <f t="shared" si="36"/>
        <v>0</v>
      </c>
      <c r="J168" s="1">
        <f t="shared" si="37"/>
        <v>8000</v>
      </c>
      <c r="K168" s="11">
        <f t="shared" si="38"/>
        <v>1680</v>
      </c>
      <c r="L168" s="1">
        <f t="shared" si="39"/>
        <v>0</v>
      </c>
      <c r="M168" s="1">
        <f t="shared" si="40"/>
        <v>9680</v>
      </c>
      <c r="N168" s="1">
        <f t="shared" si="41"/>
        <v>0</v>
      </c>
      <c r="O168" s="1">
        <f t="shared" si="42"/>
        <v>10000</v>
      </c>
    </row>
    <row r="169" spans="2:15" x14ac:dyDescent="0.25">
      <c r="B169">
        <f t="shared" si="30"/>
        <v>146</v>
      </c>
      <c r="C169" s="11">
        <f t="shared" si="31"/>
        <v>-9680</v>
      </c>
      <c r="D169">
        <f t="shared" si="32"/>
        <v>145</v>
      </c>
      <c r="E169" s="11">
        <f t="shared" si="33"/>
        <v>-9679</v>
      </c>
      <c r="F169">
        <f t="shared" si="43"/>
        <v>163</v>
      </c>
      <c r="G169" s="1">
        <f t="shared" si="34"/>
        <v>10000</v>
      </c>
      <c r="H169" s="1">
        <f t="shared" si="35"/>
        <v>8000</v>
      </c>
      <c r="I169" s="1">
        <f t="shared" si="36"/>
        <v>0</v>
      </c>
      <c r="J169" s="1">
        <f t="shared" si="37"/>
        <v>8000</v>
      </c>
      <c r="K169" s="11">
        <f t="shared" si="38"/>
        <v>1680</v>
      </c>
      <c r="L169" s="1">
        <f t="shared" si="39"/>
        <v>0</v>
      </c>
      <c r="M169" s="1">
        <f t="shared" si="40"/>
        <v>9680</v>
      </c>
      <c r="N169" s="1">
        <f t="shared" si="41"/>
        <v>0</v>
      </c>
      <c r="O169" s="1">
        <f t="shared" si="42"/>
        <v>10000</v>
      </c>
    </row>
    <row r="170" spans="2:15" x14ac:dyDescent="0.25">
      <c r="B170">
        <f t="shared" si="30"/>
        <v>147</v>
      </c>
      <c r="C170" s="11">
        <f t="shared" si="31"/>
        <v>-9680</v>
      </c>
      <c r="D170">
        <f t="shared" si="32"/>
        <v>146</v>
      </c>
      <c r="E170" s="11">
        <f t="shared" si="33"/>
        <v>-9679</v>
      </c>
      <c r="F170">
        <f t="shared" si="43"/>
        <v>164</v>
      </c>
      <c r="G170" s="1">
        <f t="shared" si="34"/>
        <v>10000</v>
      </c>
      <c r="H170" s="1">
        <f t="shared" si="35"/>
        <v>8000</v>
      </c>
      <c r="I170" s="1">
        <f t="shared" si="36"/>
        <v>0</v>
      </c>
      <c r="J170" s="1">
        <f t="shared" si="37"/>
        <v>8000</v>
      </c>
      <c r="K170" s="11">
        <f t="shared" si="38"/>
        <v>1680</v>
      </c>
      <c r="L170" s="1">
        <f t="shared" si="39"/>
        <v>0</v>
      </c>
      <c r="M170" s="1">
        <f t="shared" si="40"/>
        <v>9680</v>
      </c>
      <c r="N170" s="1">
        <f t="shared" si="41"/>
        <v>0</v>
      </c>
      <c r="O170" s="1">
        <f t="shared" si="42"/>
        <v>10000</v>
      </c>
    </row>
    <row r="171" spans="2:15" x14ac:dyDescent="0.25">
      <c r="B171">
        <f t="shared" si="30"/>
        <v>148</v>
      </c>
      <c r="C171" s="11">
        <f t="shared" si="31"/>
        <v>-9680</v>
      </c>
      <c r="D171">
        <f t="shared" si="32"/>
        <v>147</v>
      </c>
      <c r="E171" s="11">
        <f t="shared" si="33"/>
        <v>-9679</v>
      </c>
      <c r="F171">
        <f t="shared" si="43"/>
        <v>165</v>
      </c>
      <c r="G171" s="1">
        <f t="shared" si="34"/>
        <v>10000</v>
      </c>
      <c r="H171" s="1">
        <f t="shared" si="35"/>
        <v>8000</v>
      </c>
      <c r="I171" s="1">
        <f t="shared" si="36"/>
        <v>0</v>
      </c>
      <c r="J171" s="1">
        <f t="shared" si="37"/>
        <v>8000</v>
      </c>
      <c r="K171" s="11">
        <f t="shared" si="38"/>
        <v>1680</v>
      </c>
      <c r="L171" s="1">
        <f t="shared" si="39"/>
        <v>0</v>
      </c>
      <c r="M171" s="1">
        <f t="shared" si="40"/>
        <v>9680</v>
      </c>
      <c r="N171" s="1">
        <f t="shared" si="41"/>
        <v>0</v>
      </c>
      <c r="O171" s="1">
        <f t="shared" si="42"/>
        <v>10000</v>
      </c>
    </row>
    <row r="172" spans="2:15" x14ac:dyDescent="0.25">
      <c r="B172">
        <f t="shared" si="30"/>
        <v>149</v>
      </c>
      <c r="C172" s="11">
        <f t="shared" si="31"/>
        <v>-9680</v>
      </c>
      <c r="D172">
        <f t="shared" si="32"/>
        <v>148</v>
      </c>
      <c r="E172" s="11">
        <f t="shared" si="33"/>
        <v>-9679</v>
      </c>
      <c r="F172">
        <f t="shared" si="43"/>
        <v>166</v>
      </c>
      <c r="G172" s="1">
        <f t="shared" si="34"/>
        <v>10000</v>
      </c>
      <c r="H172" s="1">
        <f t="shared" si="35"/>
        <v>8000</v>
      </c>
      <c r="I172" s="1">
        <f t="shared" si="36"/>
        <v>0</v>
      </c>
      <c r="J172" s="1">
        <f t="shared" si="37"/>
        <v>8000</v>
      </c>
      <c r="K172" s="11">
        <f t="shared" si="38"/>
        <v>1680</v>
      </c>
      <c r="L172" s="1">
        <f t="shared" si="39"/>
        <v>0</v>
      </c>
      <c r="M172" s="1">
        <f t="shared" si="40"/>
        <v>9680</v>
      </c>
      <c r="N172" s="1">
        <f t="shared" si="41"/>
        <v>0</v>
      </c>
      <c r="O172" s="1">
        <f t="shared" si="42"/>
        <v>10000</v>
      </c>
    </row>
    <row r="173" spans="2:15" x14ac:dyDescent="0.25">
      <c r="B173">
        <f t="shared" si="30"/>
        <v>150</v>
      </c>
      <c r="C173" s="11">
        <f t="shared" si="31"/>
        <v>-9680</v>
      </c>
      <c r="D173">
        <f t="shared" si="32"/>
        <v>149</v>
      </c>
      <c r="E173" s="11">
        <f t="shared" si="33"/>
        <v>-9679</v>
      </c>
      <c r="F173">
        <f t="shared" si="43"/>
        <v>167</v>
      </c>
      <c r="G173" s="1">
        <f t="shared" si="34"/>
        <v>10000</v>
      </c>
      <c r="H173" s="1">
        <f t="shared" si="35"/>
        <v>8000</v>
      </c>
      <c r="I173" s="1">
        <f t="shared" si="36"/>
        <v>0</v>
      </c>
      <c r="J173" s="1">
        <f t="shared" si="37"/>
        <v>8000</v>
      </c>
      <c r="K173" s="11">
        <f t="shared" si="38"/>
        <v>1680</v>
      </c>
      <c r="L173" s="1">
        <f t="shared" si="39"/>
        <v>0</v>
      </c>
      <c r="M173" s="1">
        <f t="shared" si="40"/>
        <v>9680</v>
      </c>
      <c r="N173" s="1">
        <f t="shared" si="41"/>
        <v>0</v>
      </c>
      <c r="O173" s="1">
        <f t="shared" si="42"/>
        <v>10000</v>
      </c>
    </row>
    <row r="174" spans="2:15" x14ac:dyDescent="0.25">
      <c r="B174">
        <f t="shared" si="30"/>
        <v>151</v>
      </c>
      <c r="C174" s="11">
        <f t="shared" si="31"/>
        <v>-9680</v>
      </c>
      <c r="D174">
        <f t="shared" si="32"/>
        <v>150</v>
      </c>
      <c r="E174" s="11">
        <f t="shared" si="33"/>
        <v>-9679</v>
      </c>
      <c r="F174">
        <f t="shared" si="43"/>
        <v>168</v>
      </c>
      <c r="G174" s="1">
        <f t="shared" si="34"/>
        <v>10000</v>
      </c>
      <c r="H174" s="1">
        <f t="shared" si="35"/>
        <v>8000</v>
      </c>
      <c r="I174" s="1">
        <f t="shared" si="36"/>
        <v>0</v>
      </c>
      <c r="J174" s="1">
        <f t="shared" si="37"/>
        <v>8000</v>
      </c>
      <c r="K174" s="11">
        <f t="shared" si="38"/>
        <v>1680</v>
      </c>
      <c r="L174" s="1">
        <f t="shared" si="39"/>
        <v>0</v>
      </c>
      <c r="M174" s="1">
        <f t="shared" si="40"/>
        <v>9680</v>
      </c>
      <c r="N174" s="1">
        <f t="shared" si="41"/>
        <v>0</v>
      </c>
      <c r="O174" s="1">
        <f t="shared" si="42"/>
        <v>10000</v>
      </c>
    </row>
    <row r="175" spans="2:15" x14ac:dyDescent="0.25">
      <c r="B175">
        <f t="shared" si="30"/>
        <v>152</v>
      </c>
      <c r="C175" s="11">
        <f t="shared" si="31"/>
        <v>-9680</v>
      </c>
      <c r="D175">
        <f t="shared" si="32"/>
        <v>151</v>
      </c>
      <c r="E175" s="11">
        <f t="shared" si="33"/>
        <v>-9679</v>
      </c>
      <c r="F175">
        <f t="shared" si="43"/>
        <v>169</v>
      </c>
      <c r="G175" s="1">
        <f t="shared" si="34"/>
        <v>10000</v>
      </c>
      <c r="H175" s="1">
        <f t="shared" si="35"/>
        <v>8000</v>
      </c>
      <c r="I175" s="1">
        <f t="shared" si="36"/>
        <v>0</v>
      </c>
      <c r="J175" s="1">
        <f t="shared" si="37"/>
        <v>8000</v>
      </c>
      <c r="K175" s="11">
        <f t="shared" si="38"/>
        <v>1680</v>
      </c>
      <c r="L175" s="1">
        <f t="shared" si="39"/>
        <v>0</v>
      </c>
      <c r="M175" s="1">
        <f t="shared" si="40"/>
        <v>9680</v>
      </c>
      <c r="N175" s="1">
        <f t="shared" si="41"/>
        <v>0</v>
      </c>
      <c r="O175" s="1">
        <f t="shared" si="42"/>
        <v>10000</v>
      </c>
    </row>
    <row r="176" spans="2:15" x14ac:dyDescent="0.25">
      <c r="B176">
        <f t="shared" si="30"/>
        <v>153</v>
      </c>
      <c r="C176" s="11">
        <f t="shared" si="31"/>
        <v>-9680</v>
      </c>
      <c r="D176">
        <f t="shared" si="32"/>
        <v>152</v>
      </c>
      <c r="E176" s="11">
        <f t="shared" si="33"/>
        <v>-9679</v>
      </c>
      <c r="F176">
        <f t="shared" si="43"/>
        <v>170</v>
      </c>
      <c r="G176" s="1">
        <f t="shared" si="34"/>
        <v>10000</v>
      </c>
      <c r="H176" s="1">
        <f t="shared" si="35"/>
        <v>8000</v>
      </c>
      <c r="I176" s="1">
        <f t="shared" si="36"/>
        <v>0</v>
      </c>
      <c r="J176" s="1">
        <f t="shared" si="37"/>
        <v>8000</v>
      </c>
      <c r="K176" s="11">
        <f t="shared" si="38"/>
        <v>1680</v>
      </c>
      <c r="L176" s="1">
        <f t="shared" si="39"/>
        <v>0</v>
      </c>
      <c r="M176" s="1">
        <f t="shared" si="40"/>
        <v>9680</v>
      </c>
      <c r="N176" s="1">
        <f t="shared" si="41"/>
        <v>0</v>
      </c>
      <c r="O176" s="1">
        <f t="shared" si="42"/>
        <v>10000</v>
      </c>
    </row>
    <row r="177" spans="2:15" x14ac:dyDescent="0.25">
      <c r="B177">
        <f t="shared" si="30"/>
        <v>154</v>
      </c>
      <c r="C177" s="11">
        <f t="shared" si="31"/>
        <v>-9680</v>
      </c>
      <c r="D177">
        <f t="shared" si="32"/>
        <v>153</v>
      </c>
      <c r="E177" s="11">
        <f t="shared" si="33"/>
        <v>-9679</v>
      </c>
      <c r="F177">
        <f t="shared" si="43"/>
        <v>171</v>
      </c>
      <c r="G177" s="1">
        <f t="shared" si="34"/>
        <v>10000</v>
      </c>
      <c r="H177" s="1">
        <f t="shared" si="35"/>
        <v>8000</v>
      </c>
      <c r="I177" s="1">
        <f t="shared" si="36"/>
        <v>0</v>
      </c>
      <c r="J177" s="1">
        <f t="shared" si="37"/>
        <v>8000</v>
      </c>
      <c r="K177" s="11">
        <f t="shared" si="38"/>
        <v>1680</v>
      </c>
      <c r="L177" s="1">
        <f t="shared" si="39"/>
        <v>0</v>
      </c>
      <c r="M177" s="1">
        <f t="shared" si="40"/>
        <v>9680</v>
      </c>
      <c r="N177" s="1">
        <f t="shared" si="41"/>
        <v>0</v>
      </c>
      <c r="O177" s="1">
        <f t="shared" si="42"/>
        <v>10000</v>
      </c>
    </row>
    <row r="178" spans="2:15" x14ac:dyDescent="0.25">
      <c r="B178">
        <f t="shared" si="30"/>
        <v>155</v>
      </c>
      <c r="C178" s="11">
        <f t="shared" si="31"/>
        <v>-9680</v>
      </c>
      <c r="D178">
        <f t="shared" si="32"/>
        <v>154</v>
      </c>
      <c r="E178" s="11">
        <f t="shared" si="33"/>
        <v>-9679</v>
      </c>
      <c r="F178">
        <f t="shared" si="43"/>
        <v>172</v>
      </c>
      <c r="G178" s="1">
        <f t="shared" si="34"/>
        <v>10000</v>
      </c>
      <c r="H178" s="1">
        <f t="shared" si="35"/>
        <v>8000</v>
      </c>
      <c r="I178" s="1">
        <f t="shared" si="36"/>
        <v>0</v>
      </c>
      <c r="J178" s="1">
        <f t="shared" si="37"/>
        <v>8000</v>
      </c>
      <c r="K178" s="11">
        <f t="shared" si="38"/>
        <v>1680</v>
      </c>
      <c r="L178" s="1">
        <f t="shared" si="39"/>
        <v>0</v>
      </c>
      <c r="M178" s="1">
        <f t="shared" si="40"/>
        <v>9680</v>
      </c>
      <c r="N178" s="1">
        <f t="shared" si="41"/>
        <v>0</v>
      </c>
      <c r="O178" s="1">
        <f t="shared" si="42"/>
        <v>10000</v>
      </c>
    </row>
    <row r="179" spans="2:15" x14ac:dyDescent="0.25">
      <c r="B179">
        <f t="shared" si="30"/>
        <v>156</v>
      </c>
      <c r="C179" s="11">
        <f t="shared" si="31"/>
        <v>-9680</v>
      </c>
      <c r="D179">
        <f t="shared" si="32"/>
        <v>155</v>
      </c>
      <c r="E179" s="11">
        <f t="shared" si="33"/>
        <v>-9679</v>
      </c>
      <c r="F179">
        <f t="shared" si="43"/>
        <v>173</v>
      </c>
      <c r="G179" s="1">
        <f t="shared" si="34"/>
        <v>10000</v>
      </c>
      <c r="H179" s="1">
        <f t="shared" si="35"/>
        <v>8000</v>
      </c>
      <c r="I179" s="1">
        <f t="shared" si="36"/>
        <v>0</v>
      </c>
      <c r="J179" s="1">
        <f t="shared" si="37"/>
        <v>8000</v>
      </c>
      <c r="K179" s="11">
        <f t="shared" si="38"/>
        <v>1680</v>
      </c>
      <c r="L179" s="1">
        <f t="shared" si="39"/>
        <v>0</v>
      </c>
      <c r="M179" s="1">
        <f t="shared" si="40"/>
        <v>9680</v>
      </c>
      <c r="N179" s="1">
        <f t="shared" si="41"/>
        <v>0</v>
      </c>
      <c r="O179" s="1">
        <f t="shared" si="42"/>
        <v>10000</v>
      </c>
    </row>
    <row r="180" spans="2:15" x14ac:dyDescent="0.25">
      <c r="B180">
        <f t="shared" si="30"/>
        <v>157</v>
      </c>
      <c r="C180" s="11">
        <f t="shared" si="31"/>
        <v>-9680</v>
      </c>
      <c r="D180">
        <f t="shared" si="32"/>
        <v>156</v>
      </c>
      <c r="E180" s="11">
        <f t="shared" si="33"/>
        <v>-9679</v>
      </c>
      <c r="F180">
        <f t="shared" si="43"/>
        <v>174</v>
      </c>
      <c r="G180" s="1">
        <f t="shared" si="34"/>
        <v>10000</v>
      </c>
      <c r="H180" s="1">
        <f t="shared" si="35"/>
        <v>8000</v>
      </c>
      <c r="I180" s="1">
        <f t="shared" si="36"/>
        <v>0</v>
      </c>
      <c r="J180" s="1">
        <f t="shared" si="37"/>
        <v>8000</v>
      </c>
      <c r="K180" s="11">
        <f t="shared" si="38"/>
        <v>1680</v>
      </c>
      <c r="L180" s="1">
        <f t="shared" si="39"/>
        <v>0</v>
      </c>
      <c r="M180" s="1">
        <f t="shared" si="40"/>
        <v>9680</v>
      </c>
      <c r="N180" s="1">
        <f t="shared" si="41"/>
        <v>0</v>
      </c>
      <c r="O180" s="1">
        <f t="shared" si="42"/>
        <v>10000</v>
      </c>
    </row>
    <row r="181" spans="2:15" x14ac:dyDescent="0.25">
      <c r="B181">
        <f t="shared" si="30"/>
        <v>158</v>
      </c>
      <c r="C181" s="11">
        <f t="shared" si="31"/>
        <v>-9680</v>
      </c>
      <c r="D181">
        <f t="shared" si="32"/>
        <v>157</v>
      </c>
      <c r="E181" s="11">
        <f t="shared" si="33"/>
        <v>-9679</v>
      </c>
      <c r="F181">
        <f t="shared" si="43"/>
        <v>175</v>
      </c>
      <c r="G181" s="1">
        <f t="shared" si="34"/>
        <v>10000</v>
      </c>
      <c r="H181" s="1">
        <f t="shared" si="35"/>
        <v>8000</v>
      </c>
      <c r="I181" s="1">
        <f t="shared" si="36"/>
        <v>0</v>
      </c>
      <c r="J181" s="1">
        <f t="shared" si="37"/>
        <v>8000</v>
      </c>
      <c r="K181" s="11">
        <f t="shared" si="38"/>
        <v>1680</v>
      </c>
      <c r="L181" s="1">
        <f t="shared" si="39"/>
        <v>0</v>
      </c>
      <c r="M181" s="1">
        <f t="shared" si="40"/>
        <v>9680</v>
      </c>
      <c r="N181" s="1">
        <f t="shared" si="41"/>
        <v>0</v>
      </c>
      <c r="O181" s="1">
        <f t="shared" si="42"/>
        <v>10000</v>
      </c>
    </row>
    <row r="182" spans="2:15" x14ac:dyDescent="0.25">
      <c r="B182">
        <f t="shared" si="30"/>
        <v>159</v>
      </c>
      <c r="C182" s="11">
        <f t="shared" si="31"/>
        <v>-9680</v>
      </c>
      <c r="D182">
        <f t="shared" si="32"/>
        <v>158</v>
      </c>
      <c r="E182" s="11">
        <f t="shared" si="33"/>
        <v>-9679</v>
      </c>
      <c r="F182">
        <f t="shared" si="43"/>
        <v>176</v>
      </c>
      <c r="G182" s="1">
        <f t="shared" si="34"/>
        <v>10000</v>
      </c>
      <c r="H182" s="1">
        <f t="shared" si="35"/>
        <v>8000</v>
      </c>
      <c r="I182" s="1">
        <f t="shared" si="36"/>
        <v>0</v>
      </c>
      <c r="J182" s="1">
        <f t="shared" si="37"/>
        <v>8000</v>
      </c>
      <c r="K182" s="11">
        <f t="shared" si="38"/>
        <v>1680</v>
      </c>
      <c r="L182" s="1">
        <f t="shared" si="39"/>
        <v>0</v>
      </c>
      <c r="M182" s="1">
        <f t="shared" si="40"/>
        <v>9680</v>
      </c>
      <c r="N182" s="1">
        <f t="shared" si="41"/>
        <v>0</v>
      </c>
      <c r="O182" s="1">
        <f t="shared" si="42"/>
        <v>10000</v>
      </c>
    </row>
    <row r="183" spans="2:15" x14ac:dyDescent="0.25">
      <c r="B183">
        <f t="shared" si="30"/>
        <v>160</v>
      </c>
      <c r="C183" s="11">
        <f t="shared" si="31"/>
        <v>-9680</v>
      </c>
      <c r="D183">
        <f t="shared" si="32"/>
        <v>159</v>
      </c>
      <c r="E183" s="11">
        <f t="shared" si="33"/>
        <v>-9679</v>
      </c>
      <c r="F183">
        <f t="shared" si="43"/>
        <v>177</v>
      </c>
      <c r="G183" s="1">
        <f t="shared" si="34"/>
        <v>10000</v>
      </c>
      <c r="H183" s="1">
        <f t="shared" si="35"/>
        <v>8000</v>
      </c>
      <c r="I183" s="1">
        <f t="shared" si="36"/>
        <v>0</v>
      </c>
      <c r="J183" s="1">
        <f t="shared" si="37"/>
        <v>8000</v>
      </c>
      <c r="K183" s="11">
        <f t="shared" si="38"/>
        <v>1680</v>
      </c>
      <c r="L183" s="1">
        <f t="shared" si="39"/>
        <v>0</v>
      </c>
      <c r="M183" s="1">
        <f t="shared" si="40"/>
        <v>9680</v>
      </c>
      <c r="N183" s="1">
        <f t="shared" si="41"/>
        <v>0</v>
      </c>
      <c r="O183" s="1">
        <f t="shared" si="42"/>
        <v>10000</v>
      </c>
    </row>
    <row r="184" spans="2:15" x14ac:dyDescent="0.25">
      <c r="B184">
        <f t="shared" si="30"/>
        <v>161</v>
      </c>
      <c r="C184" s="11">
        <f t="shared" si="31"/>
        <v>-9680</v>
      </c>
      <c r="D184">
        <f t="shared" si="32"/>
        <v>160</v>
      </c>
      <c r="E184" s="11">
        <f t="shared" si="33"/>
        <v>-9679</v>
      </c>
      <c r="F184">
        <f t="shared" si="43"/>
        <v>178</v>
      </c>
      <c r="G184" s="1">
        <f t="shared" si="34"/>
        <v>10000</v>
      </c>
      <c r="H184" s="1">
        <f t="shared" si="35"/>
        <v>8000</v>
      </c>
      <c r="I184" s="1">
        <f t="shared" si="36"/>
        <v>0</v>
      </c>
      <c r="J184" s="1">
        <f t="shared" si="37"/>
        <v>8000</v>
      </c>
      <c r="K184" s="11">
        <f t="shared" si="38"/>
        <v>1680</v>
      </c>
      <c r="L184" s="1">
        <f t="shared" si="39"/>
        <v>0</v>
      </c>
      <c r="M184" s="1">
        <f t="shared" si="40"/>
        <v>9680</v>
      </c>
      <c r="N184" s="1">
        <f t="shared" si="41"/>
        <v>0</v>
      </c>
      <c r="O184" s="1">
        <f t="shared" si="42"/>
        <v>10000</v>
      </c>
    </row>
    <row r="185" spans="2:15" x14ac:dyDescent="0.25">
      <c r="B185">
        <f t="shared" si="30"/>
        <v>162</v>
      </c>
      <c r="C185" s="11">
        <f t="shared" si="31"/>
        <v>-9680</v>
      </c>
      <c r="D185">
        <f t="shared" si="32"/>
        <v>161</v>
      </c>
      <c r="E185" s="11">
        <f t="shared" si="33"/>
        <v>-9679</v>
      </c>
      <c r="F185">
        <f t="shared" si="43"/>
        <v>179</v>
      </c>
      <c r="G185" s="1">
        <f t="shared" si="34"/>
        <v>10000</v>
      </c>
      <c r="H185" s="1">
        <f t="shared" si="35"/>
        <v>8000</v>
      </c>
      <c r="I185" s="1">
        <f t="shared" si="36"/>
        <v>0</v>
      </c>
      <c r="J185" s="1">
        <f t="shared" si="37"/>
        <v>8000</v>
      </c>
      <c r="K185" s="11">
        <f t="shared" si="38"/>
        <v>1680</v>
      </c>
      <c r="L185" s="1">
        <f t="shared" si="39"/>
        <v>0</v>
      </c>
      <c r="M185" s="1">
        <f t="shared" si="40"/>
        <v>9680</v>
      </c>
      <c r="N185" s="1">
        <f t="shared" si="41"/>
        <v>0</v>
      </c>
      <c r="O185" s="1">
        <f t="shared" si="42"/>
        <v>10000</v>
      </c>
    </row>
    <row r="186" spans="2:15" x14ac:dyDescent="0.25">
      <c r="B186">
        <f t="shared" si="30"/>
        <v>163</v>
      </c>
      <c r="C186" s="11">
        <f t="shared" si="31"/>
        <v>-9680</v>
      </c>
      <c r="D186">
        <f t="shared" si="32"/>
        <v>162</v>
      </c>
      <c r="E186" s="11">
        <f t="shared" si="33"/>
        <v>-9679</v>
      </c>
      <c r="F186">
        <f t="shared" si="43"/>
        <v>180</v>
      </c>
      <c r="G186" s="1">
        <f t="shared" si="34"/>
        <v>10000</v>
      </c>
      <c r="H186" s="1">
        <f t="shared" si="35"/>
        <v>8000</v>
      </c>
      <c r="I186" s="1">
        <f t="shared" si="36"/>
        <v>10000</v>
      </c>
      <c r="J186" s="1">
        <f t="shared" si="37"/>
        <v>18000</v>
      </c>
      <c r="K186" s="11">
        <f t="shared" si="38"/>
        <v>1680</v>
      </c>
      <c r="L186" s="1">
        <f t="shared" si="39"/>
        <v>0</v>
      </c>
      <c r="M186" s="1">
        <f t="shared" si="40"/>
        <v>19680</v>
      </c>
      <c r="N186" s="1">
        <f t="shared" si="41"/>
        <v>10000</v>
      </c>
      <c r="O186" s="1">
        <f t="shared" si="42"/>
        <v>0</v>
      </c>
    </row>
    <row r="187" spans="2:15" x14ac:dyDescent="0.25">
      <c r="B187">
        <f t="shared" si="30"/>
        <v>164</v>
      </c>
      <c r="C187" s="11">
        <f t="shared" si="31"/>
        <v>-9680</v>
      </c>
      <c r="D187">
        <f t="shared" si="32"/>
        <v>163</v>
      </c>
      <c r="E187" s="11">
        <f t="shared" si="33"/>
        <v>-9679</v>
      </c>
      <c r="F187" t="str">
        <f t="shared" si="43"/>
        <v>Total</v>
      </c>
      <c r="G187" s="1" t="str">
        <f t="shared" si="34"/>
        <v/>
      </c>
      <c r="H187" s="1" t="str">
        <f t="shared" si="35"/>
        <v/>
      </c>
      <c r="I187" s="1" t="b">
        <f t="shared" si="36"/>
        <v>0</v>
      </c>
      <c r="J187" s="1" t="str">
        <f t="shared" si="37"/>
        <v/>
      </c>
      <c r="K187" s="11" t="str">
        <f t="shared" si="38"/>
        <v/>
      </c>
      <c r="L187" s="1" t="str">
        <f t="shared" si="39"/>
        <v/>
      </c>
      <c r="M187" s="1" t="str">
        <f t="shared" si="40"/>
        <v/>
      </c>
      <c r="N187" s="1" t="str">
        <f t="shared" si="41"/>
        <v/>
      </c>
      <c r="O187" s="1" t="str">
        <f t="shared" si="42"/>
        <v/>
      </c>
    </row>
    <row r="188" spans="2:15" x14ac:dyDescent="0.25">
      <c r="B188">
        <f t="shared" ref="B188:B251" si="44">IF(F170&lt;$C$6,(F170+1),IF(F170=$C$6,("Total"),("")))</f>
        <v>165</v>
      </c>
      <c r="C188" s="11">
        <f t="shared" ref="C188:C251" si="45">IF(B188="","",IF(B188&lt;&gt;"Total",(-M170),("")))</f>
        <v>-9680</v>
      </c>
      <c r="D188">
        <f t="shared" ref="D188:D251" si="46">IF(F169&lt;$C$6,(F169+1),IF(F169=$C$6,("Total"),("")))</f>
        <v>164</v>
      </c>
      <c r="E188" s="11">
        <f t="shared" ref="E188:E251" si="47">IF(B188="","",IF(B188&lt;&gt;"Total",(-$M$7-$E$16),("")))</f>
        <v>-9679</v>
      </c>
      <c r="F188" t="str">
        <f t="shared" si="43"/>
        <v/>
      </c>
      <c r="G188" s="1" t="str">
        <f t="shared" ref="G188:G251" si="48">IF(G187="",(""),(IF(F188&lt;&gt;"Total",(O187),(""))))</f>
        <v/>
      </c>
      <c r="H188" s="1" t="str">
        <f t="shared" ref="H188:H251" si="49">IF(H187="",(""),(IF(F188&lt;&gt;"Total",($C$7*$C$4),(""))))</f>
        <v/>
      </c>
      <c r="I188" s="1" t="str">
        <f t="shared" ref="I188:I251" si="50">IF(G187="",(""),(IF(F188&lt;&gt;"Total",(IF(F188=$C$6,($C$7),(0))))))</f>
        <v/>
      </c>
      <c r="J188" s="1" t="str">
        <f t="shared" ref="J188:J251" si="51">IF(J187="",(""),(IF(F188&lt;&gt;"Total",(H188+I188),(""))))</f>
        <v/>
      </c>
      <c r="K188" s="11" t="str">
        <f t="shared" ref="K188:K251" si="52">IF(F188="",(""),(IF(F188&lt;&gt;"Total",($C$8*H188),(""))))</f>
        <v/>
      </c>
      <c r="L188" s="1" t="str">
        <f t="shared" ref="L188:L251" si="53">IF(F188="",(""),(IF(F188&lt;&gt;"Total",($C$9*(O186-I187)),(""))))</f>
        <v/>
      </c>
      <c r="M188" s="1" t="str">
        <f t="shared" ref="M188:M251" si="54">IF(N187="",(""),(IF(F188&lt;&gt;"Total",(J188+K188+L188),(""))))</f>
        <v/>
      </c>
      <c r="N188" s="1" t="str">
        <f t="shared" ref="N188:N251" si="55">IF(N187="",(""),(IF(F188&lt;&gt;"Total",(N187+I188),(""))))</f>
        <v/>
      </c>
      <c r="O188" s="1" t="str">
        <f t="shared" ref="O188:O251" si="56">IF(K188="",(""),(IF(F188&lt;&gt;"Total",($O$6-N188),(""))))</f>
        <v/>
      </c>
    </row>
    <row r="189" spans="2:15" x14ac:dyDescent="0.25">
      <c r="B189">
        <f t="shared" si="44"/>
        <v>166</v>
      </c>
      <c r="C189" s="11">
        <f t="shared" si="45"/>
        <v>-9680</v>
      </c>
      <c r="D189">
        <f t="shared" si="46"/>
        <v>165</v>
      </c>
      <c r="E189" s="11">
        <f t="shared" si="47"/>
        <v>-9679</v>
      </c>
      <c r="F189" t="str">
        <f t="shared" si="43"/>
        <v/>
      </c>
      <c r="G189" s="1" t="str">
        <f t="shared" si="48"/>
        <v/>
      </c>
      <c r="H189" s="1" t="str">
        <f t="shared" si="49"/>
        <v/>
      </c>
      <c r="I189" s="1" t="str">
        <f t="shared" si="50"/>
        <v/>
      </c>
      <c r="J189" s="1" t="str">
        <f t="shared" si="51"/>
        <v/>
      </c>
      <c r="K189" s="11" t="str">
        <f t="shared" si="52"/>
        <v/>
      </c>
      <c r="L189" s="1" t="str">
        <f t="shared" si="53"/>
        <v/>
      </c>
      <c r="M189" s="1" t="str">
        <f t="shared" si="54"/>
        <v/>
      </c>
      <c r="N189" s="1" t="str">
        <f t="shared" si="55"/>
        <v/>
      </c>
      <c r="O189" s="1" t="str">
        <f t="shared" si="56"/>
        <v/>
      </c>
    </row>
    <row r="190" spans="2:15" x14ac:dyDescent="0.25">
      <c r="B190">
        <f t="shared" si="44"/>
        <v>167</v>
      </c>
      <c r="C190" s="11">
        <f t="shared" si="45"/>
        <v>-9680</v>
      </c>
      <c r="D190">
        <f t="shared" si="46"/>
        <v>166</v>
      </c>
      <c r="E190" s="11">
        <f t="shared" si="47"/>
        <v>-9679</v>
      </c>
      <c r="F190" t="str">
        <f t="shared" si="43"/>
        <v/>
      </c>
      <c r="G190" s="1" t="str">
        <f t="shared" si="48"/>
        <v/>
      </c>
      <c r="H190" s="1" t="str">
        <f t="shared" si="49"/>
        <v/>
      </c>
      <c r="I190" s="1" t="str">
        <f t="shared" si="50"/>
        <v/>
      </c>
      <c r="J190" s="1" t="str">
        <f t="shared" si="51"/>
        <v/>
      </c>
      <c r="K190" s="11" t="str">
        <f t="shared" si="52"/>
        <v/>
      </c>
      <c r="L190" s="1" t="str">
        <f t="shared" si="53"/>
        <v/>
      </c>
      <c r="M190" s="1" t="str">
        <f t="shared" si="54"/>
        <v/>
      </c>
      <c r="N190" s="1" t="str">
        <f t="shared" si="55"/>
        <v/>
      </c>
      <c r="O190" s="1" t="str">
        <f t="shared" si="56"/>
        <v/>
      </c>
    </row>
    <row r="191" spans="2:15" x14ac:dyDescent="0.25">
      <c r="B191">
        <f t="shared" si="44"/>
        <v>168</v>
      </c>
      <c r="C191" s="11">
        <f t="shared" si="45"/>
        <v>-9680</v>
      </c>
      <c r="D191">
        <f t="shared" si="46"/>
        <v>167</v>
      </c>
      <c r="E191" s="11">
        <f t="shared" si="47"/>
        <v>-9679</v>
      </c>
      <c r="F191" t="str">
        <f t="shared" si="43"/>
        <v/>
      </c>
      <c r="G191" s="1" t="str">
        <f t="shared" si="48"/>
        <v/>
      </c>
      <c r="H191" s="1" t="str">
        <f t="shared" si="49"/>
        <v/>
      </c>
      <c r="I191" s="1" t="str">
        <f t="shared" si="50"/>
        <v/>
      </c>
      <c r="J191" s="1" t="str">
        <f t="shared" si="51"/>
        <v/>
      </c>
      <c r="K191" s="11" t="str">
        <f t="shared" si="52"/>
        <v/>
      </c>
      <c r="L191" s="1" t="str">
        <f t="shared" si="53"/>
        <v/>
      </c>
      <c r="M191" s="1" t="str">
        <f t="shared" si="54"/>
        <v/>
      </c>
      <c r="N191" s="1" t="str">
        <f t="shared" si="55"/>
        <v/>
      </c>
      <c r="O191" s="1" t="str">
        <f t="shared" si="56"/>
        <v/>
      </c>
    </row>
    <row r="192" spans="2:15" x14ac:dyDescent="0.25">
      <c r="B192">
        <f t="shared" si="44"/>
        <v>169</v>
      </c>
      <c r="C192" s="11">
        <f t="shared" si="45"/>
        <v>-9680</v>
      </c>
      <c r="D192">
        <f t="shared" si="46"/>
        <v>168</v>
      </c>
      <c r="E192" s="11">
        <f t="shared" si="47"/>
        <v>-9679</v>
      </c>
      <c r="F192" t="str">
        <f t="shared" si="43"/>
        <v/>
      </c>
      <c r="G192" s="1" t="str">
        <f t="shared" si="48"/>
        <v/>
      </c>
      <c r="H192" s="1" t="str">
        <f t="shared" si="49"/>
        <v/>
      </c>
      <c r="I192" s="1" t="str">
        <f t="shared" si="50"/>
        <v/>
      </c>
      <c r="J192" s="1" t="str">
        <f t="shared" si="51"/>
        <v/>
      </c>
      <c r="K192" s="11" t="str">
        <f t="shared" si="52"/>
        <v/>
      </c>
      <c r="L192" s="1" t="str">
        <f t="shared" si="53"/>
        <v/>
      </c>
      <c r="M192" s="1" t="str">
        <f t="shared" si="54"/>
        <v/>
      </c>
      <c r="N192" s="1" t="str">
        <f t="shared" si="55"/>
        <v/>
      </c>
      <c r="O192" s="1" t="str">
        <f t="shared" si="56"/>
        <v/>
      </c>
    </row>
    <row r="193" spans="2:15" x14ac:dyDescent="0.25">
      <c r="B193">
        <f t="shared" si="44"/>
        <v>170</v>
      </c>
      <c r="C193" s="11">
        <f t="shared" si="45"/>
        <v>-9680</v>
      </c>
      <c r="D193">
        <f t="shared" si="46"/>
        <v>169</v>
      </c>
      <c r="E193" s="11">
        <f t="shared" si="47"/>
        <v>-9679</v>
      </c>
      <c r="F193" t="str">
        <f t="shared" si="43"/>
        <v/>
      </c>
      <c r="G193" s="1" t="str">
        <f t="shared" si="48"/>
        <v/>
      </c>
      <c r="H193" s="1" t="str">
        <f t="shared" si="49"/>
        <v/>
      </c>
      <c r="I193" s="1" t="str">
        <f t="shared" si="50"/>
        <v/>
      </c>
      <c r="J193" s="1" t="str">
        <f t="shared" si="51"/>
        <v/>
      </c>
      <c r="K193" s="11" t="str">
        <f t="shared" si="52"/>
        <v/>
      </c>
      <c r="L193" s="1" t="str">
        <f t="shared" si="53"/>
        <v/>
      </c>
      <c r="M193" s="1" t="str">
        <f t="shared" si="54"/>
        <v/>
      </c>
      <c r="N193" s="1" t="str">
        <f t="shared" si="55"/>
        <v/>
      </c>
      <c r="O193" s="1" t="str">
        <f t="shared" si="56"/>
        <v/>
      </c>
    </row>
    <row r="194" spans="2:15" x14ac:dyDescent="0.25">
      <c r="B194">
        <f t="shared" si="44"/>
        <v>171</v>
      </c>
      <c r="C194" s="11">
        <f t="shared" si="45"/>
        <v>-9680</v>
      </c>
      <c r="D194">
        <f t="shared" si="46"/>
        <v>170</v>
      </c>
      <c r="E194" s="11">
        <f t="shared" si="47"/>
        <v>-9679</v>
      </c>
      <c r="F194" t="str">
        <f t="shared" si="43"/>
        <v/>
      </c>
      <c r="G194" s="1" t="str">
        <f t="shared" si="48"/>
        <v/>
      </c>
      <c r="H194" s="1" t="str">
        <f t="shared" si="49"/>
        <v/>
      </c>
      <c r="I194" s="1" t="str">
        <f t="shared" si="50"/>
        <v/>
      </c>
      <c r="J194" s="1" t="str">
        <f t="shared" si="51"/>
        <v/>
      </c>
      <c r="K194" s="11" t="str">
        <f t="shared" si="52"/>
        <v/>
      </c>
      <c r="L194" s="1" t="str">
        <f t="shared" si="53"/>
        <v/>
      </c>
      <c r="M194" s="1" t="str">
        <f t="shared" si="54"/>
        <v/>
      </c>
      <c r="N194" s="1" t="str">
        <f t="shared" si="55"/>
        <v/>
      </c>
      <c r="O194" s="1" t="str">
        <f t="shared" si="56"/>
        <v/>
      </c>
    </row>
    <row r="195" spans="2:15" x14ac:dyDescent="0.25">
      <c r="B195">
        <f t="shared" si="44"/>
        <v>172</v>
      </c>
      <c r="C195" s="11">
        <f t="shared" si="45"/>
        <v>-9680</v>
      </c>
      <c r="D195">
        <f t="shared" si="46"/>
        <v>171</v>
      </c>
      <c r="E195" s="11">
        <f t="shared" si="47"/>
        <v>-9679</v>
      </c>
      <c r="F195" t="str">
        <f t="shared" si="43"/>
        <v/>
      </c>
      <c r="G195" s="1" t="str">
        <f t="shared" si="48"/>
        <v/>
      </c>
      <c r="H195" s="1" t="str">
        <f t="shared" si="49"/>
        <v/>
      </c>
      <c r="I195" s="1" t="str">
        <f t="shared" si="50"/>
        <v/>
      </c>
      <c r="J195" s="1" t="str">
        <f t="shared" si="51"/>
        <v/>
      </c>
      <c r="K195" s="11" t="str">
        <f t="shared" si="52"/>
        <v/>
      </c>
      <c r="L195" s="1" t="str">
        <f t="shared" si="53"/>
        <v/>
      </c>
      <c r="M195" s="1" t="str">
        <f t="shared" si="54"/>
        <v/>
      </c>
      <c r="N195" s="1" t="str">
        <f t="shared" si="55"/>
        <v/>
      </c>
      <c r="O195" s="1" t="str">
        <f t="shared" si="56"/>
        <v/>
      </c>
    </row>
    <row r="196" spans="2:15" x14ac:dyDescent="0.25">
      <c r="B196">
        <f t="shared" si="44"/>
        <v>173</v>
      </c>
      <c r="C196" s="11">
        <f t="shared" si="45"/>
        <v>-9680</v>
      </c>
      <c r="D196">
        <f t="shared" si="46"/>
        <v>172</v>
      </c>
      <c r="E196" s="11">
        <f t="shared" si="47"/>
        <v>-9679</v>
      </c>
      <c r="F196" t="str">
        <f t="shared" si="43"/>
        <v/>
      </c>
      <c r="G196" s="1" t="str">
        <f t="shared" si="48"/>
        <v/>
      </c>
      <c r="H196" s="1" t="str">
        <f t="shared" si="49"/>
        <v/>
      </c>
      <c r="I196" s="1" t="str">
        <f t="shared" si="50"/>
        <v/>
      </c>
      <c r="J196" s="1" t="str">
        <f t="shared" si="51"/>
        <v/>
      </c>
      <c r="K196" s="11" t="str">
        <f t="shared" si="52"/>
        <v/>
      </c>
      <c r="L196" s="1" t="str">
        <f t="shared" si="53"/>
        <v/>
      </c>
      <c r="M196" s="1" t="str">
        <f t="shared" si="54"/>
        <v/>
      </c>
      <c r="N196" s="1" t="str">
        <f t="shared" si="55"/>
        <v/>
      </c>
      <c r="O196" s="1" t="str">
        <f t="shared" si="56"/>
        <v/>
      </c>
    </row>
    <row r="197" spans="2:15" x14ac:dyDescent="0.25">
      <c r="B197">
        <f t="shared" si="44"/>
        <v>174</v>
      </c>
      <c r="C197" s="11">
        <f t="shared" si="45"/>
        <v>-9680</v>
      </c>
      <c r="D197">
        <f t="shared" si="46"/>
        <v>173</v>
      </c>
      <c r="E197" s="11">
        <f t="shared" si="47"/>
        <v>-9679</v>
      </c>
      <c r="F197" t="str">
        <f t="shared" si="43"/>
        <v/>
      </c>
      <c r="G197" s="1" t="str">
        <f t="shared" si="48"/>
        <v/>
      </c>
      <c r="H197" s="1" t="str">
        <f t="shared" si="49"/>
        <v/>
      </c>
      <c r="I197" s="1" t="str">
        <f t="shared" si="50"/>
        <v/>
      </c>
      <c r="J197" s="1" t="str">
        <f t="shared" si="51"/>
        <v/>
      </c>
      <c r="K197" s="11" t="str">
        <f t="shared" si="52"/>
        <v/>
      </c>
      <c r="L197" s="1" t="str">
        <f t="shared" si="53"/>
        <v/>
      </c>
      <c r="M197" s="1" t="str">
        <f t="shared" si="54"/>
        <v/>
      </c>
      <c r="N197" s="1" t="str">
        <f t="shared" si="55"/>
        <v/>
      </c>
      <c r="O197" s="1" t="str">
        <f t="shared" si="56"/>
        <v/>
      </c>
    </row>
    <row r="198" spans="2:15" x14ac:dyDescent="0.25">
      <c r="B198">
        <f t="shared" si="44"/>
        <v>175</v>
      </c>
      <c r="C198" s="11">
        <f t="shared" si="45"/>
        <v>-9680</v>
      </c>
      <c r="D198">
        <f t="shared" si="46"/>
        <v>174</v>
      </c>
      <c r="E198" s="11">
        <f t="shared" si="47"/>
        <v>-9679</v>
      </c>
      <c r="F198" t="str">
        <f t="shared" si="43"/>
        <v/>
      </c>
      <c r="G198" s="1" t="str">
        <f t="shared" si="48"/>
        <v/>
      </c>
      <c r="H198" s="1" t="str">
        <f t="shared" si="49"/>
        <v/>
      </c>
      <c r="I198" s="1" t="str">
        <f t="shared" si="50"/>
        <v/>
      </c>
      <c r="J198" s="1" t="str">
        <f t="shared" si="51"/>
        <v/>
      </c>
      <c r="K198" s="11" t="str">
        <f t="shared" si="52"/>
        <v/>
      </c>
      <c r="L198" s="1" t="str">
        <f t="shared" si="53"/>
        <v/>
      </c>
      <c r="M198" s="1" t="str">
        <f t="shared" si="54"/>
        <v/>
      </c>
      <c r="N198" s="1" t="str">
        <f t="shared" si="55"/>
        <v/>
      </c>
      <c r="O198" s="1" t="str">
        <f t="shared" si="56"/>
        <v/>
      </c>
    </row>
    <row r="199" spans="2:15" x14ac:dyDescent="0.25">
      <c r="B199">
        <f t="shared" si="44"/>
        <v>176</v>
      </c>
      <c r="C199" s="11">
        <f t="shared" si="45"/>
        <v>-9680</v>
      </c>
      <c r="D199">
        <f t="shared" si="46"/>
        <v>175</v>
      </c>
      <c r="E199" s="11">
        <f t="shared" si="47"/>
        <v>-9679</v>
      </c>
      <c r="F199" t="str">
        <f t="shared" si="43"/>
        <v/>
      </c>
      <c r="G199" s="1" t="str">
        <f t="shared" si="48"/>
        <v/>
      </c>
      <c r="H199" s="1" t="str">
        <f t="shared" si="49"/>
        <v/>
      </c>
      <c r="I199" s="1" t="str">
        <f t="shared" si="50"/>
        <v/>
      </c>
      <c r="J199" s="1" t="str">
        <f t="shared" si="51"/>
        <v/>
      </c>
      <c r="K199" s="11" t="str">
        <f t="shared" si="52"/>
        <v/>
      </c>
      <c r="L199" s="1" t="str">
        <f t="shared" si="53"/>
        <v/>
      </c>
      <c r="M199" s="1" t="str">
        <f t="shared" si="54"/>
        <v/>
      </c>
      <c r="N199" s="1" t="str">
        <f t="shared" si="55"/>
        <v/>
      </c>
      <c r="O199" s="1" t="str">
        <f t="shared" si="56"/>
        <v/>
      </c>
    </row>
    <row r="200" spans="2:15" x14ac:dyDescent="0.25">
      <c r="B200">
        <f t="shared" si="44"/>
        <v>177</v>
      </c>
      <c r="C200" s="11">
        <f t="shared" si="45"/>
        <v>-9680</v>
      </c>
      <c r="D200">
        <f t="shared" si="46"/>
        <v>176</v>
      </c>
      <c r="E200" s="11">
        <f t="shared" si="47"/>
        <v>-9679</v>
      </c>
      <c r="F200" t="str">
        <f t="shared" si="43"/>
        <v/>
      </c>
      <c r="G200" s="1" t="str">
        <f t="shared" si="48"/>
        <v/>
      </c>
      <c r="H200" s="1" t="str">
        <f t="shared" si="49"/>
        <v/>
      </c>
      <c r="I200" s="1" t="str">
        <f t="shared" si="50"/>
        <v/>
      </c>
      <c r="J200" s="1" t="str">
        <f t="shared" si="51"/>
        <v/>
      </c>
      <c r="K200" s="11" t="str">
        <f t="shared" si="52"/>
        <v/>
      </c>
      <c r="L200" s="1" t="str">
        <f t="shared" si="53"/>
        <v/>
      </c>
      <c r="M200" s="1" t="str">
        <f t="shared" si="54"/>
        <v/>
      </c>
      <c r="N200" s="1" t="str">
        <f t="shared" si="55"/>
        <v/>
      </c>
      <c r="O200" s="1" t="str">
        <f t="shared" si="56"/>
        <v/>
      </c>
    </row>
    <row r="201" spans="2:15" x14ac:dyDescent="0.25">
      <c r="B201">
        <f t="shared" si="44"/>
        <v>178</v>
      </c>
      <c r="C201" s="11">
        <f t="shared" si="45"/>
        <v>-9680</v>
      </c>
      <c r="D201">
        <f t="shared" si="46"/>
        <v>177</v>
      </c>
      <c r="E201" s="11">
        <f t="shared" si="47"/>
        <v>-9679</v>
      </c>
      <c r="F201" t="str">
        <f t="shared" si="43"/>
        <v/>
      </c>
      <c r="G201" s="1" t="str">
        <f t="shared" si="48"/>
        <v/>
      </c>
      <c r="H201" s="1" t="str">
        <f t="shared" si="49"/>
        <v/>
      </c>
      <c r="I201" s="1" t="str">
        <f t="shared" si="50"/>
        <v/>
      </c>
      <c r="J201" s="1" t="str">
        <f t="shared" si="51"/>
        <v/>
      </c>
      <c r="K201" s="11" t="str">
        <f t="shared" si="52"/>
        <v/>
      </c>
      <c r="L201" s="1" t="str">
        <f t="shared" si="53"/>
        <v/>
      </c>
      <c r="M201" s="1" t="str">
        <f t="shared" si="54"/>
        <v/>
      </c>
      <c r="N201" s="1" t="str">
        <f t="shared" si="55"/>
        <v/>
      </c>
      <c r="O201" s="1" t="str">
        <f t="shared" si="56"/>
        <v/>
      </c>
    </row>
    <row r="202" spans="2:15" x14ac:dyDescent="0.25">
      <c r="B202">
        <f t="shared" si="44"/>
        <v>179</v>
      </c>
      <c r="C202" s="11">
        <f t="shared" si="45"/>
        <v>-9680</v>
      </c>
      <c r="D202">
        <f t="shared" si="46"/>
        <v>178</v>
      </c>
      <c r="E202" s="11">
        <f t="shared" si="47"/>
        <v>-9679</v>
      </c>
      <c r="F202" t="str">
        <f t="shared" si="43"/>
        <v/>
      </c>
      <c r="G202" s="1" t="str">
        <f t="shared" si="48"/>
        <v/>
      </c>
      <c r="H202" s="1" t="str">
        <f t="shared" si="49"/>
        <v/>
      </c>
      <c r="I202" s="1" t="str">
        <f t="shared" si="50"/>
        <v/>
      </c>
      <c r="J202" s="1" t="str">
        <f t="shared" si="51"/>
        <v/>
      </c>
      <c r="K202" s="11" t="str">
        <f t="shared" si="52"/>
        <v/>
      </c>
      <c r="L202" s="1" t="str">
        <f t="shared" si="53"/>
        <v/>
      </c>
      <c r="M202" s="1" t="str">
        <f t="shared" si="54"/>
        <v/>
      </c>
      <c r="N202" s="1" t="str">
        <f t="shared" si="55"/>
        <v/>
      </c>
      <c r="O202" s="1" t="str">
        <f t="shared" si="56"/>
        <v/>
      </c>
    </row>
    <row r="203" spans="2:15" x14ac:dyDescent="0.25">
      <c r="B203">
        <f t="shared" si="44"/>
        <v>180</v>
      </c>
      <c r="C203" s="11">
        <f t="shared" si="45"/>
        <v>-9680</v>
      </c>
      <c r="D203">
        <f t="shared" si="46"/>
        <v>179</v>
      </c>
      <c r="E203" s="11">
        <f t="shared" si="47"/>
        <v>-9679</v>
      </c>
      <c r="F203" t="str">
        <f t="shared" si="43"/>
        <v/>
      </c>
      <c r="G203" s="1" t="str">
        <f t="shared" si="48"/>
        <v/>
      </c>
      <c r="H203" s="1" t="str">
        <f t="shared" si="49"/>
        <v/>
      </c>
      <c r="I203" s="1" t="str">
        <f t="shared" si="50"/>
        <v/>
      </c>
      <c r="J203" s="1" t="str">
        <f t="shared" si="51"/>
        <v/>
      </c>
      <c r="K203" s="11" t="str">
        <f t="shared" si="52"/>
        <v/>
      </c>
      <c r="L203" s="1" t="str">
        <f t="shared" si="53"/>
        <v/>
      </c>
      <c r="M203" s="1" t="str">
        <f t="shared" si="54"/>
        <v/>
      </c>
      <c r="N203" s="1" t="str">
        <f t="shared" si="55"/>
        <v/>
      </c>
      <c r="O203" s="1" t="str">
        <f t="shared" si="56"/>
        <v/>
      </c>
    </row>
    <row r="204" spans="2:15" x14ac:dyDescent="0.25">
      <c r="B204" t="str">
        <f t="shared" si="44"/>
        <v>Total</v>
      </c>
      <c r="C204" s="11" t="str">
        <f t="shared" si="45"/>
        <v/>
      </c>
      <c r="D204">
        <f t="shared" si="46"/>
        <v>180</v>
      </c>
      <c r="E204" s="11" t="str">
        <f t="shared" si="47"/>
        <v/>
      </c>
      <c r="F204" t="str">
        <f t="shared" si="43"/>
        <v/>
      </c>
      <c r="G204" s="1" t="str">
        <f t="shared" si="48"/>
        <v/>
      </c>
      <c r="H204" s="1" t="str">
        <f t="shared" si="49"/>
        <v/>
      </c>
      <c r="I204" s="1" t="str">
        <f t="shared" si="50"/>
        <v/>
      </c>
      <c r="J204" s="1" t="str">
        <f t="shared" si="51"/>
        <v/>
      </c>
      <c r="K204" s="11" t="str">
        <f t="shared" si="52"/>
        <v/>
      </c>
      <c r="L204" s="1" t="str">
        <f t="shared" si="53"/>
        <v/>
      </c>
      <c r="M204" s="1" t="str">
        <f t="shared" si="54"/>
        <v/>
      </c>
      <c r="N204" s="1" t="str">
        <f t="shared" si="55"/>
        <v/>
      </c>
      <c r="O204" s="1" t="str">
        <f t="shared" si="56"/>
        <v/>
      </c>
    </row>
    <row r="205" spans="2:15" x14ac:dyDescent="0.25">
      <c r="B205" t="str">
        <f t="shared" si="44"/>
        <v/>
      </c>
      <c r="C205" s="11" t="str">
        <f t="shared" si="45"/>
        <v/>
      </c>
      <c r="D205" t="str">
        <f t="shared" si="46"/>
        <v>Total</v>
      </c>
      <c r="E205" s="11" t="str">
        <f t="shared" si="47"/>
        <v/>
      </c>
      <c r="F205" t="str">
        <f t="shared" si="43"/>
        <v/>
      </c>
      <c r="G205" s="1" t="str">
        <f t="shared" si="48"/>
        <v/>
      </c>
      <c r="H205" s="1" t="str">
        <f t="shared" si="49"/>
        <v/>
      </c>
      <c r="I205" s="1" t="str">
        <f t="shared" si="50"/>
        <v/>
      </c>
      <c r="J205" s="1" t="str">
        <f t="shared" si="51"/>
        <v/>
      </c>
      <c r="K205" s="11" t="str">
        <f t="shared" si="52"/>
        <v/>
      </c>
      <c r="L205" s="1" t="str">
        <f t="shared" si="53"/>
        <v/>
      </c>
      <c r="M205" s="1" t="str">
        <f t="shared" si="54"/>
        <v/>
      </c>
      <c r="N205" s="1" t="str">
        <f t="shared" si="55"/>
        <v/>
      </c>
      <c r="O205" s="1" t="str">
        <f t="shared" si="56"/>
        <v/>
      </c>
    </row>
    <row r="206" spans="2:15" x14ac:dyDescent="0.25">
      <c r="B206" t="str">
        <f t="shared" si="44"/>
        <v/>
      </c>
      <c r="C206" s="11" t="str">
        <f t="shared" si="45"/>
        <v/>
      </c>
      <c r="D206" t="str">
        <f t="shared" si="46"/>
        <v/>
      </c>
      <c r="E206" s="11" t="str">
        <f t="shared" si="47"/>
        <v/>
      </c>
      <c r="F206" t="str">
        <f t="shared" si="43"/>
        <v/>
      </c>
      <c r="G206" s="1" t="str">
        <f t="shared" si="48"/>
        <v/>
      </c>
      <c r="H206" s="1" t="str">
        <f t="shared" si="49"/>
        <v/>
      </c>
      <c r="I206" s="1" t="str">
        <f t="shared" si="50"/>
        <v/>
      </c>
      <c r="J206" s="1" t="str">
        <f t="shared" si="51"/>
        <v/>
      </c>
      <c r="K206" s="11" t="str">
        <f t="shared" si="52"/>
        <v/>
      </c>
      <c r="L206" s="1" t="str">
        <f t="shared" si="53"/>
        <v/>
      </c>
      <c r="M206" s="1" t="str">
        <f t="shared" si="54"/>
        <v/>
      </c>
      <c r="N206" s="1" t="str">
        <f t="shared" si="55"/>
        <v/>
      </c>
      <c r="O206" s="1" t="str">
        <f t="shared" si="56"/>
        <v/>
      </c>
    </row>
    <row r="207" spans="2:15" x14ac:dyDescent="0.25">
      <c r="B207" t="str">
        <f t="shared" si="44"/>
        <v/>
      </c>
      <c r="C207" s="11" t="str">
        <f t="shared" si="45"/>
        <v/>
      </c>
      <c r="D207" t="str">
        <f t="shared" si="46"/>
        <v/>
      </c>
      <c r="E207" s="11" t="str">
        <f t="shared" si="47"/>
        <v/>
      </c>
      <c r="F207" t="str">
        <f t="shared" si="43"/>
        <v/>
      </c>
      <c r="G207" s="1" t="str">
        <f t="shared" si="48"/>
        <v/>
      </c>
      <c r="H207" s="1" t="str">
        <f t="shared" si="49"/>
        <v/>
      </c>
      <c r="I207" s="1" t="str">
        <f t="shared" si="50"/>
        <v/>
      </c>
      <c r="J207" s="1" t="str">
        <f t="shared" si="51"/>
        <v/>
      </c>
      <c r="K207" s="11" t="str">
        <f t="shared" si="52"/>
        <v/>
      </c>
      <c r="L207" s="1" t="str">
        <f t="shared" si="53"/>
        <v/>
      </c>
      <c r="M207" s="1" t="str">
        <f t="shared" si="54"/>
        <v/>
      </c>
      <c r="N207" s="1" t="str">
        <f t="shared" si="55"/>
        <v/>
      </c>
      <c r="O207" s="1" t="str">
        <f t="shared" si="56"/>
        <v/>
      </c>
    </row>
    <row r="208" spans="2:15" x14ac:dyDescent="0.25">
      <c r="B208" t="str">
        <f t="shared" si="44"/>
        <v/>
      </c>
      <c r="C208" s="11" t="str">
        <f t="shared" si="45"/>
        <v/>
      </c>
      <c r="D208" t="str">
        <f t="shared" si="46"/>
        <v/>
      </c>
      <c r="E208" s="11" t="str">
        <f t="shared" si="47"/>
        <v/>
      </c>
      <c r="F208" t="str">
        <f t="shared" si="43"/>
        <v/>
      </c>
      <c r="G208" s="1" t="str">
        <f t="shared" si="48"/>
        <v/>
      </c>
      <c r="H208" s="1" t="str">
        <f t="shared" si="49"/>
        <v/>
      </c>
      <c r="I208" s="1" t="str">
        <f t="shared" si="50"/>
        <v/>
      </c>
      <c r="J208" s="1" t="str">
        <f t="shared" si="51"/>
        <v/>
      </c>
      <c r="K208" s="11" t="str">
        <f t="shared" si="52"/>
        <v/>
      </c>
      <c r="L208" s="1" t="str">
        <f t="shared" si="53"/>
        <v/>
      </c>
      <c r="M208" s="1" t="str">
        <f t="shared" si="54"/>
        <v/>
      </c>
      <c r="N208" s="1" t="str">
        <f t="shared" si="55"/>
        <v/>
      </c>
      <c r="O208" s="1" t="str">
        <f t="shared" si="56"/>
        <v/>
      </c>
    </row>
    <row r="209" spans="2:15" x14ac:dyDescent="0.25">
      <c r="B209" t="str">
        <f t="shared" si="44"/>
        <v/>
      </c>
      <c r="C209" s="11" t="str">
        <f t="shared" si="45"/>
        <v/>
      </c>
      <c r="D209" t="str">
        <f t="shared" si="46"/>
        <v/>
      </c>
      <c r="E209" s="11" t="str">
        <f t="shared" si="47"/>
        <v/>
      </c>
      <c r="F209" t="str">
        <f t="shared" si="43"/>
        <v/>
      </c>
      <c r="G209" s="1" t="str">
        <f t="shared" si="48"/>
        <v/>
      </c>
      <c r="H209" s="1" t="str">
        <f t="shared" si="49"/>
        <v/>
      </c>
      <c r="I209" s="1" t="str">
        <f t="shared" si="50"/>
        <v/>
      </c>
      <c r="J209" s="1" t="str">
        <f t="shared" si="51"/>
        <v/>
      </c>
      <c r="K209" s="11" t="str">
        <f t="shared" si="52"/>
        <v/>
      </c>
      <c r="L209" s="1" t="str">
        <f t="shared" si="53"/>
        <v/>
      </c>
      <c r="M209" s="1" t="str">
        <f t="shared" si="54"/>
        <v/>
      </c>
      <c r="N209" s="1" t="str">
        <f t="shared" si="55"/>
        <v/>
      </c>
      <c r="O209" s="1" t="str">
        <f t="shared" si="56"/>
        <v/>
      </c>
    </row>
    <row r="210" spans="2:15" x14ac:dyDescent="0.25">
      <c r="B210" t="str">
        <f t="shared" si="44"/>
        <v/>
      </c>
      <c r="C210" s="11" t="str">
        <f t="shared" si="45"/>
        <v/>
      </c>
      <c r="D210" t="str">
        <f t="shared" si="46"/>
        <v/>
      </c>
      <c r="E210" s="11" t="str">
        <f t="shared" si="47"/>
        <v/>
      </c>
      <c r="F210" t="str">
        <f t="shared" si="43"/>
        <v/>
      </c>
      <c r="G210" s="1" t="str">
        <f t="shared" si="48"/>
        <v/>
      </c>
      <c r="H210" s="1" t="str">
        <f t="shared" si="49"/>
        <v/>
      </c>
      <c r="I210" s="1" t="str">
        <f t="shared" si="50"/>
        <v/>
      </c>
      <c r="J210" s="1" t="str">
        <f t="shared" si="51"/>
        <v/>
      </c>
      <c r="K210" s="11" t="str">
        <f t="shared" si="52"/>
        <v/>
      </c>
      <c r="L210" s="1" t="str">
        <f t="shared" si="53"/>
        <v/>
      </c>
      <c r="M210" s="1" t="str">
        <f t="shared" si="54"/>
        <v/>
      </c>
      <c r="N210" s="1" t="str">
        <f t="shared" si="55"/>
        <v/>
      </c>
      <c r="O210" s="1" t="str">
        <f t="shared" si="56"/>
        <v/>
      </c>
    </row>
    <row r="211" spans="2:15" x14ac:dyDescent="0.25">
      <c r="B211" t="str">
        <f t="shared" si="44"/>
        <v/>
      </c>
      <c r="C211" s="11" t="str">
        <f t="shared" si="45"/>
        <v/>
      </c>
      <c r="D211" t="str">
        <f t="shared" si="46"/>
        <v/>
      </c>
      <c r="E211" s="11" t="str">
        <f t="shared" si="47"/>
        <v/>
      </c>
      <c r="F211" t="str">
        <f t="shared" si="43"/>
        <v/>
      </c>
      <c r="G211" s="1" t="str">
        <f t="shared" si="48"/>
        <v/>
      </c>
      <c r="H211" s="1" t="str">
        <f t="shared" si="49"/>
        <v/>
      </c>
      <c r="I211" s="1" t="str">
        <f t="shared" si="50"/>
        <v/>
      </c>
      <c r="J211" s="1" t="str">
        <f t="shared" si="51"/>
        <v/>
      </c>
      <c r="K211" s="11" t="str">
        <f t="shared" si="52"/>
        <v/>
      </c>
      <c r="L211" s="1" t="str">
        <f t="shared" si="53"/>
        <v/>
      </c>
      <c r="M211" s="1" t="str">
        <f t="shared" si="54"/>
        <v/>
      </c>
      <c r="N211" s="1" t="str">
        <f t="shared" si="55"/>
        <v/>
      </c>
      <c r="O211" s="1" t="str">
        <f t="shared" si="56"/>
        <v/>
      </c>
    </row>
    <row r="212" spans="2:15" x14ac:dyDescent="0.25">
      <c r="B212" t="str">
        <f t="shared" si="44"/>
        <v/>
      </c>
      <c r="C212" s="11" t="str">
        <f t="shared" si="45"/>
        <v/>
      </c>
      <c r="D212" t="str">
        <f t="shared" si="46"/>
        <v/>
      </c>
      <c r="E212" s="11" t="str">
        <f t="shared" si="47"/>
        <v/>
      </c>
      <c r="F212" t="str">
        <f t="shared" si="43"/>
        <v/>
      </c>
      <c r="G212" s="1" t="str">
        <f t="shared" si="48"/>
        <v/>
      </c>
      <c r="H212" s="1" t="str">
        <f t="shared" si="49"/>
        <v/>
      </c>
      <c r="I212" s="1" t="str">
        <f t="shared" si="50"/>
        <v/>
      </c>
      <c r="J212" s="1" t="str">
        <f t="shared" si="51"/>
        <v/>
      </c>
      <c r="K212" s="11" t="str">
        <f t="shared" si="52"/>
        <v/>
      </c>
      <c r="L212" s="1" t="str">
        <f t="shared" si="53"/>
        <v/>
      </c>
      <c r="M212" s="1" t="str">
        <f t="shared" si="54"/>
        <v/>
      </c>
      <c r="N212" s="1" t="str">
        <f t="shared" si="55"/>
        <v/>
      </c>
      <c r="O212" s="1" t="str">
        <f t="shared" si="56"/>
        <v/>
      </c>
    </row>
    <row r="213" spans="2:15" x14ac:dyDescent="0.25">
      <c r="B213" t="str">
        <f t="shared" si="44"/>
        <v/>
      </c>
      <c r="C213" s="11" t="str">
        <f t="shared" si="45"/>
        <v/>
      </c>
      <c r="D213" t="str">
        <f t="shared" si="46"/>
        <v/>
      </c>
      <c r="E213" s="11" t="str">
        <f t="shared" si="47"/>
        <v/>
      </c>
      <c r="F213" t="str">
        <f t="shared" si="43"/>
        <v/>
      </c>
      <c r="G213" s="1" t="str">
        <f t="shared" si="48"/>
        <v/>
      </c>
      <c r="H213" s="1" t="str">
        <f t="shared" si="49"/>
        <v/>
      </c>
      <c r="I213" s="1" t="str">
        <f t="shared" si="50"/>
        <v/>
      </c>
      <c r="J213" s="1" t="str">
        <f t="shared" si="51"/>
        <v/>
      </c>
      <c r="K213" s="11" t="str">
        <f t="shared" si="52"/>
        <v/>
      </c>
      <c r="L213" s="1" t="str">
        <f t="shared" si="53"/>
        <v/>
      </c>
      <c r="M213" s="1" t="str">
        <f t="shared" si="54"/>
        <v/>
      </c>
      <c r="N213" s="1" t="str">
        <f t="shared" si="55"/>
        <v/>
      </c>
      <c r="O213" s="1" t="str">
        <f t="shared" si="56"/>
        <v/>
      </c>
    </row>
    <row r="214" spans="2:15" x14ac:dyDescent="0.25">
      <c r="B214" t="str">
        <f t="shared" si="44"/>
        <v/>
      </c>
      <c r="C214" s="11" t="str">
        <f t="shared" si="45"/>
        <v/>
      </c>
      <c r="D214" t="str">
        <f t="shared" si="46"/>
        <v/>
      </c>
      <c r="E214" s="11" t="str">
        <f t="shared" si="47"/>
        <v/>
      </c>
      <c r="F214" t="str">
        <f t="shared" si="43"/>
        <v/>
      </c>
      <c r="G214" s="1" t="str">
        <f t="shared" si="48"/>
        <v/>
      </c>
      <c r="H214" s="1" t="str">
        <f t="shared" si="49"/>
        <v/>
      </c>
      <c r="I214" s="1" t="str">
        <f t="shared" si="50"/>
        <v/>
      </c>
      <c r="J214" s="1" t="str">
        <f t="shared" si="51"/>
        <v/>
      </c>
      <c r="K214" s="11" t="str">
        <f t="shared" si="52"/>
        <v/>
      </c>
      <c r="L214" s="1" t="str">
        <f t="shared" si="53"/>
        <v/>
      </c>
      <c r="M214" s="1" t="str">
        <f t="shared" si="54"/>
        <v/>
      </c>
      <c r="N214" s="1" t="str">
        <f t="shared" si="55"/>
        <v/>
      </c>
      <c r="O214" s="1" t="str">
        <f t="shared" si="56"/>
        <v/>
      </c>
    </row>
    <row r="215" spans="2:15" x14ac:dyDescent="0.25">
      <c r="B215" t="str">
        <f t="shared" si="44"/>
        <v/>
      </c>
      <c r="C215" s="11" t="str">
        <f t="shared" si="45"/>
        <v/>
      </c>
      <c r="D215" t="str">
        <f t="shared" si="46"/>
        <v/>
      </c>
      <c r="E215" s="11" t="str">
        <f t="shared" si="47"/>
        <v/>
      </c>
      <c r="F215" t="str">
        <f t="shared" si="43"/>
        <v/>
      </c>
      <c r="G215" s="1" t="str">
        <f t="shared" si="48"/>
        <v/>
      </c>
      <c r="H215" s="1" t="str">
        <f t="shared" si="49"/>
        <v/>
      </c>
      <c r="I215" s="1" t="str">
        <f t="shared" si="50"/>
        <v/>
      </c>
      <c r="J215" s="1" t="str">
        <f t="shared" si="51"/>
        <v/>
      </c>
      <c r="K215" s="11" t="str">
        <f t="shared" si="52"/>
        <v/>
      </c>
      <c r="L215" s="1" t="str">
        <f t="shared" si="53"/>
        <v/>
      </c>
      <c r="M215" s="1" t="str">
        <f t="shared" si="54"/>
        <v/>
      </c>
      <c r="N215" s="1" t="str">
        <f t="shared" si="55"/>
        <v/>
      </c>
      <c r="O215" s="1" t="str">
        <f t="shared" si="56"/>
        <v/>
      </c>
    </row>
    <row r="216" spans="2:15" x14ac:dyDescent="0.25">
      <c r="B216" t="str">
        <f t="shared" si="44"/>
        <v/>
      </c>
      <c r="C216" s="11" t="str">
        <f t="shared" si="45"/>
        <v/>
      </c>
      <c r="D216" t="str">
        <f t="shared" si="46"/>
        <v/>
      </c>
      <c r="E216" s="11" t="str">
        <f t="shared" si="47"/>
        <v/>
      </c>
      <c r="F216" t="str">
        <f t="shared" si="43"/>
        <v/>
      </c>
      <c r="G216" s="1" t="str">
        <f t="shared" si="48"/>
        <v/>
      </c>
      <c r="H216" s="1" t="str">
        <f t="shared" si="49"/>
        <v/>
      </c>
      <c r="I216" s="1" t="str">
        <f t="shared" si="50"/>
        <v/>
      </c>
      <c r="J216" s="1" t="str">
        <f t="shared" si="51"/>
        <v/>
      </c>
      <c r="K216" s="11" t="str">
        <f t="shared" si="52"/>
        <v/>
      </c>
      <c r="L216" s="1" t="str">
        <f t="shared" si="53"/>
        <v/>
      </c>
      <c r="M216" s="1" t="str">
        <f t="shared" si="54"/>
        <v/>
      </c>
      <c r="N216" s="1" t="str">
        <f t="shared" si="55"/>
        <v/>
      </c>
      <c r="O216" s="1" t="str">
        <f t="shared" si="56"/>
        <v/>
      </c>
    </row>
    <row r="217" spans="2:15" x14ac:dyDescent="0.25">
      <c r="B217" t="str">
        <f t="shared" si="44"/>
        <v/>
      </c>
      <c r="C217" s="11" t="str">
        <f t="shared" si="45"/>
        <v/>
      </c>
      <c r="D217" t="str">
        <f t="shared" si="46"/>
        <v/>
      </c>
      <c r="E217" s="11" t="str">
        <f t="shared" si="47"/>
        <v/>
      </c>
      <c r="F217" t="str">
        <f t="shared" si="43"/>
        <v/>
      </c>
      <c r="G217" s="1" t="str">
        <f t="shared" si="48"/>
        <v/>
      </c>
      <c r="H217" s="1" t="str">
        <f t="shared" si="49"/>
        <v/>
      </c>
      <c r="I217" s="1" t="str">
        <f t="shared" si="50"/>
        <v/>
      </c>
      <c r="J217" s="1" t="str">
        <f t="shared" si="51"/>
        <v/>
      </c>
      <c r="K217" s="11" t="str">
        <f t="shared" si="52"/>
        <v/>
      </c>
      <c r="L217" s="1" t="str">
        <f t="shared" si="53"/>
        <v/>
      </c>
      <c r="M217" s="1" t="str">
        <f t="shared" si="54"/>
        <v/>
      </c>
      <c r="N217" s="1" t="str">
        <f t="shared" si="55"/>
        <v/>
      </c>
      <c r="O217" s="1" t="str">
        <f t="shared" si="56"/>
        <v/>
      </c>
    </row>
    <row r="218" spans="2:15" x14ac:dyDescent="0.25">
      <c r="B218" t="str">
        <f t="shared" si="44"/>
        <v/>
      </c>
      <c r="C218" s="11" t="str">
        <f t="shared" si="45"/>
        <v/>
      </c>
      <c r="D218" t="str">
        <f t="shared" si="46"/>
        <v/>
      </c>
      <c r="E218" s="11" t="str">
        <f t="shared" si="47"/>
        <v/>
      </c>
      <c r="F218" t="str">
        <f t="shared" si="43"/>
        <v/>
      </c>
      <c r="G218" s="1" t="str">
        <f t="shared" si="48"/>
        <v/>
      </c>
      <c r="H218" s="1" t="str">
        <f t="shared" si="49"/>
        <v/>
      </c>
      <c r="I218" s="1" t="str">
        <f t="shared" si="50"/>
        <v/>
      </c>
      <c r="J218" s="1" t="str">
        <f t="shared" si="51"/>
        <v/>
      </c>
      <c r="K218" s="11" t="str">
        <f t="shared" si="52"/>
        <v/>
      </c>
      <c r="L218" s="1" t="str">
        <f t="shared" si="53"/>
        <v/>
      </c>
      <c r="M218" s="1" t="str">
        <f t="shared" si="54"/>
        <v/>
      </c>
      <c r="N218" s="1" t="str">
        <f t="shared" si="55"/>
        <v/>
      </c>
      <c r="O218" s="1" t="str">
        <f t="shared" si="56"/>
        <v/>
      </c>
    </row>
    <row r="219" spans="2:15" x14ac:dyDescent="0.25">
      <c r="B219" t="str">
        <f t="shared" si="44"/>
        <v/>
      </c>
      <c r="C219" s="11" t="str">
        <f t="shared" si="45"/>
        <v/>
      </c>
      <c r="D219" t="str">
        <f t="shared" si="46"/>
        <v/>
      </c>
      <c r="E219" s="11" t="str">
        <f t="shared" si="47"/>
        <v/>
      </c>
      <c r="F219" t="str">
        <f t="shared" si="43"/>
        <v/>
      </c>
      <c r="G219" s="1" t="str">
        <f t="shared" si="48"/>
        <v/>
      </c>
      <c r="H219" s="1" t="str">
        <f t="shared" si="49"/>
        <v/>
      </c>
      <c r="I219" s="1" t="str">
        <f t="shared" si="50"/>
        <v/>
      </c>
      <c r="J219" s="1" t="str">
        <f t="shared" si="51"/>
        <v/>
      </c>
      <c r="K219" s="11" t="str">
        <f t="shared" si="52"/>
        <v/>
      </c>
      <c r="L219" s="1" t="str">
        <f t="shared" si="53"/>
        <v/>
      </c>
      <c r="M219" s="1" t="str">
        <f t="shared" si="54"/>
        <v/>
      </c>
      <c r="N219" s="1" t="str">
        <f t="shared" si="55"/>
        <v/>
      </c>
      <c r="O219" s="1" t="str">
        <f t="shared" si="56"/>
        <v/>
      </c>
    </row>
    <row r="220" spans="2:15" x14ac:dyDescent="0.25">
      <c r="B220" t="str">
        <f t="shared" si="44"/>
        <v/>
      </c>
      <c r="C220" s="11" t="str">
        <f t="shared" si="45"/>
        <v/>
      </c>
      <c r="D220" t="str">
        <f t="shared" si="46"/>
        <v/>
      </c>
      <c r="E220" s="11" t="str">
        <f t="shared" si="47"/>
        <v/>
      </c>
      <c r="F220" t="str">
        <f t="shared" si="43"/>
        <v/>
      </c>
      <c r="G220" s="1" t="str">
        <f t="shared" si="48"/>
        <v/>
      </c>
      <c r="H220" s="1" t="str">
        <f t="shared" si="49"/>
        <v/>
      </c>
      <c r="I220" s="1" t="str">
        <f t="shared" si="50"/>
        <v/>
      </c>
      <c r="J220" s="1" t="str">
        <f t="shared" si="51"/>
        <v/>
      </c>
      <c r="K220" s="11" t="str">
        <f t="shared" si="52"/>
        <v/>
      </c>
      <c r="L220" s="1" t="str">
        <f t="shared" si="53"/>
        <v/>
      </c>
      <c r="M220" s="1" t="str">
        <f t="shared" si="54"/>
        <v/>
      </c>
      <c r="N220" s="1" t="str">
        <f t="shared" si="55"/>
        <v/>
      </c>
      <c r="O220" s="1" t="str">
        <f t="shared" si="56"/>
        <v/>
      </c>
    </row>
    <row r="221" spans="2:15" x14ac:dyDescent="0.25">
      <c r="B221" t="str">
        <f t="shared" si="44"/>
        <v/>
      </c>
      <c r="C221" s="11" t="str">
        <f t="shared" si="45"/>
        <v/>
      </c>
      <c r="D221" t="str">
        <f t="shared" si="46"/>
        <v/>
      </c>
      <c r="E221" s="11" t="str">
        <f t="shared" si="47"/>
        <v/>
      </c>
      <c r="F221" t="str">
        <f t="shared" si="43"/>
        <v/>
      </c>
      <c r="G221" s="1" t="str">
        <f t="shared" si="48"/>
        <v/>
      </c>
      <c r="H221" s="1" t="str">
        <f t="shared" si="49"/>
        <v/>
      </c>
      <c r="I221" s="1" t="str">
        <f t="shared" si="50"/>
        <v/>
      </c>
      <c r="J221" s="1" t="str">
        <f t="shared" si="51"/>
        <v/>
      </c>
      <c r="K221" s="11" t="str">
        <f t="shared" si="52"/>
        <v/>
      </c>
      <c r="L221" s="1" t="str">
        <f t="shared" si="53"/>
        <v/>
      </c>
      <c r="M221" s="1" t="str">
        <f t="shared" si="54"/>
        <v/>
      </c>
      <c r="N221" s="1" t="str">
        <f t="shared" si="55"/>
        <v/>
      </c>
      <c r="O221" s="1" t="str">
        <f t="shared" si="56"/>
        <v/>
      </c>
    </row>
    <row r="222" spans="2:15" x14ac:dyDescent="0.25">
      <c r="B222" t="str">
        <f t="shared" si="44"/>
        <v/>
      </c>
      <c r="C222" s="11" t="str">
        <f t="shared" si="45"/>
        <v/>
      </c>
      <c r="D222" t="str">
        <f t="shared" si="46"/>
        <v/>
      </c>
      <c r="E222" s="11" t="str">
        <f t="shared" si="47"/>
        <v/>
      </c>
      <c r="F222" t="str">
        <f t="shared" si="43"/>
        <v/>
      </c>
      <c r="G222" s="1" t="str">
        <f t="shared" si="48"/>
        <v/>
      </c>
      <c r="H222" s="1" t="str">
        <f t="shared" si="49"/>
        <v/>
      </c>
      <c r="I222" s="1" t="str">
        <f t="shared" si="50"/>
        <v/>
      </c>
      <c r="J222" s="1" t="str">
        <f t="shared" si="51"/>
        <v/>
      </c>
      <c r="K222" s="11" t="str">
        <f t="shared" si="52"/>
        <v/>
      </c>
      <c r="L222" s="1" t="str">
        <f t="shared" si="53"/>
        <v/>
      </c>
      <c r="M222" s="1" t="str">
        <f t="shared" si="54"/>
        <v/>
      </c>
      <c r="N222" s="1" t="str">
        <f t="shared" si="55"/>
        <v/>
      </c>
      <c r="O222" s="1" t="str">
        <f t="shared" si="56"/>
        <v/>
      </c>
    </row>
    <row r="223" spans="2:15" x14ac:dyDescent="0.25">
      <c r="B223" t="str">
        <f t="shared" si="44"/>
        <v/>
      </c>
      <c r="C223" s="11" t="str">
        <f t="shared" si="45"/>
        <v/>
      </c>
      <c r="D223" t="str">
        <f t="shared" si="46"/>
        <v/>
      </c>
      <c r="E223" s="11" t="str">
        <f t="shared" si="47"/>
        <v/>
      </c>
      <c r="F223" t="str">
        <f t="shared" si="43"/>
        <v/>
      </c>
      <c r="G223" s="1" t="str">
        <f t="shared" si="48"/>
        <v/>
      </c>
      <c r="H223" s="1" t="str">
        <f t="shared" si="49"/>
        <v/>
      </c>
      <c r="I223" s="1" t="str">
        <f t="shared" si="50"/>
        <v/>
      </c>
      <c r="J223" s="1" t="str">
        <f t="shared" si="51"/>
        <v/>
      </c>
      <c r="K223" s="11" t="str">
        <f t="shared" si="52"/>
        <v/>
      </c>
      <c r="L223" s="1" t="str">
        <f t="shared" si="53"/>
        <v/>
      </c>
      <c r="M223" s="1" t="str">
        <f t="shared" si="54"/>
        <v/>
      </c>
      <c r="N223" s="1" t="str">
        <f t="shared" si="55"/>
        <v/>
      </c>
      <c r="O223" s="1" t="str">
        <f t="shared" si="56"/>
        <v/>
      </c>
    </row>
    <row r="224" spans="2:15" x14ac:dyDescent="0.25">
      <c r="B224" t="str">
        <f t="shared" si="44"/>
        <v/>
      </c>
      <c r="C224" s="11" t="str">
        <f t="shared" si="45"/>
        <v/>
      </c>
      <c r="D224" t="str">
        <f t="shared" si="46"/>
        <v/>
      </c>
      <c r="E224" s="11" t="str">
        <f t="shared" si="47"/>
        <v/>
      </c>
      <c r="F224" t="str">
        <f t="shared" si="43"/>
        <v/>
      </c>
      <c r="G224" s="1" t="str">
        <f t="shared" si="48"/>
        <v/>
      </c>
      <c r="H224" s="1" t="str">
        <f t="shared" si="49"/>
        <v/>
      </c>
      <c r="I224" s="1" t="str">
        <f t="shared" si="50"/>
        <v/>
      </c>
      <c r="J224" s="1" t="str">
        <f t="shared" si="51"/>
        <v/>
      </c>
      <c r="K224" s="11" t="str">
        <f t="shared" si="52"/>
        <v/>
      </c>
      <c r="L224" s="1" t="str">
        <f t="shared" si="53"/>
        <v/>
      </c>
      <c r="M224" s="1" t="str">
        <f t="shared" si="54"/>
        <v/>
      </c>
      <c r="N224" s="1" t="str">
        <f t="shared" si="55"/>
        <v/>
      </c>
      <c r="O224" s="1" t="str">
        <f t="shared" si="56"/>
        <v/>
      </c>
    </row>
    <row r="225" spans="2:15" x14ac:dyDescent="0.25">
      <c r="B225" t="str">
        <f t="shared" si="44"/>
        <v/>
      </c>
      <c r="C225" s="11" t="str">
        <f t="shared" si="45"/>
        <v/>
      </c>
      <c r="D225" t="str">
        <f t="shared" si="46"/>
        <v/>
      </c>
      <c r="E225" s="11" t="str">
        <f t="shared" si="47"/>
        <v/>
      </c>
      <c r="F225" t="str">
        <f t="shared" si="43"/>
        <v/>
      </c>
      <c r="G225" s="1" t="str">
        <f t="shared" si="48"/>
        <v/>
      </c>
      <c r="H225" s="1" t="str">
        <f t="shared" si="49"/>
        <v/>
      </c>
      <c r="I225" s="1" t="str">
        <f t="shared" si="50"/>
        <v/>
      </c>
      <c r="J225" s="1" t="str">
        <f t="shared" si="51"/>
        <v/>
      </c>
      <c r="K225" s="11" t="str">
        <f t="shared" si="52"/>
        <v/>
      </c>
      <c r="L225" s="1" t="str">
        <f t="shared" si="53"/>
        <v/>
      </c>
      <c r="M225" s="1" t="str">
        <f t="shared" si="54"/>
        <v/>
      </c>
      <c r="N225" s="1" t="str">
        <f t="shared" si="55"/>
        <v/>
      </c>
      <c r="O225" s="1" t="str">
        <f t="shared" si="56"/>
        <v/>
      </c>
    </row>
    <row r="226" spans="2:15" x14ac:dyDescent="0.25">
      <c r="B226" t="str">
        <f t="shared" si="44"/>
        <v/>
      </c>
      <c r="C226" s="11" t="str">
        <f t="shared" si="45"/>
        <v/>
      </c>
      <c r="D226" t="str">
        <f t="shared" si="46"/>
        <v/>
      </c>
      <c r="E226" s="11" t="str">
        <f t="shared" si="47"/>
        <v/>
      </c>
      <c r="F226" t="str">
        <f t="shared" si="43"/>
        <v/>
      </c>
      <c r="G226" s="1" t="str">
        <f t="shared" si="48"/>
        <v/>
      </c>
      <c r="H226" s="1" t="str">
        <f t="shared" si="49"/>
        <v/>
      </c>
      <c r="I226" s="1" t="str">
        <f t="shared" si="50"/>
        <v/>
      </c>
      <c r="J226" s="1" t="str">
        <f t="shared" si="51"/>
        <v/>
      </c>
      <c r="K226" s="11" t="str">
        <f t="shared" si="52"/>
        <v/>
      </c>
      <c r="L226" s="1" t="str">
        <f t="shared" si="53"/>
        <v/>
      </c>
      <c r="M226" s="1" t="str">
        <f t="shared" si="54"/>
        <v/>
      </c>
      <c r="N226" s="1" t="str">
        <f t="shared" si="55"/>
        <v/>
      </c>
      <c r="O226" s="1" t="str">
        <f t="shared" si="56"/>
        <v/>
      </c>
    </row>
    <row r="227" spans="2:15" x14ac:dyDescent="0.25">
      <c r="B227" t="str">
        <f t="shared" si="44"/>
        <v/>
      </c>
      <c r="C227" s="11" t="str">
        <f t="shared" si="45"/>
        <v/>
      </c>
      <c r="D227" t="str">
        <f t="shared" si="46"/>
        <v/>
      </c>
      <c r="E227" s="11" t="str">
        <f t="shared" si="47"/>
        <v/>
      </c>
      <c r="F227" t="str">
        <f t="shared" si="43"/>
        <v/>
      </c>
      <c r="G227" s="1" t="str">
        <f t="shared" si="48"/>
        <v/>
      </c>
      <c r="H227" s="1" t="str">
        <f t="shared" si="49"/>
        <v/>
      </c>
      <c r="I227" s="1" t="str">
        <f t="shared" si="50"/>
        <v/>
      </c>
      <c r="J227" s="1" t="str">
        <f t="shared" si="51"/>
        <v/>
      </c>
      <c r="K227" s="11" t="str">
        <f t="shared" si="52"/>
        <v/>
      </c>
      <c r="L227" s="1" t="str">
        <f t="shared" si="53"/>
        <v/>
      </c>
      <c r="M227" s="1" t="str">
        <f t="shared" si="54"/>
        <v/>
      </c>
      <c r="N227" s="1" t="str">
        <f t="shared" si="55"/>
        <v/>
      </c>
      <c r="O227" s="1" t="str">
        <f t="shared" si="56"/>
        <v/>
      </c>
    </row>
    <row r="228" spans="2:15" x14ac:dyDescent="0.25">
      <c r="B228" t="str">
        <f t="shared" si="44"/>
        <v/>
      </c>
      <c r="C228" s="11" t="str">
        <f t="shared" si="45"/>
        <v/>
      </c>
      <c r="D228" t="str">
        <f t="shared" si="46"/>
        <v/>
      </c>
      <c r="E228" s="11" t="str">
        <f t="shared" si="47"/>
        <v/>
      </c>
      <c r="F228" t="str">
        <f t="shared" si="43"/>
        <v/>
      </c>
      <c r="G228" s="1" t="str">
        <f t="shared" si="48"/>
        <v/>
      </c>
      <c r="H228" s="1" t="str">
        <f t="shared" si="49"/>
        <v/>
      </c>
      <c r="I228" s="1" t="str">
        <f t="shared" si="50"/>
        <v/>
      </c>
      <c r="J228" s="1" t="str">
        <f t="shared" si="51"/>
        <v/>
      </c>
      <c r="K228" s="11" t="str">
        <f t="shared" si="52"/>
        <v/>
      </c>
      <c r="L228" s="1" t="str">
        <f t="shared" si="53"/>
        <v/>
      </c>
      <c r="M228" s="1" t="str">
        <f t="shared" si="54"/>
        <v/>
      </c>
      <c r="N228" s="1" t="str">
        <f t="shared" si="55"/>
        <v/>
      </c>
      <c r="O228" s="1" t="str">
        <f t="shared" si="56"/>
        <v/>
      </c>
    </row>
    <row r="229" spans="2:15" x14ac:dyDescent="0.25">
      <c r="B229" t="str">
        <f t="shared" si="44"/>
        <v/>
      </c>
      <c r="C229" s="11" t="str">
        <f t="shared" si="45"/>
        <v/>
      </c>
      <c r="D229" t="str">
        <f t="shared" si="46"/>
        <v/>
      </c>
      <c r="E229" s="11" t="str">
        <f t="shared" si="47"/>
        <v/>
      </c>
      <c r="F229" t="str">
        <f t="shared" si="43"/>
        <v/>
      </c>
      <c r="G229" s="1" t="str">
        <f t="shared" si="48"/>
        <v/>
      </c>
      <c r="H229" s="1" t="str">
        <f t="shared" si="49"/>
        <v/>
      </c>
      <c r="I229" s="1" t="str">
        <f t="shared" si="50"/>
        <v/>
      </c>
      <c r="J229" s="1" t="str">
        <f t="shared" si="51"/>
        <v/>
      </c>
      <c r="K229" s="11" t="str">
        <f t="shared" si="52"/>
        <v/>
      </c>
      <c r="L229" s="1" t="str">
        <f t="shared" si="53"/>
        <v/>
      </c>
      <c r="M229" s="1" t="str">
        <f t="shared" si="54"/>
        <v/>
      </c>
      <c r="N229" s="1" t="str">
        <f t="shared" si="55"/>
        <v/>
      </c>
      <c r="O229" s="1" t="str">
        <f t="shared" si="56"/>
        <v/>
      </c>
    </row>
    <row r="230" spans="2:15" x14ac:dyDescent="0.25">
      <c r="B230" t="str">
        <f t="shared" si="44"/>
        <v/>
      </c>
      <c r="C230" s="11" t="str">
        <f t="shared" si="45"/>
        <v/>
      </c>
      <c r="D230" t="str">
        <f t="shared" si="46"/>
        <v/>
      </c>
      <c r="E230" s="11" t="str">
        <f t="shared" si="47"/>
        <v/>
      </c>
      <c r="F230" t="str">
        <f t="shared" si="43"/>
        <v/>
      </c>
      <c r="G230" s="1" t="str">
        <f t="shared" si="48"/>
        <v/>
      </c>
      <c r="H230" s="1" t="str">
        <f t="shared" si="49"/>
        <v/>
      </c>
      <c r="I230" s="1" t="str">
        <f t="shared" si="50"/>
        <v/>
      </c>
      <c r="J230" s="1" t="str">
        <f t="shared" si="51"/>
        <v/>
      </c>
      <c r="K230" s="11" t="str">
        <f t="shared" si="52"/>
        <v/>
      </c>
      <c r="L230" s="1" t="str">
        <f t="shared" si="53"/>
        <v/>
      </c>
      <c r="M230" s="1" t="str">
        <f t="shared" si="54"/>
        <v/>
      </c>
      <c r="N230" s="1" t="str">
        <f t="shared" si="55"/>
        <v/>
      </c>
      <c r="O230" s="1" t="str">
        <f t="shared" si="56"/>
        <v/>
      </c>
    </row>
    <row r="231" spans="2:15" x14ac:dyDescent="0.25">
      <c r="B231" t="str">
        <f t="shared" si="44"/>
        <v/>
      </c>
      <c r="C231" s="11" t="str">
        <f t="shared" si="45"/>
        <v/>
      </c>
      <c r="D231" t="str">
        <f t="shared" si="46"/>
        <v/>
      </c>
      <c r="E231" s="11" t="str">
        <f t="shared" si="47"/>
        <v/>
      </c>
      <c r="F231" t="str">
        <f t="shared" ref="F231:F294" si="57">IF(F230&lt;$C$6,(F230+1),IF(F230=$C$6,("Total"),("")))</f>
        <v/>
      </c>
      <c r="G231" s="1" t="str">
        <f t="shared" si="48"/>
        <v/>
      </c>
      <c r="H231" s="1" t="str">
        <f t="shared" si="49"/>
        <v/>
      </c>
      <c r="I231" s="1" t="str">
        <f t="shared" si="50"/>
        <v/>
      </c>
      <c r="J231" s="1" t="str">
        <f t="shared" si="51"/>
        <v/>
      </c>
      <c r="K231" s="11" t="str">
        <f t="shared" si="52"/>
        <v/>
      </c>
      <c r="L231" s="1" t="str">
        <f t="shared" si="53"/>
        <v/>
      </c>
      <c r="M231" s="1" t="str">
        <f t="shared" si="54"/>
        <v/>
      </c>
      <c r="N231" s="1" t="str">
        <f t="shared" si="55"/>
        <v/>
      </c>
      <c r="O231" s="1" t="str">
        <f t="shared" si="56"/>
        <v/>
      </c>
    </row>
    <row r="232" spans="2:15" x14ac:dyDescent="0.25">
      <c r="B232" t="str">
        <f t="shared" si="44"/>
        <v/>
      </c>
      <c r="C232" s="11" t="str">
        <f t="shared" si="45"/>
        <v/>
      </c>
      <c r="D232" t="str">
        <f t="shared" si="46"/>
        <v/>
      </c>
      <c r="E232" s="11" t="str">
        <f t="shared" si="47"/>
        <v/>
      </c>
      <c r="F232" t="str">
        <f t="shared" si="57"/>
        <v/>
      </c>
      <c r="G232" s="1" t="str">
        <f t="shared" si="48"/>
        <v/>
      </c>
      <c r="H232" s="1" t="str">
        <f t="shared" si="49"/>
        <v/>
      </c>
      <c r="I232" s="1" t="str">
        <f t="shared" si="50"/>
        <v/>
      </c>
      <c r="J232" s="1" t="str">
        <f t="shared" si="51"/>
        <v/>
      </c>
      <c r="K232" s="11" t="str">
        <f t="shared" si="52"/>
        <v/>
      </c>
      <c r="L232" s="1" t="str">
        <f t="shared" si="53"/>
        <v/>
      </c>
      <c r="M232" s="1" t="str">
        <f t="shared" si="54"/>
        <v/>
      </c>
      <c r="N232" s="1" t="str">
        <f t="shared" si="55"/>
        <v/>
      </c>
      <c r="O232" s="1" t="str">
        <f t="shared" si="56"/>
        <v/>
      </c>
    </row>
    <row r="233" spans="2:15" x14ac:dyDescent="0.25">
      <c r="B233" t="str">
        <f t="shared" si="44"/>
        <v/>
      </c>
      <c r="C233" s="11" t="str">
        <f t="shared" si="45"/>
        <v/>
      </c>
      <c r="D233" t="str">
        <f t="shared" si="46"/>
        <v/>
      </c>
      <c r="E233" s="11" t="str">
        <f t="shared" si="47"/>
        <v/>
      </c>
      <c r="F233" t="str">
        <f t="shared" si="57"/>
        <v/>
      </c>
      <c r="G233" s="1" t="str">
        <f t="shared" si="48"/>
        <v/>
      </c>
      <c r="H233" s="1" t="str">
        <f t="shared" si="49"/>
        <v/>
      </c>
      <c r="I233" s="1" t="str">
        <f t="shared" si="50"/>
        <v/>
      </c>
      <c r="J233" s="1" t="str">
        <f t="shared" si="51"/>
        <v/>
      </c>
      <c r="K233" s="11" t="str">
        <f t="shared" si="52"/>
        <v/>
      </c>
      <c r="L233" s="1" t="str">
        <f t="shared" si="53"/>
        <v/>
      </c>
      <c r="M233" s="1" t="str">
        <f t="shared" si="54"/>
        <v/>
      </c>
      <c r="N233" s="1" t="str">
        <f t="shared" si="55"/>
        <v/>
      </c>
      <c r="O233" s="1" t="str">
        <f t="shared" si="56"/>
        <v/>
      </c>
    </row>
    <row r="234" spans="2:15" x14ac:dyDescent="0.25">
      <c r="B234" t="str">
        <f t="shared" si="44"/>
        <v/>
      </c>
      <c r="C234" s="11" t="str">
        <f t="shared" si="45"/>
        <v/>
      </c>
      <c r="D234" t="str">
        <f t="shared" si="46"/>
        <v/>
      </c>
      <c r="E234" s="11" t="str">
        <f t="shared" si="47"/>
        <v/>
      </c>
      <c r="F234" t="str">
        <f t="shared" si="57"/>
        <v/>
      </c>
      <c r="G234" s="1" t="str">
        <f t="shared" si="48"/>
        <v/>
      </c>
      <c r="H234" s="1" t="str">
        <f t="shared" si="49"/>
        <v/>
      </c>
      <c r="I234" s="1" t="str">
        <f t="shared" si="50"/>
        <v/>
      </c>
      <c r="J234" s="1" t="str">
        <f t="shared" si="51"/>
        <v/>
      </c>
      <c r="K234" s="11" t="str">
        <f t="shared" si="52"/>
        <v/>
      </c>
      <c r="L234" s="1" t="str">
        <f t="shared" si="53"/>
        <v/>
      </c>
      <c r="M234" s="1" t="str">
        <f t="shared" si="54"/>
        <v/>
      </c>
      <c r="N234" s="1" t="str">
        <f t="shared" si="55"/>
        <v/>
      </c>
      <c r="O234" s="1" t="str">
        <f t="shared" si="56"/>
        <v/>
      </c>
    </row>
    <row r="235" spans="2:15" x14ac:dyDescent="0.25">
      <c r="B235" t="str">
        <f t="shared" si="44"/>
        <v/>
      </c>
      <c r="C235" s="11" t="str">
        <f t="shared" si="45"/>
        <v/>
      </c>
      <c r="D235" t="str">
        <f t="shared" si="46"/>
        <v/>
      </c>
      <c r="E235" s="11" t="str">
        <f t="shared" si="47"/>
        <v/>
      </c>
      <c r="F235" t="str">
        <f t="shared" si="57"/>
        <v/>
      </c>
      <c r="G235" s="1" t="str">
        <f t="shared" si="48"/>
        <v/>
      </c>
      <c r="H235" s="1" t="str">
        <f t="shared" si="49"/>
        <v/>
      </c>
      <c r="I235" s="1" t="str">
        <f t="shared" si="50"/>
        <v/>
      </c>
      <c r="J235" s="1" t="str">
        <f t="shared" si="51"/>
        <v/>
      </c>
      <c r="K235" s="11" t="str">
        <f t="shared" si="52"/>
        <v/>
      </c>
      <c r="L235" s="1" t="str">
        <f t="shared" si="53"/>
        <v/>
      </c>
      <c r="M235" s="1" t="str">
        <f t="shared" si="54"/>
        <v/>
      </c>
      <c r="N235" s="1" t="str">
        <f t="shared" si="55"/>
        <v/>
      </c>
      <c r="O235" s="1" t="str">
        <f t="shared" si="56"/>
        <v/>
      </c>
    </row>
    <row r="236" spans="2:15" x14ac:dyDescent="0.25">
      <c r="B236" t="str">
        <f t="shared" si="44"/>
        <v/>
      </c>
      <c r="C236" s="11" t="str">
        <f t="shared" si="45"/>
        <v/>
      </c>
      <c r="D236" t="str">
        <f t="shared" si="46"/>
        <v/>
      </c>
      <c r="E236" s="11" t="str">
        <f t="shared" si="47"/>
        <v/>
      </c>
      <c r="F236" t="str">
        <f t="shared" si="57"/>
        <v/>
      </c>
      <c r="G236" s="1" t="str">
        <f t="shared" si="48"/>
        <v/>
      </c>
      <c r="H236" s="1" t="str">
        <f t="shared" si="49"/>
        <v/>
      </c>
      <c r="I236" s="1" t="str">
        <f t="shared" si="50"/>
        <v/>
      </c>
      <c r="J236" s="1" t="str">
        <f t="shared" si="51"/>
        <v/>
      </c>
      <c r="K236" s="11" t="str">
        <f t="shared" si="52"/>
        <v/>
      </c>
      <c r="L236" s="1" t="str">
        <f t="shared" si="53"/>
        <v/>
      </c>
      <c r="M236" s="1" t="str">
        <f t="shared" si="54"/>
        <v/>
      </c>
      <c r="N236" s="1" t="str">
        <f t="shared" si="55"/>
        <v/>
      </c>
      <c r="O236" s="1" t="str">
        <f t="shared" si="56"/>
        <v/>
      </c>
    </row>
    <row r="237" spans="2:15" x14ac:dyDescent="0.25">
      <c r="B237" t="str">
        <f t="shared" si="44"/>
        <v/>
      </c>
      <c r="C237" s="11" t="str">
        <f t="shared" si="45"/>
        <v/>
      </c>
      <c r="D237" t="str">
        <f t="shared" si="46"/>
        <v/>
      </c>
      <c r="E237" s="11" t="str">
        <f t="shared" si="47"/>
        <v/>
      </c>
      <c r="F237" t="str">
        <f t="shared" si="57"/>
        <v/>
      </c>
      <c r="G237" s="1" t="str">
        <f t="shared" si="48"/>
        <v/>
      </c>
      <c r="H237" s="1" t="str">
        <f t="shared" si="49"/>
        <v/>
      </c>
      <c r="I237" s="1" t="str">
        <f t="shared" si="50"/>
        <v/>
      </c>
      <c r="J237" s="1" t="str">
        <f t="shared" si="51"/>
        <v/>
      </c>
      <c r="K237" s="11" t="str">
        <f t="shared" si="52"/>
        <v/>
      </c>
      <c r="L237" s="1" t="str">
        <f t="shared" si="53"/>
        <v/>
      </c>
      <c r="M237" s="1" t="str">
        <f t="shared" si="54"/>
        <v/>
      </c>
      <c r="N237" s="1" t="str">
        <f t="shared" si="55"/>
        <v/>
      </c>
      <c r="O237" s="1" t="str">
        <f t="shared" si="56"/>
        <v/>
      </c>
    </row>
    <row r="238" spans="2:15" x14ac:dyDescent="0.25">
      <c r="B238" t="str">
        <f t="shared" si="44"/>
        <v/>
      </c>
      <c r="C238" s="11" t="str">
        <f t="shared" si="45"/>
        <v/>
      </c>
      <c r="D238" t="str">
        <f t="shared" si="46"/>
        <v/>
      </c>
      <c r="E238" s="11" t="str">
        <f t="shared" si="47"/>
        <v/>
      </c>
      <c r="F238" t="str">
        <f t="shared" si="57"/>
        <v/>
      </c>
      <c r="G238" s="1" t="str">
        <f t="shared" si="48"/>
        <v/>
      </c>
      <c r="H238" s="1" t="str">
        <f t="shared" si="49"/>
        <v/>
      </c>
      <c r="I238" s="1" t="str">
        <f t="shared" si="50"/>
        <v/>
      </c>
      <c r="J238" s="1" t="str">
        <f t="shared" si="51"/>
        <v/>
      </c>
      <c r="K238" s="11" t="str">
        <f t="shared" si="52"/>
        <v/>
      </c>
      <c r="L238" s="1" t="str">
        <f t="shared" si="53"/>
        <v/>
      </c>
      <c r="M238" s="1" t="str">
        <f t="shared" si="54"/>
        <v/>
      </c>
      <c r="N238" s="1" t="str">
        <f t="shared" si="55"/>
        <v/>
      </c>
      <c r="O238" s="1" t="str">
        <f t="shared" si="56"/>
        <v/>
      </c>
    </row>
    <row r="239" spans="2:15" x14ac:dyDescent="0.25">
      <c r="B239" t="str">
        <f t="shared" si="44"/>
        <v/>
      </c>
      <c r="C239" s="11" t="str">
        <f t="shared" si="45"/>
        <v/>
      </c>
      <c r="D239" t="str">
        <f t="shared" si="46"/>
        <v/>
      </c>
      <c r="E239" s="11" t="str">
        <f t="shared" si="47"/>
        <v/>
      </c>
      <c r="F239" t="str">
        <f t="shared" si="57"/>
        <v/>
      </c>
      <c r="G239" s="1" t="str">
        <f t="shared" si="48"/>
        <v/>
      </c>
      <c r="H239" s="1" t="str">
        <f t="shared" si="49"/>
        <v/>
      </c>
      <c r="I239" s="1" t="str">
        <f t="shared" si="50"/>
        <v/>
      </c>
      <c r="J239" s="1" t="str">
        <f t="shared" si="51"/>
        <v/>
      </c>
      <c r="K239" s="11" t="str">
        <f t="shared" si="52"/>
        <v/>
      </c>
      <c r="L239" s="1" t="str">
        <f t="shared" si="53"/>
        <v/>
      </c>
      <c r="M239" s="1" t="str">
        <f t="shared" si="54"/>
        <v/>
      </c>
      <c r="N239" s="1" t="str">
        <f t="shared" si="55"/>
        <v/>
      </c>
      <c r="O239" s="1" t="str">
        <f t="shared" si="56"/>
        <v/>
      </c>
    </row>
    <row r="240" spans="2:15" x14ac:dyDescent="0.25">
      <c r="B240" t="str">
        <f t="shared" si="44"/>
        <v/>
      </c>
      <c r="C240" s="11" t="str">
        <f t="shared" si="45"/>
        <v/>
      </c>
      <c r="D240" t="str">
        <f t="shared" si="46"/>
        <v/>
      </c>
      <c r="E240" s="11" t="str">
        <f t="shared" si="47"/>
        <v/>
      </c>
      <c r="F240" t="str">
        <f t="shared" si="57"/>
        <v/>
      </c>
      <c r="G240" s="1" t="str">
        <f t="shared" si="48"/>
        <v/>
      </c>
      <c r="H240" s="1" t="str">
        <f t="shared" si="49"/>
        <v/>
      </c>
      <c r="I240" s="1" t="str">
        <f t="shared" si="50"/>
        <v/>
      </c>
      <c r="J240" s="1" t="str">
        <f t="shared" si="51"/>
        <v/>
      </c>
      <c r="K240" s="11" t="str">
        <f t="shared" si="52"/>
        <v/>
      </c>
      <c r="L240" s="1" t="str">
        <f t="shared" si="53"/>
        <v/>
      </c>
      <c r="M240" s="1" t="str">
        <f t="shared" si="54"/>
        <v/>
      </c>
      <c r="N240" s="1" t="str">
        <f t="shared" si="55"/>
        <v/>
      </c>
      <c r="O240" s="1" t="str">
        <f t="shared" si="56"/>
        <v/>
      </c>
    </row>
    <row r="241" spans="2:15" x14ac:dyDescent="0.25">
      <c r="B241" t="str">
        <f t="shared" si="44"/>
        <v/>
      </c>
      <c r="C241" s="11" t="str">
        <f t="shared" si="45"/>
        <v/>
      </c>
      <c r="D241" t="str">
        <f t="shared" si="46"/>
        <v/>
      </c>
      <c r="E241" s="11" t="str">
        <f t="shared" si="47"/>
        <v/>
      </c>
      <c r="F241" t="str">
        <f t="shared" si="57"/>
        <v/>
      </c>
      <c r="G241" s="1" t="str">
        <f t="shared" si="48"/>
        <v/>
      </c>
      <c r="H241" s="1" t="str">
        <f t="shared" si="49"/>
        <v/>
      </c>
      <c r="I241" s="1" t="str">
        <f t="shared" si="50"/>
        <v/>
      </c>
      <c r="J241" s="1" t="str">
        <f t="shared" si="51"/>
        <v/>
      </c>
      <c r="K241" s="11" t="str">
        <f t="shared" si="52"/>
        <v/>
      </c>
      <c r="L241" s="1" t="str">
        <f t="shared" si="53"/>
        <v/>
      </c>
      <c r="M241" s="1" t="str">
        <f t="shared" si="54"/>
        <v/>
      </c>
      <c r="N241" s="1" t="str">
        <f t="shared" si="55"/>
        <v/>
      </c>
      <c r="O241" s="1" t="str">
        <f t="shared" si="56"/>
        <v/>
      </c>
    </row>
    <row r="242" spans="2:15" x14ac:dyDescent="0.25">
      <c r="B242" t="str">
        <f t="shared" si="44"/>
        <v/>
      </c>
      <c r="C242" s="11" t="str">
        <f t="shared" si="45"/>
        <v/>
      </c>
      <c r="D242" t="str">
        <f t="shared" si="46"/>
        <v/>
      </c>
      <c r="E242" s="11" t="str">
        <f t="shared" si="47"/>
        <v/>
      </c>
      <c r="F242" t="str">
        <f t="shared" si="57"/>
        <v/>
      </c>
      <c r="G242" s="1" t="str">
        <f t="shared" si="48"/>
        <v/>
      </c>
      <c r="H242" s="1" t="str">
        <f t="shared" si="49"/>
        <v/>
      </c>
      <c r="I242" s="1" t="str">
        <f t="shared" si="50"/>
        <v/>
      </c>
      <c r="J242" s="1" t="str">
        <f t="shared" si="51"/>
        <v/>
      </c>
      <c r="K242" s="11" t="str">
        <f t="shared" si="52"/>
        <v/>
      </c>
      <c r="L242" s="1" t="str">
        <f t="shared" si="53"/>
        <v/>
      </c>
      <c r="M242" s="1" t="str">
        <f t="shared" si="54"/>
        <v/>
      </c>
      <c r="N242" s="1" t="str">
        <f t="shared" si="55"/>
        <v/>
      </c>
      <c r="O242" s="1" t="str">
        <f t="shared" si="56"/>
        <v/>
      </c>
    </row>
    <row r="243" spans="2:15" x14ac:dyDescent="0.25">
      <c r="B243" t="str">
        <f t="shared" si="44"/>
        <v/>
      </c>
      <c r="C243" s="11" t="str">
        <f t="shared" si="45"/>
        <v/>
      </c>
      <c r="D243" t="str">
        <f t="shared" si="46"/>
        <v/>
      </c>
      <c r="E243" s="11" t="str">
        <f t="shared" si="47"/>
        <v/>
      </c>
      <c r="F243" t="str">
        <f t="shared" si="57"/>
        <v/>
      </c>
      <c r="G243" s="1" t="str">
        <f t="shared" si="48"/>
        <v/>
      </c>
      <c r="H243" s="1" t="str">
        <f t="shared" si="49"/>
        <v/>
      </c>
      <c r="I243" s="1" t="str">
        <f t="shared" si="50"/>
        <v/>
      </c>
      <c r="J243" s="1" t="str">
        <f t="shared" si="51"/>
        <v/>
      </c>
      <c r="K243" s="11" t="str">
        <f t="shared" si="52"/>
        <v/>
      </c>
      <c r="L243" s="1" t="str">
        <f t="shared" si="53"/>
        <v/>
      </c>
      <c r="M243" s="1" t="str">
        <f t="shared" si="54"/>
        <v/>
      </c>
      <c r="N243" s="1" t="str">
        <f t="shared" si="55"/>
        <v/>
      </c>
      <c r="O243" s="1" t="str">
        <f t="shared" si="56"/>
        <v/>
      </c>
    </row>
    <row r="244" spans="2:15" x14ac:dyDescent="0.25">
      <c r="B244" t="str">
        <f t="shared" si="44"/>
        <v/>
      </c>
      <c r="C244" s="11" t="str">
        <f t="shared" si="45"/>
        <v/>
      </c>
      <c r="D244" t="str">
        <f t="shared" si="46"/>
        <v/>
      </c>
      <c r="E244" s="11" t="str">
        <f t="shared" si="47"/>
        <v/>
      </c>
      <c r="F244" t="str">
        <f t="shared" si="57"/>
        <v/>
      </c>
      <c r="G244" s="1" t="str">
        <f t="shared" si="48"/>
        <v/>
      </c>
      <c r="H244" s="1" t="str">
        <f t="shared" si="49"/>
        <v/>
      </c>
      <c r="I244" s="1" t="str">
        <f t="shared" si="50"/>
        <v/>
      </c>
      <c r="J244" s="1" t="str">
        <f t="shared" si="51"/>
        <v/>
      </c>
      <c r="K244" s="11" t="str">
        <f t="shared" si="52"/>
        <v/>
      </c>
      <c r="L244" s="1" t="str">
        <f t="shared" si="53"/>
        <v/>
      </c>
      <c r="M244" s="1" t="str">
        <f t="shared" si="54"/>
        <v/>
      </c>
      <c r="N244" s="1" t="str">
        <f t="shared" si="55"/>
        <v/>
      </c>
      <c r="O244" s="1" t="str">
        <f t="shared" si="56"/>
        <v/>
      </c>
    </row>
    <row r="245" spans="2:15" x14ac:dyDescent="0.25">
      <c r="B245" t="str">
        <f t="shared" si="44"/>
        <v/>
      </c>
      <c r="C245" s="11" t="str">
        <f t="shared" si="45"/>
        <v/>
      </c>
      <c r="D245" t="str">
        <f t="shared" si="46"/>
        <v/>
      </c>
      <c r="E245" s="11" t="str">
        <f t="shared" si="47"/>
        <v/>
      </c>
      <c r="F245" t="str">
        <f t="shared" si="57"/>
        <v/>
      </c>
      <c r="G245" s="1" t="str">
        <f t="shared" si="48"/>
        <v/>
      </c>
      <c r="H245" s="1" t="str">
        <f t="shared" si="49"/>
        <v/>
      </c>
      <c r="I245" s="1" t="str">
        <f t="shared" si="50"/>
        <v/>
      </c>
      <c r="J245" s="1" t="str">
        <f t="shared" si="51"/>
        <v/>
      </c>
      <c r="K245" s="11" t="str">
        <f t="shared" si="52"/>
        <v/>
      </c>
      <c r="L245" s="1" t="str">
        <f t="shared" si="53"/>
        <v/>
      </c>
      <c r="M245" s="1" t="str">
        <f t="shared" si="54"/>
        <v/>
      </c>
      <c r="N245" s="1" t="str">
        <f t="shared" si="55"/>
        <v/>
      </c>
      <c r="O245" s="1" t="str">
        <f t="shared" si="56"/>
        <v/>
      </c>
    </row>
    <row r="246" spans="2:15" x14ac:dyDescent="0.25">
      <c r="B246" t="str">
        <f t="shared" si="44"/>
        <v/>
      </c>
      <c r="C246" s="11" t="str">
        <f t="shared" si="45"/>
        <v/>
      </c>
      <c r="D246" t="str">
        <f t="shared" si="46"/>
        <v/>
      </c>
      <c r="E246" s="11" t="str">
        <f t="shared" si="47"/>
        <v/>
      </c>
      <c r="F246" t="str">
        <f t="shared" si="57"/>
        <v/>
      </c>
      <c r="G246" s="1" t="str">
        <f t="shared" si="48"/>
        <v/>
      </c>
      <c r="H246" s="1" t="str">
        <f t="shared" si="49"/>
        <v/>
      </c>
      <c r="I246" s="1" t="str">
        <f t="shared" si="50"/>
        <v/>
      </c>
      <c r="J246" s="1" t="str">
        <f t="shared" si="51"/>
        <v/>
      </c>
      <c r="K246" s="11" t="str">
        <f t="shared" si="52"/>
        <v/>
      </c>
      <c r="L246" s="1" t="str">
        <f t="shared" si="53"/>
        <v/>
      </c>
      <c r="M246" s="1" t="str">
        <f t="shared" si="54"/>
        <v/>
      </c>
      <c r="N246" s="1" t="str">
        <f t="shared" si="55"/>
        <v/>
      </c>
      <c r="O246" s="1" t="str">
        <f t="shared" si="56"/>
        <v/>
      </c>
    </row>
    <row r="247" spans="2:15" x14ac:dyDescent="0.25">
      <c r="B247" t="str">
        <f t="shared" si="44"/>
        <v/>
      </c>
      <c r="C247" s="11" t="str">
        <f t="shared" si="45"/>
        <v/>
      </c>
      <c r="D247" t="str">
        <f t="shared" si="46"/>
        <v/>
      </c>
      <c r="E247" s="11" t="str">
        <f t="shared" si="47"/>
        <v/>
      </c>
      <c r="F247" t="str">
        <f t="shared" si="57"/>
        <v/>
      </c>
      <c r="G247" s="1" t="str">
        <f t="shared" si="48"/>
        <v/>
      </c>
      <c r="H247" s="1" t="str">
        <f t="shared" si="49"/>
        <v/>
      </c>
      <c r="I247" s="1" t="str">
        <f t="shared" si="50"/>
        <v/>
      </c>
      <c r="J247" s="1" t="str">
        <f t="shared" si="51"/>
        <v/>
      </c>
      <c r="K247" s="11" t="str">
        <f t="shared" si="52"/>
        <v/>
      </c>
      <c r="L247" s="1" t="str">
        <f t="shared" si="53"/>
        <v/>
      </c>
      <c r="M247" s="1" t="str">
        <f t="shared" si="54"/>
        <v/>
      </c>
      <c r="N247" s="1" t="str">
        <f t="shared" si="55"/>
        <v/>
      </c>
      <c r="O247" s="1" t="str">
        <f t="shared" si="56"/>
        <v/>
      </c>
    </row>
    <row r="248" spans="2:15" x14ac:dyDescent="0.25">
      <c r="B248" t="str">
        <f t="shared" si="44"/>
        <v/>
      </c>
      <c r="C248" s="11" t="str">
        <f t="shared" si="45"/>
        <v/>
      </c>
      <c r="D248" t="str">
        <f t="shared" si="46"/>
        <v/>
      </c>
      <c r="E248" s="11" t="str">
        <f t="shared" si="47"/>
        <v/>
      </c>
      <c r="F248" t="str">
        <f t="shared" si="57"/>
        <v/>
      </c>
      <c r="G248" s="1" t="str">
        <f t="shared" si="48"/>
        <v/>
      </c>
      <c r="H248" s="1" t="str">
        <f t="shared" si="49"/>
        <v/>
      </c>
      <c r="I248" s="1" t="str">
        <f t="shared" si="50"/>
        <v/>
      </c>
      <c r="J248" s="1" t="str">
        <f t="shared" si="51"/>
        <v/>
      </c>
      <c r="K248" s="11" t="str">
        <f t="shared" si="52"/>
        <v/>
      </c>
      <c r="L248" s="1" t="str">
        <f t="shared" si="53"/>
        <v/>
      </c>
      <c r="M248" s="1" t="str">
        <f t="shared" si="54"/>
        <v/>
      </c>
      <c r="N248" s="1" t="str">
        <f t="shared" si="55"/>
        <v/>
      </c>
      <c r="O248" s="1" t="str">
        <f t="shared" si="56"/>
        <v/>
      </c>
    </row>
    <row r="249" spans="2:15" x14ac:dyDescent="0.25">
      <c r="B249" t="str">
        <f t="shared" si="44"/>
        <v/>
      </c>
      <c r="C249" s="11" t="str">
        <f t="shared" si="45"/>
        <v/>
      </c>
      <c r="D249" t="str">
        <f t="shared" si="46"/>
        <v/>
      </c>
      <c r="E249" s="11" t="str">
        <f t="shared" si="47"/>
        <v/>
      </c>
      <c r="F249" t="str">
        <f t="shared" si="57"/>
        <v/>
      </c>
      <c r="G249" s="1" t="str">
        <f t="shared" si="48"/>
        <v/>
      </c>
      <c r="H249" s="1" t="str">
        <f t="shared" si="49"/>
        <v/>
      </c>
      <c r="I249" s="1" t="str">
        <f t="shared" si="50"/>
        <v/>
      </c>
      <c r="J249" s="1" t="str">
        <f t="shared" si="51"/>
        <v/>
      </c>
      <c r="K249" s="11" t="str">
        <f t="shared" si="52"/>
        <v/>
      </c>
      <c r="L249" s="1" t="str">
        <f t="shared" si="53"/>
        <v/>
      </c>
      <c r="M249" s="1" t="str">
        <f t="shared" si="54"/>
        <v/>
      </c>
      <c r="N249" s="1" t="str">
        <f t="shared" si="55"/>
        <v/>
      </c>
      <c r="O249" s="1" t="str">
        <f t="shared" si="56"/>
        <v/>
      </c>
    </row>
    <row r="250" spans="2:15" x14ac:dyDescent="0.25">
      <c r="B250" t="str">
        <f t="shared" si="44"/>
        <v/>
      </c>
      <c r="C250" s="11" t="str">
        <f t="shared" si="45"/>
        <v/>
      </c>
      <c r="D250" t="str">
        <f t="shared" si="46"/>
        <v/>
      </c>
      <c r="E250" s="11" t="str">
        <f t="shared" si="47"/>
        <v/>
      </c>
      <c r="F250" t="str">
        <f t="shared" si="57"/>
        <v/>
      </c>
      <c r="G250" s="1" t="str">
        <f t="shared" si="48"/>
        <v/>
      </c>
      <c r="H250" s="1" t="str">
        <f t="shared" si="49"/>
        <v/>
      </c>
      <c r="I250" s="1" t="str">
        <f t="shared" si="50"/>
        <v/>
      </c>
      <c r="J250" s="1" t="str">
        <f t="shared" si="51"/>
        <v/>
      </c>
      <c r="K250" s="11" t="str">
        <f t="shared" si="52"/>
        <v/>
      </c>
      <c r="L250" s="1" t="str">
        <f t="shared" si="53"/>
        <v/>
      </c>
      <c r="M250" s="1" t="str">
        <f t="shared" si="54"/>
        <v/>
      </c>
      <c r="N250" s="1" t="str">
        <f t="shared" si="55"/>
        <v/>
      </c>
      <c r="O250" s="1" t="str">
        <f t="shared" si="56"/>
        <v/>
      </c>
    </row>
    <row r="251" spans="2:15" x14ac:dyDescent="0.25">
      <c r="B251" t="str">
        <f t="shared" si="44"/>
        <v/>
      </c>
      <c r="C251" s="11" t="str">
        <f t="shared" si="45"/>
        <v/>
      </c>
      <c r="D251" t="str">
        <f t="shared" si="46"/>
        <v/>
      </c>
      <c r="E251" s="11" t="str">
        <f t="shared" si="47"/>
        <v/>
      </c>
      <c r="F251" t="str">
        <f t="shared" si="57"/>
        <v/>
      </c>
      <c r="G251" s="1" t="str">
        <f t="shared" si="48"/>
        <v/>
      </c>
      <c r="H251" s="1" t="str">
        <f t="shared" si="49"/>
        <v/>
      </c>
      <c r="I251" s="1" t="str">
        <f t="shared" si="50"/>
        <v/>
      </c>
      <c r="J251" s="1" t="str">
        <f t="shared" si="51"/>
        <v/>
      </c>
      <c r="K251" s="11" t="str">
        <f t="shared" si="52"/>
        <v/>
      </c>
      <c r="L251" s="1" t="str">
        <f t="shared" si="53"/>
        <v/>
      </c>
      <c r="M251" s="1" t="str">
        <f t="shared" si="54"/>
        <v/>
      </c>
      <c r="N251" s="1" t="str">
        <f t="shared" si="55"/>
        <v/>
      </c>
      <c r="O251" s="1" t="str">
        <f t="shared" si="56"/>
        <v/>
      </c>
    </row>
    <row r="252" spans="2:15" x14ac:dyDescent="0.25">
      <c r="B252" t="str">
        <f t="shared" ref="B252:B315" si="58">IF(F234&lt;$C$6,(F234+1),IF(F234=$C$6,("Total"),("")))</f>
        <v/>
      </c>
      <c r="C252" s="11" t="str">
        <f t="shared" ref="C252:C315" si="59">IF(B252="","",IF(B252&lt;&gt;"Total",(-M234),("")))</f>
        <v/>
      </c>
      <c r="D252" t="str">
        <f t="shared" ref="D252:D315" si="60">IF(F233&lt;$C$6,(F233+1),IF(F233=$C$6,("Total"),("")))</f>
        <v/>
      </c>
      <c r="E252" s="11" t="str">
        <f t="shared" ref="E252:E315" si="61">IF(B252="","",IF(B252&lt;&gt;"Total",(-$M$7-$E$16),("")))</f>
        <v/>
      </c>
      <c r="F252" t="str">
        <f t="shared" si="57"/>
        <v/>
      </c>
      <c r="G252" s="1" t="str">
        <f t="shared" ref="G252:G315" si="62">IF(G251="",(""),(IF(F252&lt;&gt;"Total",(O251),(""))))</f>
        <v/>
      </c>
      <c r="H252" s="1" t="str">
        <f t="shared" ref="H252:H315" si="63">IF(H251="",(""),(IF(F252&lt;&gt;"Total",($C$7*$C$4),(""))))</f>
        <v/>
      </c>
      <c r="I252" s="1" t="str">
        <f t="shared" ref="I252:I315" si="64">IF(G251="",(""),(IF(F252&lt;&gt;"Total",(IF(F252=$C$6,($C$7),(0))))))</f>
        <v/>
      </c>
      <c r="J252" s="1" t="str">
        <f t="shared" ref="J252:J315" si="65">IF(J251="",(""),(IF(F252&lt;&gt;"Total",(H252+I252),(""))))</f>
        <v/>
      </c>
      <c r="K252" s="11" t="str">
        <f t="shared" ref="K252:K315" si="66">IF(F252="",(""),(IF(F252&lt;&gt;"Total",($C$8*H252),(""))))</f>
        <v/>
      </c>
      <c r="L252" s="1" t="str">
        <f t="shared" ref="L252:L315" si="67">IF(F252="",(""),(IF(F252&lt;&gt;"Total",($C$9*(O250-I251)),(""))))</f>
        <v/>
      </c>
      <c r="M252" s="1" t="str">
        <f t="shared" ref="M252:M315" si="68">IF(N251="",(""),(IF(F252&lt;&gt;"Total",(J252+K252+L252),(""))))</f>
        <v/>
      </c>
      <c r="N252" s="1" t="str">
        <f t="shared" ref="N252:N315" si="69">IF(N251="",(""),(IF(F252&lt;&gt;"Total",(N251+I252),(""))))</f>
        <v/>
      </c>
      <c r="O252" s="1" t="str">
        <f t="shared" ref="O252:O315" si="70">IF(K252="",(""),(IF(F252&lt;&gt;"Total",($O$6-N252),(""))))</f>
        <v/>
      </c>
    </row>
    <row r="253" spans="2:15" x14ac:dyDescent="0.25">
      <c r="B253" t="str">
        <f t="shared" si="58"/>
        <v/>
      </c>
      <c r="C253" s="11" t="str">
        <f t="shared" si="59"/>
        <v/>
      </c>
      <c r="D253" t="str">
        <f t="shared" si="60"/>
        <v/>
      </c>
      <c r="E253" s="11" t="str">
        <f t="shared" si="61"/>
        <v/>
      </c>
      <c r="F253" t="str">
        <f t="shared" si="57"/>
        <v/>
      </c>
      <c r="G253" s="1" t="str">
        <f t="shared" si="62"/>
        <v/>
      </c>
      <c r="H253" s="1" t="str">
        <f t="shared" si="63"/>
        <v/>
      </c>
      <c r="I253" s="1" t="str">
        <f t="shared" si="64"/>
        <v/>
      </c>
      <c r="J253" s="1" t="str">
        <f t="shared" si="65"/>
        <v/>
      </c>
      <c r="K253" s="11" t="str">
        <f t="shared" si="66"/>
        <v/>
      </c>
      <c r="L253" s="1" t="str">
        <f t="shared" si="67"/>
        <v/>
      </c>
      <c r="M253" s="1" t="str">
        <f t="shared" si="68"/>
        <v/>
      </c>
      <c r="N253" s="1" t="str">
        <f t="shared" si="69"/>
        <v/>
      </c>
      <c r="O253" s="1" t="str">
        <f t="shared" si="70"/>
        <v/>
      </c>
    </row>
    <row r="254" spans="2:15" x14ac:dyDescent="0.25">
      <c r="B254" t="str">
        <f t="shared" si="58"/>
        <v/>
      </c>
      <c r="C254" s="11" t="str">
        <f t="shared" si="59"/>
        <v/>
      </c>
      <c r="D254" t="str">
        <f t="shared" si="60"/>
        <v/>
      </c>
      <c r="E254" s="11" t="str">
        <f t="shared" si="61"/>
        <v/>
      </c>
      <c r="F254" t="str">
        <f t="shared" si="57"/>
        <v/>
      </c>
      <c r="G254" s="1" t="str">
        <f t="shared" si="62"/>
        <v/>
      </c>
      <c r="H254" s="1" t="str">
        <f t="shared" si="63"/>
        <v/>
      </c>
      <c r="I254" s="1" t="str">
        <f t="shared" si="64"/>
        <v/>
      </c>
      <c r="J254" s="1" t="str">
        <f t="shared" si="65"/>
        <v/>
      </c>
      <c r="K254" s="11" t="str">
        <f t="shared" si="66"/>
        <v/>
      </c>
      <c r="L254" s="1" t="str">
        <f t="shared" si="67"/>
        <v/>
      </c>
      <c r="M254" s="1" t="str">
        <f t="shared" si="68"/>
        <v/>
      </c>
      <c r="N254" s="1" t="str">
        <f t="shared" si="69"/>
        <v/>
      </c>
      <c r="O254" s="1" t="str">
        <f t="shared" si="70"/>
        <v/>
      </c>
    </row>
    <row r="255" spans="2:15" x14ac:dyDescent="0.25">
      <c r="B255" t="str">
        <f t="shared" si="58"/>
        <v/>
      </c>
      <c r="C255" s="11" t="str">
        <f t="shared" si="59"/>
        <v/>
      </c>
      <c r="D255" t="str">
        <f t="shared" si="60"/>
        <v/>
      </c>
      <c r="E255" s="11" t="str">
        <f t="shared" si="61"/>
        <v/>
      </c>
      <c r="F255" t="str">
        <f t="shared" si="57"/>
        <v/>
      </c>
      <c r="G255" s="1" t="str">
        <f t="shared" si="62"/>
        <v/>
      </c>
      <c r="H255" s="1" t="str">
        <f t="shared" si="63"/>
        <v/>
      </c>
      <c r="I255" s="1" t="str">
        <f t="shared" si="64"/>
        <v/>
      </c>
      <c r="J255" s="1" t="str">
        <f t="shared" si="65"/>
        <v/>
      </c>
      <c r="K255" s="11" t="str">
        <f t="shared" si="66"/>
        <v/>
      </c>
      <c r="L255" s="1" t="str">
        <f t="shared" si="67"/>
        <v/>
      </c>
      <c r="M255" s="1" t="str">
        <f t="shared" si="68"/>
        <v/>
      </c>
      <c r="N255" s="1" t="str">
        <f t="shared" si="69"/>
        <v/>
      </c>
      <c r="O255" s="1" t="str">
        <f t="shared" si="70"/>
        <v/>
      </c>
    </row>
    <row r="256" spans="2:15" x14ac:dyDescent="0.25">
      <c r="B256" t="str">
        <f t="shared" si="58"/>
        <v/>
      </c>
      <c r="C256" s="11" t="str">
        <f t="shared" si="59"/>
        <v/>
      </c>
      <c r="D256" t="str">
        <f t="shared" si="60"/>
        <v/>
      </c>
      <c r="E256" s="11" t="str">
        <f t="shared" si="61"/>
        <v/>
      </c>
      <c r="F256" t="str">
        <f t="shared" si="57"/>
        <v/>
      </c>
      <c r="G256" s="1" t="str">
        <f t="shared" si="62"/>
        <v/>
      </c>
      <c r="H256" s="1" t="str">
        <f t="shared" si="63"/>
        <v/>
      </c>
      <c r="I256" s="1" t="str">
        <f t="shared" si="64"/>
        <v/>
      </c>
      <c r="J256" s="1" t="str">
        <f t="shared" si="65"/>
        <v/>
      </c>
      <c r="K256" s="11" t="str">
        <f t="shared" si="66"/>
        <v/>
      </c>
      <c r="L256" s="1" t="str">
        <f t="shared" si="67"/>
        <v/>
      </c>
      <c r="M256" s="1" t="str">
        <f t="shared" si="68"/>
        <v/>
      </c>
      <c r="N256" s="1" t="str">
        <f t="shared" si="69"/>
        <v/>
      </c>
      <c r="O256" s="1" t="str">
        <f t="shared" si="70"/>
        <v/>
      </c>
    </row>
    <row r="257" spans="2:15" x14ac:dyDescent="0.25">
      <c r="B257" t="str">
        <f t="shared" si="58"/>
        <v/>
      </c>
      <c r="C257" s="11" t="str">
        <f t="shared" si="59"/>
        <v/>
      </c>
      <c r="D257" t="str">
        <f t="shared" si="60"/>
        <v/>
      </c>
      <c r="E257" s="11" t="str">
        <f t="shared" si="61"/>
        <v/>
      </c>
      <c r="F257" t="str">
        <f t="shared" si="57"/>
        <v/>
      </c>
      <c r="G257" s="1" t="str">
        <f t="shared" si="62"/>
        <v/>
      </c>
      <c r="H257" s="1" t="str">
        <f t="shared" si="63"/>
        <v/>
      </c>
      <c r="I257" s="1" t="str">
        <f t="shared" si="64"/>
        <v/>
      </c>
      <c r="J257" s="1" t="str">
        <f t="shared" si="65"/>
        <v/>
      </c>
      <c r="K257" s="11" t="str">
        <f t="shared" si="66"/>
        <v/>
      </c>
      <c r="L257" s="1" t="str">
        <f t="shared" si="67"/>
        <v/>
      </c>
      <c r="M257" s="1" t="str">
        <f t="shared" si="68"/>
        <v/>
      </c>
      <c r="N257" s="1" t="str">
        <f t="shared" si="69"/>
        <v/>
      </c>
      <c r="O257" s="1" t="str">
        <f t="shared" si="70"/>
        <v/>
      </c>
    </row>
    <row r="258" spans="2:15" x14ac:dyDescent="0.25">
      <c r="B258" t="str">
        <f t="shared" si="58"/>
        <v/>
      </c>
      <c r="C258" s="11" t="str">
        <f t="shared" si="59"/>
        <v/>
      </c>
      <c r="D258" t="str">
        <f t="shared" si="60"/>
        <v/>
      </c>
      <c r="E258" s="11" t="str">
        <f t="shared" si="61"/>
        <v/>
      </c>
      <c r="F258" t="str">
        <f t="shared" si="57"/>
        <v/>
      </c>
      <c r="G258" s="1" t="str">
        <f t="shared" si="62"/>
        <v/>
      </c>
      <c r="H258" s="1" t="str">
        <f t="shared" si="63"/>
        <v/>
      </c>
      <c r="I258" s="1" t="str">
        <f t="shared" si="64"/>
        <v/>
      </c>
      <c r="J258" s="1" t="str">
        <f t="shared" si="65"/>
        <v/>
      </c>
      <c r="K258" s="11" t="str">
        <f t="shared" si="66"/>
        <v/>
      </c>
      <c r="L258" s="1" t="str">
        <f t="shared" si="67"/>
        <v/>
      </c>
      <c r="M258" s="1" t="str">
        <f t="shared" si="68"/>
        <v/>
      </c>
      <c r="N258" s="1" t="str">
        <f t="shared" si="69"/>
        <v/>
      </c>
      <c r="O258" s="1" t="str">
        <f t="shared" si="70"/>
        <v/>
      </c>
    </row>
    <row r="259" spans="2:15" x14ac:dyDescent="0.25">
      <c r="B259" t="str">
        <f t="shared" si="58"/>
        <v/>
      </c>
      <c r="C259" s="11" t="str">
        <f t="shared" si="59"/>
        <v/>
      </c>
      <c r="D259" t="str">
        <f t="shared" si="60"/>
        <v/>
      </c>
      <c r="E259" s="11" t="str">
        <f t="shared" si="61"/>
        <v/>
      </c>
      <c r="F259" t="str">
        <f t="shared" si="57"/>
        <v/>
      </c>
      <c r="G259" s="1" t="str">
        <f t="shared" si="62"/>
        <v/>
      </c>
      <c r="H259" s="1" t="str">
        <f t="shared" si="63"/>
        <v/>
      </c>
      <c r="I259" s="1" t="str">
        <f t="shared" si="64"/>
        <v/>
      </c>
      <c r="J259" s="1" t="str">
        <f t="shared" si="65"/>
        <v/>
      </c>
      <c r="K259" s="11" t="str">
        <f t="shared" si="66"/>
        <v/>
      </c>
      <c r="L259" s="1" t="str">
        <f t="shared" si="67"/>
        <v/>
      </c>
      <c r="M259" s="1" t="str">
        <f t="shared" si="68"/>
        <v/>
      </c>
      <c r="N259" s="1" t="str">
        <f t="shared" si="69"/>
        <v/>
      </c>
      <c r="O259" s="1" t="str">
        <f t="shared" si="70"/>
        <v/>
      </c>
    </row>
    <row r="260" spans="2:15" x14ac:dyDescent="0.25">
      <c r="B260" t="str">
        <f t="shared" si="58"/>
        <v/>
      </c>
      <c r="C260" s="11" t="str">
        <f t="shared" si="59"/>
        <v/>
      </c>
      <c r="D260" t="str">
        <f t="shared" si="60"/>
        <v/>
      </c>
      <c r="E260" s="11" t="str">
        <f t="shared" si="61"/>
        <v/>
      </c>
      <c r="F260" t="str">
        <f t="shared" si="57"/>
        <v/>
      </c>
      <c r="G260" s="1" t="str">
        <f t="shared" si="62"/>
        <v/>
      </c>
      <c r="H260" s="1" t="str">
        <f t="shared" si="63"/>
        <v/>
      </c>
      <c r="I260" s="1" t="str">
        <f t="shared" si="64"/>
        <v/>
      </c>
      <c r="J260" s="1" t="str">
        <f t="shared" si="65"/>
        <v/>
      </c>
      <c r="K260" s="11" t="str">
        <f t="shared" si="66"/>
        <v/>
      </c>
      <c r="L260" s="1" t="str">
        <f t="shared" si="67"/>
        <v/>
      </c>
      <c r="M260" s="1" t="str">
        <f t="shared" si="68"/>
        <v/>
      </c>
      <c r="N260" s="1" t="str">
        <f t="shared" si="69"/>
        <v/>
      </c>
      <c r="O260" s="1" t="str">
        <f t="shared" si="70"/>
        <v/>
      </c>
    </row>
    <row r="261" spans="2:15" x14ac:dyDescent="0.25">
      <c r="B261" t="str">
        <f t="shared" si="58"/>
        <v/>
      </c>
      <c r="C261" s="11" t="str">
        <f t="shared" si="59"/>
        <v/>
      </c>
      <c r="D261" t="str">
        <f t="shared" si="60"/>
        <v/>
      </c>
      <c r="E261" s="11" t="str">
        <f t="shared" si="61"/>
        <v/>
      </c>
      <c r="F261" t="str">
        <f t="shared" si="57"/>
        <v/>
      </c>
      <c r="G261" s="1" t="str">
        <f t="shared" si="62"/>
        <v/>
      </c>
      <c r="H261" s="1" t="str">
        <f t="shared" si="63"/>
        <v/>
      </c>
      <c r="I261" s="1" t="str">
        <f t="shared" si="64"/>
        <v/>
      </c>
      <c r="J261" s="1" t="str">
        <f t="shared" si="65"/>
        <v/>
      </c>
      <c r="K261" s="11" t="str">
        <f t="shared" si="66"/>
        <v/>
      </c>
      <c r="L261" s="1" t="str">
        <f t="shared" si="67"/>
        <v/>
      </c>
      <c r="M261" s="1" t="str">
        <f t="shared" si="68"/>
        <v/>
      </c>
      <c r="N261" s="1" t="str">
        <f t="shared" si="69"/>
        <v/>
      </c>
      <c r="O261" s="1" t="str">
        <f t="shared" si="70"/>
        <v/>
      </c>
    </row>
    <row r="262" spans="2:15" x14ac:dyDescent="0.25">
      <c r="B262" t="str">
        <f t="shared" si="58"/>
        <v/>
      </c>
      <c r="C262" s="11" t="str">
        <f t="shared" si="59"/>
        <v/>
      </c>
      <c r="D262" t="str">
        <f t="shared" si="60"/>
        <v/>
      </c>
      <c r="E262" s="11" t="str">
        <f t="shared" si="61"/>
        <v/>
      </c>
      <c r="F262" t="str">
        <f t="shared" si="57"/>
        <v/>
      </c>
      <c r="G262" s="1" t="str">
        <f t="shared" si="62"/>
        <v/>
      </c>
      <c r="H262" s="1" t="str">
        <f t="shared" si="63"/>
        <v/>
      </c>
      <c r="I262" s="1" t="str">
        <f t="shared" si="64"/>
        <v/>
      </c>
      <c r="J262" s="1" t="str">
        <f t="shared" si="65"/>
        <v/>
      </c>
      <c r="K262" s="11" t="str">
        <f t="shared" si="66"/>
        <v/>
      </c>
      <c r="L262" s="1" t="str">
        <f t="shared" si="67"/>
        <v/>
      </c>
      <c r="M262" s="1" t="str">
        <f t="shared" si="68"/>
        <v/>
      </c>
      <c r="N262" s="1" t="str">
        <f t="shared" si="69"/>
        <v/>
      </c>
      <c r="O262" s="1" t="str">
        <f t="shared" si="70"/>
        <v/>
      </c>
    </row>
    <row r="263" spans="2:15" x14ac:dyDescent="0.25">
      <c r="B263" t="str">
        <f t="shared" si="58"/>
        <v/>
      </c>
      <c r="C263" s="11" t="str">
        <f t="shared" si="59"/>
        <v/>
      </c>
      <c r="D263" t="str">
        <f t="shared" si="60"/>
        <v/>
      </c>
      <c r="E263" s="11" t="str">
        <f t="shared" si="61"/>
        <v/>
      </c>
      <c r="F263" t="str">
        <f t="shared" si="57"/>
        <v/>
      </c>
      <c r="G263" s="1" t="str">
        <f t="shared" si="62"/>
        <v/>
      </c>
      <c r="H263" s="1" t="str">
        <f t="shared" si="63"/>
        <v/>
      </c>
      <c r="I263" s="1" t="str">
        <f t="shared" si="64"/>
        <v/>
      </c>
      <c r="J263" s="1" t="str">
        <f t="shared" si="65"/>
        <v/>
      </c>
      <c r="K263" s="11" t="str">
        <f t="shared" si="66"/>
        <v/>
      </c>
      <c r="L263" s="1" t="str">
        <f t="shared" si="67"/>
        <v/>
      </c>
      <c r="M263" s="1" t="str">
        <f t="shared" si="68"/>
        <v/>
      </c>
      <c r="N263" s="1" t="str">
        <f t="shared" si="69"/>
        <v/>
      </c>
      <c r="O263" s="1" t="str">
        <f t="shared" si="70"/>
        <v/>
      </c>
    </row>
    <row r="264" spans="2:15" x14ac:dyDescent="0.25">
      <c r="B264" t="str">
        <f t="shared" si="58"/>
        <v/>
      </c>
      <c r="C264" s="11" t="str">
        <f t="shared" si="59"/>
        <v/>
      </c>
      <c r="D264" t="str">
        <f t="shared" si="60"/>
        <v/>
      </c>
      <c r="E264" s="11" t="str">
        <f t="shared" si="61"/>
        <v/>
      </c>
      <c r="F264" t="str">
        <f t="shared" si="57"/>
        <v/>
      </c>
      <c r="G264" s="1" t="str">
        <f t="shared" si="62"/>
        <v/>
      </c>
      <c r="H264" s="1" t="str">
        <f t="shared" si="63"/>
        <v/>
      </c>
      <c r="I264" s="1" t="str">
        <f t="shared" si="64"/>
        <v/>
      </c>
      <c r="J264" s="1" t="str">
        <f t="shared" si="65"/>
        <v/>
      </c>
      <c r="K264" s="11" t="str">
        <f t="shared" si="66"/>
        <v/>
      </c>
      <c r="L264" s="1" t="str">
        <f t="shared" si="67"/>
        <v/>
      </c>
      <c r="M264" s="1" t="str">
        <f t="shared" si="68"/>
        <v/>
      </c>
      <c r="N264" s="1" t="str">
        <f t="shared" si="69"/>
        <v/>
      </c>
      <c r="O264" s="1" t="str">
        <f t="shared" si="70"/>
        <v/>
      </c>
    </row>
    <row r="265" spans="2:15" x14ac:dyDescent="0.25">
      <c r="B265" t="str">
        <f t="shared" si="58"/>
        <v/>
      </c>
      <c r="C265" s="11" t="str">
        <f t="shared" si="59"/>
        <v/>
      </c>
      <c r="D265" t="str">
        <f t="shared" si="60"/>
        <v/>
      </c>
      <c r="E265" s="11" t="str">
        <f t="shared" si="61"/>
        <v/>
      </c>
      <c r="F265" t="str">
        <f t="shared" si="57"/>
        <v/>
      </c>
      <c r="G265" s="1" t="str">
        <f t="shared" si="62"/>
        <v/>
      </c>
      <c r="H265" s="1" t="str">
        <f t="shared" si="63"/>
        <v/>
      </c>
      <c r="I265" s="1" t="str">
        <f t="shared" si="64"/>
        <v/>
      </c>
      <c r="J265" s="1" t="str">
        <f t="shared" si="65"/>
        <v/>
      </c>
      <c r="K265" s="11" t="str">
        <f t="shared" si="66"/>
        <v/>
      </c>
      <c r="L265" s="1" t="str">
        <f t="shared" si="67"/>
        <v/>
      </c>
      <c r="M265" s="1" t="str">
        <f t="shared" si="68"/>
        <v/>
      </c>
      <c r="N265" s="1" t="str">
        <f t="shared" si="69"/>
        <v/>
      </c>
      <c r="O265" s="1" t="str">
        <f t="shared" si="70"/>
        <v/>
      </c>
    </row>
    <row r="266" spans="2:15" x14ac:dyDescent="0.25">
      <c r="B266" t="str">
        <f t="shared" si="58"/>
        <v/>
      </c>
      <c r="C266" s="11" t="str">
        <f t="shared" si="59"/>
        <v/>
      </c>
      <c r="D266" t="str">
        <f t="shared" si="60"/>
        <v/>
      </c>
      <c r="E266" s="11" t="str">
        <f t="shared" si="61"/>
        <v/>
      </c>
      <c r="F266" t="str">
        <f t="shared" si="57"/>
        <v/>
      </c>
      <c r="G266" s="1" t="str">
        <f t="shared" si="62"/>
        <v/>
      </c>
      <c r="H266" s="1" t="str">
        <f t="shared" si="63"/>
        <v/>
      </c>
      <c r="I266" s="1" t="str">
        <f t="shared" si="64"/>
        <v/>
      </c>
      <c r="J266" s="1" t="str">
        <f t="shared" si="65"/>
        <v/>
      </c>
      <c r="K266" s="11" t="str">
        <f t="shared" si="66"/>
        <v/>
      </c>
      <c r="L266" s="1" t="str">
        <f t="shared" si="67"/>
        <v/>
      </c>
      <c r="M266" s="1" t="str">
        <f t="shared" si="68"/>
        <v/>
      </c>
      <c r="N266" s="1" t="str">
        <f t="shared" si="69"/>
        <v/>
      </c>
      <c r="O266" s="1" t="str">
        <f t="shared" si="70"/>
        <v/>
      </c>
    </row>
    <row r="267" spans="2:15" x14ac:dyDescent="0.25">
      <c r="B267" t="str">
        <f t="shared" si="58"/>
        <v/>
      </c>
      <c r="C267" s="11" t="str">
        <f t="shared" si="59"/>
        <v/>
      </c>
      <c r="D267" t="str">
        <f t="shared" si="60"/>
        <v/>
      </c>
      <c r="E267" s="11" t="str">
        <f t="shared" si="61"/>
        <v/>
      </c>
      <c r="F267" t="str">
        <f t="shared" si="57"/>
        <v/>
      </c>
      <c r="G267" s="1" t="str">
        <f t="shared" si="62"/>
        <v/>
      </c>
      <c r="H267" s="1" t="str">
        <f t="shared" si="63"/>
        <v/>
      </c>
      <c r="I267" s="1" t="str">
        <f t="shared" si="64"/>
        <v/>
      </c>
      <c r="J267" s="1" t="str">
        <f t="shared" si="65"/>
        <v/>
      </c>
      <c r="K267" s="11" t="str">
        <f t="shared" si="66"/>
        <v/>
      </c>
      <c r="L267" s="1" t="str">
        <f t="shared" si="67"/>
        <v/>
      </c>
      <c r="M267" s="1" t="str">
        <f t="shared" si="68"/>
        <v/>
      </c>
      <c r="N267" s="1" t="str">
        <f t="shared" si="69"/>
        <v/>
      </c>
      <c r="O267" s="1" t="str">
        <f t="shared" si="70"/>
        <v/>
      </c>
    </row>
    <row r="268" spans="2:15" x14ac:dyDescent="0.25">
      <c r="B268" t="str">
        <f t="shared" si="58"/>
        <v/>
      </c>
      <c r="C268" s="11" t="str">
        <f t="shared" si="59"/>
        <v/>
      </c>
      <c r="D268" t="str">
        <f t="shared" si="60"/>
        <v/>
      </c>
      <c r="E268" s="11" t="str">
        <f t="shared" si="61"/>
        <v/>
      </c>
      <c r="F268" t="str">
        <f t="shared" si="57"/>
        <v/>
      </c>
      <c r="G268" s="1" t="str">
        <f t="shared" si="62"/>
        <v/>
      </c>
      <c r="H268" s="1" t="str">
        <f t="shared" si="63"/>
        <v/>
      </c>
      <c r="I268" s="1" t="str">
        <f t="shared" si="64"/>
        <v/>
      </c>
      <c r="J268" s="1" t="str">
        <f t="shared" si="65"/>
        <v/>
      </c>
      <c r="K268" s="11" t="str">
        <f t="shared" si="66"/>
        <v/>
      </c>
      <c r="L268" s="1" t="str">
        <f t="shared" si="67"/>
        <v/>
      </c>
      <c r="M268" s="1" t="str">
        <f t="shared" si="68"/>
        <v/>
      </c>
      <c r="N268" s="1" t="str">
        <f t="shared" si="69"/>
        <v/>
      </c>
      <c r="O268" s="1" t="str">
        <f t="shared" si="70"/>
        <v/>
      </c>
    </row>
    <row r="269" spans="2:15" x14ac:dyDescent="0.25">
      <c r="B269" t="str">
        <f t="shared" si="58"/>
        <v/>
      </c>
      <c r="C269" s="11" t="str">
        <f t="shared" si="59"/>
        <v/>
      </c>
      <c r="D269" t="str">
        <f t="shared" si="60"/>
        <v/>
      </c>
      <c r="E269" s="11" t="str">
        <f t="shared" si="61"/>
        <v/>
      </c>
      <c r="F269" t="str">
        <f t="shared" si="57"/>
        <v/>
      </c>
      <c r="G269" s="1" t="str">
        <f t="shared" si="62"/>
        <v/>
      </c>
      <c r="H269" s="1" t="str">
        <f t="shared" si="63"/>
        <v/>
      </c>
      <c r="I269" s="1" t="str">
        <f t="shared" si="64"/>
        <v/>
      </c>
      <c r="J269" s="1" t="str">
        <f t="shared" si="65"/>
        <v/>
      </c>
      <c r="K269" s="11" t="str">
        <f t="shared" si="66"/>
        <v/>
      </c>
      <c r="L269" s="1" t="str">
        <f t="shared" si="67"/>
        <v/>
      </c>
      <c r="M269" s="1" t="str">
        <f t="shared" si="68"/>
        <v/>
      </c>
      <c r="N269" s="1" t="str">
        <f t="shared" si="69"/>
        <v/>
      </c>
      <c r="O269" s="1" t="str">
        <f t="shared" si="70"/>
        <v/>
      </c>
    </row>
    <row r="270" spans="2:15" x14ac:dyDescent="0.25">
      <c r="B270" t="str">
        <f t="shared" si="58"/>
        <v/>
      </c>
      <c r="C270" s="11" t="str">
        <f t="shared" si="59"/>
        <v/>
      </c>
      <c r="D270" t="str">
        <f t="shared" si="60"/>
        <v/>
      </c>
      <c r="E270" s="11" t="str">
        <f t="shared" si="61"/>
        <v/>
      </c>
      <c r="F270" t="str">
        <f t="shared" si="57"/>
        <v/>
      </c>
      <c r="G270" s="1" t="str">
        <f t="shared" si="62"/>
        <v/>
      </c>
      <c r="H270" s="1" t="str">
        <f t="shared" si="63"/>
        <v/>
      </c>
      <c r="I270" s="1" t="str">
        <f t="shared" si="64"/>
        <v/>
      </c>
      <c r="J270" s="1" t="str">
        <f t="shared" si="65"/>
        <v/>
      </c>
      <c r="K270" s="11" t="str">
        <f t="shared" si="66"/>
        <v/>
      </c>
      <c r="L270" s="1" t="str">
        <f t="shared" si="67"/>
        <v/>
      </c>
      <c r="M270" s="1" t="str">
        <f t="shared" si="68"/>
        <v/>
      </c>
      <c r="N270" s="1" t="str">
        <f t="shared" si="69"/>
        <v/>
      </c>
      <c r="O270" s="1" t="str">
        <f t="shared" si="70"/>
        <v/>
      </c>
    </row>
    <row r="271" spans="2:15" x14ac:dyDescent="0.25">
      <c r="B271" t="str">
        <f t="shared" si="58"/>
        <v/>
      </c>
      <c r="C271" s="11" t="str">
        <f t="shared" si="59"/>
        <v/>
      </c>
      <c r="D271" t="str">
        <f t="shared" si="60"/>
        <v/>
      </c>
      <c r="E271" s="11" t="str">
        <f t="shared" si="61"/>
        <v/>
      </c>
      <c r="F271" t="str">
        <f t="shared" si="57"/>
        <v/>
      </c>
      <c r="G271" s="1" t="str">
        <f t="shared" si="62"/>
        <v/>
      </c>
      <c r="H271" s="1" t="str">
        <f t="shared" si="63"/>
        <v/>
      </c>
      <c r="I271" s="1" t="str">
        <f t="shared" si="64"/>
        <v/>
      </c>
      <c r="J271" s="1" t="str">
        <f t="shared" si="65"/>
        <v/>
      </c>
      <c r="K271" s="11" t="str">
        <f t="shared" si="66"/>
        <v/>
      </c>
      <c r="L271" s="1" t="str">
        <f t="shared" si="67"/>
        <v/>
      </c>
      <c r="M271" s="1" t="str">
        <f t="shared" si="68"/>
        <v/>
      </c>
      <c r="N271" s="1" t="str">
        <f t="shared" si="69"/>
        <v/>
      </c>
      <c r="O271" s="1" t="str">
        <f t="shared" si="70"/>
        <v/>
      </c>
    </row>
    <row r="272" spans="2:15" x14ac:dyDescent="0.25">
      <c r="B272" t="str">
        <f t="shared" si="58"/>
        <v/>
      </c>
      <c r="C272" s="11" t="str">
        <f t="shared" si="59"/>
        <v/>
      </c>
      <c r="D272" t="str">
        <f t="shared" si="60"/>
        <v/>
      </c>
      <c r="E272" s="11" t="str">
        <f t="shared" si="61"/>
        <v/>
      </c>
      <c r="F272" t="str">
        <f t="shared" si="57"/>
        <v/>
      </c>
      <c r="G272" s="1" t="str">
        <f t="shared" si="62"/>
        <v/>
      </c>
      <c r="H272" s="1" t="str">
        <f t="shared" si="63"/>
        <v/>
      </c>
      <c r="I272" s="1" t="str">
        <f t="shared" si="64"/>
        <v/>
      </c>
      <c r="J272" s="1" t="str">
        <f t="shared" si="65"/>
        <v/>
      </c>
      <c r="K272" s="11" t="str">
        <f t="shared" si="66"/>
        <v/>
      </c>
      <c r="L272" s="1" t="str">
        <f t="shared" si="67"/>
        <v/>
      </c>
      <c r="M272" s="1" t="str">
        <f t="shared" si="68"/>
        <v/>
      </c>
      <c r="N272" s="1" t="str">
        <f t="shared" si="69"/>
        <v/>
      </c>
      <c r="O272" s="1" t="str">
        <f t="shared" si="70"/>
        <v/>
      </c>
    </row>
    <row r="273" spans="2:15" x14ac:dyDescent="0.25">
      <c r="B273" t="str">
        <f t="shared" si="58"/>
        <v/>
      </c>
      <c r="C273" s="11" t="str">
        <f t="shared" si="59"/>
        <v/>
      </c>
      <c r="D273" t="str">
        <f t="shared" si="60"/>
        <v/>
      </c>
      <c r="E273" s="11" t="str">
        <f t="shared" si="61"/>
        <v/>
      </c>
      <c r="F273" t="str">
        <f t="shared" si="57"/>
        <v/>
      </c>
      <c r="G273" s="1" t="str">
        <f t="shared" si="62"/>
        <v/>
      </c>
      <c r="H273" s="1" t="str">
        <f t="shared" si="63"/>
        <v/>
      </c>
      <c r="I273" s="1" t="str">
        <f t="shared" si="64"/>
        <v/>
      </c>
      <c r="J273" s="1" t="str">
        <f t="shared" si="65"/>
        <v/>
      </c>
      <c r="K273" s="11" t="str">
        <f t="shared" si="66"/>
        <v/>
      </c>
      <c r="L273" s="1" t="str">
        <f t="shared" si="67"/>
        <v/>
      </c>
      <c r="M273" s="1" t="str">
        <f t="shared" si="68"/>
        <v/>
      </c>
      <c r="N273" s="1" t="str">
        <f t="shared" si="69"/>
        <v/>
      </c>
      <c r="O273" s="1" t="str">
        <f t="shared" si="70"/>
        <v/>
      </c>
    </row>
    <row r="274" spans="2:15" x14ac:dyDescent="0.25">
      <c r="B274" t="str">
        <f t="shared" si="58"/>
        <v/>
      </c>
      <c r="C274" s="11" t="str">
        <f t="shared" si="59"/>
        <v/>
      </c>
      <c r="D274" t="str">
        <f t="shared" si="60"/>
        <v/>
      </c>
      <c r="E274" s="11" t="str">
        <f t="shared" si="61"/>
        <v/>
      </c>
      <c r="F274" t="str">
        <f t="shared" si="57"/>
        <v/>
      </c>
      <c r="G274" s="1" t="str">
        <f t="shared" si="62"/>
        <v/>
      </c>
      <c r="H274" s="1" t="str">
        <f t="shared" si="63"/>
        <v/>
      </c>
      <c r="I274" s="1" t="str">
        <f t="shared" si="64"/>
        <v/>
      </c>
      <c r="J274" s="1" t="str">
        <f t="shared" si="65"/>
        <v/>
      </c>
      <c r="K274" s="11" t="str">
        <f t="shared" si="66"/>
        <v/>
      </c>
      <c r="L274" s="1" t="str">
        <f t="shared" si="67"/>
        <v/>
      </c>
      <c r="M274" s="1" t="str">
        <f t="shared" si="68"/>
        <v/>
      </c>
      <c r="N274" s="1" t="str">
        <f t="shared" si="69"/>
        <v/>
      </c>
      <c r="O274" s="1" t="str">
        <f t="shared" si="70"/>
        <v/>
      </c>
    </row>
    <row r="275" spans="2:15" x14ac:dyDescent="0.25">
      <c r="B275" t="str">
        <f t="shared" si="58"/>
        <v/>
      </c>
      <c r="C275" s="11" t="str">
        <f t="shared" si="59"/>
        <v/>
      </c>
      <c r="D275" t="str">
        <f t="shared" si="60"/>
        <v/>
      </c>
      <c r="E275" s="11" t="str">
        <f t="shared" si="61"/>
        <v/>
      </c>
      <c r="F275" t="str">
        <f t="shared" si="57"/>
        <v/>
      </c>
      <c r="G275" s="1" t="str">
        <f t="shared" si="62"/>
        <v/>
      </c>
      <c r="H275" s="1" t="str">
        <f t="shared" si="63"/>
        <v/>
      </c>
      <c r="I275" s="1" t="str">
        <f t="shared" si="64"/>
        <v/>
      </c>
      <c r="J275" s="1" t="str">
        <f t="shared" si="65"/>
        <v/>
      </c>
      <c r="K275" s="11" t="str">
        <f t="shared" si="66"/>
        <v/>
      </c>
      <c r="L275" s="1" t="str">
        <f t="shared" si="67"/>
        <v/>
      </c>
      <c r="M275" s="1" t="str">
        <f t="shared" si="68"/>
        <v/>
      </c>
      <c r="N275" s="1" t="str">
        <f t="shared" si="69"/>
        <v/>
      </c>
      <c r="O275" s="1" t="str">
        <f t="shared" si="70"/>
        <v/>
      </c>
    </row>
    <row r="276" spans="2:15" x14ac:dyDescent="0.25">
      <c r="B276" t="str">
        <f t="shared" si="58"/>
        <v/>
      </c>
      <c r="C276" s="11" t="str">
        <f t="shared" si="59"/>
        <v/>
      </c>
      <c r="D276" t="str">
        <f t="shared" si="60"/>
        <v/>
      </c>
      <c r="E276" s="11" t="str">
        <f t="shared" si="61"/>
        <v/>
      </c>
      <c r="F276" t="str">
        <f t="shared" si="57"/>
        <v/>
      </c>
      <c r="G276" s="1" t="str">
        <f t="shared" si="62"/>
        <v/>
      </c>
      <c r="H276" s="1" t="str">
        <f t="shared" si="63"/>
        <v/>
      </c>
      <c r="I276" s="1" t="str">
        <f t="shared" si="64"/>
        <v/>
      </c>
      <c r="J276" s="1" t="str">
        <f t="shared" si="65"/>
        <v/>
      </c>
      <c r="K276" s="11" t="str">
        <f t="shared" si="66"/>
        <v/>
      </c>
      <c r="L276" s="1" t="str">
        <f t="shared" si="67"/>
        <v/>
      </c>
      <c r="M276" s="1" t="str">
        <f t="shared" si="68"/>
        <v/>
      </c>
      <c r="N276" s="1" t="str">
        <f t="shared" si="69"/>
        <v/>
      </c>
      <c r="O276" s="1" t="str">
        <f t="shared" si="70"/>
        <v/>
      </c>
    </row>
    <row r="277" spans="2:15" x14ac:dyDescent="0.25">
      <c r="B277" t="str">
        <f t="shared" si="58"/>
        <v/>
      </c>
      <c r="C277" s="11" t="str">
        <f t="shared" si="59"/>
        <v/>
      </c>
      <c r="D277" t="str">
        <f t="shared" si="60"/>
        <v/>
      </c>
      <c r="E277" s="11" t="str">
        <f t="shared" si="61"/>
        <v/>
      </c>
      <c r="F277" t="str">
        <f t="shared" si="57"/>
        <v/>
      </c>
      <c r="G277" s="1" t="str">
        <f t="shared" si="62"/>
        <v/>
      </c>
      <c r="H277" s="1" t="str">
        <f t="shared" si="63"/>
        <v/>
      </c>
      <c r="I277" s="1" t="str">
        <f t="shared" si="64"/>
        <v/>
      </c>
      <c r="J277" s="1" t="str">
        <f t="shared" si="65"/>
        <v/>
      </c>
      <c r="K277" s="11" t="str">
        <f t="shared" si="66"/>
        <v/>
      </c>
      <c r="L277" s="1" t="str">
        <f t="shared" si="67"/>
        <v/>
      </c>
      <c r="M277" s="1" t="str">
        <f t="shared" si="68"/>
        <v/>
      </c>
      <c r="N277" s="1" t="str">
        <f t="shared" si="69"/>
        <v/>
      </c>
      <c r="O277" s="1" t="str">
        <f t="shared" si="70"/>
        <v/>
      </c>
    </row>
    <row r="278" spans="2:15" x14ac:dyDescent="0.25">
      <c r="B278" t="str">
        <f t="shared" si="58"/>
        <v/>
      </c>
      <c r="C278" s="11" t="str">
        <f t="shared" si="59"/>
        <v/>
      </c>
      <c r="D278" t="str">
        <f t="shared" si="60"/>
        <v/>
      </c>
      <c r="E278" s="11" t="str">
        <f t="shared" si="61"/>
        <v/>
      </c>
      <c r="F278" t="str">
        <f t="shared" si="57"/>
        <v/>
      </c>
      <c r="G278" s="1" t="str">
        <f t="shared" si="62"/>
        <v/>
      </c>
      <c r="H278" s="1" t="str">
        <f t="shared" si="63"/>
        <v/>
      </c>
      <c r="I278" s="1" t="str">
        <f t="shared" si="64"/>
        <v/>
      </c>
      <c r="J278" s="1" t="str">
        <f t="shared" si="65"/>
        <v/>
      </c>
      <c r="K278" s="11" t="str">
        <f t="shared" si="66"/>
        <v/>
      </c>
      <c r="L278" s="1" t="str">
        <f t="shared" si="67"/>
        <v/>
      </c>
      <c r="M278" s="1" t="str">
        <f t="shared" si="68"/>
        <v/>
      </c>
      <c r="N278" s="1" t="str">
        <f t="shared" si="69"/>
        <v/>
      </c>
      <c r="O278" s="1" t="str">
        <f t="shared" si="70"/>
        <v/>
      </c>
    </row>
    <row r="279" spans="2:15" x14ac:dyDescent="0.25">
      <c r="B279" t="str">
        <f t="shared" si="58"/>
        <v/>
      </c>
      <c r="C279" s="11" t="str">
        <f t="shared" si="59"/>
        <v/>
      </c>
      <c r="D279" t="str">
        <f t="shared" si="60"/>
        <v/>
      </c>
      <c r="E279" s="11" t="str">
        <f t="shared" si="61"/>
        <v/>
      </c>
      <c r="F279" t="str">
        <f t="shared" si="57"/>
        <v/>
      </c>
      <c r="G279" s="1" t="str">
        <f t="shared" si="62"/>
        <v/>
      </c>
      <c r="H279" s="1" t="str">
        <f t="shared" si="63"/>
        <v/>
      </c>
      <c r="I279" s="1" t="str">
        <f t="shared" si="64"/>
        <v/>
      </c>
      <c r="J279" s="1" t="str">
        <f t="shared" si="65"/>
        <v/>
      </c>
      <c r="K279" s="11" t="str">
        <f t="shared" si="66"/>
        <v/>
      </c>
      <c r="L279" s="1" t="str">
        <f t="shared" si="67"/>
        <v/>
      </c>
      <c r="M279" s="1" t="str">
        <f t="shared" si="68"/>
        <v/>
      </c>
      <c r="N279" s="1" t="str">
        <f t="shared" si="69"/>
        <v/>
      </c>
      <c r="O279" s="1" t="str">
        <f t="shared" si="70"/>
        <v/>
      </c>
    </row>
    <row r="280" spans="2:15" x14ac:dyDescent="0.25">
      <c r="B280" t="str">
        <f t="shared" si="58"/>
        <v/>
      </c>
      <c r="C280" s="11" t="str">
        <f t="shared" si="59"/>
        <v/>
      </c>
      <c r="D280" t="str">
        <f t="shared" si="60"/>
        <v/>
      </c>
      <c r="E280" s="11" t="str">
        <f t="shared" si="61"/>
        <v/>
      </c>
      <c r="F280" t="str">
        <f t="shared" si="57"/>
        <v/>
      </c>
      <c r="G280" s="1" t="str">
        <f t="shared" si="62"/>
        <v/>
      </c>
      <c r="H280" s="1" t="str">
        <f t="shared" si="63"/>
        <v/>
      </c>
      <c r="I280" s="1" t="str">
        <f t="shared" si="64"/>
        <v/>
      </c>
      <c r="J280" s="1" t="str">
        <f t="shared" si="65"/>
        <v/>
      </c>
      <c r="K280" s="11" t="str">
        <f t="shared" si="66"/>
        <v/>
      </c>
      <c r="L280" s="1" t="str">
        <f t="shared" si="67"/>
        <v/>
      </c>
      <c r="M280" s="1" t="str">
        <f t="shared" si="68"/>
        <v/>
      </c>
      <c r="N280" s="1" t="str">
        <f t="shared" si="69"/>
        <v/>
      </c>
      <c r="O280" s="1" t="str">
        <f t="shared" si="70"/>
        <v/>
      </c>
    </row>
    <row r="281" spans="2:15" x14ac:dyDescent="0.25">
      <c r="B281" t="str">
        <f t="shared" si="58"/>
        <v/>
      </c>
      <c r="C281" s="11" t="str">
        <f t="shared" si="59"/>
        <v/>
      </c>
      <c r="D281" t="str">
        <f t="shared" si="60"/>
        <v/>
      </c>
      <c r="E281" s="11" t="str">
        <f t="shared" si="61"/>
        <v/>
      </c>
      <c r="F281" t="str">
        <f t="shared" si="57"/>
        <v/>
      </c>
      <c r="G281" s="1" t="str">
        <f t="shared" si="62"/>
        <v/>
      </c>
      <c r="H281" s="1" t="str">
        <f t="shared" si="63"/>
        <v/>
      </c>
      <c r="I281" s="1" t="str">
        <f t="shared" si="64"/>
        <v/>
      </c>
      <c r="J281" s="1" t="str">
        <f t="shared" si="65"/>
        <v/>
      </c>
      <c r="K281" s="11" t="str">
        <f t="shared" si="66"/>
        <v/>
      </c>
      <c r="L281" s="1" t="str">
        <f t="shared" si="67"/>
        <v/>
      </c>
      <c r="M281" s="1" t="str">
        <f t="shared" si="68"/>
        <v/>
      </c>
      <c r="N281" s="1" t="str">
        <f t="shared" si="69"/>
        <v/>
      </c>
      <c r="O281" s="1" t="str">
        <f t="shared" si="70"/>
        <v/>
      </c>
    </row>
    <row r="282" spans="2:15" x14ac:dyDescent="0.25">
      <c r="B282" t="str">
        <f t="shared" si="58"/>
        <v/>
      </c>
      <c r="C282" s="11" t="str">
        <f t="shared" si="59"/>
        <v/>
      </c>
      <c r="D282" t="str">
        <f t="shared" si="60"/>
        <v/>
      </c>
      <c r="E282" s="11" t="str">
        <f t="shared" si="61"/>
        <v/>
      </c>
      <c r="F282" t="str">
        <f t="shared" si="57"/>
        <v/>
      </c>
      <c r="G282" s="1" t="str">
        <f t="shared" si="62"/>
        <v/>
      </c>
      <c r="H282" s="1" t="str">
        <f t="shared" si="63"/>
        <v/>
      </c>
      <c r="I282" s="1" t="str">
        <f t="shared" si="64"/>
        <v/>
      </c>
      <c r="J282" s="1" t="str">
        <f t="shared" si="65"/>
        <v/>
      </c>
      <c r="K282" s="11" t="str">
        <f t="shared" si="66"/>
        <v/>
      </c>
      <c r="L282" s="1" t="str">
        <f t="shared" si="67"/>
        <v/>
      </c>
      <c r="M282" s="1" t="str">
        <f t="shared" si="68"/>
        <v/>
      </c>
      <c r="N282" s="1" t="str">
        <f t="shared" si="69"/>
        <v/>
      </c>
      <c r="O282" s="1" t="str">
        <f t="shared" si="70"/>
        <v/>
      </c>
    </row>
    <row r="283" spans="2:15" x14ac:dyDescent="0.25">
      <c r="B283" t="str">
        <f t="shared" si="58"/>
        <v/>
      </c>
      <c r="C283" s="11" t="str">
        <f t="shared" si="59"/>
        <v/>
      </c>
      <c r="D283" t="str">
        <f t="shared" si="60"/>
        <v/>
      </c>
      <c r="E283" s="11" t="str">
        <f t="shared" si="61"/>
        <v/>
      </c>
      <c r="F283" t="str">
        <f t="shared" si="57"/>
        <v/>
      </c>
      <c r="G283" s="1" t="str">
        <f t="shared" si="62"/>
        <v/>
      </c>
      <c r="H283" s="1" t="str">
        <f t="shared" si="63"/>
        <v/>
      </c>
      <c r="I283" s="1" t="str">
        <f t="shared" si="64"/>
        <v/>
      </c>
      <c r="J283" s="1" t="str">
        <f t="shared" si="65"/>
        <v/>
      </c>
      <c r="K283" s="11" t="str">
        <f t="shared" si="66"/>
        <v/>
      </c>
      <c r="L283" s="1" t="str">
        <f t="shared" si="67"/>
        <v/>
      </c>
      <c r="M283" s="1" t="str">
        <f t="shared" si="68"/>
        <v/>
      </c>
      <c r="N283" s="1" t="str">
        <f t="shared" si="69"/>
        <v/>
      </c>
      <c r="O283" s="1" t="str">
        <f t="shared" si="70"/>
        <v/>
      </c>
    </row>
    <row r="284" spans="2:15" x14ac:dyDescent="0.25">
      <c r="B284" t="str">
        <f t="shared" si="58"/>
        <v/>
      </c>
      <c r="C284" s="11" t="str">
        <f t="shared" si="59"/>
        <v/>
      </c>
      <c r="D284" t="str">
        <f t="shared" si="60"/>
        <v/>
      </c>
      <c r="E284" s="11" t="str">
        <f t="shared" si="61"/>
        <v/>
      </c>
      <c r="F284" t="str">
        <f t="shared" si="57"/>
        <v/>
      </c>
      <c r="G284" s="1" t="str">
        <f t="shared" si="62"/>
        <v/>
      </c>
      <c r="H284" s="1" t="str">
        <f t="shared" si="63"/>
        <v/>
      </c>
      <c r="I284" s="1" t="str">
        <f t="shared" si="64"/>
        <v/>
      </c>
      <c r="J284" s="1" t="str">
        <f t="shared" si="65"/>
        <v/>
      </c>
      <c r="K284" s="11" t="str">
        <f t="shared" si="66"/>
        <v/>
      </c>
      <c r="L284" s="1" t="str">
        <f t="shared" si="67"/>
        <v/>
      </c>
      <c r="M284" s="1" t="str">
        <f t="shared" si="68"/>
        <v/>
      </c>
      <c r="N284" s="1" t="str">
        <f t="shared" si="69"/>
        <v/>
      </c>
      <c r="O284" s="1" t="str">
        <f t="shared" si="70"/>
        <v/>
      </c>
    </row>
    <row r="285" spans="2:15" x14ac:dyDescent="0.25">
      <c r="B285" t="str">
        <f t="shared" si="58"/>
        <v/>
      </c>
      <c r="C285" s="11" t="str">
        <f t="shared" si="59"/>
        <v/>
      </c>
      <c r="D285" t="str">
        <f t="shared" si="60"/>
        <v/>
      </c>
      <c r="E285" s="11" t="str">
        <f t="shared" si="61"/>
        <v/>
      </c>
      <c r="F285" t="str">
        <f t="shared" si="57"/>
        <v/>
      </c>
      <c r="G285" s="1" t="str">
        <f t="shared" si="62"/>
        <v/>
      </c>
      <c r="H285" s="1" t="str">
        <f t="shared" si="63"/>
        <v/>
      </c>
      <c r="I285" s="1" t="str">
        <f t="shared" si="64"/>
        <v/>
      </c>
      <c r="J285" s="1" t="str">
        <f t="shared" si="65"/>
        <v/>
      </c>
      <c r="K285" s="11" t="str">
        <f t="shared" si="66"/>
        <v/>
      </c>
      <c r="L285" s="1" t="str">
        <f t="shared" si="67"/>
        <v/>
      </c>
      <c r="M285" s="1" t="str">
        <f t="shared" si="68"/>
        <v/>
      </c>
      <c r="N285" s="1" t="str">
        <f t="shared" si="69"/>
        <v/>
      </c>
      <c r="O285" s="1" t="str">
        <f t="shared" si="70"/>
        <v/>
      </c>
    </row>
    <row r="286" spans="2:15" x14ac:dyDescent="0.25">
      <c r="B286" t="str">
        <f t="shared" si="58"/>
        <v/>
      </c>
      <c r="C286" s="11" t="str">
        <f t="shared" si="59"/>
        <v/>
      </c>
      <c r="D286" t="str">
        <f t="shared" si="60"/>
        <v/>
      </c>
      <c r="E286" s="11" t="str">
        <f t="shared" si="61"/>
        <v/>
      </c>
      <c r="F286" t="str">
        <f t="shared" si="57"/>
        <v/>
      </c>
      <c r="G286" s="1" t="str">
        <f t="shared" si="62"/>
        <v/>
      </c>
      <c r="H286" s="1" t="str">
        <f t="shared" si="63"/>
        <v/>
      </c>
      <c r="I286" s="1" t="str">
        <f t="shared" si="64"/>
        <v/>
      </c>
      <c r="J286" s="1" t="str">
        <f t="shared" si="65"/>
        <v/>
      </c>
      <c r="K286" s="11" t="str">
        <f t="shared" si="66"/>
        <v/>
      </c>
      <c r="L286" s="1" t="str">
        <f t="shared" si="67"/>
        <v/>
      </c>
      <c r="M286" s="1" t="str">
        <f t="shared" si="68"/>
        <v/>
      </c>
      <c r="N286" s="1" t="str">
        <f t="shared" si="69"/>
        <v/>
      </c>
      <c r="O286" s="1" t="str">
        <f t="shared" si="70"/>
        <v/>
      </c>
    </row>
    <row r="287" spans="2:15" x14ac:dyDescent="0.25">
      <c r="B287" t="str">
        <f t="shared" si="58"/>
        <v/>
      </c>
      <c r="C287" s="11" t="str">
        <f t="shared" si="59"/>
        <v/>
      </c>
      <c r="D287" t="str">
        <f t="shared" si="60"/>
        <v/>
      </c>
      <c r="E287" s="11" t="str">
        <f t="shared" si="61"/>
        <v/>
      </c>
      <c r="F287" t="str">
        <f t="shared" si="57"/>
        <v/>
      </c>
      <c r="G287" s="1" t="str">
        <f t="shared" si="62"/>
        <v/>
      </c>
      <c r="H287" s="1" t="str">
        <f t="shared" si="63"/>
        <v/>
      </c>
      <c r="I287" s="1" t="str">
        <f t="shared" si="64"/>
        <v/>
      </c>
      <c r="J287" s="1" t="str">
        <f t="shared" si="65"/>
        <v/>
      </c>
      <c r="K287" s="11" t="str">
        <f t="shared" si="66"/>
        <v/>
      </c>
      <c r="L287" s="1" t="str">
        <f t="shared" si="67"/>
        <v/>
      </c>
      <c r="M287" s="1" t="str">
        <f t="shared" si="68"/>
        <v/>
      </c>
      <c r="N287" s="1" t="str">
        <f t="shared" si="69"/>
        <v/>
      </c>
      <c r="O287" s="1" t="str">
        <f t="shared" si="70"/>
        <v/>
      </c>
    </row>
    <row r="288" spans="2:15" x14ac:dyDescent="0.25">
      <c r="B288" t="str">
        <f t="shared" si="58"/>
        <v/>
      </c>
      <c r="C288" s="11" t="str">
        <f t="shared" si="59"/>
        <v/>
      </c>
      <c r="D288" t="str">
        <f t="shared" si="60"/>
        <v/>
      </c>
      <c r="E288" s="11" t="str">
        <f t="shared" si="61"/>
        <v/>
      </c>
      <c r="F288" t="str">
        <f t="shared" si="57"/>
        <v/>
      </c>
      <c r="G288" s="1" t="str">
        <f t="shared" si="62"/>
        <v/>
      </c>
      <c r="H288" s="1" t="str">
        <f t="shared" si="63"/>
        <v/>
      </c>
      <c r="I288" s="1" t="str">
        <f t="shared" si="64"/>
        <v/>
      </c>
      <c r="J288" s="1" t="str">
        <f t="shared" si="65"/>
        <v/>
      </c>
      <c r="K288" s="11" t="str">
        <f t="shared" si="66"/>
        <v/>
      </c>
      <c r="L288" s="1" t="str">
        <f t="shared" si="67"/>
        <v/>
      </c>
      <c r="M288" s="1" t="str">
        <f t="shared" si="68"/>
        <v/>
      </c>
      <c r="N288" s="1" t="str">
        <f t="shared" si="69"/>
        <v/>
      </c>
      <c r="O288" s="1" t="str">
        <f t="shared" si="70"/>
        <v/>
      </c>
    </row>
    <row r="289" spans="2:15" x14ac:dyDescent="0.25">
      <c r="B289" t="str">
        <f t="shared" si="58"/>
        <v/>
      </c>
      <c r="C289" s="11" t="str">
        <f t="shared" si="59"/>
        <v/>
      </c>
      <c r="D289" t="str">
        <f t="shared" si="60"/>
        <v/>
      </c>
      <c r="E289" s="11" t="str">
        <f t="shared" si="61"/>
        <v/>
      </c>
      <c r="F289" t="str">
        <f t="shared" si="57"/>
        <v/>
      </c>
      <c r="G289" s="1" t="str">
        <f t="shared" si="62"/>
        <v/>
      </c>
      <c r="H289" s="1" t="str">
        <f t="shared" si="63"/>
        <v/>
      </c>
      <c r="I289" s="1" t="str">
        <f t="shared" si="64"/>
        <v/>
      </c>
      <c r="J289" s="1" t="str">
        <f t="shared" si="65"/>
        <v/>
      </c>
      <c r="K289" s="11" t="str">
        <f t="shared" si="66"/>
        <v/>
      </c>
      <c r="L289" s="1" t="str">
        <f t="shared" si="67"/>
        <v/>
      </c>
      <c r="M289" s="1" t="str">
        <f t="shared" si="68"/>
        <v/>
      </c>
      <c r="N289" s="1" t="str">
        <f t="shared" si="69"/>
        <v/>
      </c>
      <c r="O289" s="1" t="str">
        <f t="shared" si="70"/>
        <v/>
      </c>
    </row>
    <row r="290" spans="2:15" x14ac:dyDescent="0.25">
      <c r="B290" t="str">
        <f t="shared" si="58"/>
        <v/>
      </c>
      <c r="C290" s="11" t="str">
        <f t="shared" si="59"/>
        <v/>
      </c>
      <c r="D290" t="str">
        <f t="shared" si="60"/>
        <v/>
      </c>
      <c r="E290" s="11" t="str">
        <f t="shared" si="61"/>
        <v/>
      </c>
      <c r="F290" t="str">
        <f t="shared" si="57"/>
        <v/>
      </c>
      <c r="G290" s="1" t="str">
        <f t="shared" si="62"/>
        <v/>
      </c>
      <c r="H290" s="1" t="str">
        <f t="shared" si="63"/>
        <v/>
      </c>
      <c r="I290" s="1" t="str">
        <f t="shared" si="64"/>
        <v/>
      </c>
      <c r="J290" s="1" t="str">
        <f t="shared" si="65"/>
        <v/>
      </c>
      <c r="K290" s="11" t="str">
        <f t="shared" si="66"/>
        <v/>
      </c>
      <c r="L290" s="1" t="str">
        <f t="shared" si="67"/>
        <v/>
      </c>
      <c r="M290" s="1" t="str">
        <f t="shared" si="68"/>
        <v/>
      </c>
      <c r="N290" s="1" t="str">
        <f t="shared" si="69"/>
        <v/>
      </c>
      <c r="O290" s="1" t="str">
        <f t="shared" si="70"/>
        <v/>
      </c>
    </row>
    <row r="291" spans="2:15" x14ac:dyDescent="0.25">
      <c r="B291" t="str">
        <f t="shared" si="58"/>
        <v/>
      </c>
      <c r="C291" s="11" t="str">
        <f t="shared" si="59"/>
        <v/>
      </c>
      <c r="D291" t="str">
        <f t="shared" si="60"/>
        <v/>
      </c>
      <c r="E291" s="11" t="str">
        <f t="shared" si="61"/>
        <v/>
      </c>
      <c r="F291" t="str">
        <f t="shared" si="57"/>
        <v/>
      </c>
      <c r="G291" s="1" t="str">
        <f t="shared" si="62"/>
        <v/>
      </c>
      <c r="H291" s="1" t="str">
        <f t="shared" si="63"/>
        <v/>
      </c>
      <c r="I291" s="1" t="str">
        <f t="shared" si="64"/>
        <v/>
      </c>
      <c r="J291" s="1" t="str">
        <f t="shared" si="65"/>
        <v/>
      </c>
      <c r="K291" s="11" t="str">
        <f t="shared" si="66"/>
        <v/>
      </c>
      <c r="L291" s="1" t="str">
        <f t="shared" si="67"/>
        <v/>
      </c>
      <c r="M291" s="1" t="str">
        <f t="shared" si="68"/>
        <v/>
      </c>
      <c r="N291" s="1" t="str">
        <f t="shared" si="69"/>
        <v/>
      </c>
      <c r="O291" s="1" t="str">
        <f t="shared" si="70"/>
        <v/>
      </c>
    </row>
    <row r="292" spans="2:15" x14ac:dyDescent="0.25">
      <c r="B292" t="str">
        <f t="shared" si="58"/>
        <v/>
      </c>
      <c r="C292" s="11" t="str">
        <f t="shared" si="59"/>
        <v/>
      </c>
      <c r="D292" t="str">
        <f t="shared" si="60"/>
        <v/>
      </c>
      <c r="E292" s="11" t="str">
        <f t="shared" si="61"/>
        <v/>
      </c>
      <c r="F292" t="str">
        <f t="shared" si="57"/>
        <v/>
      </c>
      <c r="G292" s="1" t="str">
        <f t="shared" si="62"/>
        <v/>
      </c>
      <c r="H292" s="1" t="str">
        <f t="shared" si="63"/>
        <v/>
      </c>
      <c r="I292" s="1" t="str">
        <f t="shared" si="64"/>
        <v/>
      </c>
      <c r="J292" s="1" t="str">
        <f t="shared" si="65"/>
        <v/>
      </c>
      <c r="K292" s="11" t="str">
        <f t="shared" si="66"/>
        <v/>
      </c>
      <c r="L292" s="1" t="str">
        <f t="shared" si="67"/>
        <v/>
      </c>
      <c r="M292" s="1" t="str">
        <f t="shared" si="68"/>
        <v/>
      </c>
      <c r="N292" s="1" t="str">
        <f t="shared" si="69"/>
        <v/>
      </c>
      <c r="O292" s="1" t="str">
        <f t="shared" si="70"/>
        <v/>
      </c>
    </row>
    <row r="293" spans="2:15" x14ac:dyDescent="0.25">
      <c r="B293" t="str">
        <f t="shared" si="58"/>
        <v/>
      </c>
      <c r="C293" s="11" t="str">
        <f t="shared" si="59"/>
        <v/>
      </c>
      <c r="D293" t="str">
        <f t="shared" si="60"/>
        <v/>
      </c>
      <c r="E293" s="11" t="str">
        <f t="shared" si="61"/>
        <v/>
      </c>
      <c r="F293" t="str">
        <f t="shared" si="57"/>
        <v/>
      </c>
      <c r="G293" s="1" t="str">
        <f t="shared" si="62"/>
        <v/>
      </c>
      <c r="H293" s="1" t="str">
        <f t="shared" si="63"/>
        <v/>
      </c>
      <c r="I293" s="1" t="str">
        <f t="shared" si="64"/>
        <v/>
      </c>
      <c r="J293" s="1" t="str">
        <f t="shared" si="65"/>
        <v/>
      </c>
      <c r="K293" s="11" t="str">
        <f t="shared" si="66"/>
        <v/>
      </c>
      <c r="L293" s="1" t="str">
        <f t="shared" si="67"/>
        <v/>
      </c>
      <c r="M293" s="1" t="str">
        <f t="shared" si="68"/>
        <v/>
      </c>
      <c r="N293" s="1" t="str">
        <f t="shared" si="69"/>
        <v/>
      </c>
      <c r="O293" s="1" t="str">
        <f t="shared" si="70"/>
        <v/>
      </c>
    </row>
    <row r="294" spans="2:15" x14ac:dyDescent="0.25">
      <c r="B294" t="str">
        <f t="shared" si="58"/>
        <v/>
      </c>
      <c r="C294" s="11" t="str">
        <f t="shared" si="59"/>
        <v/>
      </c>
      <c r="D294" t="str">
        <f t="shared" si="60"/>
        <v/>
      </c>
      <c r="E294" s="11" t="str">
        <f t="shared" si="61"/>
        <v/>
      </c>
      <c r="F294" t="str">
        <f t="shared" si="57"/>
        <v/>
      </c>
      <c r="G294" s="1" t="str">
        <f t="shared" si="62"/>
        <v/>
      </c>
      <c r="H294" s="1" t="str">
        <f t="shared" si="63"/>
        <v/>
      </c>
      <c r="I294" s="1" t="str">
        <f t="shared" si="64"/>
        <v/>
      </c>
      <c r="J294" s="1" t="str">
        <f t="shared" si="65"/>
        <v/>
      </c>
      <c r="K294" s="11" t="str">
        <f t="shared" si="66"/>
        <v/>
      </c>
      <c r="L294" s="1" t="str">
        <f t="shared" si="67"/>
        <v/>
      </c>
      <c r="M294" s="1" t="str">
        <f t="shared" si="68"/>
        <v/>
      </c>
      <c r="N294" s="1" t="str">
        <f t="shared" si="69"/>
        <v/>
      </c>
      <c r="O294" s="1" t="str">
        <f t="shared" si="70"/>
        <v/>
      </c>
    </row>
    <row r="295" spans="2:15" x14ac:dyDescent="0.25">
      <c r="B295" t="str">
        <f t="shared" si="58"/>
        <v/>
      </c>
      <c r="C295" s="11" t="str">
        <f t="shared" si="59"/>
        <v/>
      </c>
      <c r="D295" t="str">
        <f t="shared" si="60"/>
        <v/>
      </c>
      <c r="E295" s="11" t="str">
        <f t="shared" si="61"/>
        <v/>
      </c>
      <c r="F295" t="str">
        <f t="shared" ref="F295:F358" si="71">IF(F294&lt;$C$6,(F294+1),IF(F294=$C$6,("Total"),("")))</f>
        <v/>
      </c>
      <c r="G295" s="1" t="str">
        <f t="shared" si="62"/>
        <v/>
      </c>
      <c r="H295" s="1" t="str">
        <f t="shared" si="63"/>
        <v/>
      </c>
      <c r="I295" s="1" t="str">
        <f t="shared" si="64"/>
        <v/>
      </c>
      <c r="J295" s="1" t="str">
        <f t="shared" si="65"/>
        <v/>
      </c>
      <c r="K295" s="11" t="str">
        <f t="shared" si="66"/>
        <v/>
      </c>
      <c r="L295" s="1" t="str">
        <f t="shared" si="67"/>
        <v/>
      </c>
      <c r="M295" s="1" t="str">
        <f t="shared" si="68"/>
        <v/>
      </c>
      <c r="N295" s="1" t="str">
        <f t="shared" si="69"/>
        <v/>
      </c>
      <c r="O295" s="1" t="str">
        <f t="shared" si="70"/>
        <v/>
      </c>
    </row>
    <row r="296" spans="2:15" x14ac:dyDescent="0.25">
      <c r="B296" t="str">
        <f t="shared" si="58"/>
        <v/>
      </c>
      <c r="C296" s="11" t="str">
        <f t="shared" si="59"/>
        <v/>
      </c>
      <c r="D296" t="str">
        <f t="shared" si="60"/>
        <v/>
      </c>
      <c r="E296" s="11" t="str">
        <f t="shared" si="61"/>
        <v/>
      </c>
      <c r="F296" t="str">
        <f t="shared" si="71"/>
        <v/>
      </c>
      <c r="G296" s="1" t="str">
        <f t="shared" si="62"/>
        <v/>
      </c>
      <c r="H296" s="1" t="str">
        <f t="shared" si="63"/>
        <v/>
      </c>
      <c r="I296" s="1" t="str">
        <f t="shared" si="64"/>
        <v/>
      </c>
      <c r="J296" s="1" t="str">
        <f t="shared" si="65"/>
        <v/>
      </c>
      <c r="K296" s="11" t="str">
        <f t="shared" si="66"/>
        <v/>
      </c>
      <c r="L296" s="1" t="str">
        <f t="shared" si="67"/>
        <v/>
      </c>
      <c r="M296" s="1" t="str">
        <f t="shared" si="68"/>
        <v/>
      </c>
      <c r="N296" s="1" t="str">
        <f t="shared" si="69"/>
        <v/>
      </c>
      <c r="O296" s="1" t="str">
        <f t="shared" si="70"/>
        <v/>
      </c>
    </row>
    <row r="297" spans="2:15" x14ac:dyDescent="0.25">
      <c r="B297" t="str">
        <f t="shared" si="58"/>
        <v/>
      </c>
      <c r="C297" s="11" t="str">
        <f t="shared" si="59"/>
        <v/>
      </c>
      <c r="D297" t="str">
        <f t="shared" si="60"/>
        <v/>
      </c>
      <c r="E297" s="11" t="str">
        <f t="shared" si="61"/>
        <v/>
      </c>
      <c r="F297" t="str">
        <f t="shared" si="71"/>
        <v/>
      </c>
      <c r="G297" s="1" t="str">
        <f t="shared" si="62"/>
        <v/>
      </c>
      <c r="H297" s="1" t="str">
        <f t="shared" si="63"/>
        <v/>
      </c>
      <c r="I297" s="1" t="str">
        <f t="shared" si="64"/>
        <v/>
      </c>
      <c r="J297" s="1" t="str">
        <f t="shared" si="65"/>
        <v/>
      </c>
      <c r="K297" s="11" t="str">
        <f t="shared" si="66"/>
        <v/>
      </c>
      <c r="L297" s="1" t="str">
        <f t="shared" si="67"/>
        <v/>
      </c>
      <c r="M297" s="1" t="str">
        <f t="shared" si="68"/>
        <v/>
      </c>
      <c r="N297" s="1" t="str">
        <f t="shared" si="69"/>
        <v/>
      </c>
      <c r="O297" s="1" t="str">
        <f t="shared" si="70"/>
        <v/>
      </c>
    </row>
    <row r="298" spans="2:15" x14ac:dyDescent="0.25">
      <c r="B298" t="str">
        <f t="shared" si="58"/>
        <v/>
      </c>
      <c r="C298" s="11" t="str">
        <f t="shared" si="59"/>
        <v/>
      </c>
      <c r="D298" t="str">
        <f t="shared" si="60"/>
        <v/>
      </c>
      <c r="E298" s="11" t="str">
        <f t="shared" si="61"/>
        <v/>
      </c>
      <c r="F298" t="str">
        <f t="shared" si="71"/>
        <v/>
      </c>
      <c r="G298" s="1" t="str">
        <f t="shared" si="62"/>
        <v/>
      </c>
      <c r="H298" s="1" t="str">
        <f t="shared" si="63"/>
        <v/>
      </c>
      <c r="I298" s="1" t="str">
        <f t="shared" si="64"/>
        <v/>
      </c>
      <c r="J298" s="1" t="str">
        <f t="shared" si="65"/>
        <v/>
      </c>
      <c r="K298" s="11" t="str">
        <f t="shared" si="66"/>
        <v/>
      </c>
      <c r="L298" s="1" t="str">
        <f t="shared" si="67"/>
        <v/>
      </c>
      <c r="M298" s="1" t="str">
        <f t="shared" si="68"/>
        <v/>
      </c>
      <c r="N298" s="1" t="str">
        <f t="shared" si="69"/>
        <v/>
      </c>
      <c r="O298" s="1" t="str">
        <f t="shared" si="70"/>
        <v/>
      </c>
    </row>
    <row r="299" spans="2:15" x14ac:dyDescent="0.25">
      <c r="B299" t="str">
        <f t="shared" si="58"/>
        <v/>
      </c>
      <c r="C299" s="11" t="str">
        <f t="shared" si="59"/>
        <v/>
      </c>
      <c r="D299" t="str">
        <f t="shared" si="60"/>
        <v/>
      </c>
      <c r="E299" s="11" t="str">
        <f t="shared" si="61"/>
        <v/>
      </c>
      <c r="F299" t="str">
        <f t="shared" si="71"/>
        <v/>
      </c>
      <c r="G299" s="1" t="str">
        <f t="shared" si="62"/>
        <v/>
      </c>
      <c r="H299" s="1" t="str">
        <f t="shared" si="63"/>
        <v/>
      </c>
      <c r="I299" s="1" t="str">
        <f t="shared" si="64"/>
        <v/>
      </c>
      <c r="J299" s="1" t="str">
        <f t="shared" si="65"/>
        <v/>
      </c>
      <c r="K299" s="11" t="str">
        <f t="shared" si="66"/>
        <v/>
      </c>
      <c r="L299" s="1" t="str">
        <f t="shared" si="67"/>
        <v/>
      </c>
      <c r="M299" s="1" t="str">
        <f t="shared" si="68"/>
        <v/>
      </c>
      <c r="N299" s="1" t="str">
        <f t="shared" si="69"/>
        <v/>
      </c>
      <c r="O299" s="1" t="str">
        <f t="shared" si="70"/>
        <v/>
      </c>
    </row>
    <row r="300" spans="2:15" x14ac:dyDescent="0.25">
      <c r="B300" t="str">
        <f t="shared" si="58"/>
        <v/>
      </c>
      <c r="C300" s="11" t="str">
        <f t="shared" si="59"/>
        <v/>
      </c>
      <c r="D300" t="str">
        <f t="shared" si="60"/>
        <v/>
      </c>
      <c r="E300" s="11" t="str">
        <f t="shared" si="61"/>
        <v/>
      </c>
      <c r="F300" t="str">
        <f t="shared" si="71"/>
        <v/>
      </c>
      <c r="G300" s="1" t="str">
        <f t="shared" si="62"/>
        <v/>
      </c>
      <c r="H300" s="1" t="str">
        <f t="shared" si="63"/>
        <v/>
      </c>
      <c r="I300" s="1" t="str">
        <f t="shared" si="64"/>
        <v/>
      </c>
      <c r="J300" s="1" t="str">
        <f t="shared" si="65"/>
        <v/>
      </c>
      <c r="K300" s="11" t="str">
        <f t="shared" si="66"/>
        <v/>
      </c>
      <c r="L300" s="1" t="str">
        <f t="shared" si="67"/>
        <v/>
      </c>
      <c r="M300" s="1" t="str">
        <f t="shared" si="68"/>
        <v/>
      </c>
      <c r="N300" s="1" t="str">
        <f t="shared" si="69"/>
        <v/>
      </c>
      <c r="O300" s="1" t="str">
        <f t="shared" si="70"/>
        <v/>
      </c>
    </row>
    <row r="301" spans="2:15" x14ac:dyDescent="0.25">
      <c r="B301" t="str">
        <f t="shared" si="58"/>
        <v/>
      </c>
      <c r="C301" s="11" t="str">
        <f t="shared" si="59"/>
        <v/>
      </c>
      <c r="D301" t="str">
        <f t="shared" si="60"/>
        <v/>
      </c>
      <c r="E301" s="11" t="str">
        <f t="shared" si="61"/>
        <v/>
      </c>
      <c r="F301" t="str">
        <f t="shared" si="71"/>
        <v/>
      </c>
      <c r="G301" s="1" t="str">
        <f t="shared" si="62"/>
        <v/>
      </c>
      <c r="H301" s="1" t="str">
        <f t="shared" si="63"/>
        <v/>
      </c>
      <c r="I301" s="1" t="str">
        <f t="shared" si="64"/>
        <v/>
      </c>
      <c r="J301" s="1" t="str">
        <f t="shared" si="65"/>
        <v/>
      </c>
      <c r="K301" s="11" t="str">
        <f t="shared" si="66"/>
        <v/>
      </c>
      <c r="L301" s="1" t="str">
        <f t="shared" si="67"/>
        <v/>
      </c>
      <c r="M301" s="1" t="str">
        <f t="shared" si="68"/>
        <v/>
      </c>
      <c r="N301" s="1" t="str">
        <f t="shared" si="69"/>
        <v/>
      </c>
      <c r="O301" s="1" t="str">
        <f t="shared" si="70"/>
        <v/>
      </c>
    </row>
    <row r="302" spans="2:15" x14ac:dyDescent="0.25">
      <c r="B302" t="str">
        <f t="shared" si="58"/>
        <v/>
      </c>
      <c r="C302" s="11" t="str">
        <f t="shared" si="59"/>
        <v/>
      </c>
      <c r="D302" t="str">
        <f t="shared" si="60"/>
        <v/>
      </c>
      <c r="E302" s="11" t="str">
        <f t="shared" si="61"/>
        <v/>
      </c>
      <c r="F302" t="str">
        <f t="shared" si="71"/>
        <v/>
      </c>
      <c r="G302" s="1" t="str">
        <f t="shared" si="62"/>
        <v/>
      </c>
      <c r="H302" s="1" t="str">
        <f t="shared" si="63"/>
        <v/>
      </c>
      <c r="I302" s="1" t="str">
        <f t="shared" si="64"/>
        <v/>
      </c>
      <c r="J302" s="1" t="str">
        <f t="shared" si="65"/>
        <v/>
      </c>
      <c r="K302" s="11" t="str">
        <f t="shared" si="66"/>
        <v/>
      </c>
      <c r="L302" s="1" t="str">
        <f t="shared" si="67"/>
        <v/>
      </c>
      <c r="M302" s="1" t="str">
        <f t="shared" si="68"/>
        <v/>
      </c>
      <c r="N302" s="1" t="str">
        <f t="shared" si="69"/>
        <v/>
      </c>
      <c r="O302" s="1" t="str">
        <f t="shared" si="70"/>
        <v/>
      </c>
    </row>
    <row r="303" spans="2:15" x14ac:dyDescent="0.25">
      <c r="B303" t="str">
        <f t="shared" si="58"/>
        <v/>
      </c>
      <c r="C303" s="11" t="str">
        <f t="shared" si="59"/>
        <v/>
      </c>
      <c r="D303" t="str">
        <f t="shared" si="60"/>
        <v/>
      </c>
      <c r="E303" s="11" t="str">
        <f t="shared" si="61"/>
        <v/>
      </c>
      <c r="F303" t="str">
        <f t="shared" si="71"/>
        <v/>
      </c>
      <c r="G303" s="1" t="str">
        <f t="shared" si="62"/>
        <v/>
      </c>
      <c r="H303" s="1" t="str">
        <f t="shared" si="63"/>
        <v/>
      </c>
      <c r="I303" s="1" t="str">
        <f t="shared" si="64"/>
        <v/>
      </c>
      <c r="J303" s="1" t="str">
        <f t="shared" si="65"/>
        <v/>
      </c>
      <c r="K303" s="11" t="str">
        <f t="shared" si="66"/>
        <v/>
      </c>
      <c r="L303" s="1" t="str">
        <f t="shared" si="67"/>
        <v/>
      </c>
      <c r="M303" s="1" t="str">
        <f t="shared" si="68"/>
        <v/>
      </c>
      <c r="N303" s="1" t="str">
        <f t="shared" si="69"/>
        <v/>
      </c>
      <c r="O303" s="1" t="str">
        <f t="shared" si="70"/>
        <v/>
      </c>
    </row>
    <row r="304" spans="2:15" x14ac:dyDescent="0.25">
      <c r="B304" t="str">
        <f t="shared" si="58"/>
        <v/>
      </c>
      <c r="C304" s="11" t="str">
        <f t="shared" si="59"/>
        <v/>
      </c>
      <c r="D304" t="str">
        <f t="shared" si="60"/>
        <v/>
      </c>
      <c r="E304" s="11" t="str">
        <f t="shared" si="61"/>
        <v/>
      </c>
      <c r="F304" t="str">
        <f t="shared" si="71"/>
        <v/>
      </c>
      <c r="G304" s="1" t="str">
        <f t="shared" si="62"/>
        <v/>
      </c>
      <c r="H304" s="1" t="str">
        <f t="shared" si="63"/>
        <v/>
      </c>
      <c r="I304" s="1" t="str">
        <f t="shared" si="64"/>
        <v/>
      </c>
      <c r="J304" s="1" t="str">
        <f t="shared" si="65"/>
        <v/>
      </c>
      <c r="K304" s="11" t="str">
        <f t="shared" si="66"/>
        <v/>
      </c>
      <c r="L304" s="1" t="str">
        <f t="shared" si="67"/>
        <v/>
      </c>
      <c r="M304" s="1" t="str">
        <f t="shared" si="68"/>
        <v/>
      </c>
      <c r="N304" s="1" t="str">
        <f t="shared" si="69"/>
        <v/>
      </c>
      <c r="O304" s="1" t="str">
        <f t="shared" si="70"/>
        <v/>
      </c>
    </row>
    <row r="305" spans="2:15" x14ac:dyDescent="0.25">
      <c r="B305" t="str">
        <f t="shared" si="58"/>
        <v/>
      </c>
      <c r="C305" s="11" t="str">
        <f t="shared" si="59"/>
        <v/>
      </c>
      <c r="D305" t="str">
        <f t="shared" si="60"/>
        <v/>
      </c>
      <c r="E305" s="11" t="str">
        <f t="shared" si="61"/>
        <v/>
      </c>
      <c r="F305" t="str">
        <f t="shared" si="71"/>
        <v/>
      </c>
      <c r="G305" s="1" t="str">
        <f t="shared" si="62"/>
        <v/>
      </c>
      <c r="H305" s="1" t="str">
        <f t="shared" si="63"/>
        <v/>
      </c>
      <c r="I305" s="1" t="str">
        <f t="shared" si="64"/>
        <v/>
      </c>
      <c r="J305" s="1" t="str">
        <f t="shared" si="65"/>
        <v/>
      </c>
      <c r="K305" s="11" t="str">
        <f t="shared" si="66"/>
        <v/>
      </c>
      <c r="L305" s="1" t="str">
        <f t="shared" si="67"/>
        <v/>
      </c>
      <c r="M305" s="1" t="str">
        <f t="shared" si="68"/>
        <v/>
      </c>
      <c r="N305" s="1" t="str">
        <f t="shared" si="69"/>
        <v/>
      </c>
      <c r="O305" s="1" t="str">
        <f t="shared" si="70"/>
        <v/>
      </c>
    </row>
    <row r="306" spans="2:15" x14ac:dyDescent="0.25">
      <c r="B306" t="str">
        <f t="shared" si="58"/>
        <v/>
      </c>
      <c r="C306" s="11" t="str">
        <f t="shared" si="59"/>
        <v/>
      </c>
      <c r="D306" t="str">
        <f t="shared" si="60"/>
        <v/>
      </c>
      <c r="E306" s="11" t="str">
        <f t="shared" si="61"/>
        <v/>
      </c>
      <c r="F306" t="str">
        <f t="shared" si="71"/>
        <v/>
      </c>
      <c r="G306" s="1" t="str">
        <f t="shared" si="62"/>
        <v/>
      </c>
      <c r="H306" s="1" t="str">
        <f t="shared" si="63"/>
        <v/>
      </c>
      <c r="I306" s="1" t="str">
        <f t="shared" si="64"/>
        <v/>
      </c>
      <c r="J306" s="1" t="str">
        <f t="shared" si="65"/>
        <v/>
      </c>
      <c r="K306" s="11" t="str">
        <f t="shared" si="66"/>
        <v/>
      </c>
      <c r="L306" s="1" t="str">
        <f t="shared" si="67"/>
        <v/>
      </c>
      <c r="M306" s="1" t="str">
        <f t="shared" si="68"/>
        <v/>
      </c>
      <c r="N306" s="1" t="str">
        <f t="shared" si="69"/>
        <v/>
      </c>
      <c r="O306" s="1" t="str">
        <f t="shared" si="70"/>
        <v/>
      </c>
    </row>
    <row r="307" spans="2:15" x14ac:dyDescent="0.25">
      <c r="B307" t="str">
        <f t="shared" si="58"/>
        <v/>
      </c>
      <c r="C307" s="11" t="str">
        <f t="shared" si="59"/>
        <v/>
      </c>
      <c r="D307" t="str">
        <f t="shared" si="60"/>
        <v/>
      </c>
      <c r="E307" s="11" t="str">
        <f t="shared" si="61"/>
        <v/>
      </c>
      <c r="F307" t="str">
        <f t="shared" si="71"/>
        <v/>
      </c>
      <c r="G307" s="1" t="str">
        <f t="shared" si="62"/>
        <v/>
      </c>
      <c r="H307" s="1" t="str">
        <f t="shared" si="63"/>
        <v/>
      </c>
      <c r="I307" s="1" t="str">
        <f t="shared" si="64"/>
        <v/>
      </c>
      <c r="J307" s="1" t="str">
        <f t="shared" si="65"/>
        <v/>
      </c>
      <c r="K307" s="11" t="str">
        <f t="shared" si="66"/>
        <v/>
      </c>
      <c r="L307" s="1" t="str">
        <f t="shared" si="67"/>
        <v/>
      </c>
      <c r="M307" s="1" t="str">
        <f t="shared" si="68"/>
        <v/>
      </c>
      <c r="N307" s="1" t="str">
        <f t="shared" si="69"/>
        <v/>
      </c>
      <c r="O307" s="1" t="str">
        <f t="shared" si="70"/>
        <v/>
      </c>
    </row>
    <row r="308" spans="2:15" x14ac:dyDescent="0.25">
      <c r="B308" t="str">
        <f t="shared" si="58"/>
        <v/>
      </c>
      <c r="C308" s="11" t="str">
        <f t="shared" si="59"/>
        <v/>
      </c>
      <c r="D308" t="str">
        <f t="shared" si="60"/>
        <v/>
      </c>
      <c r="E308" s="11" t="str">
        <f t="shared" si="61"/>
        <v/>
      </c>
      <c r="F308" t="str">
        <f t="shared" si="71"/>
        <v/>
      </c>
      <c r="G308" s="1" t="str">
        <f t="shared" si="62"/>
        <v/>
      </c>
      <c r="H308" s="1" t="str">
        <f t="shared" si="63"/>
        <v/>
      </c>
      <c r="I308" s="1" t="str">
        <f t="shared" si="64"/>
        <v/>
      </c>
      <c r="J308" s="1" t="str">
        <f t="shared" si="65"/>
        <v/>
      </c>
      <c r="K308" s="11" t="str">
        <f t="shared" si="66"/>
        <v/>
      </c>
      <c r="L308" s="1" t="str">
        <f t="shared" si="67"/>
        <v/>
      </c>
      <c r="M308" s="1" t="str">
        <f t="shared" si="68"/>
        <v/>
      </c>
      <c r="N308" s="1" t="str">
        <f t="shared" si="69"/>
        <v/>
      </c>
      <c r="O308" s="1" t="str">
        <f t="shared" si="70"/>
        <v/>
      </c>
    </row>
    <row r="309" spans="2:15" x14ac:dyDescent="0.25">
      <c r="B309" t="str">
        <f t="shared" si="58"/>
        <v/>
      </c>
      <c r="C309" s="11" t="str">
        <f t="shared" si="59"/>
        <v/>
      </c>
      <c r="D309" t="str">
        <f t="shared" si="60"/>
        <v/>
      </c>
      <c r="E309" s="11" t="str">
        <f t="shared" si="61"/>
        <v/>
      </c>
      <c r="F309" t="str">
        <f t="shared" si="71"/>
        <v/>
      </c>
      <c r="G309" s="1" t="str">
        <f t="shared" si="62"/>
        <v/>
      </c>
      <c r="H309" s="1" t="str">
        <f t="shared" si="63"/>
        <v/>
      </c>
      <c r="I309" s="1" t="str">
        <f t="shared" si="64"/>
        <v/>
      </c>
      <c r="J309" s="1" t="str">
        <f t="shared" si="65"/>
        <v/>
      </c>
      <c r="K309" s="11" t="str">
        <f t="shared" si="66"/>
        <v/>
      </c>
      <c r="L309" s="1" t="str">
        <f t="shared" si="67"/>
        <v/>
      </c>
      <c r="M309" s="1" t="str">
        <f t="shared" si="68"/>
        <v/>
      </c>
      <c r="N309" s="1" t="str">
        <f t="shared" si="69"/>
        <v/>
      </c>
      <c r="O309" s="1" t="str">
        <f t="shared" si="70"/>
        <v/>
      </c>
    </row>
    <row r="310" spans="2:15" x14ac:dyDescent="0.25">
      <c r="B310" t="str">
        <f t="shared" si="58"/>
        <v/>
      </c>
      <c r="C310" s="11" t="str">
        <f t="shared" si="59"/>
        <v/>
      </c>
      <c r="D310" t="str">
        <f t="shared" si="60"/>
        <v/>
      </c>
      <c r="E310" s="11" t="str">
        <f t="shared" si="61"/>
        <v/>
      </c>
      <c r="F310" t="str">
        <f t="shared" si="71"/>
        <v/>
      </c>
      <c r="G310" s="1" t="str">
        <f t="shared" si="62"/>
        <v/>
      </c>
      <c r="H310" s="1" t="str">
        <f t="shared" si="63"/>
        <v/>
      </c>
      <c r="I310" s="1" t="str">
        <f t="shared" si="64"/>
        <v/>
      </c>
      <c r="J310" s="1" t="str">
        <f t="shared" si="65"/>
        <v/>
      </c>
      <c r="K310" s="11" t="str">
        <f t="shared" si="66"/>
        <v/>
      </c>
      <c r="L310" s="1" t="str">
        <f t="shared" si="67"/>
        <v/>
      </c>
      <c r="M310" s="1" t="str">
        <f t="shared" si="68"/>
        <v/>
      </c>
      <c r="N310" s="1" t="str">
        <f t="shared" si="69"/>
        <v/>
      </c>
      <c r="O310" s="1" t="str">
        <f t="shared" si="70"/>
        <v/>
      </c>
    </row>
    <row r="311" spans="2:15" x14ac:dyDescent="0.25">
      <c r="B311" t="str">
        <f t="shared" si="58"/>
        <v/>
      </c>
      <c r="C311" s="11" t="str">
        <f t="shared" si="59"/>
        <v/>
      </c>
      <c r="D311" t="str">
        <f t="shared" si="60"/>
        <v/>
      </c>
      <c r="E311" s="11" t="str">
        <f t="shared" si="61"/>
        <v/>
      </c>
      <c r="F311" t="str">
        <f t="shared" si="71"/>
        <v/>
      </c>
      <c r="G311" s="1" t="str">
        <f t="shared" si="62"/>
        <v/>
      </c>
      <c r="H311" s="1" t="str">
        <f t="shared" si="63"/>
        <v/>
      </c>
      <c r="I311" s="1" t="str">
        <f t="shared" si="64"/>
        <v/>
      </c>
      <c r="J311" s="1" t="str">
        <f t="shared" si="65"/>
        <v/>
      </c>
      <c r="K311" s="11" t="str">
        <f t="shared" si="66"/>
        <v/>
      </c>
      <c r="L311" s="1" t="str">
        <f t="shared" si="67"/>
        <v/>
      </c>
      <c r="M311" s="1" t="str">
        <f t="shared" si="68"/>
        <v/>
      </c>
      <c r="N311" s="1" t="str">
        <f t="shared" si="69"/>
        <v/>
      </c>
      <c r="O311" s="1" t="str">
        <f t="shared" si="70"/>
        <v/>
      </c>
    </row>
    <row r="312" spans="2:15" x14ac:dyDescent="0.25">
      <c r="B312" t="str">
        <f t="shared" si="58"/>
        <v/>
      </c>
      <c r="C312" s="11" t="str">
        <f t="shared" si="59"/>
        <v/>
      </c>
      <c r="D312" t="str">
        <f t="shared" si="60"/>
        <v/>
      </c>
      <c r="E312" s="11" t="str">
        <f t="shared" si="61"/>
        <v/>
      </c>
      <c r="F312" t="str">
        <f t="shared" si="71"/>
        <v/>
      </c>
      <c r="G312" s="1" t="str">
        <f t="shared" si="62"/>
        <v/>
      </c>
      <c r="H312" s="1" t="str">
        <f t="shared" si="63"/>
        <v/>
      </c>
      <c r="I312" s="1" t="str">
        <f t="shared" si="64"/>
        <v/>
      </c>
      <c r="J312" s="1" t="str">
        <f t="shared" si="65"/>
        <v/>
      </c>
      <c r="K312" s="11" t="str">
        <f t="shared" si="66"/>
        <v/>
      </c>
      <c r="L312" s="1" t="str">
        <f t="shared" si="67"/>
        <v/>
      </c>
      <c r="M312" s="1" t="str">
        <f t="shared" si="68"/>
        <v/>
      </c>
      <c r="N312" s="1" t="str">
        <f t="shared" si="69"/>
        <v/>
      </c>
      <c r="O312" s="1" t="str">
        <f t="shared" si="70"/>
        <v/>
      </c>
    </row>
    <row r="313" spans="2:15" x14ac:dyDescent="0.25">
      <c r="B313" t="str">
        <f t="shared" si="58"/>
        <v/>
      </c>
      <c r="C313" s="11" t="str">
        <f t="shared" si="59"/>
        <v/>
      </c>
      <c r="D313" t="str">
        <f t="shared" si="60"/>
        <v/>
      </c>
      <c r="E313" s="11" t="str">
        <f t="shared" si="61"/>
        <v/>
      </c>
      <c r="F313" t="str">
        <f t="shared" si="71"/>
        <v/>
      </c>
      <c r="G313" s="1" t="str">
        <f t="shared" si="62"/>
        <v/>
      </c>
      <c r="H313" s="1" t="str">
        <f t="shared" si="63"/>
        <v/>
      </c>
      <c r="I313" s="1" t="str">
        <f t="shared" si="64"/>
        <v/>
      </c>
      <c r="J313" s="1" t="str">
        <f t="shared" si="65"/>
        <v/>
      </c>
      <c r="K313" s="11" t="str">
        <f t="shared" si="66"/>
        <v/>
      </c>
      <c r="L313" s="1" t="str">
        <f t="shared" si="67"/>
        <v/>
      </c>
      <c r="M313" s="1" t="str">
        <f t="shared" si="68"/>
        <v/>
      </c>
      <c r="N313" s="1" t="str">
        <f t="shared" si="69"/>
        <v/>
      </c>
      <c r="O313" s="1" t="str">
        <f t="shared" si="70"/>
        <v/>
      </c>
    </row>
    <row r="314" spans="2:15" x14ac:dyDescent="0.25">
      <c r="B314" t="str">
        <f t="shared" si="58"/>
        <v/>
      </c>
      <c r="C314" s="11" t="str">
        <f t="shared" si="59"/>
        <v/>
      </c>
      <c r="D314" t="str">
        <f t="shared" si="60"/>
        <v/>
      </c>
      <c r="E314" s="11" t="str">
        <f t="shared" si="61"/>
        <v/>
      </c>
      <c r="F314" t="str">
        <f t="shared" si="71"/>
        <v/>
      </c>
      <c r="G314" s="1" t="str">
        <f t="shared" si="62"/>
        <v/>
      </c>
      <c r="H314" s="1" t="str">
        <f t="shared" si="63"/>
        <v/>
      </c>
      <c r="I314" s="1" t="str">
        <f t="shared" si="64"/>
        <v/>
      </c>
      <c r="J314" s="1" t="str">
        <f t="shared" si="65"/>
        <v/>
      </c>
      <c r="K314" s="11" t="str">
        <f t="shared" si="66"/>
        <v/>
      </c>
      <c r="L314" s="1" t="str">
        <f t="shared" si="67"/>
        <v/>
      </c>
      <c r="M314" s="1" t="str">
        <f t="shared" si="68"/>
        <v/>
      </c>
      <c r="N314" s="1" t="str">
        <f t="shared" si="69"/>
        <v/>
      </c>
      <c r="O314" s="1" t="str">
        <f t="shared" si="70"/>
        <v/>
      </c>
    </row>
    <row r="315" spans="2:15" x14ac:dyDescent="0.25">
      <c r="B315" t="str">
        <f t="shared" si="58"/>
        <v/>
      </c>
      <c r="C315" s="11" t="str">
        <f t="shared" si="59"/>
        <v/>
      </c>
      <c r="D315" t="str">
        <f t="shared" si="60"/>
        <v/>
      </c>
      <c r="E315" s="11" t="str">
        <f t="shared" si="61"/>
        <v/>
      </c>
      <c r="F315" t="str">
        <f t="shared" si="71"/>
        <v/>
      </c>
      <c r="G315" s="1" t="str">
        <f t="shared" si="62"/>
        <v/>
      </c>
      <c r="H315" s="1" t="str">
        <f t="shared" si="63"/>
        <v/>
      </c>
      <c r="I315" s="1" t="str">
        <f t="shared" si="64"/>
        <v/>
      </c>
      <c r="J315" s="1" t="str">
        <f t="shared" si="65"/>
        <v/>
      </c>
      <c r="K315" s="11" t="str">
        <f t="shared" si="66"/>
        <v/>
      </c>
      <c r="L315" s="1" t="str">
        <f t="shared" si="67"/>
        <v/>
      </c>
      <c r="M315" s="1" t="str">
        <f t="shared" si="68"/>
        <v/>
      </c>
      <c r="N315" s="1" t="str">
        <f t="shared" si="69"/>
        <v/>
      </c>
      <c r="O315" s="1" t="str">
        <f t="shared" si="70"/>
        <v/>
      </c>
    </row>
    <row r="316" spans="2:15" x14ac:dyDescent="0.25">
      <c r="B316" t="str">
        <f t="shared" ref="B316:B379" si="72">IF(F298&lt;$C$6,(F298+1),IF(F298=$C$6,("Total"),("")))</f>
        <v/>
      </c>
      <c r="C316" s="11" t="str">
        <f t="shared" ref="C316:C379" si="73">IF(B316="","",IF(B316&lt;&gt;"Total",(-M298),("")))</f>
        <v/>
      </c>
      <c r="D316" t="str">
        <f t="shared" ref="D316:D379" si="74">IF(F297&lt;$C$6,(F297+1),IF(F297=$C$6,("Total"),("")))</f>
        <v/>
      </c>
      <c r="E316" s="11" t="str">
        <f t="shared" ref="E316:E379" si="75">IF(B316="","",IF(B316&lt;&gt;"Total",(-$M$7-$E$16),("")))</f>
        <v/>
      </c>
      <c r="F316" t="str">
        <f t="shared" si="71"/>
        <v/>
      </c>
      <c r="G316" s="1" t="str">
        <f t="shared" ref="G316:G379" si="76">IF(G315="",(""),(IF(F316&lt;&gt;"Total",(O315),(""))))</f>
        <v/>
      </c>
      <c r="H316" s="1" t="str">
        <f t="shared" ref="H316:H379" si="77">IF(H315="",(""),(IF(F316&lt;&gt;"Total",($C$7*$C$4),(""))))</f>
        <v/>
      </c>
      <c r="I316" s="1" t="str">
        <f t="shared" ref="I316:I379" si="78">IF(G315="",(""),(IF(F316&lt;&gt;"Total",(IF(F316=$C$6,($C$7),(0))))))</f>
        <v/>
      </c>
      <c r="J316" s="1" t="str">
        <f t="shared" ref="J316:J379" si="79">IF(J315="",(""),(IF(F316&lt;&gt;"Total",(H316+I316),(""))))</f>
        <v/>
      </c>
      <c r="K316" s="11" t="str">
        <f t="shared" ref="K316:K379" si="80">IF(F316="",(""),(IF(F316&lt;&gt;"Total",($C$8*H316),(""))))</f>
        <v/>
      </c>
      <c r="L316" s="1" t="str">
        <f t="shared" ref="L316:L379" si="81">IF(F316="",(""),(IF(F316&lt;&gt;"Total",($C$9*(O314-I315)),(""))))</f>
        <v/>
      </c>
      <c r="M316" s="1" t="str">
        <f t="shared" ref="M316:M379" si="82">IF(N315="",(""),(IF(F316&lt;&gt;"Total",(J316+K316+L316),(""))))</f>
        <v/>
      </c>
      <c r="N316" s="1" t="str">
        <f t="shared" ref="N316:N379" si="83">IF(N315="",(""),(IF(F316&lt;&gt;"Total",(N315+I316),(""))))</f>
        <v/>
      </c>
      <c r="O316" s="1" t="str">
        <f t="shared" ref="O316:O379" si="84">IF(K316="",(""),(IF(F316&lt;&gt;"Total",($O$6-N316),(""))))</f>
        <v/>
      </c>
    </row>
    <row r="317" spans="2:15" x14ac:dyDescent="0.25">
      <c r="B317" t="str">
        <f t="shared" si="72"/>
        <v/>
      </c>
      <c r="C317" s="11" t="str">
        <f t="shared" si="73"/>
        <v/>
      </c>
      <c r="D317" t="str">
        <f t="shared" si="74"/>
        <v/>
      </c>
      <c r="E317" s="11" t="str">
        <f t="shared" si="75"/>
        <v/>
      </c>
      <c r="F317" t="str">
        <f t="shared" si="71"/>
        <v/>
      </c>
      <c r="G317" s="1" t="str">
        <f t="shared" si="76"/>
        <v/>
      </c>
      <c r="H317" s="1" t="str">
        <f t="shared" si="77"/>
        <v/>
      </c>
      <c r="I317" s="1" t="str">
        <f t="shared" si="78"/>
        <v/>
      </c>
      <c r="J317" s="1" t="str">
        <f t="shared" si="79"/>
        <v/>
      </c>
      <c r="K317" s="11" t="str">
        <f t="shared" si="80"/>
        <v/>
      </c>
      <c r="L317" s="1" t="str">
        <f t="shared" si="81"/>
        <v/>
      </c>
      <c r="M317" s="1" t="str">
        <f t="shared" si="82"/>
        <v/>
      </c>
      <c r="N317" s="1" t="str">
        <f t="shared" si="83"/>
        <v/>
      </c>
      <c r="O317" s="1" t="str">
        <f t="shared" si="84"/>
        <v/>
      </c>
    </row>
    <row r="318" spans="2:15" x14ac:dyDescent="0.25">
      <c r="B318" t="str">
        <f t="shared" si="72"/>
        <v/>
      </c>
      <c r="C318" s="11" t="str">
        <f t="shared" si="73"/>
        <v/>
      </c>
      <c r="D318" t="str">
        <f t="shared" si="74"/>
        <v/>
      </c>
      <c r="E318" s="11" t="str">
        <f t="shared" si="75"/>
        <v/>
      </c>
      <c r="F318" t="str">
        <f t="shared" si="71"/>
        <v/>
      </c>
      <c r="G318" s="1" t="str">
        <f t="shared" si="76"/>
        <v/>
      </c>
      <c r="H318" s="1" t="str">
        <f t="shared" si="77"/>
        <v/>
      </c>
      <c r="I318" s="1" t="str">
        <f t="shared" si="78"/>
        <v/>
      </c>
      <c r="J318" s="1" t="str">
        <f t="shared" si="79"/>
        <v/>
      </c>
      <c r="K318" s="11" t="str">
        <f t="shared" si="80"/>
        <v/>
      </c>
      <c r="L318" s="1" t="str">
        <f t="shared" si="81"/>
        <v/>
      </c>
      <c r="M318" s="1" t="str">
        <f t="shared" si="82"/>
        <v/>
      </c>
      <c r="N318" s="1" t="str">
        <f t="shared" si="83"/>
        <v/>
      </c>
      <c r="O318" s="1" t="str">
        <f t="shared" si="84"/>
        <v/>
      </c>
    </row>
    <row r="319" spans="2:15" x14ac:dyDescent="0.25">
      <c r="B319" t="str">
        <f t="shared" si="72"/>
        <v/>
      </c>
      <c r="C319" s="11" t="str">
        <f t="shared" si="73"/>
        <v/>
      </c>
      <c r="D319" t="str">
        <f t="shared" si="74"/>
        <v/>
      </c>
      <c r="E319" s="11" t="str">
        <f t="shared" si="75"/>
        <v/>
      </c>
      <c r="F319" t="str">
        <f t="shared" si="71"/>
        <v/>
      </c>
      <c r="G319" s="1" t="str">
        <f t="shared" si="76"/>
        <v/>
      </c>
      <c r="H319" s="1" t="str">
        <f t="shared" si="77"/>
        <v/>
      </c>
      <c r="I319" s="1" t="str">
        <f t="shared" si="78"/>
        <v/>
      </c>
      <c r="J319" s="1" t="str">
        <f t="shared" si="79"/>
        <v/>
      </c>
      <c r="K319" s="11" t="str">
        <f t="shared" si="80"/>
        <v/>
      </c>
      <c r="L319" s="1" t="str">
        <f t="shared" si="81"/>
        <v/>
      </c>
      <c r="M319" s="1" t="str">
        <f t="shared" si="82"/>
        <v/>
      </c>
      <c r="N319" s="1" t="str">
        <f t="shared" si="83"/>
        <v/>
      </c>
      <c r="O319" s="1" t="str">
        <f t="shared" si="84"/>
        <v/>
      </c>
    </row>
    <row r="320" spans="2:15" x14ac:dyDescent="0.25">
      <c r="B320" t="str">
        <f t="shared" si="72"/>
        <v/>
      </c>
      <c r="C320" s="11" t="str">
        <f t="shared" si="73"/>
        <v/>
      </c>
      <c r="D320" t="str">
        <f t="shared" si="74"/>
        <v/>
      </c>
      <c r="E320" s="11" t="str">
        <f t="shared" si="75"/>
        <v/>
      </c>
      <c r="F320" t="str">
        <f t="shared" si="71"/>
        <v/>
      </c>
      <c r="G320" s="1" t="str">
        <f t="shared" si="76"/>
        <v/>
      </c>
      <c r="H320" s="1" t="str">
        <f t="shared" si="77"/>
        <v/>
      </c>
      <c r="I320" s="1" t="str">
        <f t="shared" si="78"/>
        <v/>
      </c>
      <c r="J320" s="1" t="str">
        <f t="shared" si="79"/>
        <v/>
      </c>
      <c r="K320" s="11" t="str">
        <f t="shared" si="80"/>
        <v/>
      </c>
      <c r="L320" s="1" t="str">
        <f t="shared" si="81"/>
        <v/>
      </c>
      <c r="M320" s="1" t="str">
        <f t="shared" si="82"/>
        <v/>
      </c>
      <c r="N320" s="1" t="str">
        <f t="shared" si="83"/>
        <v/>
      </c>
      <c r="O320" s="1" t="str">
        <f t="shared" si="84"/>
        <v/>
      </c>
    </row>
    <row r="321" spans="2:15" x14ac:dyDescent="0.25">
      <c r="B321" t="str">
        <f t="shared" si="72"/>
        <v/>
      </c>
      <c r="C321" s="11" t="str">
        <f t="shared" si="73"/>
        <v/>
      </c>
      <c r="D321" t="str">
        <f t="shared" si="74"/>
        <v/>
      </c>
      <c r="E321" s="11" t="str">
        <f t="shared" si="75"/>
        <v/>
      </c>
      <c r="F321" t="str">
        <f t="shared" si="71"/>
        <v/>
      </c>
      <c r="G321" s="1" t="str">
        <f t="shared" si="76"/>
        <v/>
      </c>
      <c r="H321" s="1" t="str">
        <f t="shared" si="77"/>
        <v/>
      </c>
      <c r="I321" s="1" t="str">
        <f t="shared" si="78"/>
        <v/>
      </c>
      <c r="J321" s="1" t="str">
        <f t="shared" si="79"/>
        <v/>
      </c>
      <c r="K321" s="11" t="str">
        <f t="shared" si="80"/>
        <v/>
      </c>
      <c r="L321" s="1" t="str">
        <f t="shared" si="81"/>
        <v/>
      </c>
      <c r="M321" s="1" t="str">
        <f t="shared" si="82"/>
        <v/>
      </c>
      <c r="N321" s="1" t="str">
        <f t="shared" si="83"/>
        <v/>
      </c>
      <c r="O321" s="1" t="str">
        <f t="shared" si="84"/>
        <v/>
      </c>
    </row>
    <row r="322" spans="2:15" x14ac:dyDescent="0.25">
      <c r="B322" t="str">
        <f t="shared" si="72"/>
        <v/>
      </c>
      <c r="C322" s="11" t="str">
        <f t="shared" si="73"/>
        <v/>
      </c>
      <c r="D322" t="str">
        <f t="shared" si="74"/>
        <v/>
      </c>
      <c r="E322" s="11" t="str">
        <f t="shared" si="75"/>
        <v/>
      </c>
      <c r="F322" t="str">
        <f t="shared" si="71"/>
        <v/>
      </c>
      <c r="G322" s="1" t="str">
        <f t="shared" si="76"/>
        <v/>
      </c>
      <c r="H322" s="1" t="str">
        <f t="shared" si="77"/>
        <v/>
      </c>
      <c r="I322" s="1" t="str">
        <f t="shared" si="78"/>
        <v/>
      </c>
      <c r="J322" s="1" t="str">
        <f t="shared" si="79"/>
        <v/>
      </c>
      <c r="K322" s="11" t="str">
        <f t="shared" si="80"/>
        <v/>
      </c>
      <c r="L322" s="1" t="str">
        <f t="shared" si="81"/>
        <v/>
      </c>
      <c r="M322" s="1" t="str">
        <f t="shared" si="82"/>
        <v/>
      </c>
      <c r="N322" s="1" t="str">
        <f t="shared" si="83"/>
        <v/>
      </c>
      <c r="O322" s="1" t="str">
        <f t="shared" si="84"/>
        <v/>
      </c>
    </row>
    <row r="323" spans="2:15" x14ac:dyDescent="0.25">
      <c r="B323" t="str">
        <f t="shared" si="72"/>
        <v/>
      </c>
      <c r="C323" s="11" t="str">
        <f t="shared" si="73"/>
        <v/>
      </c>
      <c r="D323" t="str">
        <f t="shared" si="74"/>
        <v/>
      </c>
      <c r="E323" s="11" t="str">
        <f t="shared" si="75"/>
        <v/>
      </c>
      <c r="F323" t="str">
        <f t="shared" si="71"/>
        <v/>
      </c>
      <c r="G323" s="1" t="str">
        <f t="shared" si="76"/>
        <v/>
      </c>
      <c r="H323" s="1" t="str">
        <f t="shared" si="77"/>
        <v/>
      </c>
      <c r="I323" s="1" t="str">
        <f t="shared" si="78"/>
        <v/>
      </c>
      <c r="J323" s="1" t="str">
        <f t="shared" si="79"/>
        <v/>
      </c>
      <c r="K323" s="11" t="str">
        <f t="shared" si="80"/>
        <v/>
      </c>
      <c r="L323" s="1" t="str">
        <f t="shared" si="81"/>
        <v/>
      </c>
      <c r="M323" s="1" t="str">
        <f t="shared" si="82"/>
        <v/>
      </c>
      <c r="N323" s="1" t="str">
        <f t="shared" si="83"/>
        <v/>
      </c>
      <c r="O323" s="1" t="str">
        <f t="shared" si="84"/>
        <v/>
      </c>
    </row>
    <row r="324" spans="2:15" x14ac:dyDescent="0.25">
      <c r="B324" t="str">
        <f t="shared" si="72"/>
        <v/>
      </c>
      <c r="C324" s="11" t="str">
        <f t="shared" si="73"/>
        <v/>
      </c>
      <c r="D324" t="str">
        <f t="shared" si="74"/>
        <v/>
      </c>
      <c r="E324" s="11" t="str">
        <f t="shared" si="75"/>
        <v/>
      </c>
      <c r="F324" t="str">
        <f t="shared" si="71"/>
        <v/>
      </c>
      <c r="G324" s="1" t="str">
        <f t="shared" si="76"/>
        <v/>
      </c>
      <c r="H324" s="1" t="str">
        <f t="shared" si="77"/>
        <v/>
      </c>
      <c r="I324" s="1" t="str">
        <f t="shared" si="78"/>
        <v/>
      </c>
      <c r="J324" s="1" t="str">
        <f t="shared" si="79"/>
        <v/>
      </c>
      <c r="K324" s="11" t="str">
        <f t="shared" si="80"/>
        <v/>
      </c>
      <c r="L324" s="1" t="str">
        <f t="shared" si="81"/>
        <v/>
      </c>
      <c r="M324" s="1" t="str">
        <f t="shared" si="82"/>
        <v/>
      </c>
      <c r="N324" s="1" t="str">
        <f t="shared" si="83"/>
        <v/>
      </c>
      <c r="O324" s="1" t="str">
        <f t="shared" si="84"/>
        <v/>
      </c>
    </row>
    <row r="325" spans="2:15" x14ac:dyDescent="0.25">
      <c r="B325" t="str">
        <f t="shared" si="72"/>
        <v/>
      </c>
      <c r="C325" s="11" t="str">
        <f t="shared" si="73"/>
        <v/>
      </c>
      <c r="D325" t="str">
        <f t="shared" si="74"/>
        <v/>
      </c>
      <c r="E325" s="11" t="str">
        <f t="shared" si="75"/>
        <v/>
      </c>
      <c r="F325" t="str">
        <f t="shared" si="71"/>
        <v/>
      </c>
      <c r="G325" s="1" t="str">
        <f t="shared" si="76"/>
        <v/>
      </c>
      <c r="H325" s="1" t="str">
        <f t="shared" si="77"/>
        <v/>
      </c>
      <c r="I325" s="1" t="str">
        <f t="shared" si="78"/>
        <v/>
      </c>
      <c r="J325" s="1" t="str">
        <f t="shared" si="79"/>
        <v/>
      </c>
      <c r="K325" s="11" t="str">
        <f t="shared" si="80"/>
        <v/>
      </c>
      <c r="L325" s="1" t="str">
        <f t="shared" si="81"/>
        <v/>
      </c>
      <c r="M325" s="1" t="str">
        <f t="shared" si="82"/>
        <v/>
      </c>
      <c r="N325" s="1" t="str">
        <f t="shared" si="83"/>
        <v/>
      </c>
      <c r="O325" s="1" t="str">
        <f t="shared" si="84"/>
        <v/>
      </c>
    </row>
    <row r="326" spans="2:15" x14ac:dyDescent="0.25">
      <c r="B326" t="str">
        <f t="shared" si="72"/>
        <v/>
      </c>
      <c r="C326" s="11" t="str">
        <f t="shared" si="73"/>
        <v/>
      </c>
      <c r="D326" t="str">
        <f t="shared" si="74"/>
        <v/>
      </c>
      <c r="E326" s="11" t="str">
        <f t="shared" si="75"/>
        <v/>
      </c>
      <c r="F326" t="str">
        <f t="shared" si="71"/>
        <v/>
      </c>
      <c r="G326" s="1" t="str">
        <f t="shared" si="76"/>
        <v/>
      </c>
      <c r="H326" s="1" t="str">
        <f t="shared" si="77"/>
        <v/>
      </c>
      <c r="I326" s="1" t="str">
        <f t="shared" si="78"/>
        <v/>
      </c>
      <c r="J326" s="1" t="str">
        <f t="shared" si="79"/>
        <v/>
      </c>
      <c r="K326" s="11" t="str">
        <f t="shared" si="80"/>
        <v/>
      </c>
      <c r="L326" s="1" t="str">
        <f t="shared" si="81"/>
        <v/>
      </c>
      <c r="M326" s="1" t="str">
        <f t="shared" si="82"/>
        <v/>
      </c>
      <c r="N326" s="1" t="str">
        <f t="shared" si="83"/>
        <v/>
      </c>
      <c r="O326" s="1" t="str">
        <f t="shared" si="84"/>
        <v/>
      </c>
    </row>
    <row r="327" spans="2:15" x14ac:dyDescent="0.25">
      <c r="B327" t="str">
        <f t="shared" si="72"/>
        <v/>
      </c>
      <c r="C327" s="11" t="str">
        <f t="shared" si="73"/>
        <v/>
      </c>
      <c r="D327" t="str">
        <f t="shared" si="74"/>
        <v/>
      </c>
      <c r="E327" s="11" t="str">
        <f t="shared" si="75"/>
        <v/>
      </c>
      <c r="F327" t="str">
        <f t="shared" si="71"/>
        <v/>
      </c>
      <c r="G327" s="1" t="str">
        <f t="shared" si="76"/>
        <v/>
      </c>
      <c r="H327" s="1" t="str">
        <f t="shared" si="77"/>
        <v/>
      </c>
      <c r="I327" s="1" t="str">
        <f t="shared" si="78"/>
        <v/>
      </c>
      <c r="J327" s="1" t="str">
        <f t="shared" si="79"/>
        <v/>
      </c>
      <c r="K327" s="11" t="str">
        <f t="shared" si="80"/>
        <v/>
      </c>
      <c r="L327" s="1" t="str">
        <f t="shared" si="81"/>
        <v/>
      </c>
      <c r="M327" s="1" t="str">
        <f t="shared" si="82"/>
        <v/>
      </c>
      <c r="N327" s="1" t="str">
        <f t="shared" si="83"/>
        <v/>
      </c>
      <c r="O327" s="1" t="str">
        <f t="shared" si="84"/>
        <v/>
      </c>
    </row>
    <row r="328" spans="2:15" x14ac:dyDescent="0.25">
      <c r="B328" t="str">
        <f t="shared" si="72"/>
        <v/>
      </c>
      <c r="C328" s="11" t="str">
        <f t="shared" si="73"/>
        <v/>
      </c>
      <c r="D328" t="str">
        <f t="shared" si="74"/>
        <v/>
      </c>
      <c r="E328" s="11" t="str">
        <f t="shared" si="75"/>
        <v/>
      </c>
      <c r="F328" t="str">
        <f t="shared" si="71"/>
        <v/>
      </c>
      <c r="G328" s="1" t="str">
        <f t="shared" si="76"/>
        <v/>
      </c>
      <c r="H328" s="1" t="str">
        <f t="shared" si="77"/>
        <v/>
      </c>
      <c r="I328" s="1" t="str">
        <f t="shared" si="78"/>
        <v/>
      </c>
      <c r="J328" s="1" t="str">
        <f t="shared" si="79"/>
        <v/>
      </c>
      <c r="K328" s="11" t="str">
        <f t="shared" si="80"/>
        <v/>
      </c>
      <c r="L328" s="1" t="str">
        <f t="shared" si="81"/>
        <v/>
      </c>
      <c r="M328" s="1" t="str">
        <f t="shared" si="82"/>
        <v/>
      </c>
      <c r="N328" s="1" t="str">
        <f t="shared" si="83"/>
        <v/>
      </c>
      <c r="O328" s="1" t="str">
        <f t="shared" si="84"/>
        <v/>
      </c>
    </row>
    <row r="329" spans="2:15" x14ac:dyDescent="0.25">
      <c r="B329" t="str">
        <f t="shared" si="72"/>
        <v/>
      </c>
      <c r="C329" s="11" t="str">
        <f t="shared" si="73"/>
        <v/>
      </c>
      <c r="D329" t="str">
        <f t="shared" si="74"/>
        <v/>
      </c>
      <c r="E329" s="11" t="str">
        <f t="shared" si="75"/>
        <v/>
      </c>
      <c r="F329" t="str">
        <f t="shared" si="71"/>
        <v/>
      </c>
      <c r="G329" s="1" t="str">
        <f t="shared" si="76"/>
        <v/>
      </c>
      <c r="H329" s="1" t="str">
        <f t="shared" si="77"/>
        <v/>
      </c>
      <c r="I329" s="1" t="str">
        <f t="shared" si="78"/>
        <v/>
      </c>
      <c r="J329" s="1" t="str">
        <f t="shared" si="79"/>
        <v/>
      </c>
      <c r="K329" s="11" t="str">
        <f t="shared" si="80"/>
        <v/>
      </c>
      <c r="L329" s="1" t="str">
        <f t="shared" si="81"/>
        <v/>
      </c>
      <c r="M329" s="1" t="str">
        <f t="shared" si="82"/>
        <v/>
      </c>
      <c r="N329" s="1" t="str">
        <f t="shared" si="83"/>
        <v/>
      </c>
      <c r="O329" s="1" t="str">
        <f t="shared" si="84"/>
        <v/>
      </c>
    </row>
    <row r="330" spans="2:15" x14ac:dyDescent="0.25">
      <c r="B330" t="str">
        <f t="shared" si="72"/>
        <v/>
      </c>
      <c r="C330" s="11" t="str">
        <f t="shared" si="73"/>
        <v/>
      </c>
      <c r="D330" t="str">
        <f t="shared" si="74"/>
        <v/>
      </c>
      <c r="E330" s="11" t="str">
        <f t="shared" si="75"/>
        <v/>
      </c>
      <c r="F330" t="str">
        <f t="shared" si="71"/>
        <v/>
      </c>
      <c r="G330" s="1" t="str">
        <f t="shared" si="76"/>
        <v/>
      </c>
      <c r="H330" s="1" t="str">
        <f t="shared" si="77"/>
        <v/>
      </c>
      <c r="I330" s="1" t="str">
        <f t="shared" si="78"/>
        <v/>
      </c>
      <c r="J330" s="1" t="str">
        <f t="shared" si="79"/>
        <v/>
      </c>
      <c r="K330" s="11" t="str">
        <f t="shared" si="80"/>
        <v/>
      </c>
      <c r="L330" s="1" t="str">
        <f t="shared" si="81"/>
        <v/>
      </c>
      <c r="M330" s="1" t="str">
        <f t="shared" si="82"/>
        <v/>
      </c>
      <c r="N330" s="1" t="str">
        <f t="shared" si="83"/>
        <v/>
      </c>
      <c r="O330" s="1" t="str">
        <f t="shared" si="84"/>
        <v/>
      </c>
    </row>
    <row r="331" spans="2:15" x14ac:dyDescent="0.25">
      <c r="B331" t="str">
        <f t="shared" si="72"/>
        <v/>
      </c>
      <c r="C331" s="11" t="str">
        <f t="shared" si="73"/>
        <v/>
      </c>
      <c r="D331" t="str">
        <f t="shared" si="74"/>
        <v/>
      </c>
      <c r="E331" s="11" t="str">
        <f t="shared" si="75"/>
        <v/>
      </c>
      <c r="F331" t="str">
        <f t="shared" si="71"/>
        <v/>
      </c>
      <c r="G331" s="1" t="str">
        <f t="shared" si="76"/>
        <v/>
      </c>
      <c r="H331" s="1" t="str">
        <f t="shared" si="77"/>
        <v/>
      </c>
      <c r="I331" s="1" t="str">
        <f t="shared" si="78"/>
        <v/>
      </c>
      <c r="J331" s="1" t="str">
        <f t="shared" si="79"/>
        <v/>
      </c>
      <c r="K331" s="11" t="str">
        <f t="shared" si="80"/>
        <v/>
      </c>
      <c r="L331" s="1" t="str">
        <f t="shared" si="81"/>
        <v/>
      </c>
      <c r="M331" s="1" t="str">
        <f t="shared" si="82"/>
        <v/>
      </c>
      <c r="N331" s="1" t="str">
        <f t="shared" si="83"/>
        <v/>
      </c>
      <c r="O331" s="1" t="str">
        <f t="shared" si="84"/>
        <v/>
      </c>
    </row>
    <row r="332" spans="2:15" x14ac:dyDescent="0.25">
      <c r="B332" t="str">
        <f t="shared" si="72"/>
        <v/>
      </c>
      <c r="C332" s="11" t="str">
        <f t="shared" si="73"/>
        <v/>
      </c>
      <c r="D332" t="str">
        <f t="shared" si="74"/>
        <v/>
      </c>
      <c r="E332" s="11" t="str">
        <f t="shared" si="75"/>
        <v/>
      </c>
      <c r="F332" t="str">
        <f t="shared" si="71"/>
        <v/>
      </c>
      <c r="G332" s="1" t="str">
        <f t="shared" si="76"/>
        <v/>
      </c>
      <c r="H332" s="1" t="str">
        <f t="shared" si="77"/>
        <v/>
      </c>
      <c r="I332" s="1" t="str">
        <f t="shared" si="78"/>
        <v/>
      </c>
      <c r="J332" s="1" t="str">
        <f t="shared" si="79"/>
        <v/>
      </c>
      <c r="K332" s="11" t="str">
        <f t="shared" si="80"/>
        <v/>
      </c>
      <c r="L332" s="1" t="str">
        <f t="shared" si="81"/>
        <v/>
      </c>
      <c r="M332" s="1" t="str">
        <f t="shared" si="82"/>
        <v/>
      </c>
      <c r="N332" s="1" t="str">
        <f t="shared" si="83"/>
        <v/>
      </c>
      <c r="O332" s="1" t="str">
        <f t="shared" si="84"/>
        <v/>
      </c>
    </row>
    <row r="333" spans="2:15" x14ac:dyDescent="0.25">
      <c r="B333" t="str">
        <f t="shared" si="72"/>
        <v/>
      </c>
      <c r="C333" s="11" t="str">
        <f t="shared" si="73"/>
        <v/>
      </c>
      <c r="D333" t="str">
        <f t="shared" si="74"/>
        <v/>
      </c>
      <c r="E333" s="11" t="str">
        <f t="shared" si="75"/>
        <v/>
      </c>
      <c r="F333" t="str">
        <f t="shared" si="71"/>
        <v/>
      </c>
      <c r="G333" s="1" t="str">
        <f t="shared" si="76"/>
        <v/>
      </c>
      <c r="H333" s="1" t="str">
        <f t="shared" si="77"/>
        <v/>
      </c>
      <c r="I333" s="1" t="str">
        <f t="shared" si="78"/>
        <v/>
      </c>
      <c r="J333" s="1" t="str">
        <f t="shared" si="79"/>
        <v/>
      </c>
      <c r="K333" s="11" t="str">
        <f t="shared" si="80"/>
        <v/>
      </c>
      <c r="L333" s="1" t="str">
        <f t="shared" si="81"/>
        <v/>
      </c>
      <c r="M333" s="1" t="str">
        <f t="shared" si="82"/>
        <v/>
      </c>
      <c r="N333" s="1" t="str">
        <f t="shared" si="83"/>
        <v/>
      </c>
      <c r="O333" s="1" t="str">
        <f t="shared" si="84"/>
        <v/>
      </c>
    </row>
    <row r="334" spans="2:15" x14ac:dyDescent="0.25">
      <c r="B334" t="str">
        <f t="shared" si="72"/>
        <v/>
      </c>
      <c r="C334" s="11" t="str">
        <f t="shared" si="73"/>
        <v/>
      </c>
      <c r="D334" t="str">
        <f t="shared" si="74"/>
        <v/>
      </c>
      <c r="E334" s="11" t="str">
        <f t="shared" si="75"/>
        <v/>
      </c>
      <c r="F334" t="str">
        <f t="shared" si="71"/>
        <v/>
      </c>
      <c r="G334" s="1" t="str">
        <f t="shared" si="76"/>
        <v/>
      </c>
      <c r="H334" s="1" t="str">
        <f t="shared" si="77"/>
        <v/>
      </c>
      <c r="I334" s="1" t="str">
        <f t="shared" si="78"/>
        <v/>
      </c>
      <c r="J334" s="1" t="str">
        <f t="shared" si="79"/>
        <v/>
      </c>
      <c r="K334" s="11" t="str">
        <f t="shared" si="80"/>
        <v/>
      </c>
      <c r="L334" s="1" t="str">
        <f t="shared" si="81"/>
        <v/>
      </c>
      <c r="M334" s="1" t="str">
        <f t="shared" si="82"/>
        <v/>
      </c>
      <c r="N334" s="1" t="str">
        <f t="shared" si="83"/>
        <v/>
      </c>
      <c r="O334" s="1" t="str">
        <f t="shared" si="84"/>
        <v/>
      </c>
    </row>
    <row r="335" spans="2:15" x14ac:dyDescent="0.25">
      <c r="B335" t="str">
        <f t="shared" si="72"/>
        <v/>
      </c>
      <c r="C335" s="11" t="str">
        <f t="shared" si="73"/>
        <v/>
      </c>
      <c r="D335" t="str">
        <f t="shared" si="74"/>
        <v/>
      </c>
      <c r="E335" s="11" t="str">
        <f t="shared" si="75"/>
        <v/>
      </c>
      <c r="F335" t="str">
        <f t="shared" si="71"/>
        <v/>
      </c>
      <c r="G335" s="1" t="str">
        <f t="shared" si="76"/>
        <v/>
      </c>
      <c r="H335" s="1" t="str">
        <f t="shared" si="77"/>
        <v/>
      </c>
      <c r="I335" s="1" t="str">
        <f t="shared" si="78"/>
        <v/>
      </c>
      <c r="J335" s="1" t="str">
        <f t="shared" si="79"/>
        <v/>
      </c>
      <c r="K335" s="11" t="str">
        <f t="shared" si="80"/>
        <v/>
      </c>
      <c r="L335" s="1" t="str">
        <f t="shared" si="81"/>
        <v/>
      </c>
      <c r="M335" s="1" t="str">
        <f t="shared" si="82"/>
        <v/>
      </c>
      <c r="N335" s="1" t="str">
        <f t="shared" si="83"/>
        <v/>
      </c>
      <c r="O335" s="1" t="str">
        <f t="shared" si="84"/>
        <v/>
      </c>
    </row>
    <row r="336" spans="2:15" x14ac:dyDescent="0.25">
      <c r="B336" t="str">
        <f t="shared" si="72"/>
        <v/>
      </c>
      <c r="C336" s="11" t="str">
        <f t="shared" si="73"/>
        <v/>
      </c>
      <c r="D336" t="str">
        <f t="shared" si="74"/>
        <v/>
      </c>
      <c r="E336" s="11" t="str">
        <f t="shared" si="75"/>
        <v/>
      </c>
      <c r="F336" t="str">
        <f t="shared" si="71"/>
        <v/>
      </c>
      <c r="G336" s="1" t="str">
        <f t="shared" si="76"/>
        <v/>
      </c>
      <c r="H336" s="1" t="str">
        <f t="shared" si="77"/>
        <v/>
      </c>
      <c r="I336" s="1" t="str">
        <f t="shared" si="78"/>
        <v/>
      </c>
      <c r="J336" s="1" t="str">
        <f t="shared" si="79"/>
        <v/>
      </c>
      <c r="K336" s="11" t="str">
        <f t="shared" si="80"/>
        <v/>
      </c>
      <c r="L336" s="1" t="str">
        <f t="shared" si="81"/>
        <v/>
      </c>
      <c r="M336" s="1" t="str">
        <f t="shared" si="82"/>
        <v/>
      </c>
      <c r="N336" s="1" t="str">
        <f t="shared" si="83"/>
        <v/>
      </c>
      <c r="O336" s="1" t="str">
        <f t="shared" si="84"/>
        <v/>
      </c>
    </row>
    <row r="337" spans="2:15" x14ac:dyDescent="0.25">
      <c r="B337" t="str">
        <f t="shared" si="72"/>
        <v/>
      </c>
      <c r="C337" s="11" t="str">
        <f t="shared" si="73"/>
        <v/>
      </c>
      <c r="D337" t="str">
        <f t="shared" si="74"/>
        <v/>
      </c>
      <c r="E337" s="11" t="str">
        <f t="shared" si="75"/>
        <v/>
      </c>
      <c r="F337" t="str">
        <f t="shared" si="71"/>
        <v/>
      </c>
      <c r="G337" s="1" t="str">
        <f t="shared" si="76"/>
        <v/>
      </c>
      <c r="H337" s="1" t="str">
        <f t="shared" si="77"/>
        <v/>
      </c>
      <c r="I337" s="1" t="str">
        <f t="shared" si="78"/>
        <v/>
      </c>
      <c r="J337" s="1" t="str">
        <f t="shared" si="79"/>
        <v/>
      </c>
      <c r="K337" s="11" t="str">
        <f t="shared" si="80"/>
        <v/>
      </c>
      <c r="L337" s="1" t="str">
        <f t="shared" si="81"/>
        <v/>
      </c>
      <c r="M337" s="1" t="str">
        <f t="shared" si="82"/>
        <v/>
      </c>
      <c r="N337" s="1" t="str">
        <f t="shared" si="83"/>
        <v/>
      </c>
      <c r="O337" s="1" t="str">
        <f t="shared" si="84"/>
        <v/>
      </c>
    </row>
    <row r="338" spans="2:15" x14ac:dyDescent="0.25">
      <c r="B338" t="str">
        <f t="shared" si="72"/>
        <v/>
      </c>
      <c r="C338" s="11" t="str">
        <f t="shared" si="73"/>
        <v/>
      </c>
      <c r="D338" t="str">
        <f t="shared" si="74"/>
        <v/>
      </c>
      <c r="E338" s="11" t="str">
        <f t="shared" si="75"/>
        <v/>
      </c>
      <c r="F338" t="str">
        <f t="shared" si="71"/>
        <v/>
      </c>
      <c r="G338" s="1" t="str">
        <f t="shared" si="76"/>
        <v/>
      </c>
      <c r="H338" s="1" t="str">
        <f t="shared" si="77"/>
        <v/>
      </c>
      <c r="I338" s="1" t="str">
        <f t="shared" si="78"/>
        <v/>
      </c>
      <c r="J338" s="1" t="str">
        <f t="shared" si="79"/>
        <v/>
      </c>
      <c r="K338" s="11" t="str">
        <f t="shared" si="80"/>
        <v/>
      </c>
      <c r="L338" s="1" t="str">
        <f t="shared" si="81"/>
        <v/>
      </c>
      <c r="M338" s="1" t="str">
        <f t="shared" si="82"/>
        <v/>
      </c>
      <c r="N338" s="1" t="str">
        <f t="shared" si="83"/>
        <v/>
      </c>
      <c r="O338" s="1" t="str">
        <f t="shared" si="84"/>
        <v/>
      </c>
    </row>
    <row r="339" spans="2:15" x14ac:dyDescent="0.25">
      <c r="B339" t="str">
        <f t="shared" si="72"/>
        <v/>
      </c>
      <c r="C339" s="11" t="str">
        <f t="shared" si="73"/>
        <v/>
      </c>
      <c r="D339" t="str">
        <f t="shared" si="74"/>
        <v/>
      </c>
      <c r="E339" s="11" t="str">
        <f t="shared" si="75"/>
        <v/>
      </c>
      <c r="F339" t="str">
        <f t="shared" si="71"/>
        <v/>
      </c>
      <c r="G339" s="1" t="str">
        <f t="shared" si="76"/>
        <v/>
      </c>
      <c r="H339" s="1" t="str">
        <f t="shared" si="77"/>
        <v/>
      </c>
      <c r="I339" s="1" t="str">
        <f t="shared" si="78"/>
        <v/>
      </c>
      <c r="J339" s="1" t="str">
        <f t="shared" si="79"/>
        <v/>
      </c>
      <c r="K339" s="11" t="str">
        <f t="shared" si="80"/>
        <v/>
      </c>
      <c r="L339" s="1" t="str">
        <f t="shared" si="81"/>
        <v/>
      </c>
      <c r="M339" s="1" t="str">
        <f t="shared" si="82"/>
        <v/>
      </c>
      <c r="N339" s="1" t="str">
        <f t="shared" si="83"/>
        <v/>
      </c>
      <c r="O339" s="1" t="str">
        <f t="shared" si="84"/>
        <v/>
      </c>
    </row>
    <row r="340" spans="2:15" x14ac:dyDescent="0.25">
      <c r="B340" t="str">
        <f t="shared" si="72"/>
        <v/>
      </c>
      <c r="C340" s="11" t="str">
        <f t="shared" si="73"/>
        <v/>
      </c>
      <c r="D340" t="str">
        <f t="shared" si="74"/>
        <v/>
      </c>
      <c r="E340" s="11" t="str">
        <f t="shared" si="75"/>
        <v/>
      </c>
      <c r="F340" t="str">
        <f t="shared" si="71"/>
        <v/>
      </c>
      <c r="G340" s="1" t="str">
        <f t="shared" si="76"/>
        <v/>
      </c>
      <c r="H340" s="1" t="str">
        <f t="shared" si="77"/>
        <v/>
      </c>
      <c r="I340" s="1" t="str">
        <f t="shared" si="78"/>
        <v/>
      </c>
      <c r="J340" s="1" t="str">
        <f t="shared" si="79"/>
        <v/>
      </c>
      <c r="K340" s="11" t="str">
        <f t="shared" si="80"/>
        <v/>
      </c>
      <c r="L340" s="1" t="str">
        <f t="shared" si="81"/>
        <v/>
      </c>
      <c r="M340" s="1" t="str">
        <f t="shared" si="82"/>
        <v/>
      </c>
      <c r="N340" s="1" t="str">
        <f t="shared" si="83"/>
        <v/>
      </c>
      <c r="O340" s="1" t="str">
        <f t="shared" si="84"/>
        <v/>
      </c>
    </row>
    <row r="341" spans="2:15" x14ac:dyDescent="0.25">
      <c r="B341" t="str">
        <f t="shared" si="72"/>
        <v/>
      </c>
      <c r="C341" s="11" t="str">
        <f t="shared" si="73"/>
        <v/>
      </c>
      <c r="D341" t="str">
        <f t="shared" si="74"/>
        <v/>
      </c>
      <c r="E341" s="11" t="str">
        <f t="shared" si="75"/>
        <v/>
      </c>
      <c r="F341" t="str">
        <f t="shared" si="71"/>
        <v/>
      </c>
      <c r="G341" s="1" t="str">
        <f t="shared" si="76"/>
        <v/>
      </c>
      <c r="H341" s="1" t="str">
        <f t="shared" si="77"/>
        <v/>
      </c>
      <c r="I341" s="1" t="str">
        <f t="shared" si="78"/>
        <v/>
      </c>
      <c r="J341" s="1" t="str">
        <f t="shared" si="79"/>
        <v/>
      </c>
      <c r="K341" s="11" t="str">
        <f t="shared" si="80"/>
        <v/>
      </c>
      <c r="L341" s="1" t="str">
        <f t="shared" si="81"/>
        <v/>
      </c>
      <c r="M341" s="1" t="str">
        <f t="shared" si="82"/>
        <v/>
      </c>
      <c r="N341" s="1" t="str">
        <f t="shared" si="83"/>
        <v/>
      </c>
      <c r="O341" s="1" t="str">
        <f t="shared" si="84"/>
        <v/>
      </c>
    </row>
    <row r="342" spans="2:15" x14ac:dyDescent="0.25">
      <c r="B342" t="str">
        <f t="shared" si="72"/>
        <v/>
      </c>
      <c r="C342" s="11" t="str">
        <f t="shared" si="73"/>
        <v/>
      </c>
      <c r="D342" t="str">
        <f t="shared" si="74"/>
        <v/>
      </c>
      <c r="E342" s="11" t="str">
        <f t="shared" si="75"/>
        <v/>
      </c>
      <c r="F342" t="str">
        <f t="shared" si="71"/>
        <v/>
      </c>
      <c r="G342" s="1" t="str">
        <f t="shared" si="76"/>
        <v/>
      </c>
      <c r="H342" s="1" t="str">
        <f t="shared" si="77"/>
        <v/>
      </c>
      <c r="I342" s="1" t="str">
        <f t="shared" si="78"/>
        <v/>
      </c>
      <c r="J342" s="1" t="str">
        <f t="shared" si="79"/>
        <v/>
      </c>
      <c r="K342" s="11" t="str">
        <f t="shared" si="80"/>
        <v/>
      </c>
      <c r="L342" s="1" t="str">
        <f t="shared" si="81"/>
        <v/>
      </c>
      <c r="M342" s="1" t="str">
        <f t="shared" si="82"/>
        <v/>
      </c>
      <c r="N342" s="1" t="str">
        <f t="shared" si="83"/>
        <v/>
      </c>
      <c r="O342" s="1" t="str">
        <f t="shared" si="84"/>
        <v/>
      </c>
    </row>
    <row r="343" spans="2:15" x14ac:dyDescent="0.25">
      <c r="B343" t="str">
        <f t="shared" si="72"/>
        <v/>
      </c>
      <c r="C343" s="11" t="str">
        <f t="shared" si="73"/>
        <v/>
      </c>
      <c r="D343" t="str">
        <f t="shared" si="74"/>
        <v/>
      </c>
      <c r="E343" s="11" t="str">
        <f t="shared" si="75"/>
        <v/>
      </c>
      <c r="F343" t="str">
        <f t="shared" si="71"/>
        <v/>
      </c>
      <c r="G343" s="1" t="str">
        <f t="shared" si="76"/>
        <v/>
      </c>
      <c r="H343" s="1" t="str">
        <f t="shared" si="77"/>
        <v/>
      </c>
      <c r="I343" s="1" t="str">
        <f t="shared" si="78"/>
        <v/>
      </c>
      <c r="J343" s="1" t="str">
        <f t="shared" si="79"/>
        <v/>
      </c>
      <c r="K343" s="11" t="str">
        <f t="shared" si="80"/>
        <v/>
      </c>
      <c r="L343" s="1" t="str">
        <f t="shared" si="81"/>
        <v/>
      </c>
      <c r="M343" s="1" t="str">
        <f t="shared" si="82"/>
        <v/>
      </c>
      <c r="N343" s="1" t="str">
        <f t="shared" si="83"/>
        <v/>
      </c>
      <c r="O343" s="1" t="str">
        <f t="shared" si="84"/>
        <v/>
      </c>
    </row>
    <row r="344" spans="2:15" x14ac:dyDescent="0.25">
      <c r="B344" t="str">
        <f t="shared" si="72"/>
        <v/>
      </c>
      <c r="C344" s="11" t="str">
        <f t="shared" si="73"/>
        <v/>
      </c>
      <c r="D344" t="str">
        <f t="shared" si="74"/>
        <v/>
      </c>
      <c r="E344" s="11" t="str">
        <f t="shared" si="75"/>
        <v/>
      </c>
      <c r="F344" t="str">
        <f t="shared" si="71"/>
        <v/>
      </c>
      <c r="G344" s="1" t="str">
        <f t="shared" si="76"/>
        <v/>
      </c>
      <c r="H344" s="1" t="str">
        <f t="shared" si="77"/>
        <v/>
      </c>
      <c r="I344" s="1" t="str">
        <f t="shared" si="78"/>
        <v/>
      </c>
      <c r="J344" s="1" t="str">
        <f t="shared" si="79"/>
        <v/>
      </c>
      <c r="K344" s="11" t="str">
        <f t="shared" si="80"/>
        <v/>
      </c>
      <c r="L344" s="1" t="str">
        <f t="shared" si="81"/>
        <v/>
      </c>
      <c r="M344" s="1" t="str">
        <f t="shared" si="82"/>
        <v/>
      </c>
      <c r="N344" s="1" t="str">
        <f t="shared" si="83"/>
        <v/>
      </c>
      <c r="O344" s="1" t="str">
        <f t="shared" si="84"/>
        <v/>
      </c>
    </row>
    <row r="345" spans="2:15" x14ac:dyDescent="0.25">
      <c r="B345" t="str">
        <f t="shared" si="72"/>
        <v/>
      </c>
      <c r="C345" s="11" t="str">
        <f t="shared" si="73"/>
        <v/>
      </c>
      <c r="D345" t="str">
        <f t="shared" si="74"/>
        <v/>
      </c>
      <c r="E345" s="11" t="str">
        <f t="shared" si="75"/>
        <v/>
      </c>
      <c r="F345" t="str">
        <f t="shared" si="71"/>
        <v/>
      </c>
      <c r="G345" s="1" t="str">
        <f t="shared" si="76"/>
        <v/>
      </c>
      <c r="H345" s="1" t="str">
        <f t="shared" si="77"/>
        <v/>
      </c>
      <c r="I345" s="1" t="str">
        <f t="shared" si="78"/>
        <v/>
      </c>
      <c r="J345" s="1" t="str">
        <f t="shared" si="79"/>
        <v/>
      </c>
      <c r="K345" s="11" t="str">
        <f t="shared" si="80"/>
        <v/>
      </c>
      <c r="L345" s="1" t="str">
        <f t="shared" si="81"/>
        <v/>
      </c>
      <c r="M345" s="1" t="str">
        <f t="shared" si="82"/>
        <v/>
      </c>
      <c r="N345" s="1" t="str">
        <f t="shared" si="83"/>
        <v/>
      </c>
      <c r="O345" s="1" t="str">
        <f t="shared" si="84"/>
        <v/>
      </c>
    </row>
    <row r="346" spans="2:15" x14ac:dyDescent="0.25">
      <c r="B346" t="str">
        <f t="shared" si="72"/>
        <v/>
      </c>
      <c r="C346" s="11" t="str">
        <f t="shared" si="73"/>
        <v/>
      </c>
      <c r="D346" t="str">
        <f t="shared" si="74"/>
        <v/>
      </c>
      <c r="E346" s="11" t="str">
        <f t="shared" si="75"/>
        <v/>
      </c>
      <c r="F346" t="str">
        <f t="shared" si="71"/>
        <v/>
      </c>
      <c r="G346" s="1" t="str">
        <f t="shared" si="76"/>
        <v/>
      </c>
      <c r="H346" s="1" t="str">
        <f t="shared" si="77"/>
        <v/>
      </c>
      <c r="I346" s="1" t="str">
        <f t="shared" si="78"/>
        <v/>
      </c>
      <c r="J346" s="1" t="str">
        <f t="shared" si="79"/>
        <v/>
      </c>
      <c r="K346" s="11" t="str">
        <f t="shared" si="80"/>
        <v/>
      </c>
      <c r="L346" s="1" t="str">
        <f t="shared" si="81"/>
        <v/>
      </c>
      <c r="M346" s="1" t="str">
        <f t="shared" si="82"/>
        <v/>
      </c>
      <c r="N346" s="1" t="str">
        <f t="shared" si="83"/>
        <v/>
      </c>
      <c r="O346" s="1" t="str">
        <f t="shared" si="84"/>
        <v/>
      </c>
    </row>
    <row r="347" spans="2:15" x14ac:dyDescent="0.25">
      <c r="B347" t="str">
        <f t="shared" si="72"/>
        <v/>
      </c>
      <c r="C347" s="11" t="str">
        <f t="shared" si="73"/>
        <v/>
      </c>
      <c r="D347" t="str">
        <f t="shared" si="74"/>
        <v/>
      </c>
      <c r="E347" s="11" t="str">
        <f t="shared" si="75"/>
        <v/>
      </c>
      <c r="F347" t="str">
        <f t="shared" si="71"/>
        <v/>
      </c>
      <c r="G347" s="1" t="str">
        <f t="shared" si="76"/>
        <v/>
      </c>
      <c r="H347" s="1" t="str">
        <f t="shared" si="77"/>
        <v/>
      </c>
      <c r="I347" s="1" t="str">
        <f t="shared" si="78"/>
        <v/>
      </c>
      <c r="J347" s="1" t="str">
        <f t="shared" si="79"/>
        <v/>
      </c>
      <c r="K347" s="11" t="str">
        <f t="shared" si="80"/>
        <v/>
      </c>
      <c r="L347" s="1" t="str">
        <f t="shared" si="81"/>
        <v/>
      </c>
      <c r="M347" s="1" t="str">
        <f t="shared" si="82"/>
        <v/>
      </c>
      <c r="N347" s="1" t="str">
        <f t="shared" si="83"/>
        <v/>
      </c>
      <c r="O347" s="1" t="str">
        <f t="shared" si="84"/>
        <v/>
      </c>
    </row>
    <row r="348" spans="2:15" x14ac:dyDescent="0.25">
      <c r="B348" t="str">
        <f t="shared" si="72"/>
        <v/>
      </c>
      <c r="C348" s="11" t="str">
        <f t="shared" si="73"/>
        <v/>
      </c>
      <c r="D348" t="str">
        <f t="shared" si="74"/>
        <v/>
      </c>
      <c r="E348" s="11" t="str">
        <f t="shared" si="75"/>
        <v/>
      </c>
      <c r="F348" t="str">
        <f t="shared" si="71"/>
        <v/>
      </c>
      <c r="G348" s="1" t="str">
        <f t="shared" si="76"/>
        <v/>
      </c>
      <c r="H348" s="1" t="str">
        <f t="shared" si="77"/>
        <v/>
      </c>
      <c r="I348" s="1" t="str">
        <f t="shared" si="78"/>
        <v/>
      </c>
      <c r="J348" s="1" t="str">
        <f t="shared" si="79"/>
        <v/>
      </c>
      <c r="K348" s="11" t="str">
        <f t="shared" si="80"/>
        <v/>
      </c>
      <c r="L348" s="1" t="str">
        <f t="shared" si="81"/>
        <v/>
      </c>
      <c r="M348" s="1" t="str">
        <f t="shared" si="82"/>
        <v/>
      </c>
      <c r="N348" s="1" t="str">
        <f t="shared" si="83"/>
        <v/>
      </c>
      <c r="O348" s="1" t="str">
        <f t="shared" si="84"/>
        <v/>
      </c>
    </row>
    <row r="349" spans="2:15" x14ac:dyDescent="0.25">
      <c r="B349" t="str">
        <f t="shared" si="72"/>
        <v/>
      </c>
      <c r="C349" s="11" t="str">
        <f t="shared" si="73"/>
        <v/>
      </c>
      <c r="D349" t="str">
        <f t="shared" si="74"/>
        <v/>
      </c>
      <c r="E349" s="11" t="str">
        <f t="shared" si="75"/>
        <v/>
      </c>
      <c r="F349" t="str">
        <f t="shared" si="71"/>
        <v/>
      </c>
      <c r="G349" s="1" t="str">
        <f t="shared" si="76"/>
        <v/>
      </c>
      <c r="H349" s="1" t="str">
        <f t="shared" si="77"/>
        <v/>
      </c>
      <c r="I349" s="1" t="str">
        <f t="shared" si="78"/>
        <v/>
      </c>
      <c r="J349" s="1" t="str">
        <f t="shared" si="79"/>
        <v/>
      </c>
      <c r="K349" s="11" t="str">
        <f t="shared" si="80"/>
        <v/>
      </c>
      <c r="L349" s="1" t="str">
        <f t="shared" si="81"/>
        <v/>
      </c>
      <c r="M349" s="1" t="str">
        <f t="shared" si="82"/>
        <v/>
      </c>
      <c r="N349" s="1" t="str">
        <f t="shared" si="83"/>
        <v/>
      </c>
      <c r="O349" s="1" t="str">
        <f t="shared" si="84"/>
        <v/>
      </c>
    </row>
    <row r="350" spans="2:15" x14ac:dyDescent="0.25">
      <c r="B350" t="str">
        <f t="shared" si="72"/>
        <v/>
      </c>
      <c r="C350" s="11" t="str">
        <f t="shared" si="73"/>
        <v/>
      </c>
      <c r="D350" t="str">
        <f t="shared" si="74"/>
        <v/>
      </c>
      <c r="E350" s="11" t="str">
        <f t="shared" si="75"/>
        <v/>
      </c>
      <c r="F350" t="str">
        <f t="shared" si="71"/>
        <v/>
      </c>
      <c r="G350" s="1" t="str">
        <f t="shared" si="76"/>
        <v/>
      </c>
      <c r="H350" s="1" t="str">
        <f t="shared" si="77"/>
        <v/>
      </c>
      <c r="I350" s="1" t="str">
        <f t="shared" si="78"/>
        <v/>
      </c>
      <c r="J350" s="1" t="str">
        <f t="shared" si="79"/>
        <v/>
      </c>
      <c r="K350" s="11" t="str">
        <f t="shared" si="80"/>
        <v/>
      </c>
      <c r="L350" s="1" t="str">
        <f t="shared" si="81"/>
        <v/>
      </c>
      <c r="M350" s="1" t="str">
        <f t="shared" si="82"/>
        <v/>
      </c>
      <c r="N350" s="1" t="str">
        <f t="shared" si="83"/>
        <v/>
      </c>
      <c r="O350" s="1" t="str">
        <f t="shared" si="84"/>
        <v/>
      </c>
    </row>
    <row r="351" spans="2:15" x14ac:dyDescent="0.25">
      <c r="B351" t="str">
        <f t="shared" si="72"/>
        <v/>
      </c>
      <c r="C351" s="11" t="str">
        <f t="shared" si="73"/>
        <v/>
      </c>
      <c r="D351" t="str">
        <f t="shared" si="74"/>
        <v/>
      </c>
      <c r="E351" s="11" t="str">
        <f t="shared" si="75"/>
        <v/>
      </c>
      <c r="F351" t="str">
        <f t="shared" si="71"/>
        <v/>
      </c>
      <c r="G351" s="1" t="str">
        <f t="shared" si="76"/>
        <v/>
      </c>
      <c r="H351" s="1" t="str">
        <f t="shared" si="77"/>
        <v/>
      </c>
      <c r="I351" s="1" t="str">
        <f t="shared" si="78"/>
        <v/>
      </c>
      <c r="J351" s="1" t="str">
        <f t="shared" si="79"/>
        <v/>
      </c>
      <c r="K351" s="11" t="str">
        <f t="shared" si="80"/>
        <v/>
      </c>
      <c r="L351" s="1" t="str">
        <f t="shared" si="81"/>
        <v/>
      </c>
      <c r="M351" s="1" t="str">
        <f t="shared" si="82"/>
        <v/>
      </c>
      <c r="N351" s="1" t="str">
        <f t="shared" si="83"/>
        <v/>
      </c>
      <c r="O351" s="1" t="str">
        <f t="shared" si="84"/>
        <v/>
      </c>
    </row>
    <row r="352" spans="2:15" x14ac:dyDescent="0.25">
      <c r="B352" t="str">
        <f t="shared" si="72"/>
        <v/>
      </c>
      <c r="C352" s="11" t="str">
        <f t="shared" si="73"/>
        <v/>
      </c>
      <c r="D352" t="str">
        <f t="shared" si="74"/>
        <v/>
      </c>
      <c r="E352" s="11" t="str">
        <f t="shared" si="75"/>
        <v/>
      </c>
      <c r="F352" t="str">
        <f t="shared" si="71"/>
        <v/>
      </c>
      <c r="G352" s="1" t="str">
        <f t="shared" si="76"/>
        <v/>
      </c>
      <c r="H352" s="1" t="str">
        <f t="shared" si="77"/>
        <v/>
      </c>
      <c r="I352" s="1" t="str">
        <f t="shared" si="78"/>
        <v/>
      </c>
      <c r="J352" s="1" t="str">
        <f t="shared" si="79"/>
        <v/>
      </c>
      <c r="K352" s="11" t="str">
        <f t="shared" si="80"/>
        <v/>
      </c>
      <c r="L352" s="1" t="str">
        <f t="shared" si="81"/>
        <v/>
      </c>
      <c r="M352" s="1" t="str">
        <f t="shared" si="82"/>
        <v/>
      </c>
      <c r="N352" s="1" t="str">
        <f t="shared" si="83"/>
        <v/>
      </c>
      <c r="O352" s="1" t="str">
        <f t="shared" si="84"/>
        <v/>
      </c>
    </row>
    <row r="353" spans="2:15" x14ac:dyDescent="0.25">
      <c r="B353" t="str">
        <f t="shared" si="72"/>
        <v/>
      </c>
      <c r="C353" s="11" t="str">
        <f t="shared" si="73"/>
        <v/>
      </c>
      <c r="D353" t="str">
        <f t="shared" si="74"/>
        <v/>
      </c>
      <c r="E353" s="11" t="str">
        <f t="shared" si="75"/>
        <v/>
      </c>
      <c r="F353" t="str">
        <f t="shared" si="71"/>
        <v/>
      </c>
      <c r="G353" s="1" t="str">
        <f t="shared" si="76"/>
        <v/>
      </c>
      <c r="H353" s="1" t="str">
        <f t="shared" si="77"/>
        <v/>
      </c>
      <c r="I353" s="1" t="str">
        <f t="shared" si="78"/>
        <v/>
      </c>
      <c r="J353" s="1" t="str">
        <f t="shared" si="79"/>
        <v/>
      </c>
      <c r="K353" s="11" t="str">
        <f t="shared" si="80"/>
        <v/>
      </c>
      <c r="L353" s="1" t="str">
        <f t="shared" si="81"/>
        <v/>
      </c>
      <c r="M353" s="1" t="str">
        <f t="shared" si="82"/>
        <v/>
      </c>
      <c r="N353" s="1" t="str">
        <f t="shared" si="83"/>
        <v/>
      </c>
      <c r="O353" s="1" t="str">
        <f t="shared" si="84"/>
        <v/>
      </c>
    </row>
    <row r="354" spans="2:15" x14ac:dyDescent="0.25">
      <c r="B354" t="str">
        <f t="shared" si="72"/>
        <v/>
      </c>
      <c r="C354" s="11" t="str">
        <f t="shared" si="73"/>
        <v/>
      </c>
      <c r="D354" t="str">
        <f t="shared" si="74"/>
        <v/>
      </c>
      <c r="E354" s="11" t="str">
        <f t="shared" si="75"/>
        <v/>
      </c>
      <c r="F354" t="str">
        <f t="shared" si="71"/>
        <v/>
      </c>
      <c r="G354" s="1" t="str">
        <f t="shared" si="76"/>
        <v/>
      </c>
      <c r="H354" s="1" t="str">
        <f t="shared" si="77"/>
        <v/>
      </c>
      <c r="I354" s="1" t="str">
        <f t="shared" si="78"/>
        <v/>
      </c>
      <c r="J354" s="1" t="str">
        <f t="shared" si="79"/>
        <v/>
      </c>
      <c r="K354" s="11" t="str">
        <f t="shared" si="80"/>
        <v/>
      </c>
      <c r="L354" s="1" t="str">
        <f t="shared" si="81"/>
        <v/>
      </c>
      <c r="M354" s="1" t="str">
        <f t="shared" si="82"/>
        <v/>
      </c>
      <c r="N354" s="1" t="str">
        <f t="shared" si="83"/>
        <v/>
      </c>
      <c r="O354" s="1" t="str">
        <f t="shared" si="84"/>
        <v/>
      </c>
    </row>
    <row r="355" spans="2:15" x14ac:dyDescent="0.25">
      <c r="B355" t="str">
        <f t="shared" si="72"/>
        <v/>
      </c>
      <c r="C355" s="11" t="str">
        <f t="shared" si="73"/>
        <v/>
      </c>
      <c r="D355" t="str">
        <f t="shared" si="74"/>
        <v/>
      </c>
      <c r="E355" s="11" t="str">
        <f t="shared" si="75"/>
        <v/>
      </c>
      <c r="F355" t="str">
        <f t="shared" si="71"/>
        <v/>
      </c>
      <c r="G355" s="1" t="str">
        <f t="shared" si="76"/>
        <v/>
      </c>
      <c r="H355" s="1" t="str">
        <f t="shared" si="77"/>
        <v/>
      </c>
      <c r="I355" s="1" t="str">
        <f t="shared" si="78"/>
        <v/>
      </c>
      <c r="J355" s="1" t="str">
        <f t="shared" si="79"/>
        <v/>
      </c>
      <c r="K355" s="11" t="str">
        <f t="shared" si="80"/>
        <v/>
      </c>
      <c r="L355" s="1" t="str">
        <f t="shared" si="81"/>
        <v/>
      </c>
      <c r="M355" s="1" t="str">
        <f t="shared" si="82"/>
        <v/>
      </c>
      <c r="N355" s="1" t="str">
        <f t="shared" si="83"/>
        <v/>
      </c>
      <c r="O355" s="1" t="str">
        <f t="shared" si="84"/>
        <v/>
      </c>
    </row>
    <row r="356" spans="2:15" x14ac:dyDescent="0.25">
      <c r="B356" t="str">
        <f t="shared" si="72"/>
        <v/>
      </c>
      <c r="C356" s="11" t="str">
        <f t="shared" si="73"/>
        <v/>
      </c>
      <c r="D356" t="str">
        <f t="shared" si="74"/>
        <v/>
      </c>
      <c r="E356" s="11" t="str">
        <f t="shared" si="75"/>
        <v/>
      </c>
      <c r="F356" t="str">
        <f t="shared" si="71"/>
        <v/>
      </c>
      <c r="G356" s="1" t="str">
        <f t="shared" si="76"/>
        <v/>
      </c>
      <c r="H356" s="1" t="str">
        <f t="shared" si="77"/>
        <v/>
      </c>
      <c r="I356" s="1" t="str">
        <f t="shared" si="78"/>
        <v/>
      </c>
      <c r="J356" s="1" t="str">
        <f t="shared" si="79"/>
        <v/>
      </c>
      <c r="K356" s="11" t="str">
        <f t="shared" si="80"/>
        <v/>
      </c>
      <c r="L356" s="1" t="str">
        <f t="shared" si="81"/>
        <v/>
      </c>
      <c r="M356" s="1" t="str">
        <f t="shared" si="82"/>
        <v/>
      </c>
      <c r="N356" s="1" t="str">
        <f t="shared" si="83"/>
        <v/>
      </c>
      <c r="O356" s="1" t="str">
        <f t="shared" si="84"/>
        <v/>
      </c>
    </row>
    <row r="357" spans="2:15" x14ac:dyDescent="0.25">
      <c r="B357" t="str">
        <f t="shared" si="72"/>
        <v/>
      </c>
      <c r="C357" s="11" t="str">
        <f t="shared" si="73"/>
        <v/>
      </c>
      <c r="D357" t="str">
        <f t="shared" si="74"/>
        <v/>
      </c>
      <c r="E357" s="11" t="str">
        <f t="shared" si="75"/>
        <v/>
      </c>
      <c r="F357" t="str">
        <f t="shared" si="71"/>
        <v/>
      </c>
      <c r="G357" s="1" t="str">
        <f t="shared" si="76"/>
        <v/>
      </c>
      <c r="H357" s="1" t="str">
        <f t="shared" si="77"/>
        <v/>
      </c>
      <c r="I357" s="1" t="str">
        <f t="shared" si="78"/>
        <v/>
      </c>
      <c r="J357" s="1" t="str">
        <f t="shared" si="79"/>
        <v/>
      </c>
      <c r="K357" s="11" t="str">
        <f t="shared" si="80"/>
        <v/>
      </c>
      <c r="L357" s="1" t="str">
        <f t="shared" si="81"/>
        <v/>
      </c>
      <c r="M357" s="1" t="str">
        <f t="shared" si="82"/>
        <v/>
      </c>
      <c r="N357" s="1" t="str">
        <f t="shared" si="83"/>
        <v/>
      </c>
      <c r="O357" s="1" t="str">
        <f t="shared" si="84"/>
        <v/>
      </c>
    </row>
    <row r="358" spans="2:15" x14ac:dyDescent="0.25">
      <c r="B358" t="str">
        <f t="shared" si="72"/>
        <v/>
      </c>
      <c r="C358" s="11" t="str">
        <f t="shared" si="73"/>
        <v/>
      </c>
      <c r="D358" t="str">
        <f t="shared" si="74"/>
        <v/>
      </c>
      <c r="E358" s="11" t="str">
        <f t="shared" si="75"/>
        <v/>
      </c>
      <c r="F358" t="str">
        <f t="shared" si="71"/>
        <v/>
      </c>
      <c r="G358" s="1" t="str">
        <f t="shared" si="76"/>
        <v/>
      </c>
      <c r="H358" s="1" t="str">
        <f t="shared" si="77"/>
        <v/>
      </c>
      <c r="I358" s="1" t="str">
        <f t="shared" si="78"/>
        <v/>
      </c>
      <c r="J358" s="1" t="str">
        <f t="shared" si="79"/>
        <v/>
      </c>
      <c r="K358" s="11" t="str">
        <f t="shared" si="80"/>
        <v/>
      </c>
      <c r="L358" s="1" t="str">
        <f t="shared" si="81"/>
        <v/>
      </c>
      <c r="M358" s="1" t="str">
        <f t="shared" si="82"/>
        <v/>
      </c>
      <c r="N358" s="1" t="str">
        <f t="shared" si="83"/>
        <v/>
      </c>
      <c r="O358" s="1" t="str">
        <f t="shared" si="84"/>
        <v/>
      </c>
    </row>
    <row r="359" spans="2:15" x14ac:dyDescent="0.25">
      <c r="B359" t="str">
        <f t="shared" si="72"/>
        <v/>
      </c>
      <c r="C359" s="11" t="str">
        <f t="shared" si="73"/>
        <v/>
      </c>
      <c r="D359" t="str">
        <f t="shared" si="74"/>
        <v/>
      </c>
      <c r="E359" s="11" t="str">
        <f t="shared" si="75"/>
        <v/>
      </c>
      <c r="F359" t="str">
        <f t="shared" ref="F359:F422" si="85">IF(F358&lt;$C$6,(F358+1),IF(F358=$C$6,("Total"),("")))</f>
        <v/>
      </c>
      <c r="G359" s="1" t="str">
        <f t="shared" si="76"/>
        <v/>
      </c>
      <c r="H359" s="1" t="str">
        <f t="shared" si="77"/>
        <v/>
      </c>
      <c r="I359" s="1" t="str">
        <f t="shared" si="78"/>
        <v/>
      </c>
      <c r="J359" s="1" t="str">
        <f t="shared" si="79"/>
        <v/>
      </c>
      <c r="K359" s="11" t="str">
        <f t="shared" si="80"/>
        <v/>
      </c>
      <c r="L359" s="1" t="str">
        <f t="shared" si="81"/>
        <v/>
      </c>
      <c r="M359" s="1" t="str">
        <f t="shared" si="82"/>
        <v/>
      </c>
      <c r="N359" s="1" t="str">
        <f t="shared" si="83"/>
        <v/>
      </c>
      <c r="O359" s="1" t="str">
        <f t="shared" si="84"/>
        <v/>
      </c>
    </row>
    <row r="360" spans="2:15" x14ac:dyDescent="0.25">
      <c r="B360" t="str">
        <f t="shared" si="72"/>
        <v/>
      </c>
      <c r="C360" s="11" t="str">
        <f t="shared" si="73"/>
        <v/>
      </c>
      <c r="D360" t="str">
        <f t="shared" si="74"/>
        <v/>
      </c>
      <c r="E360" s="11" t="str">
        <f t="shared" si="75"/>
        <v/>
      </c>
      <c r="F360" t="str">
        <f t="shared" si="85"/>
        <v/>
      </c>
      <c r="G360" s="1" t="str">
        <f t="shared" si="76"/>
        <v/>
      </c>
      <c r="H360" s="1" t="str">
        <f t="shared" si="77"/>
        <v/>
      </c>
      <c r="I360" s="1" t="str">
        <f t="shared" si="78"/>
        <v/>
      </c>
      <c r="J360" s="1" t="str">
        <f t="shared" si="79"/>
        <v/>
      </c>
      <c r="K360" s="11" t="str">
        <f t="shared" si="80"/>
        <v/>
      </c>
      <c r="L360" s="1" t="str">
        <f t="shared" si="81"/>
        <v/>
      </c>
      <c r="M360" s="1" t="str">
        <f t="shared" si="82"/>
        <v/>
      </c>
      <c r="N360" s="1" t="str">
        <f t="shared" si="83"/>
        <v/>
      </c>
      <c r="O360" s="1" t="str">
        <f t="shared" si="84"/>
        <v/>
      </c>
    </row>
    <row r="361" spans="2:15" x14ac:dyDescent="0.25">
      <c r="B361" t="str">
        <f t="shared" si="72"/>
        <v/>
      </c>
      <c r="C361" s="11" t="str">
        <f t="shared" si="73"/>
        <v/>
      </c>
      <c r="D361" t="str">
        <f t="shared" si="74"/>
        <v/>
      </c>
      <c r="E361" s="11" t="str">
        <f t="shared" si="75"/>
        <v/>
      </c>
      <c r="F361" t="str">
        <f t="shared" si="85"/>
        <v/>
      </c>
      <c r="G361" s="1" t="str">
        <f t="shared" si="76"/>
        <v/>
      </c>
      <c r="H361" s="1" t="str">
        <f t="shared" si="77"/>
        <v/>
      </c>
      <c r="I361" s="1" t="str">
        <f t="shared" si="78"/>
        <v/>
      </c>
      <c r="J361" s="1" t="str">
        <f t="shared" si="79"/>
        <v/>
      </c>
      <c r="K361" s="11" t="str">
        <f t="shared" si="80"/>
        <v/>
      </c>
      <c r="L361" s="1" t="str">
        <f t="shared" si="81"/>
        <v/>
      </c>
      <c r="M361" s="1" t="str">
        <f t="shared" si="82"/>
        <v/>
      </c>
      <c r="N361" s="1" t="str">
        <f t="shared" si="83"/>
        <v/>
      </c>
      <c r="O361" s="1" t="str">
        <f t="shared" si="84"/>
        <v/>
      </c>
    </row>
    <row r="362" spans="2:15" x14ac:dyDescent="0.25">
      <c r="B362" t="str">
        <f t="shared" si="72"/>
        <v/>
      </c>
      <c r="C362" s="11" t="str">
        <f t="shared" si="73"/>
        <v/>
      </c>
      <c r="D362" t="str">
        <f t="shared" si="74"/>
        <v/>
      </c>
      <c r="E362" s="11" t="str">
        <f t="shared" si="75"/>
        <v/>
      </c>
      <c r="F362" t="str">
        <f t="shared" si="85"/>
        <v/>
      </c>
      <c r="G362" s="1" t="str">
        <f t="shared" si="76"/>
        <v/>
      </c>
      <c r="H362" s="1" t="str">
        <f t="shared" si="77"/>
        <v/>
      </c>
      <c r="I362" s="1" t="str">
        <f t="shared" si="78"/>
        <v/>
      </c>
      <c r="J362" s="1" t="str">
        <f t="shared" si="79"/>
        <v/>
      </c>
      <c r="K362" s="11" t="str">
        <f t="shared" si="80"/>
        <v/>
      </c>
      <c r="L362" s="1" t="str">
        <f t="shared" si="81"/>
        <v/>
      </c>
      <c r="M362" s="1" t="str">
        <f t="shared" si="82"/>
        <v/>
      </c>
      <c r="N362" s="1" t="str">
        <f t="shared" si="83"/>
        <v/>
      </c>
      <c r="O362" s="1" t="str">
        <f t="shared" si="84"/>
        <v/>
      </c>
    </row>
    <row r="363" spans="2:15" x14ac:dyDescent="0.25">
      <c r="B363" t="str">
        <f t="shared" si="72"/>
        <v/>
      </c>
      <c r="C363" s="11" t="str">
        <f t="shared" si="73"/>
        <v/>
      </c>
      <c r="D363" t="str">
        <f t="shared" si="74"/>
        <v/>
      </c>
      <c r="E363" s="11" t="str">
        <f t="shared" si="75"/>
        <v/>
      </c>
      <c r="F363" t="str">
        <f t="shared" si="85"/>
        <v/>
      </c>
      <c r="G363" s="1" t="str">
        <f t="shared" si="76"/>
        <v/>
      </c>
      <c r="H363" s="1" t="str">
        <f t="shared" si="77"/>
        <v/>
      </c>
      <c r="I363" s="1" t="str">
        <f t="shared" si="78"/>
        <v/>
      </c>
      <c r="J363" s="1" t="str">
        <f t="shared" si="79"/>
        <v/>
      </c>
      <c r="K363" s="11" t="str">
        <f t="shared" si="80"/>
        <v/>
      </c>
      <c r="L363" s="1" t="str">
        <f t="shared" si="81"/>
        <v/>
      </c>
      <c r="M363" s="1" t="str">
        <f t="shared" si="82"/>
        <v/>
      </c>
      <c r="N363" s="1" t="str">
        <f t="shared" si="83"/>
        <v/>
      </c>
      <c r="O363" s="1" t="str">
        <f t="shared" si="84"/>
        <v/>
      </c>
    </row>
    <row r="364" spans="2:15" x14ac:dyDescent="0.25">
      <c r="B364" t="str">
        <f t="shared" si="72"/>
        <v/>
      </c>
      <c r="C364" s="11" t="str">
        <f t="shared" si="73"/>
        <v/>
      </c>
      <c r="D364" t="str">
        <f t="shared" si="74"/>
        <v/>
      </c>
      <c r="E364" s="11" t="str">
        <f t="shared" si="75"/>
        <v/>
      </c>
      <c r="F364" t="str">
        <f t="shared" si="85"/>
        <v/>
      </c>
      <c r="G364" s="1" t="str">
        <f t="shared" si="76"/>
        <v/>
      </c>
      <c r="H364" s="1" t="str">
        <f t="shared" si="77"/>
        <v/>
      </c>
      <c r="I364" s="1" t="str">
        <f t="shared" si="78"/>
        <v/>
      </c>
      <c r="J364" s="1" t="str">
        <f t="shared" si="79"/>
        <v/>
      </c>
      <c r="K364" s="11" t="str">
        <f t="shared" si="80"/>
        <v/>
      </c>
      <c r="L364" s="1" t="str">
        <f t="shared" si="81"/>
        <v/>
      </c>
      <c r="M364" s="1" t="str">
        <f t="shared" si="82"/>
        <v/>
      </c>
      <c r="N364" s="1" t="str">
        <f t="shared" si="83"/>
        <v/>
      </c>
      <c r="O364" s="1" t="str">
        <f t="shared" si="84"/>
        <v/>
      </c>
    </row>
    <row r="365" spans="2:15" x14ac:dyDescent="0.25">
      <c r="B365" t="str">
        <f t="shared" si="72"/>
        <v/>
      </c>
      <c r="C365" s="11" t="str">
        <f t="shared" si="73"/>
        <v/>
      </c>
      <c r="D365" t="str">
        <f t="shared" si="74"/>
        <v/>
      </c>
      <c r="E365" s="11" t="str">
        <f t="shared" si="75"/>
        <v/>
      </c>
      <c r="F365" t="str">
        <f t="shared" si="85"/>
        <v/>
      </c>
      <c r="G365" s="1" t="str">
        <f t="shared" si="76"/>
        <v/>
      </c>
      <c r="H365" s="1" t="str">
        <f t="shared" si="77"/>
        <v/>
      </c>
      <c r="I365" s="1" t="str">
        <f t="shared" si="78"/>
        <v/>
      </c>
      <c r="J365" s="1" t="str">
        <f t="shared" si="79"/>
        <v/>
      </c>
      <c r="K365" s="11" t="str">
        <f t="shared" si="80"/>
        <v/>
      </c>
      <c r="L365" s="1" t="str">
        <f t="shared" si="81"/>
        <v/>
      </c>
      <c r="M365" s="1" t="str">
        <f t="shared" si="82"/>
        <v/>
      </c>
      <c r="N365" s="1" t="str">
        <f t="shared" si="83"/>
        <v/>
      </c>
      <c r="O365" s="1" t="str">
        <f t="shared" si="84"/>
        <v/>
      </c>
    </row>
    <row r="366" spans="2:15" x14ac:dyDescent="0.25">
      <c r="B366" t="str">
        <f t="shared" si="72"/>
        <v/>
      </c>
      <c r="C366" s="11" t="str">
        <f t="shared" si="73"/>
        <v/>
      </c>
      <c r="D366" t="str">
        <f t="shared" si="74"/>
        <v/>
      </c>
      <c r="E366" s="11" t="str">
        <f t="shared" si="75"/>
        <v/>
      </c>
      <c r="F366" t="str">
        <f t="shared" si="85"/>
        <v/>
      </c>
      <c r="G366" s="1" t="str">
        <f t="shared" si="76"/>
        <v/>
      </c>
      <c r="H366" s="1" t="str">
        <f t="shared" si="77"/>
        <v/>
      </c>
      <c r="I366" s="1" t="str">
        <f t="shared" si="78"/>
        <v/>
      </c>
      <c r="J366" s="1" t="str">
        <f t="shared" si="79"/>
        <v/>
      </c>
      <c r="K366" s="11" t="str">
        <f t="shared" si="80"/>
        <v/>
      </c>
      <c r="L366" s="1" t="str">
        <f t="shared" si="81"/>
        <v/>
      </c>
      <c r="M366" s="1" t="str">
        <f t="shared" si="82"/>
        <v/>
      </c>
      <c r="N366" s="1" t="str">
        <f t="shared" si="83"/>
        <v/>
      </c>
      <c r="O366" s="1" t="str">
        <f t="shared" si="84"/>
        <v/>
      </c>
    </row>
    <row r="367" spans="2:15" x14ac:dyDescent="0.25">
      <c r="B367" t="str">
        <f t="shared" si="72"/>
        <v/>
      </c>
      <c r="C367" s="11" t="str">
        <f t="shared" si="73"/>
        <v/>
      </c>
      <c r="D367" t="str">
        <f t="shared" si="74"/>
        <v/>
      </c>
      <c r="E367" s="11" t="str">
        <f t="shared" si="75"/>
        <v/>
      </c>
      <c r="F367" t="str">
        <f t="shared" si="85"/>
        <v/>
      </c>
      <c r="G367" s="1" t="str">
        <f t="shared" si="76"/>
        <v/>
      </c>
      <c r="H367" s="1" t="str">
        <f t="shared" si="77"/>
        <v/>
      </c>
      <c r="I367" s="1" t="str">
        <f t="shared" si="78"/>
        <v/>
      </c>
      <c r="J367" s="1" t="str">
        <f t="shared" si="79"/>
        <v/>
      </c>
      <c r="K367" s="11" t="str">
        <f t="shared" si="80"/>
        <v/>
      </c>
      <c r="L367" s="1" t="str">
        <f t="shared" si="81"/>
        <v/>
      </c>
      <c r="M367" s="1" t="str">
        <f t="shared" si="82"/>
        <v/>
      </c>
      <c r="N367" s="1" t="str">
        <f t="shared" si="83"/>
        <v/>
      </c>
      <c r="O367" s="1" t="str">
        <f t="shared" si="84"/>
        <v/>
      </c>
    </row>
    <row r="368" spans="2:15" x14ac:dyDescent="0.25">
      <c r="B368" t="str">
        <f t="shared" si="72"/>
        <v/>
      </c>
      <c r="C368" s="11" t="str">
        <f t="shared" si="73"/>
        <v/>
      </c>
      <c r="D368" t="str">
        <f t="shared" si="74"/>
        <v/>
      </c>
      <c r="E368" s="11" t="str">
        <f t="shared" si="75"/>
        <v/>
      </c>
      <c r="F368" t="str">
        <f t="shared" si="85"/>
        <v/>
      </c>
      <c r="G368" s="1" t="str">
        <f t="shared" si="76"/>
        <v/>
      </c>
      <c r="H368" s="1" t="str">
        <f t="shared" si="77"/>
        <v/>
      </c>
      <c r="I368" s="1" t="str">
        <f t="shared" si="78"/>
        <v/>
      </c>
      <c r="J368" s="1" t="str">
        <f t="shared" si="79"/>
        <v/>
      </c>
      <c r="K368" s="11" t="str">
        <f t="shared" si="80"/>
        <v/>
      </c>
      <c r="L368" s="1" t="str">
        <f t="shared" si="81"/>
        <v/>
      </c>
      <c r="M368" s="1" t="str">
        <f t="shared" si="82"/>
        <v/>
      </c>
      <c r="N368" s="1" t="str">
        <f t="shared" si="83"/>
        <v/>
      </c>
      <c r="O368" s="1" t="str">
        <f t="shared" si="84"/>
        <v/>
      </c>
    </row>
    <row r="369" spans="2:15" x14ac:dyDescent="0.25">
      <c r="B369" t="str">
        <f t="shared" si="72"/>
        <v/>
      </c>
      <c r="C369" s="11" t="str">
        <f t="shared" si="73"/>
        <v/>
      </c>
      <c r="D369" t="str">
        <f t="shared" si="74"/>
        <v/>
      </c>
      <c r="E369" s="11" t="str">
        <f t="shared" si="75"/>
        <v/>
      </c>
      <c r="F369" t="str">
        <f t="shared" si="85"/>
        <v/>
      </c>
      <c r="G369" s="1" t="str">
        <f t="shared" si="76"/>
        <v/>
      </c>
      <c r="H369" s="1" t="str">
        <f t="shared" si="77"/>
        <v/>
      </c>
      <c r="I369" s="1" t="str">
        <f t="shared" si="78"/>
        <v/>
      </c>
      <c r="J369" s="1" t="str">
        <f t="shared" si="79"/>
        <v/>
      </c>
      <c r="K369" s="11" t="str">
        <f t="shared" si="80"/>
        <v/>
      </c>
      <c r="L369" s="1" t="str">
        <f t="shared" si="81"/>
        <v/>
      </c>
      <c r="M369" s="1" t="str">
        <f t="shared" si="82"/>
        <v/>
      </c>
      <c r="N369" s="1" t="str">
        <f t="shared" si="83"/>
        <v/>
      </c>
      <c r="O369" s="1" t="str">
        <f t="shared" si="84"/>
        <v/>
      </c>
    </row>
    <row r="370" spans="2:15" x14ac:dyDescent="0.25">
      <c r="B370" t="str">
        <f t="shared" si="72"/>
        <v/>
      </c>
      <c r="C370" s="11" t="str">
        <f t="shared" si="73"/>
        <v/>
      </c>
      <c r="D370" t="str">
        <f t="shared" si="74"/>
        <v/>
      </c>
      <c r="E370" s="11" t="str">
        <f t="shared" si="75"/>
        <v/>
      </c>
      <c r="F370" t="str">
        <f t="shared" si="85"/>
        <v/>
      </c>
      <c r="G370" s="1" t="str">
        <f t="shared" si="76"/>
        <v/>
      </c>
      <c r="H370" s="1" t="str">
        <f t="shared" si="77"/>
        <v/>
      </c>
      <c r="I370" s="1" t="str">
        <f t="shared" si="78"/>
        <v/>
      </c>
      <c r="J370" s="1" t="str">
        <f t="shared" si="79"/>
        <v/>
      </c>
      <c r="K370" s="11" t="str">
        <f t="shared" si="80"/>
        <v/>
      </c>
      <c r="L370" s="1" t="str">
        <f t="shared" si="81"/>
        <v/>
      </c>
      <c r="M370" s="1" t="str">
        <f t="shared" si="82"/>
        <v/>
      </c>
      <c r="N370" s="1" t="str">
        <f t="shared" si="83"/>
        <v/>
      </c>
      <c r="O370" s="1" t="str">
        <f t="shared" si="84"/>
        <v/>
      </c>
    </row>
    <row r="371" spans="2:15" x14ac:dyDescent="0.25">
      <c r="B371" t="str">
        <f t="shared" si="72"/>
        <v/>
      </c>
      <c r="C371" s="11" t="str">
        <f t="shared" si="73"/>
        <v/>
      </c>
      <c r="D371" t="str">
        <f t="shared" si="74"/>
        <v/>
      </c>
      <c r="E371" s="11" t="str">
        <f t="shared" si="75"/>
        <v/>
      </c>
      <c r="F371" t="str">
        <f t="shared" si="85"/>
        <v/>
      </c>
      <c r="G371" s="1" t="str">
        <f t="shared" si="76"/>
        <v/>
      </c>
      <c r="H371" s="1" t="str">
        <f t="shared" si="77"/>
        <v/>
      </c>
      <c r="I371" s="1" t="str">
        <f t="shared" si="78"/>
        <v/>
      </c>
      <c r="J371" s="1" t="str">
        <f t="shared" si="79"/>
        <v/>
      </c>
      <c r="K371" s="11" t="str">
        <f t="shared" si="80"/>
        <v/>
      </c>
      <c r="L371" s="1" t="str">
        <f t="shared" si="81"/>
        <v/>
      </c>
      <c r="M371" s="1" t="str">
        <f t="shared" si="82"/>
        <v/>
      </c>
      <c r="N371" s="1" t="str">
        <f t="shared" si="83"/>
        <v/>
      </c>
      <c r="O371" s="1" t="str">
        <f t="shared" si="84"/>
        <v/>
      </c>
    </row>
    <row r="372" spans="2:15" x14ac:dyDescent="0.25">
      <c r="B372" t="str">
        <f t="shared" si="72"/>
        <v/>
      </c>
      <c r="C372" s="11" t="str">
        <f t="shared" si="73"/>
        <v/>
      </c>
      <c r="D372" t="str">
        <f t="shared" si="74"/>
        <v/>
      </c>
      <c r="E372" s="11" t="str">
        <f t="shared" si="75"/>
        <v/>
      </c>
      <c r="F372" t="str">
        <f t="shared" si="85"/>
        <v/>
      </c>
      <c r="G372" s="1" t="str">
        <f t="shared" si="76"/>
        <v/>
      </c>
      <c r="H372" s="1" t="str">
        <f t="shared" si="77"/>
        <v/>
      </c>
      <c r="I372" s="1" t="str">
        <f t="shared" si="78"/>
        <v/>
      </c>
      <c r="J372" s="1" t="str">
        <f t="shared" si="79"/>
        <v/>
      </c>
      <c r="K372" s="11" t="str">
        <f t="shared" si="80"/>
        <v/>
      </c>
      <c r="L372" s="1" t="str">
        <f t="shared" si="81"/>
        <v/>
      </c>
      <c r="M372" s="1" t="str">
        <f t="shared" si="82"/>
        <v/>
      </c>
      <c r="N372" s="1" t="str">
        <f t="shared" si="83"/>
        <v/>
      </c>
      <c r="O372" s="1" t="str">
        <f t="shared" si="84"/>
        <v/>
      </c>
    </row>
    <row r="373" spans="2:15" x14ac:dyDescent="0.25">
      <c r="B373" t="str">
        <f t="shared" si="72"/>
        <v/>
      </c>
      <c r="C373" s="11" t="str">
        <f t="shared" si="73"/>
        <v/>
      </c>
      <c r="D373" t="str">
        <f t="shared" si="74"/>
        <v/>
      </c>
      <c r="E373" s="11" t="str">
        <f t="shared" si="75"/>
        <v/>
      </c>
      <c r="F373" t="str">
        <f t="shared" si="85"/>
        <v/>
      </c>
      <c r="G373" s="1" t="str">
        <f t="shared" si="76"/>
        <v/>
      </c>
      <c r="H373" s="1" t="str">
        <f t="shared" si="77"/>
        <v/>
      </c>
      <c r="I373" s="1" t="str">
        <f t="shared" si="78"/>
        <v/>
      </c>
      <c r="J373" s="1" t="str">
        <f t="shared" si="79"/>
        <v/>
      </c>
      <c r="K373" s="11" t="str">
        <f t="shared" si="80"/>
        <v/>
      </c>
      <c r="L373" s="1" t="str">
        <f t="shared" si="81"/>
        <v/>
      </c>
      <c r="M373" s="1" t="str">
        <f t="shared" si="82"/>
        <v/>
      </c>
      <c r="N373" s="1" t="str">
        <f t="shared" si="83"/>
        <v/>
      </c>
      <c r="O373" s="1" t="str">
        <f t="shared" si="84"/>
        <v/>
      </c>
    </row>
    <row r="374" spans="2:15" x14ac:dyDescent="0.25">
      <c r="B374" t="str">
        <f t="shared" si="72"/>
        <v/>
      </c>
      <c r="C374" s="11" t="str">
        <f t="shared" si="73"/>
        <v/>
      </c>
      <c r="D374" t="str">
        <f t="shared" si="74"/>
        <v/>
      </c>
      <c r="E374" s="11" t="str">
        <f t="shared" si="75"/>
        <v/>
      </c>
      <c r="F374" t="str">
        <f t="shared" si="85"/>
        <v/>
      </c>
      <c r="G374" s="1" t="str">
        <f t="shared" si="76"/>
        <v/>
      </c>
      <c r="H374" s="1" t="str">
        <f t="shared" si="77"/>
        <v/>
      </c>
      <c r="I374" s="1" t="str">
        <f t="shared" si="78"/>
        <v/>
      </c>
      <c r="J374" s="1" t="str">
        <f t="shared" si="79"/>
        <v/>
      </c>
      <c r="K374" s="11" t="str">
        <f t="shared" si="80"/>
        <v/>
      </c>
      <c r="L374" s="1" t="str">
        <f t="shared" si="81"/>
        <v/>
      </c>
      <c r="M374" s="1" t="str">
        <f t="shared" si="82"/>
        <v/>
      </c>
      <c r="N374" s="1" t="str">
        <f t="shared" si="83"/>
        <v/>
      </c>
      <c r="O374" s="1" t="str">
        <f t="shared" si="84"/>
        <v/>
      </c>
    </row>
    <row r="375" spans="2:15" x14ac:dyDescent="0.25">
      <c r="B375" t="str">
        <f t="shared" si="72"/>
        <v/>
      </c>
      <c r="C375" s="11" t="str">
        <f t="shared" si="73"/>
        <v/>
      </c>
      <c r="D375" t="str">
        <f t="shared" si="74"/>
        <v/>
      </c>
      <c r="E375" s="11" t="str">
        <f t="shared" si="75"/>
        <v/>
      </c>
      <c r="F375" t="str">
        <f t="shared" si="85"/>
        <v/>
      </c>
      <c r="G375" s="1" t="str">
        <f t="shared" si="76"/>
        <v/>
      </c>
      <c r="H375" s="1" t="str">
        <f t="shared" si="77"/>
        <v/>
      </c>
      <c r="I375" s="1" t="str">
        <f t="shared" si="78"/>
        <v/>
      </c>
      <c r="J375" s="1" t="str">
        <f t="shared" si="79"/>
        <v/>
      </c>
      <c r="K375" s="11" t="str">
        <f t="shared" si="80"/>
        <v/>
      </c>
      <c r="L375" s="1" t="str">
        <f t="shared" si="81"/>
        <v/>
      </c>
      <c r="M375" s="1" t="str">
        <f t="shared" si="82"/>
        <v/>
      </c>
      <c r="N375" s="1" t="str">
        <f t="shared" si="83"/>
        <v/>
      </c>
      <c r="O375" s="1" t="str">
        <f t="shared" si="84"/>
        <v/>
      </c>
    </row>
    <row r="376" spans="2:15" x14ac:dyDescent="0.25">
      <c r="B376" t="str">
        <f t="shared" si="72"/>
        <v/>
      </c>
      <c r="C376" s="11" t="str">
        <f t="shared" si="73"/>
        <v/>
      </c>
      <c r="D376" t="str">
        <f t="shared" si="74"/>
        <v/>
      </c>
      <c r="E376" s="11" t="str">
        <f t="shared" si="75"/>
        <v/>
      </c>
      <c r="F376" t="str">
        <f t="shared" si="85"/>
        <v/>
      </c>
      <c r="G376" s="1" t="str">
        <f t="shared" si="76"/>
        <v/>
      </c>
      <c r="H376" s="1" t="str">
        <f t="shared" si="77"/>
        <v/>
      </c>
      <c r="I376" s="1" t="str">
        <f t="shared" si="78"/>
        <v/>
      </c>
      <c r="J376" s="1" t="str">
        <f t="shared" si="79"/>
        <v/>
      </c>
      <c r="K376" s="11" t="str">
        <f t="shared" si="80"/>
        <v/>
      </c>
      <c r="L376" s="1" t="str">
        <f t="shared" si="81"/>
        <v/>
      </c>
      <c r="M376" s="1" t="str">
        <f t="shared" si="82"/>
        <v/>
      </c>
      <c r="N376" s="1" t="str">
        <f t="shared" si="83"/>
        <v/>
      </c>
      <c r="O376" s="1" t="str">
        <f t="shared" si="84"/>
        <v/>
      </c>
    </row>
    <row r="377" spans="2:15" x14ac:dyDescent="0.25">
      <c r="B377" t="str">
        <f t="shared" si="72"/>
        <v/>
      </c>
      <c r="C377" s="11" t="str">
        <f t="shared" si="73"/>
        <v/>
      </c>
      <c r="D377" t="str">
        <f t="shared" si="74"/>
        <v/>
      </c>
      <c r="E377" s="11" t="str">
        <f t="shared" si="75"/>
        <v/>
      </c>
      <c r="F377" t="str">
        <f t="shared" si="85"/>
        <v/>
      </c>
      <c r="G377" s="1" t="str">
        <f t="shared" si="76"/>
        <v/>
      </c>
      <c r="H377" s="1" t="str">
        <f t="shared" si="77"/>
        <v/>
      </c>
      <c r="I377" s="1" t="str">
        <f t="shared" si="78"/>
        <v/>
      </c>
      <c r="J377" s="1" t="str">
        <f t="shared" si="79"/>
        <v/>
      </c>
      <c r="K377" s="11" t="str">
        <f t="shared" si="80"/>
        <v/>
      </c>
      <c r="L377" s="1" t="str">
        <f t="shared" si="81"/>
        <v/>
      </c>
      <c r="M377" s="1" t="str">
        <f t="shared" si="82"/>
        <v/>
      </c>
      <c r="N377" s="1" t="str">
        <f t="shared" si="83"/>
        <v/>
      </c>
      <c r="O377" s="1" t="str">
        <f t="shared" si="84"/>
        <v/>
      </c>
    </row>
    <row r="378" spans="2:15" x14ac:dyDescent="0.25">
      <c r="B378" t="str">
        <f t="shared" si="72"/>
        <v/>
      </c>
      <c r="C378" s="11" t="str">
        <f t="shared" si="73"/>
        <v/>
      </c>
      <c r="D378" t="str">
        <f t="shared" si="74"/>
        <v/>
      </c>
      <c r="E378" s="11" t="str">
        <f t="shared" si="75"/>
        <v/>
      </c>
      <c r="F378" t="str">
        <f t="shared" si="85"/>
        <v/>
      </c>
      <c r="G378" s="1" t="str">
        <f t="shared" si="76"/>
        <v/>
      </c>
      <c r="H378" s="1" t="str">
        <f t="shared" si="77"/>
        <v/>
      </c>
      <c r="I378" s="1" t="str">
        <f t="shared" si="78"/>
        <v/>
      </c>
      <c r="J378" s="1" t="str">
        <f t="shared" si="79"/>
        <v/>
      </c>
      <c r="K378" s="11" t="str">
        <f t="shared" si="80"/>
        <v/>
      </c>
      <c r="L378" s="1" t="str">
        <f t="shared" si="81"/>
        <v/>
      </c>
      <c r="M378" s="1" t="str">
        <f t="shared" si="82"/>
        <v/>
      </c>
      <c r="N378" s="1" t="str">
        <f t="shared" si="83"/>
        <v/>
      </c>
      <c r="O378" s="1" t="str">
        <f t="shared" si="84"/>
        <v/>
      </c>
    </row>
    <row r="379" spans="2:15" x14ac:dyDescent="0.25">
      <c r="B379" t="str">
        <f t="shared" si="72"/>
        <v/>
      </c>
      <c r="C379" s="11" t="str">
        <f t="shared" si="73"/>
        <v/>
      </c>
      <c r="D379" t="str">
        <f t="shared" si="74"/>
        <v/>
      </c>
      <c r="E379" s="11" t="str">
        <f t="shared" si="75"/>
        <v/>
      </c>
      <c r="F379" t="str">
        <f t="shared" si="85"/>
        <v/>
      </c>
      <c r="G379" s="1" t="str">
        <f t="shared" si="76"/>
        <v/>
      </c>
      <c r="H379" s="1" t="str">
        <f t="shared" si="77"/>
        <v/>
      </c>
      <c r="I379" s="1" t="str">
        <f t="shared" si="78"/>
        <v/>
      </c>
      <c r="J379" s="1" t="str">
        <f t="shared" si="79"/>
        <v/>
      </c>
      <c r="K379" s="11" t="str">
        <f t="shared" si="80"/>
        <v/>
      </c>
      <c r="L379" s="1" t="str">
        <f t="shared" si="81"/>
        <v/>
      </c>
      <c r="M379" s="1" t="str">
        <f t="shared" si="82"/>
        <v/>
      </c>
      <c r="N379" s="1" t="str">
        <f t="shared" si="83"/>
        <v/>
      </c>
      <c r="O379" s="1" t="str">
        <f t="shared" si="84"/>
        <v/>
      </c>
    </row>
    <row r="380" spans="2:15" x14ac:dyDescent="0.25">
      <c r="B380" t="str">
        <f t="shared" ref="B380:B443" si="86">IF(F362&lt;$C$6,(F362+1),IF(F362=$C$6,("Total"),("")))</f>
        <v/>
      </c>
      <c r="C380" s="11" t="str">
        <f t="shared" ref="C380:C443" si="87">IF(B380="","",IF(B380&lt;&gt;"Total",(-M362),("")))</f>
        <v/>
      </c>
      <c r="D380" t="str">
        <f t="shared" ref="D380:D443" si="88">IF(F361&lt;$C$6,(F361+1),IF(F361=$C$6,("Total"),("")))</f>
        <v/>
      </c>
      <c r="E380" s="11" t="str">
        <f t="shared" ref="E380:E443" si="89">IF(B380="","",IF(B380&lt;&gt;"Total",(-$M$7-$E$16),("")))</f>
        <v/>
      </c>
      <c r="F380" t="str">
        <f t="shared" si="85"/>
        <v/>
      </c>
      <c r="G380" s="1" t="str">
        <f t="shared" ref="G380:G443" si="90">IF(G379="",(""),(IF(F380&lt;&gt;"Total",(O379),(""))))</f>
        <v/>
      </c>
      <c r="H380" s="1" t="str">
        <f t="shared" ref="H380:H443" si="91">IF(H379="",(""),(IF(F380&lt;&gt;"Total",($C$7*$C$4),(""))))</f>
        <v/>
      </c>
      <c r="I380" s="1" t="str">
        <f t="shared" ref="I380:I443" si="92">IF(G379="",(""),(IF(F380&lt;&gt;"Total",(IF(F380=$C$6,($C$7),(0))))))</f>
        <v/>
      </c>
      <c r="J380" s="1" t="str">
        <f t="shared" ref="J380:J443" si="93">IF(J379="",(""),(IF(F380&lt;&gt;"Total",(H380+I380),(""))))</f>
        <v/>
      </c>
      <c r="K380" s="11" t="str">
        <f t="shared" ref="K380:K443" si="94">IF(F380="",(""),(IF(F380&lt;&gt;"Total",($C$8*H380),(""))))</f>
        <v/>
      </c>
      <c r="L380" s="1" t="str">
        <f t="shared" ref="L380:L443" si="95">IF(F380="",(""),(IF(F380&lt;&gt;"Total",($C$9*(O378-I379)),(""))))</f>
        <v/>
      </c>
      <c r="M380" s="1" t="str">
        <f t="shared" ref="M380:M443" si="96">IF(N379="",(""),(IF(F380&lt;&gt;"Total",(J380+K380+L380),(""))))</f>
        <v/>
      </c>
      <c r="N380" s="1" t="str">
        <f t="shared" ref="N380:N443" si="97">IF(N379="",(""),(IF(F380&lt;&gt;"Total",(N379+I380),(""))))</f>
        <v/>
      </c>
      <c r="O380" s="1" t="str">
        <f t="shared" ref="O380:O443" si="98">IF(K380="",(""),(IF(F380&lt;&gt;"Total",($O$6-N380),(""))))</f>
        <v/>
      </c>
    </row>
    <row r="381" spans="2:15" x14ac:dyDescent="0.25">
      <c r="B381" t="str">
        <f t="shared" si="86"/>
        <v/>
      </c>
      <c r="C381" s="11" t="str">
        <f t="shared" si="87"/>
        <v/>
      </c>
      <c r="D381" t="str">
        <f t="shared" si="88"/>
        <v/>
      </c>
      <c r="E381" s="11" t="str">
        <f t="shared" si="89"/>
        <v/>
      </c>
      <c r="F381" t="str">
        <f t="shared" si="85"/>
        <v/>
      </c>
      <c r="G381" s="1" t="str">
        <f t="shared" si="90"/>
        <v/>
      </c>
      <c r="H381" s="1" t="str">
        <f t="shared" si="91"/>
        <v/>
      </c>
      <c r="I381" s="1" t="str">
        <f t="shared" si="92"/>
        <v/>
      </c>
      <c r="J381" s="1" t="str">
        <f t="shared" si="93"/>
        <v/>
      </c>
      <c r="K381" s="11" t="str">
        <f t="shared" si="94"/>
        <v/>
      </c>
      <c r="L381" s="1" t="str">
        <f t="shared" si="95"/>
        <v/>
      </c>
      <c r="M381" s="1" t="str">
        <f t="shared" si="96"/>
        <v/>
      </c>
      <c r="N381" s="1" t="str">
        <f t="shared" si="97"/>
        <v/>
      </c>
      <c r="O381" s="1" t="str">
        <f t="shared" si="98"/>
        <v/>
      </c>
    </row>
    <row r="382" spans="2:15" x14ac:dyDescent="0.25">
      <c r="B382" t="str">
        <f t="shared" si="86"/>
        <v/>
      </c>
      <c r="C382" s="11" t="str">
        <f t="shared" si="87"/>
        <v/>
      </c>
      <c r="D382" t="str">
        <f t="shared" si="88"/>
        <v/>
      </c>
      <c r="E382" s="11" t="str">
        <f t="shared" si="89"/>
        <v/>
      </c>
      <c r="F382" t="str">
        <f t="shared" si="85"/>
        <v/>
      </c>
      <c r="G382" s="1" t="str">
        <f t="shared" si="90"/>
        <v/>
      </c>
      <c r="H382" s="1" t="str">
        <f t="shared" si="91"/>
        <v/>
      </c>
      <c r="I382" s="1" t="str">
        <f t="shared" si="92"/>
        <v/>
      </c>
      <c r="J382" s="1" t="str">
        <f t="shared" si="93"/>
        <v/>
      </c>
      <c r="K382" s="11" t="str">
        <f t="shared" si="94"/>
        <v/>
      </c>
      <c r="L382" s="1" t="str">
        <f t="shared" si="95"/>
        <v/>
      </c>
      <c r="M382" s="1" t="str">
        <f t="shared" si="96"/>
        <v/>
      </c>
      <c r="N382" s="1" t="str">
        <f t="shared" si="97"/>
        <v/>
      </c>
      <c r="O382" s="1" t="str">
        <f t="shared" si="98"/>
        <v/>
      </c>
    </row>
    <row r="383" spans="2:15" x14ac:dyDescent="0.25">
      <c r="B383" t="str">
        <f t="shared" si="86"/>
        <v/>
      </c>
      <c r="C383" s="11" t="str">
        <f t="shared" si="87"/>
        <v/>
      </c>
      <c r="D383" t="str">
        <f t="shared" si="88"/>
        <v/>
      </c>
      <c r="E383" s="11" t="str">
        <f t="shared" si="89"/>
        <v/>
      </c>
      <c r="F383" t="str">
        <f t="shared" si="85"/>
        <v/>
      </c>
      <c r="G383" s="1" t="str">
        <f t="shared" si="90"/>
        <v/>
      </c>
      <c r="H383" s="1" t="str">
        <f t="shared" si="91"/>
        <v/>
      </c>
      <c r="I383" s="1" t="str">
        <f t="shared" si="92"/>
        <v/>
      </c>
      <c r="J383" s="1" t="str">
        <f t="shared" si="93"/>
        <v/>
      </c>
      <c r="K383" s="11" t="str">
        <f t="shared" si="94"/>
        <v/>
      </c>
      <c r="L383" s="1" t="str">
        <f t="shared" si="95"/>
        <v/>
      </c>
      <c r="M383" s="1" t="str">
        <f t="shared" si="96"/>
        <v/>
      </c>
      <c r="N383" s="1" t="str">
        <f t="shared" si="97"/>
        <v/>
      </c>
      <c r="O383" s="1" t="str">
        <f t="shared" si="98"/>
        <v/>
      </c>
    </row>
    <row r="384" spans="2:15" x14ac:dyDescent="0.25">
      <c r="B384" t="str">
        <f t="shared" si="86"/>
        <v/>
      </c>
      <c r="C384" s="11" t="str">
        <f t="shared" si="87"/>
        <v/>
      </c>
      <c r="D384" t="str">
        <f t="shared" si="88"/>
        <v/>
      </c>
      <c r="E384" s="11" t="str">
        <f t="shared" si="89"/>
        <v/>
      </c>
      <c r="F384" t="str">
        <f t="shared" si="85"/>
        <v/>
      </c>
      <c r="G384" s="1" t="str">
        <f t="shared" si="90"/>
        <v/>
      </c>
      <c r="H384" s="1" t="str">
        <f t="shared" si="91"/>
        <v/>
      </c>
      <c r="I384" s="1" t="str">
        <f t="shared" si="92"/>
        <v/>
      </c>
      <c r="J384" s="1" t="str">
        <f t="shared" si="93"/>
        <v/>
      </c>
      <c r="K384" s="11" t="str">
        <f t="shared" si="94"/>
        <v/>
      </c>
      <c r="L384" s="1" t="str">
        <f t="shared" si="95"/>
        <v/>
      </c>
      <c r="M384" s="1" t="str">
        <f t="shared" si="96"/>
        <v/>
      </c>
      <c r="N384" s="1" t="str">
        <f t="shared" si="97"/>
        <v/>
      </c>
      <c r="O384" s="1" t="str">
        <f t="shared" si="98"/>
        <v/>
      </c>
    </row>
    <row r="385" spans="2:15" x14ac:dyDescent="0.25">
      <c r="B385" t="str">
        <f t="shared" si="86"/>
        <v/>
      </c>
      <c r="C385" s="11" t="str">
        <f t="shared" si="87"/>
        <v/>
      </c>
      <c r="D385" t="str">
        <f t="shared" si="88"/>
        <v/>
      </c>
      <c r="E385" s="11" t="str">
        <f t="shared" si="89"/>
        <v/>
      </c>
      <c r="F385" t="str">
        <f t="shared" si="85"/>
        <v/>
      </c>
      <c r="G385" s="1" t="str">
        <f t="shared" si="90"/>
        <v/>
      </c>
      <c r="H385" s="1" t="str">
        <f t="shared" si="91"/>
        <v/>
      </c>
      <c r="I385" s="1" t="str">
        <f t="shared" si="92"/>
        <v/>
      </c>
      <c r="J385" s="1" t="str">
        <f t="shared" si="93"/>
        <v/>
      </c>
      <c r="K385" s="11" t="str">
        <f t="shared" si="94"/>
        <v/>
      </c>
      <c r="L385" s="1" t="str">
        <f t="shared" si="95"/>
        <v/>
      </c>
      <c r="M385" s="1" t="str">
        <f t="shared" si="96"/>
        <v/>
      </c>
      <c r="N385" s="1" t="str">
        <f t="shared" si="97"/>
        <v/>
      </c>
      <c r="O385" s="1" t="str">
        <f t="shared" si="98"/>
        <v/>
      </c>
    </row>
    <row r="386" spans="2:15" x14ac:dyDescent="0.25">
      <c r="B386" t="str">
        <f t="shared" si="86"/>
        <v/>
      </c>
      <c r="C386" s="11" t="str">
        <f t="shared" si="87"/>
        <v/>
      </c>
      <c r="D386" t="str">
        <f t="shared" si="88"/>
        <v/>
      </c>
      <c r="E386" s="11" t="str">
        <f t="shared" si="89"/>
        <v/>
      </c>
      <c r="F386" t="str">
        <f t="shared" si="85"/>
        <v/>
      </c>
      <c r="G386" s="1" t="str">
        <f t="shared" si="90"/>
        <v/>
      </c>
      <c r="H386" s="1" t="str">
        <f t="shared" si="91"/>
        <v/>
      </c>
      <c r="I386" s="1" t="str">
        <f t="shared" si="92"/>
        <v/>
      </c>
      <c r="J386" s="1" t="str">
        <f t="shared" si="93"/>
        <v/>
      </c>
      <c r="K386" s="11" t="str">
        <f t="shared" si="94"/>
        <v/>
      </c>
      <c r="L386" s="1" t="str">
        <f t="shared" si="95"/>
        <v/>
      </c>
      <c r="M386" s="1" t="str">
        <f t="shared" si="96"/>
        <v/>
      </c>
      <c r="N386" s="1" t="str">
        <f t="shared" si="97"/>
        <v/>
      </c>
      <c r="O386" s="1" t="str">
        <f t="shared" si="98"/>
        <v/>
      </c>
    </row>
    <row r="387" spans="2:15" x14ac:dyDescent="0.25">
      <c r="B387" t="str">
        <f t="shared" si="86"/>
        <v/>
      </c>
      <c r="C387" s="11" t="str">
        <f t="shared" si="87"/>
        <v/>
      </c>
      <c r="D387" t="str">
        <f t="shared" si="88"/>
        <v/>
      </c>
      <c r="E387" s="11" t="str">
        <f t="shared" si="89"/>
        <v/>
      </c>
      <c r="F387" t="str">
        <f t="shared" si="85"/>
        <v/>
      </c>
      <c r="G387" s="1" t="str">
        <f t="shared" si="90"/>
        <v/>
      </c>
      <c r="H387" s="1" t="str">
        <f t="shared" si="91"/>
        <v/>
      </c>
      <c r="I387" s="1" t="str">
        <f t="shared" si="92"/>
        <v/>
      </c>
      <c r="J387" s="1" t="str">
        <f t="shared" si="93"/>
        <v/>
      </c>
      <c r="K387" s="11" t="str">
        <f t="shared" si="94"/>
        <v/>
      </c>
      <c r="L387" s="1" t="str">
        <f t="shared" si="95"/>
        <v/>
      </c>
      <c r="M387" s="1" t="str">
        <f t="shared" si="96"/>
        <v/>
      </c>
      <c r="N387" s="1" t="str">
        <f t="shared" si="97"/>
        <v/>
      </c>
      <c r="O387" s="1" t="str">
        <f t="shared" si="98"/>
        <v/>
      </c>
    </row>
    <row r="388" spans="2:15" x14ac:dyDescent="0.25">
      <c r="B388" t="str">
        <f t="shared" si="86"/>
        <v/>
      </c>
      <c r="C388" s="11" t="str">
        <f t="shared" si="87"/>
        <v/>
      </c>
      <c r="D388" t="str">
        <f t="shared" si="88"/>
        <v/>
      </c>
      <c r="E388" s="11" t="str">
        <f t="shared" si="89"/>
        <v/>
      </c>
      <c r="F388" t="str">
        <f t="shared" si="85"/>
        <v/>
      </c>
      <c r="G388" s="1" t="str">
        <f t="shared" si="90"/>
        <v/>
      </c>
      <c r="H388" s="1" t="str">
        <f t="shared" si="91"/>
        <v/>
      </c>
      <c r="I388" s="1" t="str">
        <f t="shared" si="92"/>
        <v/>
      </c>
      <c r="J388" s="1" t="str">
        <f t="shared" si="93"/>
        <v/>
      </c>
      <c r="K388" s="11" t="str">
        <f t="shared" si="94"/>
        <v/>
      </c>
      <c r="L388" s="1" t="str">
        <f t="shared" si="95"/>
        <v/>
      </c>
      <c r="M388" s="1" t="str">
        <f t="shared" si="96"/>
        <v/>
      </c>
      <c r="N388" s="1" t="str">
        <f t="shared" si="97"/>
        <v/>
      </c>
      <c r="O388" s="1" t="str">
        <f t="shared" si="98"/>
        <v/>
      </c>
    </row>
    <row r="389" spans="2:15" x14ac:dyDescent="0.25">
      <c r="B389" t="str">
        <f t="shared" si="86"/>
        <v/>
      </c>
      <c r="C389" s="11" t="str">
        <f t="shared" si="87"/>
        <v/>
      </c>
      <c r="D389" t="str">
        <f t="shared" si="88"/>
        <v/>
      </c>
      <c r="E389" s="11" t="str">
        <f t="shared" si="89"/>
        <v/>
      </c>
      <c r="F389" t="str">
        <f t="shared" si="85"/>
        <v/>
      </c>
      <c r="G389" s="1" t="str">
        <f t="shared" si="90"/>
        <v/>
      </c>
      <c r="H389" s="1" t="str">
        <f t="shared" si="91"/>
        <v/>
      </c>
      <c r="I389" s="1" t="str">
        <f t="shared" si="92"/>
        <v/>
      </c>
      <c r="J389" s="1" t="str">
        <f t="shared" si="93"/>
        <v/>
      </c>
      <c r="K389" s="11" t="str">
        <f t="shared" si="94"/>
        <v/>
      </c>
      <c r="L389" s="1" t="str">
        <f t="shared" si="95"/>
        <v/>
      </c>
      <c r="M389" s="1" t="str">
        <f t="shared" si="96"/>
        <v/>
      </c>
      <c r="N389" s="1" t="str">
        <f t="shared" si="97"/>
        <v/>
      </c>
      <c r="O389" s="1" t="str">
        <f t="shared" si="98"/>
        <v/>
      </c>
    </row>
    <row r="390" spans="2:15" x14ac:dyDescent="0.25">
      <c r="B390" t="str">
        <f t="shared" si="86"/>
        <v/>
      </c>
      <c r="C390" s="11" t="str">
        <f t="shared" si="87"/>
        <v/>
      </c>
      <c r="D390" t="str">
        <f t="shared" si="88"/>
        <v/>
      </c>
      <c r="E390" s="11" t="str">
        <f t="shared" si="89"/>
        <v/>
      </c>
      <c r="F390" t="str">
        <f t="shared" si="85"/>
        <v/>
      </c>
      <c r="G390" s="1" t="str">
        <f t="shared" si="90"/>
        <v/>
      </c>
      <c r="H390" s="1" t="str">
        <f t="shared" si="91"/>
        <v/>
      </c>
      <c r="I390" s="1" t="str">
        <f t="shared" si="92"/>
        <v/>
      </c>
      <c r="J390" s="1" t="str">
        <f t="shared" si="93"/>
        <v/>
      </c>
      <c r="K390" s="11" t="str">
        <f t="shared" si="94"/>
        <v/>
      </c>
      <c r="L390" s="1" t="str">
        <f t="shared" si="95"/>
        <v/>
      </c>
      <c r="M390" s="1" t="str">
        <f t="shared" si="96"/>
        <v/>
      </c>
      <c r="N390" s="1" t="str">
        <f t="shared" si="97"/>
        <v/>
      </c>
      <c r="O390" s="1" t="str">
        <f t="shared" si="98"/>
        <v/>
      </c>
    </row>
    <row r="391" spans="2:15" x14ac:dyDescent="0.25">
      <c r="B391" t="str">
        <f t="shared" si="86"/>
        <v/>
      </c>
      <c r="C391" s="11" t="str">
        <f t="shared" si="87"/>
        <v/>
      </c>
      <c r="D391" t="str">
        <f t="shared" si="88"/>
        <v/>
      </c>
      <c r="E391" s="11" t="str">
        <f t="shared" si="89"/>
        <v/>
      </c>
      <c r="F391" t="str">
        <f t="shared" si="85"/>
        <v/>
      </c>
      <c r="G391" s="1" t="str">
        <f t="shared" si="90"/>
        <v/>
      </c>
      <c r="H391" s="1" t="str">
        <f t="shared" si="91"/>
        <v/>
      </c>
      <c r="I391" s="1" t="str">
        <f t="shared" si="92"/>
        <v/>
      </c>
      <c r="J391" s="1" t="str">
        <f t="shared" si="93"/>
        <v/>
      </c>
      <c r="K391" s="11" t="str">
        <f t="shared" si="94"/>
        <v/>
      </c>
      <c r="L391" s="1" t="str">
        <f t="shared" si="95"/>
        <v/>
      </c>
      <c r="M391" s="1" t="str">
        <f t="shared" si="96"/>
        <v/>
      </c>
      <c r="N391" s="1" t="str">
        <f t="shared" si="97"/>
        <v/>
      </c>
      <c r="O391" s="1" t="str">
        <f t="shared" si="98"/>
        <v/>
      </c>
    </row>
    <row r="392" spans="2:15" x14ac:dyDescent="0.25">
      <c r="B392" t="str">
        <f t="shared" si="86"/>
        <v/>
      </c>
      <c r="C392" s="11" t="str">
        <f t="shared" si="87"/>
        <v/>
      </c>
      <c r="D392" t="str">
        <f t="shared" si="88"/>
        <v/>
      </c>
      <c r="E392" s="11" t="str">
        <f t="shared" si="89"/>
        <v/>
      </c>
      <c r="F392" t="str">
        <f t="shared" si="85"/>
        <v/>
      </c>
      <c r="G392" s="1" t="str">
        <f t="shared" si="90"/>
        <v/>
      </c>
      <c r="H392" s="1" t="str">
        <f t="shared" si="91"/>
        <v/>
      </c>
      <c r="I392" s="1" t="str">
        <f t="shared" si="92"/>
        <v/>
      </c>
      <c r="J392" s="1" t="str">
        <f t="shared" si="93"/>
        <v/>
      </c>
      <c r="K392" s="11" t="str">
        <f t="shared" si="94"/>
        <v/>
      </c>
      <c r="L392" s="1" t="str">
        <f t="shared" si="95"/>
        <v/>
      </c>
      <c r="M392" s="1" t="str">
        <f t="shared" si="96"/>
        <v/>
      </c>
      <c r="N392" s="1" t="str">
        <f t="shared" si="97"/>
        <v/>
      </c>
      <c r="O392" s="1" t="str">
        <f t="shared" si="98"/>
        <v/>
      </c>
    </row>
    <row r="393" spans="2:15" x14ac:dyDescent="0.25">
      <c r="B393" t="str">
        <f t="shared" si="86"/>
        <v/>
      </c>
      <c r="C393" s="11" t="str">
        <f t="shared" si="87"/>
        <v/>
      </c>
      <c r="D393" t="str">
        <f t="shared" si="88"/>
        <v/>
      </c>
      <c r="E393" s="11" t="str">
        <f t="shared" si="89"/>
        <v/>
      </c>
      <c r="F393" t="str">
        <f t="shared" si="85"/>
        <v/>
      </c>
      <c r="G393" s="1" t="str">
        <f t="shared" si="90"/>
        <v/>
      </c>
      <c r="H393" s="1" t="str">
        <f t="shared" si="91"/>
        <v/>
      </c>
      <c r="I393" s="1" t="str">
        <f t="shared" si="92"/>
        <v/>
      </c>
      <c r="J393" s="1" t="str">
        <f t="shared" si="93"/>
        <v/>
      </c>
      <c r="K393" s="11" t="str">
        <f t="shared" si="94"/>
        <v/>
      </c>
      <c r="L393" s="1" t="str">
        <f t="shared" si="95"/>
        <v/>
      </c>
      <c r="M393" s="1" t="str">
        <f t="shared" si="96"/>
        <v/>
      </c>
      <c r="N393" s="1" t="str">
        <f t="shared" si="97"/>
        <v/>
      </c>
      <c r="O393" s="1" t="str">
        <f t="shared" si="98"/>
        <v/>
      </c>
    </row>
    <row r="394" spans="2:15" x14ac:dyDescent="0.25">
      <c r="B394" t="str">
        <f t="shared" si="86"/>
        <v/>
      </c>
      <c r="C394" s="11" t="str">
        <f t="shared" si="87"/>
        <v/>
      </c>
      <c r="D394" t="str">
        <f t="shared" si="88"/>
        <v/>
      </c>
      <c r="E394" s="11" t="str">
        <f t="shared" si="89"/>
        <v/>
      </c>
      <c r="F394" t="str">
        <f t="shared" si="85"/>
        <v/>
      </c>
      <c r="G394" s="1" t="str">
        <f t="shared" si="90"/>
        <v/>
      </c>
      <c r="H394" s="1" t="str">
        <f t="shared" si="91"/>
        <v/>
      </c>
      <c r="I394" s="1" t="str">
        <f t="shared" si="92"/>
        <v/>
      </c>
      <c r="J394" s="1" t="str">
        <f t="shared" si="93"/>
        <v/>
      </c>
      <c r="K394" s="11" t="str">
        <f t="shared" si="94"/>
        <v/>
      </c>
      <c r="L394" s="1" t="str">
        <f t="shared" si="95"/>
        <v/>
      </c>
      <c r="M394" s="1" t="str">
        <f t="shared" si="96"/>
        <v/>
      </c>
      <c r="N394" s="1" t="str">
        <f t="shared" si="97"/>
        <v/>
      </c>
      <c r="O394" s="1" t="str">
        <f t="shared" si="98"/>
        <v/>
      </c>
    </row>
    <row r="395" spans="2:15" x14ac:dyDescent="0.25">
      <c r="B395" t="str">
        <f t="shared" si="86"/>
        <v/>
      </c>
      <c r="C395" s="11" t="str">
        <f t="shared" si="87"/>
        <v/>
      </c>
      <c r="D395" t="str">
        <f t="shared" si="88"/>
        <v/>
      </c>
      <c r="E395" s="11" t="str">
        <f t="shared" si="89"/>
        <v/>
      </c>
      <c r="F395" t="str">
        <f t="shared" si="85"/>
        <v/>
      </c>
      <c r="G395" s="1" t="str">
        <f t="shared" si="90"/>
        <v/>
      </c>
      <c r="H395" s="1" t="str">
        <f t="shared" si="91"/>
        <v/>
      </c>
      <c r="I395" s="1" t="str">
        <f t="shared" si="92"/>
        <v/>
      </c>
      <c r="J395" s="1" t="str">
        <f t="shared" si="93"/>
        <v/>
      </c>
      <c r="K395" s="11" t="str">
        <f t="shared" si="94"/>
        <v/>
      </c>
      <c r="L395" s="1" t="str">
        <f t="shared" si="95"/>
        <v/>
      </c>
      <c r="M395" s="1" t="str">
        <f t="shared" si="96"/>
        <v/>
      </c>
      <c r="N395" s="1" t="str">
        <f t="shared" si="97"/>
        <v/>
      </c>
      <c r="O395" s="1" t="str">
        <f t="shared" si="98"/>
        <v/>
      </c>
    </row>
    <row r="396" spans="2:15" x14ac:dyDescent="0.25">
      <c r="B396" t="str">
        <f t="shared" si="86"/>
        <v/>
      </c>
      <c r="C396" s="11" t="str">
        <f t="shared" si="87"/>
        <v/>
      </c>
      <c r="D396" t="str">
        <f t="shared" si="88"/>
        <v/>
      </c>
      <c r="E396" s="11" t="str">
        <f t="shared" si="89"/>
        <v/>
      </c>
      <c r="F396" t="str">
        <f t="shared" si="85"/>
        <v/>
      </c>
      <c r="G396" s="1" t="str">
        <f t="shared" si="90"/>
        <v/>
      </c>
      <c r="H396" s="1" t="str">
        <f t="shared" si="91"/>
        <v/>
      </c>
      <c r="I396" s="1" t="str">
        <f t="shared" si="92"/>
        <v/>
      </c>
      <c r="J396" s="1" t="str">
        <f t="shared" si="93"/>
        <v/>
      </c>
      <c r="K396" s="11" t="str">
        <f t="shared" si="94"/>
        <v/>
      </c>
      <c r="L396" s="1" t="str">
        <f t="shared" si="95"/>
        <v/>
      </c>
      <c r="M396" s="1" t="str">
        <f t="shared" si="96"/>
        <v/>
      </c>
      <c r="N396" s="1" t="str">
        <f t="shared" si="97"/>
        <v/>
      </c>
      <c r="O396" s="1" t="str">
        <f t="shared" si="98"/>
        <v/>
      </c>
    </row>
    <row r="397" spans="2:15" x14ac:dyDescent="0.25">
      <c r="B397" t="str">
        <f t="shared" si="86"/>
        <v/>
      </c>
      <c r="C397" s="11" t="str">
        <f t="shared" si="87"/>
        <v/>
      </c>
      <c r="D397" t="str">
        <f t="shared" si="88"/>
        <v/>
      </c>
      <c r="E397" s="11" t="str">
        <f t="shared" si="89"/>
        <v/>
      </c>
      <c r="F397" t="str">
        <f t="shared" si="85"/>
        <v/>
      </c>
      <c r="G397" s="1" t="str">
        <f t="shared" si="90"/>
        <v/>
      </c>
      <c r="H397" s="1" t="str">
        <f t="shared" si="91"/>
        <v/>
      </c>
      <c r="I397" s="1" t="str">
        <f t="shared" si="92"/>
        <v/>
      </c>
      <c r="J397" s="1" t="str">
        <f t="shared" si="93"/>
        <v/>
      </c>
      <c r="K397" s="11" t="str">
        <f t="shared" si="94"/>
        <v/>
      </c>
      <c r="L397" s="1" t="str">
        <f t="shared" si="95"/>
        <v/>
      </c>
      <c r="M397" s="1" t="str">
        <f t="shared" si="96"/>
        <v/>
      </c>
      <c r="N397" s="1" t="str">
        <f t="shared" si="97"/>
        <v/>
      </c>
      <c r="O397" s="1" t="str">
        <f t="shared" si="98"/>
        <v/>
      </c>
    </row>
    <row r="398" spans="2:15" x14ac:dyDescent="0.25">
      <c r="B398" t="str">
        <f t="shared" si="86"/>
        <v/>
      </c>
      <c r="C398" s="11" t="str">
        <f t="shared" si="87"/>
        <v/>
      </c>
      <c r="D398" t="str">
        <f t="shared" si="88"/>
        <v/>
      </c>
      <c r="E398" s="11" t="str">
        <f t="shared" si="89"/>
        <v/>
      </c>
      <c r="F398" t="str">
        <f t="shared" si="85"/>
        <v/>
      </c>
      <c r="G398" s="1" t="str">
        <f t="shared" si="90"/>
        <v/>
      </c>
      <c r="H398" s="1" t="str">
        <f t="shared" si="91"/>
        <v/>
      </c>
      <c r="I398" s="1" t="str">
        <f t="shared" si="92"/>
        <v/>
      </c>
      <c r="J398" s="1" t="str">
        <f t="shared" si="93"/>
        <v/>
      </c>
      <c r="K398" s="11" t="str">
        <f t="shared" si="94"/>
        <v/>
      </c>
      <c r="L398" s="1" t="str">
        <f t="shared" si="95"/>
        <v/>
      </c>
      <c r="M398" s="1" t="str">
        <f t="shared" si="96"/>
        <v/>
      </c>
      <c r="N398" s="1" t="str">
        <f t="shared" si="97"/>
        <v/>
      </c>
      <c r="O398" s="1" t="str">
        <f t="shared" si="98"/>
        <v/>
      </c>
    </row>
    <row r="399" spans="2:15" x14ac:dyDescent="0.25">
      <c r="B399" t="str">
        <f t="shared" si="86"/>
        <v/>
      </c>
      <c r="C399" s="11" t="str">
        <f t="shared" si="87"/>
        <v/>
      </c>
      <c r="D399" t="str">
        <f t="shared" si="88"/>
        <v/>
      </c>
      <c r="E399" s="11" t="str">
        <f t="shared" si="89"/>
        <v/>
      </c>
      <c r="F399" t="str">
        <f t="shared" si="85"/>
        <v/>
      </c>
      <c r="G399" s="1" t="str">
        <f t="shared" si="90"/>
        <v/>
      </c>
      <c r="H399" s="1" t="str">
        <f t="shared" si="91"/>
        <v/>
      </c>
      <c r="I399" s="1" t="str">
        <f t="shared" si="92"/>
        <v/>
      </c>
      <c r="J399" s="1" t="str">
        <f t="shared" si="93"/>
        <v/>
      </c>
      <c r="K399" s="11" t="str">
        <f t="shared" si="94"/>
        <v/>
      </c>
      <c r="L399" s="1" t="str">
        <f t="shared" si="95"/>
        <v/>
      </c>
      <c r="M399" s="1" t="str">
        <f t="shared" si="96"/>
        <v/>
      </c>
      <c r="N399" s="1" t="str">
        <f t="shared" si="97"/>
        <v/>
      </c>
      <c r="O399" s="1" t="str">
        <f t="shared" si="98"/>
        <v/>
      </c>
    </row>
    <row r="400" spans="2:15" x14ac:dyDescent="0.25">
      <c r="B400" t="str">
        <f t="shared" si="86"/>
        <v/>
      </c>
      <c r="C400" s="11" t="str">
        <f t="shared" si="87"/>
        <v/>
      </c>
      <c r="D400" t="str">
        <f t="shared" si="88"/>
        <v/>
      </c>
      <c r="E400" s="11" t="str">
        <f t="shared" si="89"/>
        <v/>
      </c>
      <c r="F400" t="str">
        <f t="shared" si="85"/>
        <v/>
      </c>
      <c r="G400" s="1" t="str">
        <f t="shared" si="90"/>
        <v/>
      </c>
      <c r="H400" s="1" t="str">
        <f t="shared" si="91"/>
        <v/>
      </c>
      <c r="I400" s="1" t="str">
        <f t="shared" si="92"/>
        <v/>
      </c>
      <c r="J400" s="1" t="str">
        <f t="shared" si="93"/>
        <v/>
      </c>
      <c r="K400" s="11" t="str">
        <f t="shared" si="94"/>
        <v/>
      </c>
      <c r="L400" s="1" t="str">
        <f t="shared" si="95"/>
        <v/>
      </c>
      <c r="M400" s="1" t="str">
        <f t="shared" si="96"/>
        <v/>
      </c>
      <c r="N400" s="1" t="str">
        <f t="shared" si="97"/>
        <v/>
      </c>
      <c r="O400" s="1" t="str">
        <f t="shared" si="98"/>
        <v/>
      </c>
    </row>
    <row r="401" spans="2:15" x14ac:dyDescent="0.25">
      <c r="B401" t="str">
        <f t="shared" si="86"/>
        <v/>
      </c>
      <c r="C401" s="11" t="str">
        <f t="shared" si="87"/>
        <v/>
      </c>
      <c r="D401" t="str">
        <f t="shared" si="88"/>
        <v/>
      </c>
      <c r="E401" s="11" t="str">
        <f t="shared" si="89"/>
        <v/>
      </c>
      <c r="F401" t="str">
        <f t="shared" si="85"/>
        <v/>
      </c>
      <c r="G401" s="1" t="str">
        <f t="shared" si="90"/>
        <v/>
      </c>
      <c r="H401" s="1" t="str">
        <f t="shared" si="91"/>
        <v/>
      </c>
      <c r="I401" s="1" t="str">
        <f t="shared" si="92"/>
        <v/>
      </c>
      <c r="J401" s="1" t="str">
        <f t="shared" si="93"/>
        <v/>
      </c>
      <c r="K401" s="11" t="str">
        <f t="shared" si="94"/>
        <v/>
      </c>
      <c r="L401" s="1" t="str">
        <f t="shared" si="95"/>
        <v/>
      </c>
      <c r="M401" s="1" t="str">
        <f t="shared" si="96"/>
        <v/>
      </c>
      <c r="N401" s="1" t="str">
        <f t="shared" si="97"/>
        <v/>
      </c>
      <c r="O401" s="1" t="str">
        <f t="shared" si="98"/>
        <v/>
      </c>
    </row>
    <row r="402" spans="2:15" x14ac:dyDescent="0.25">
      <c r="B402" t="str">
        <f t="shared" si="86"/>
        <v/>
      </c>
      <c r="C402" s="11" t="str">
        <f t="shared" si="87"/>
        <v/>
      </c>
      <c r="D402" t="str">
        <f t="shared" si="88"/>
        <v/>
      </c>
      <c r="E402" s="11" t="str">
        <f t="shared" si="89"/>
        <v/>
      </c>
      <c r="F402" t="str">
        <f t="shared" si="85"/>
        <v/>
      </c>
      <c r="G402" s="1" t="str">
        <f t="shared" si="90"/>
        <v/>
      </c>
      <c r="H402" s="1" t="str">
        <f t="shared" si="91"/>
        <v/>
      </c>
      <c r="I402" s="1" t="str">
        <f t="shared" si="92"/>
        <v/>
      </c>
      <c r="J402" s="1" t="str">
        <f t="shared" si="93"/>
        <v/>
      </c>
      <c r="K402" s="11" t="str">
        <f t="shared" si="94"/>
        <v/>
      </c>
      <c r="L402" s="1" t="str">
        <f t="shared" si="95"/>
        <v/>
      </c>
      <c r="M402" s="1" t="str">
        <f t="shared" si="96"/>
        <v/>
      </c>
      <c r="N402" s="1" t="str">
        <f t="shared" si="97"/>
        <v/>
      </c>
      <c r="O402" s="1" t="str">
        <f t="shared" si="98"/>
        <v/>
      </c>
    </row>
    <row r="403" spans="2:15" x14ac:dyDescent="0.25">
      <c r="B403" t="str">
        <f t="shared" si="86"/>
        <v/>
      </c>
      <c r="C403" s="11" t="str">
        <f t="shared" si="87"/>
        <v/>
      </c>
      <c r="D403" t="str">
        <f t="shared" si="88"/>
        <v/>
      </c>
      <c r="E403" s="11" t="str">
        <f t="shared" si="89"/>
        <v/>
      </c>
      <c r="F403" t="str">
        <f t="shared" si="85"/>
        <v/>
      </c>
      <c r="G403" s="1" t="str">
        <f t="shared" si="90"/>
        <v/>
      </c>
      <c r="H403" s="1" t="str">
        <f t="shared" si="91"/>
        <v/>
      </c>
      <c r="I403" s="1" t="str">
        <f t="shared" si="92"/>
        <v/>
      </c>
      <c r="J403" s="1" t="str">
        <f t="shared" si="93"/>
        <v/>
      </c>
      <c r="K403" s="11" t="str">
        <f t="shared" si="94"/>
        <v/>
      </c>
      <c r="L403" s="1" t="str">
        <f t="shared" si="95"/>
        <v/>
      </c>
      <c r="M403" s="1" t="str">
        <f t="shared" si="96"/>
        <v/>
      </c>
      <c r="N403" s="1" t="str">
        <f t="shared" si="97"/>
        <v/>
      </c>
      <c r="O403" s="1" t="str">
        <f t="shared" si="98"/>
        <v/>
      </c>
    </row>
    <row r="404" spans="2:15" x14ac:dyDescent="0.25">
      <c r="B404" t="str">
        <f t="shared" si="86"/>
        <v/>
      </c>
      <c r="C404" s="11" t="str">
        <f t="shared" si="87"/>
        <v/>
      </c>
      <c r="D404" t="str">
        <f t="shared" si="88"/>
        <v/>
      </c>
      <c r="E404" s="11" t="str">
        <f t="shared" si="89"/>
        <v/>
      </c>
      <c r="F404" t="str">
        <f t="shared" si="85"/>
        <v/>
      </c>
      <c r="G404" s="1" t="str">
        <f t="shared" si="90"/>
        <v/>
      </c>
      <c r="H404" s="1" t="str">
        <f t="shared" si="91"/>
        <v/>
      </c>
      <c r="I404" s="1" t="str">
        <f t="shared" si="92"/>
        <v/>
      </c>
      <c r="J404" s="1" t="str">
        <f t="shared" si="93"/>
        <v/>
      </c>
      <c r="K404" s="11" t="str">
        <f t="shared" si="94"/>
        <v/>
      </c>
      <c r="L404" s="1" t="str">
        <f t="shared" si="95"/>
        <v/>
      </c>
      <c r="M404" s="1" t="str">
        <f t="shared" si="96"/>
        <v/>
      </c>
      <c r="N404" s="1" t="str">
        <f t="shared" si="97"/>
        <v/>
      </c>
      <c r="O404" s="1" t="str">
        <f t="shared" si="98"/>
        <v/>
      </c>
    </row>
    <row r="405" spans="2:15" x14ac:dyDescent="0.25">
      <c r="B405" t="str">
        <f t="shared" si="86"/>
        <v/>
      </c>
      <c r="C405" s="11" t="str">
        <f t="shared" si="87"/>
        <v/>
      </c>
      <c r="D405" t="str">
        <f t="shared" si="88"/>
        <v/>
      </c>
      <c r="E405" s="11" t="str">
        <f t="shared" si="89"/>
        <v/>
      </c>
      <c r="F405" t="str">
        <f t="shared" si="85"/>
        <v/>
      </c>
      <c r="G405" s="1" t="str">
        <f t="shared" si="90"/>
        <v/>
      </c>
      <c r="H405" s="1" t="str">
        <f t="shared" si="91"/>
        <v/>
      </c>
      <c r="I405" s="1" t="str">
        <f t="shared" si="92"/>
        <v/>
      </c>
      <c r="J405" s="1" t="str">
        <f t="shared" si="93"/>
        <v/>
      </c>
      <c r="K405" s="11" t="str">
        <f t="shared" si="94"/>
        <v/>
      </c>
      <c r="L405" s="1" t="str">
        <f t="shared" si="95"/>
        <v/>
      </c>
      <c r="M405" s="1" t="str">
        <f t="shared" si="96"/>
        <v/>
      </c>
      <c r="N405" s="1" t="str">
        <f t="shared" si="97"/>
        <v/>
      </c>
      <c r="O405" s="1" t="str">
        <f t="shared" si="98"/>
        <v/>
      </c>
    </row>
    <row r="406" spans="2:15" x14ac:dyDescent="0.25">
      <c r="B406" t="str">
        <f t="shared" si="86"/>
        <v/>
      </c>
      <c r="C406" s="11" t="str">
        <f t="shared" si="87"/>
        <v/>
      </c>
      <c r="D406" t="str">
        <f t="shared" si="88"/>
        <v/>
      </c>
      <c r="E406" s="11" t="str">
        <f t="shared" si="89"/>
        <v/>
      </c>
      <c r="F406" t="str">
        <f t="shared" si="85"/>
        <v/>
      </c>
      <c r="G406" s="1" t="str">
        <f t="shared" si="90"/>
        <v/>
      </c>
      <c r="H406" s="1" t="str">
        <f t="shared" si="91"/>
        <v/>
      </c>
      <c r="I406" s="1" t="str">
        <f t="shared" si="92"/>
        <v/>
      </c>
      <c r="J406" s="1" t="str">
        <f t="shared" si="93"/>
        <v/>
      </c>
      <c r="K406" s="11" t="str">
        <f t="shared" si="94"/>
        <v/>
      </c>
      <c r="L406" s="1" t="str">
        <f t="shared" si="95"/>
        <v/>
      </c>
      <c r="M406" s="1" t="str">
        <f t="shared" si="96"/>
        <v/>
      </c>
      <c r="N406" s="1" t="str">
        <f t="shared" si="97"/>
        <v/>
      </c>
      <c r="O406" s="1" t="str">
        <f t="shared" si="98"/>
        <v/>
      </c>
    </row>
    <row r="407" spans="2:15" x14ac:dyDescent="0.25">
      <c r="B407" t="str">
        <f t="shared" si="86"/>
        <v/>
      </c>
      <c r="C407" s="11" t="str">
        <f t="shared" si="87"/>
        <v/>
      </c>
      <c r="D407" t="str">
        <f t="shared" si="88"/>
        <v/>
      </c>
      <c r="E407" s="11" t="str">
        <f t="shared" si="89"/>
        <v/>
      </c>
      <c r="F407" t="str">
        <f t="shared" si="85"/>
        <v/>
      </c>
      <c r="G407" s="1" t="str">
        <f t="shared" si="90"/>
        <v/>
      </c>
      <c r="H407" s="1" t="str">
        <f t="shared" si="91"/>
        <v/>
      </c>
      <c r="I407" s="1" t="str">
        <f t="shared" si="92"/>
        <v/>
      </c>
      <c r="J407" s="1" t="str">
        <f t="shared" si="93"/>
        <v/>
      </c>
      <c r="K407" s="11" t="str">
        <f t="shared" si="94"/>
        <v/>
      </c>
      <c r="L407" s="1" t="str">
        <f t="shared" si="95"/>
        <v/>
      </c>
      <c r="M407" s="1" t="str">
        <f t="shared" si="96"/>
        <v/>
      </c>
      <c r="N407" s="1" t="str">
        <f t="shared" si="97"/>
        <v/>
      </c>
      <c r="O407" s="1" t="str">
        <f t="shared" si="98"/>
        <v/>
      </c>
    </row>
    <row r="408" spans="2:15" x14ac:dyDescent="0.25">
      <c r="B408" t="str">
        <f t="shared" si="86"/>
        <v/>
      </c>
      <c r="C408" s="11" t="str">
        <f t="shared" si="87"/>
        <v/>
      </c>
      <c r="D408" t="str">
        <f t="shared" si="88"/>
        <v/>
      </c>
      <c r="E408" s="11" t="str">
        <f t="shared" si="89"/>
        <v/>
      </c>
      <c r="F408" t="str">
        <f t="shared" si="85"/>
        <v/>
      </c>
      <c r="G408" s="1" t="str">
        <f t="shared" si="90"/>
        <v/>
      </c>
      <c r="H408" s="1" t="str">
        <f t="shared" si="91"/>
        <v/>
      </c>
      <c r="I408" s="1" t="str">
        <f t="shared" si="92"/>
        <v/>
      </c>
      <c r="J408" s="1" t="str">
        <f t="shared" si="93"/>
        <v/>
      </c>
      <c r="K408" s="11" t="str">
        <f t="shared" si="94"/>
        <v/>
      </c>
      <c r="L408" s="1" t="str">
        <f t="shared" si="95"/>
        <v/>
      </c>
      <c r="M408" s="1" t="str">
        <f t="shared" si="96"/>
        <v/>
      </c>
      <c r="N408" s="1" t="str">
        <f t="shared" si="97"/>
        <v/>
      </c>
      <c r="O408" s="1" t="str">
        <f t="shared" si="98"/>
        <v/>
      </c>
    </row>
    <row r="409" spans="2:15" x14ac:dyDescent="0.25">
      <c r="B409" t="str">
        <f t="shared" si="86"/>
        <v/>
      </c>
      <c r="C409" s="11" t="str">
        <f t="shared" si="87"/>
        <v/>
      </c>
      <c r="D409" t="str">
        <f t="shared" si="88"/>
        <v/>
      </c>
      <c r="E409" s="11" t="str">
        <f t="shared" si="89"/>
        <v/>
      </c>
      <c r="F409" t="str">
        <f t="shared" si="85"/>
        <v/>
      </c>
      <c r="G409" s="1" t="str">
        <f t="shared" si="90"/>
        <v/>
      </c>
      <c r="H409" s="1" t="str">
        <f t="shared" si="91"/>
        <v/>
      </c>
      <c r="I409" s="1" t="str">
        <f t="shared" si="92"/>
        <v/>
      </c>
      <c r="J409" s="1" t="str">
        <f t="shared" si="93"/>
        <v/>
      </c>
      <c r="K409" s="11" t="str">
        <f t="shared" si="94"/>
        <v/>
      </c>
      <c r="L409" s="1" t="str">
        <f t="shared" si="95"/>
        <v/>
      </c>
      <c r="M409" s="1" t="str">
        <f t="shared" si="96"/>
        <v/>
      </c>
      <c r="N409" s="1" t="str">
        <f t="shared" si="97"/>
        <v/>
      </c>
      <c r="O409" s="1" t="str">
        <f t="shared" si="98"/>
        <v/>
      </c>
    </row>
    <row r="410" spans="2:15" x14ac:dyDescent="0.25">
      <c r="B410" t="str">
        <f t="shared" si="86"/>
        <v/>
      </c>
      <c r="C410" s="11" t="str">
        <f t="shared" si="87"/>
        <v/>
      </c>
      <c r="D410" t="str">
        <f t="shared" si="88"/>
        <v/>
      </c>
      <c r="E410" s="11" t="str">
        <f t="shared" si="89"/>
        <v/>
      </c>
      <c r="F410" t="str">
        <f t="shared" si="85"/>
        <v/>
      </c>
      <c r="G410" s="1" t="str">
        <f t="shared" si="90"/>
        <v/>
      </c>
      <c r="H410" s="1" t="str">
        <f t="shared" si="91"/>
        <v/>
      </c>
      <c r="I410" s="1" t="str">
        <f t="shared" si="92"/>
        <v/>
      </c>
      <c r="J410" s="1" t="str">
        <f t="shared" si="93"/>
        <v/>
      </c>
      <c r="K410" s="11" t="str">
        <f t="shared" si="94"/>
        <v/>
      </c>
      <c r="L410" s="1" t="str">
        <f t="shared" si="95"/>
        <v/>
      </c>
      <c r="M410" s="1" t="str">
        <f t="shared" si="96"/>
        <v/>
      </c>
      <c r="N410" s="1" t="str">
        <f t="shared" si="97"/>
        <v/>
      </c>
      <c r="O410" s="1" t="str">
        <f t="shared" si="98"/>
        <v/>
      </c>
    </row>
    <row r="411" spans="2:15" x14ac:dyDescent="0.25">
      <c r="B411" t="str">
        <f t="shared" si="86"/>
        <v/>
      </c>
      <c r="C411" s="11" t="str">
        <f t="shared" si="87"/>
        <v/>
      </c>
      <c r="D411" t="str">
        <f t="shared" si="88"/>
        <v/>
      </c>
      <c r="E411" s="11" t="str">
        <f t="shared" si="89"/>
        <v/>
      </c>
      <c r="F411" t="str">
        <f t="shared" si="85"/>
        <v/>
      </c>
      <c r="G411" s="1" t="str">
        <f t="shared" si="90"/>
        <v/>
      </c>
      <c r="H411" s="1" t="str">
        <f t="shared" si="91"/>
        <v/>
      </c>
      <c r="I411" s="1" t="str">
        <f t="shared" si="92"/>
        <v/>
      </c>
      <c r="J411" s="1" t="str">
        <f t="shared" si="93"/>
        <v/>
      </c>
      <c r="K411" s="11" t="str">
        <f t="shared" si="94"/>
        <v/>
      </c>
      <c r="L411" s="1" t="str">
        <f t="shared" si="95"/>
        <v/>
      </c>
      <c r="M411" s="1" t="str">
        <f t="shared" si="96"/>
        <v/>
      </c>
      <c r="N411" s="1" t="str">
        <f t="shared" si="97"/>
        <v/>
      </c>
      <c r="O411" s="1" t="str">
        <f t="shared" si="98"/>
        <v/>
      </c>
    </row>
    <row r="412" spans="2:15" x14ac:dyDescent="0.25">
      <c r="B412" t="str">
        <f t="shared" si="86"/>
        <v/>
      </c>
      <c r="C412" s="11" t="str">
        <f t="shared" si="87"/>
        <v/>
      </c>
      <c r="D412" t="str">
        <f t="shared" si="88"/>
        <v/>
      </c>
      <c r="E412" s="11" t="str">
        <f t="shared" si="89"/>
        <v/>
      </c>
      <c r="F412" t="str">
        <f t="shared" si="85"/>
        <v/>
      </c>
      <c r="G412" s="1" t="str">
        <f t="shared" si="90"/>
        <v/>
      </c>
      <c r="H412" s="1" t="str">
        <f t="shared" si="91"/>
        <v/>
      </c>
      <c r="I412" s="1" t="str">
        <f t="shared" si="92"/>
        <v/>
      </c>
      <c r="J412" s="1" t="str">
        <f t="shared" si="93"/>
        <v/>
      </c>
      <c r="K412" s="11" t="str">
        <f t="shared" si="94"/>
        <v/>
      </c>
      <c r="L412" s="1" t="str">
        <f t="shared" si="95"/>
        <v/>
      </c>
      <c r="M412" s="1" t="str">
        <f t="shared" si="96"/>
        <v/>
      </c>
      <c r="N412" s="1" t="str">
        <f t="shared" si="97"/>
        <v/>
      </c>
      <c r="O412" s="1" t="str">
        <f t="shared" si="98"/>
        <v/>
      </c>
    </row>
    <row r="413" spans="2:15" x14ac:dyDescent="0.25">
      <c r="B413" t="str">
        <f t="shared" si="86"/>
        <v/>
      </c>
      <c r="C413" s="11" t="str">
        <f t="shared" si="87"/>
        <v/>
      </c>
      <c r="D413" t="str">
        <f t="shared" si="88"/>
        <v/>
      </c>
      <c r="E413" s="11" t="str">
        <f t="shared" si="89"/>
        <v/>
      </c>
      <c r="F413" t="str">
        <f t="shared" si="85"/>
        <v/>
      </c>
      <c r="G413" s="1" t="str">
        <f t="shared" si="90"/>
        <v/>
      </c>
      <c r="H413" s="1" t="str">
        <f t="shared" si="91"/>
        <v/>
      </c>
      <c r="I413" s="1" t="str">
        <f t="shared" si="92"/>
        <v/>
      </c>
      <c r="J413" s="1" t="str">
        <f t="shared" si="93"/>
        <v/>
      </c>
      <c r="K413" s="11" t="str">
        <f t="shared" si="94"/>
        <v/>
      </c>
      <c r="L413" s="1" t="str">
        <f t="shared" si="95"/>
        <v/>
      </c>
      <c r="M413" s="1" t="str">
        <f t="shared" si="96"/>
        <v/>
      </c>
      <c r="N413" s="1" t="str">
        <f t="shared" si="97"/>
        <v/>
      </c>
      <c r="O413" s="1" t="str">
        <f t="shared" si="98"/>
        <v/>
      </c>
    </row>
    <row r="414" spans="2:15" x14ac:dyDescent="0.25">
      <c r="B414" t="str">
        <f t="shared" si="86"/>
        <v/>
      </c>
      <c r="C414" s="11" t="str">
        <f t="shared" si="87"/>
        <v/>
      </c>
      <c r="D414" t="str">
        <f t="shared" si="88"/>
        <v/>
      </c>
      <c r="E414" s="11" t="str">
        <f t="shared" si="89"/>
        <v/>
      </c>
      <c r="F414" t="str">
        <f t="shared" si="85"/>
        <v/>
      </c>
      <c r="G414" s="1" t="str">
        <f t="shared" si="90"/>
        <v/>
      </c>
      <c r="H414" s="1" t="str">
        <f t="shared" si="91"/>
        <v/>
      </c>
      <c r="I414" s="1" t="str">
        <f t="shared" si="92"/>
        <v/>
      </c>
      <c r="J414" s="1" t="str">
        <f t="shared" si="93"/>
        <v/>
      </c>
      <c r="K414" s="11" t="str">
        <f t="shared" si="94"/>
        <v/>
      </c>
      <c r="L414" s="1" t="str">
        <f t="shared" si="95"/>
        <v/>
      </c>
      <c r="M414" s="1" t="str">
        <f t="shared" si="96"/>
        <v/>
      </c>
      <c r="N414" s="1" t="str">
        <f t="shared" si="97"/>
        <v/>
      </c>
      <c r="O414" s="1" t="str">
        <f t="shared" si="98"/>
        <v/>
      </c>
    </row>
    <row r="415" spans="2:15" x14ac:dyDescent="0.25">
      <c r="B415" t="str">
        <f t="shared" si="86"/>
        <v/>
      </c>
      <c r="C415" s="11" t="str">
        <f t="shared" si="87"/>
        <v/>
      </c>
      <c r="D415" t="str">
        <f t="shared" si="88"/>
        <v/>
      </c>
      <c r="E415" s="11" t="str">
        <f t="shared" si="89"/>
        <v/>
      </c>
      <c r="F415" t="str">
        <f t="shared" si="85"/>
        <v/>
      </c>
      <c r="G415" s="1" t="str">
        <f t="shared" si="90"/>
        <v/>
      </c>
      <c r="H415" s="1" t="str">
        <f t="shared" si="91"/>
        <v/>
      </c>
      <c r="I415" s="1" t="str">
        <f t="shared" si="92"/>
        <v/>
      </c>
      <c r="J415" s="1" t="str">
        <f t="shared" si="93"/>
        <v/>
      </c>
      <c r="K415" s="11" t="str">
        <f t="shared" si="94"/>
        <v/>
      </c>
      <c r="L415" s="1" t="str">
        <f t="shared" si="95"/>
        <v/>
      </c>
      <c r="M415" s="1" t="str">
        <f t="shared" si="96"/>
        <v/>
      </c>
      <c r="N415" s="1" t="str">
        <f t="shared" si="97"/>
        <v/>
      </c>
      <c r="O415" s="1" t="str">
        <f t="shared" si="98"/>
        <v/>
      </c>
    </row>
    <row r="416" spans="2:15" x14ac:dyDescent="0.25">
      <c r="B416" t="str">
        <f t="shared" si="86"/>
        <v/>
      </c>
      <c r="C416" s="11" t="str">
        <f t="shared" si="87"/>
        <v/>
      </c>
      <c r="D416" t="str">
        <f t="shared" si="88"/>
        <v/>
      </c>
      <c r="E416" s="11" t="str">
        <f t="shared" si="89"/>
        <v/>
      </c>
      <c r="F416" t="str">
        <f t="shared" si="85"/>
        <v/>
      </c>
      <c r="G416" s="1" t="str">
        <f t="shared" si="90"/>
        <v/>
      </c>
      <c r="H416" s="1" t="str">
        <f t="shared" si="91"/>
        <v/>
      </c>
      <c r="I416" s="1" t="str">
        <f t="shared" si="92"/>
        <v/>
      </c>
      <c r="J416" s="1" t="str">
        <f t="shared" si="93"/>
        <v/>
      </c>
      <c r="K416" s="11" t="str">
        <f t="shared" si="94"/>
        <v/>
      </c>
      <c r="L416" s="1" t="str">
        <f t="shared" si="95"/>
        <v/>
      </c>
      <c r="M416" s="1" t="str">
        <f t="shared" si="96"/>
        <v/>
      </c>
      <c r="N416" s="1" t="str">
        <f t="shared" si="97"/>
        <v/>
      </c>
      <c r="O416" s="1" t="str">
        <f t="shared" si="98"/>
        <v/>
      </c>
    </row>
    <row r="417" spans="2:15" x14ac:dyDescent="0.25">
      <c r="B417" t="str">
        <f t="shared" si="86"/>
        <v/>
      </c>
      <c r="C417" s="11" t="str">
        <f t="shared" si="87"/>
        <v/>
      </c>
      <c r="D417" t="str">
        <f t="shared" si="88"/>
        <v/>
      </c>
      <c r="E417" s="11" t="str">
        <f t="shared" si="89"/>
        <v/>
      </c>
      <c r="F417" t="str">
        <f t="shared" si="85"/>
        <v/>
      </c>
      <c r="G417" s="1" t="str">
        <f t="shared" si="90"/>
        <v/>
      </c>
      <c r="H417" s="1" t="str">
        <f t="shared" si="91"/>
        <v/>
      </c>
      <c r="I417" s="1" t="str">
        <f t="shared" si="92"/>
        <v/>
      </c>
      <c r="J417" s="1" t="str">
        <f t="shared" si="93"/>
        <v/>
      </c>
      <c r="K417" s="11" t="str">
        <f t="shared" si="94"/>
        <v/>
      </c>
      <c r="L417" s="1" t="str">
        <f t="shared" si="95"/>
        <v/>
      </c>
      <c r="M417" s="1" t="str">
        <f t="shared" si="96"/>
        <v/>
      </c>
      <c r="N417" s="1" t="str">
        <f t="shared" si="97"/>
        <v/>
      </c>
      <c r="O417" s="1" t="str">
        <f t="shared" si="98"/>
        <v/>
      </c>
    </row>
    <row r="418" spans="2:15" x14ac:dyDescent="0.25">
      <c r="B418" t="str">
        <f t="shared" si="86"/>
        <v/>
      </c>
      <c r="C418" s="11" t="str">
        <f t="shared" si="87"/>
        <v/>
      </c>
      <c r="D418" t="str">
        <f t="shared" si="88"/>
        <v/>
      </c>
      <c r="E418" s="11" t="str">
        <f t="shared" si="89"/>
        <v/>
      </c>
      <c r="F418" t="str">
        <f t="shared" si="85"/>
        <v/>
      </c>
      <c r="G418" s="1" t="str">
        <f t="shared" si="90"/>
        <v/>
      </c>
      <c r="H418" s="1" t="str">
        <f t="shared" si="91"/>
        <v/>
      </c>
      <c r="I418" s="1" t="str">
        <f t="shared" si="92"/>
        <v/>
      </c>
      <c r="J418" s="1" t="str">
        <f t="shared" si="93"/>
        <v/>
      </c>
      <c r="K418" s="11" t="str">
        <f t="shared" si="94"/>
        <v/>
      </c>
      <c r="L418" s="1" t="str">
        <f t="shared" si="95"/>
        <v/>
      </c>
      <c r="M418" s="1" t="str">
        <f t="shared" si="96"/>
        <v/>
      </c>
      <c r="N418" s="1" t="str">
        <f t="shared" si="97"/>
        <v/>
      </c>
      <c r="O418" s="1" t="str">
        <f t="shared" si="98"/>
        <v/>
      </c>
    </row>
    <row r="419" spans="2:15" x14ac:dyDescent="0.25">
      <c r="B419" t="str">
        <f t="shared" si="86"/>
        <v/>
      </c>
      <c r="C419" s="11" t="str">
        <f t="shared" si="87"/>
        <v/>
      </c>
      <c r="D419" t="str">
        <f t="shared" si="88"/>
        <v/>
      </c>
      <c r="E419" s="11" t="str">
        <f t="shared" si="89"/>
        <v/>
      </c>
      <c r="F419" t="str">
        <f t="shared" si="85"/>
        <v/>
      </c>
      <c r="G419" s="1" t="str">
        <f t="shared" si="90"/>
        <v/>
      </c>
      <c r="H419" s="1" t="str">
        <f t="shared" si="91"/>
        <v/>
      </c>
      <c r="I419" s="1" t="str">
        <f t="shared" si="92"/>
        <v/>
      </c>
      <c r="J419" s="1" t="str">
        <f t="shared" si="93"/>
        <v/>
      </c>
      <c r="K419" s="11" t="str">
        <f t="shared" si="94"/>
        <v/>
      </c>
      <c r="L419" s="1" t="str">
        <f t="shared" si="95"/>
        <v/>
      </c>
      <c r="M419" s="1" t="str">
        <f t="shared" si="96"/>
        <v/>
      </c>
      <c r="N419" s="1" t="str">
        <f t="shared" si="97"/>
        <v/>
      </c>
      <c r="O419" s="1" t="str">
        <f t="shared" si="98"/>
        <v/>
      </c>
    </row>
    <row r="420" spans="2:15" x14ac:dyDescent="0.25">
      <c r="B420" t="str">
        <f t="shared" si="86"/>
        <v/>
      </c>
      <c r="C420" s="11" t="str">
        <f t="shared" si="87"/>
        <v/>
      </c>
      <c r="D420" t="str">
        <f t="shared" si="88"/>
        <v/>
      </c>
      <c r="E420" s="11" t="str">
        <f t="shared" si="89"/>
        <v/>
      </c>
      <c r="F420" t="str">
        <f t="shared" si="85"/>
        <v/>
      </c>
      <c r="G420" s="1" t="str">
        <f t="shared" si="90"/>
        <v/>
      </c>
      <c r="H420" s="1" t="str">
        <f t="shared" si="91"/>
        <v/>
      </c>
      <c r="I420" s="1" t="str">
        <f t="shared" si="92"/>
        <v/>
      </c>
      <c r="J420" s="1" t="str">
        <f t="shared" si="93"/>
        <v/>
      </c>
      <c r="K420" s="11" t="str">
        <f t="shared" si="94"/>
        <v/>
      </c>
      <c r="L420" s="1" t="str">
        <f t="shared" si="95"/>
        <v/>
      </c>
      <c r="M420" s="1" t="str">
        <f t="shared" si="96"/>
        <v/>
      </c>
      <c r="N420" s="1" t="str">
        <f t="shared" si="97"/>
        <v/>
      </c>
      <c r="O420" s="1" t="str">
        <f t="shared" si="98"/>
        <v/>
      </c>
    </row>
    <row r="421" spans="2:15" x14ac:dyDescent="0.25">
      <c r="B421" t="str">
        <f t="shared" si="86"/>
        <v/>
      </c>
      <c r="C421" s="11" t="str">
        <f t="shared" si="87"/>
        <v/>
      </c>
      <c r="D421" t="str">
        <f t="shared" si="88"/>
        <v/>
      </c>
      <c r="E421" s="11" t="str">
        <f t="shared" si="89"/>
        <v/>
      </c>
      <c r="F421" t="str">
        <f t="shared" si="85"/>
        <v/>
      </c>
      <c r="G421" s="1" t="str">
        <f t="shared" si="90"/>
        <v/>
      </c>
      <c r="H421" s="1" t="str">
        <f t="shared" si="91"/>
        <v/>
      </c>
      <c r="I421" s="1" t="str">
        <f t="shared" si="92"/>
        <v/>
      </c>
      <c r="J421" s="1" t="str">
        <f t="shared" si="93"/>
        <v/>
      </c>
      <c r="K421" s="11" t="str">
        <f t="shared" si="94"/>
        <v/>
      </c>
      <c r="L421" s="1" t="str">
        <f t="shared" si="95"/>
        <v/>
      </c>
      <c r="M421" s="1" t="str">
        <f t="shared" si="96"/>
        <v/>
      </c>
      <c r="N421" s="1" t="str">
        <f t="shared" si="97"/>
        <v/>
      </c>
      <c r="O421" s="1" t="str">
        <f t="shared" si="98"/>
        <v/>
      </c>
    </row>
    <row r="422" spans="2:15" x14ac:dyDescent="0.25">
      <c r="B422" t="str">
        <f t="shared" si="86"/>
        <v/>
      </c>
      <c r="C422" s="11" t="str">
        <f t="shared" si="87"/>
        <v/>
      </c>
      <c r="D422" t="str">
        <f t="shared" si="88"/>
        <v/>
      </c>
      <c r="E422" s="11" t="str">
        <f t="shared" si="89"/>
        <v/>
      </c>
      <c r="F422" t="str">
        <f t="shared" si="85"/>
        <v/>
      </c>
      <c r="G422" s="1" t="str">
        <f t="shared" si="90"/>
        <v/>
      </c>
      <c r="H422" s="1" t="str">
        <f t="shared" si="91"/>
        <v/>
      </c>
      <c r="I422" s="1" t="str">
        <f t="shared" si="92"/>
        <v/>
      </c>
      <c r="J422" s="1" t="str">
        <f t="shared" si="93"/>
        <v/>
      </c>
      <c r="K422" s="11" t="str">
        <f t="shared" si="94"/>
        <v/>
      </c>
      <c r="L422" s="1" t="str">
        <f t="shared" si="95"/>
        <v/>
      </c>
      <c r="M422" s="1" t="str">
        <f t="shared" si="96"/>
        <v/>
      </c>
      <c r="N422" s="1" t="str">
        <f t="shared" si="97"/>
        <v/>
      </c>
      <c r="O422" s="1" t="str">
        <f t="shared" si="98"/>
        <v/>
      </c>
    </row>
    <row r="423" spans="2:15" x14ac:dyDescent="0.25">
      <c r="B423" t="str">
        <f t="shared" si="86"/>
        <v/>
      </c>
      <c r="C423" s="11" t="str">
        <f t="shared" si="87"/>
        <v/>
      </c>
      <c r="D423" t="str">
        <f t="shared" si="88"/>
        <v/>
      </c>
      <c r="E423" s="11" t="str">
        <f t="shared" si="89"/>
        <v/>
      </c>
      <c r="F423" t="str">
        <f t="shared" ref="F423:F473" si="99">IF(F422&lt;$C$6,(F422+1),IF(F422=$C$6,("Total"),("")))</f>
        <v/>
      </c>
      <c r="G423" s="1" t="str">
        <f t="shared" si="90"/>
        <v/>
      </c>
      <c r="H423" s="1" t="str">
        <f t="shared" si="91"/>
        <v/>
      </c>
      <c r="I423" s="1" t="str">
        <f t="shared" si="92"/>
        <v/>
      </c>
      <c r="J423" s="1" t="str">
        <f t="shared" si="93"/>
        <v/>
      </c>
      <c r="K423" s="11" t="str">
        <f t="shared" si="94"/>
        <v/>
      </c>
      <c r="L423" s="1" t="str">
        <f t="shared" si="95"/>
        <v/>
      </c>
      <c r="M423" s="1" t="str">
        <f t="shared" si="96"/>
        <v/>
      </c>
      <c r="N423" s="1" t="str">
        <f t="shared" si="97"/>
        <v/>
      </c>
      <c r="O423" s="1" t="str">
        <f t="shared" si="98"/>
        <v/>
      </c>
    </row>
    <row r="424" spans="2:15" x14ac:dyDescent="0.25">
      <c r="B424" t="str">
        <f t="shared" si="86"/>
        <v/>
      </c>
      <c r="C424" s="11" t="str">
        <f t="shared" si="87"/>
        <v/>
      </c>
      <c r="D424" t="str">
        <f t="shared" si="88"/>
        <v/>
      </c>
      <c r="E424" s="11" t="str">
        <f t="shared" si="89"/>
        <v/>
      </c>
      <c r="F424" t="str">
        <f t="shared" si="99"/>
        <v/>
      </c>
      <c r="G424" s="1" t="str">
        <f t="shared" si="90"/>
        <v/>
      </c>
      <c r="H424" s="1" t="str">
        <f t="shared" si="91"/>
        <v/>
      </c>
      <c r="I424" s="1" t="str">
        <f t="shared" si="92"/>
        <v/>
      </c>
      <c r="J424" s="1" t="str">
        <f t="shared" si="93"/>
        <v/>
      </c>
      <c r="K424" s="11" t="str">
        <f t="shared" si="94"/>
        <v/>
      </c>
      <c r="L424" s="1" t="str">
        <f t="shared" si="95"/>
        <v/>
      </c>
      <c r="M424" s="1" t="str">
        <f t="shared" si="96"/>
        <v/>
      </c>
      <c r="N424" s="1" t="str">
        <f t="shared" si="97"/>
        <v/>
      </c>
      <c r="O424" s="1" t="str">
        <f t="shared" si="98"/>
        <v/>
      </c>
    </row>
    <row r="425" spans="2:15" x14ac:dyDescent="0.25">
      <c r="B425" t="str">
        <f t="shared" si="86"/>
        <v/>
      </c>
      <c r="C425" s="11" t="str">
        <f t="shared" si="87"/>
        <v/>
      </c>
      <c r="D425" t="str">
        <f t="shared" si="88"/>
        <v/>
      </c>
      <c r="E425" s="11" t="str">
        <f t="shared" si="89"/>
        <v/>
      </c>
      <c r="F425" t="str">
        <f t="shared" si="99"/>
        <v/>
      </c>
      <c r="G425" s="1" t="str">
        <f t="shared" si="90"/>
        <v/>
      </c>
      <c r="H425" s="1" t="str">
        <f t="shared" si="91"/>
        <v/>
      </c>
      <c r="I425" s="1" t="str">
        <f t="shared" si="92"/>
        <v/>
      </c>
      <c r="J425" s="1" t="str">
        <f t="shared" si="93"/>
        <v/>
      </c>
      <c r="K425" s="11" t="str">
        <f t="shared" si="94"/>
        <v/>
      </c>
      <c r="L425" s="1" t="str">
        <f t="shared" si="95"/>
        <v/>
      </c>
      <c r="M425" s="1" t="str">
        <f t="shared" si="96"/>
        <v/>
      </c>
      <c r="N425" s="1" t="str">
        <f t="shared" si="97"/>
        <v/>
      </c>
      <c r="O425" s="1" t="str">
        <f t="shared" si="98"/>
        <v/>
      </c>
    </row>
    <row r="426" spans="2:15" x14ac:dyDescent="0.25">
      <c r="B426" t="str">
        <f t="shared" si="86"/>
        <v/>
      </c>
      <c r="C426" s="11" t="str">
        <f t="shared" si="87"/>
        <v/>
      </c>
      <c r="D426" t="str">
        <f t="shared" si="88"/>
        <v/>
      </c>
      <c r="E426" s="11" t="str">
        <f t="shared" si="89"/>
        <v/>
      </c>
      <c r="F426" t="str">
        <f t="shared" si="99"/>
        <v/>
      </c>
      <c r="G426" s="1" t="str">
        <f t="shared" si="90"/>
        <v/>
      </c>
      <c r="H426" s="1" t="str">
        <f t="shared" si="91"/>
        <v/>
      </c>
      <c r="I426" s="1" t="str">
        <f t="shared" si="92"/>
        <v/>
      </c>
      <c r="J426" s="1" t="str">
        <f t="shared" si="93"/>
        <v/>
      </c>
      <c r="K426" s="11" t="str">
        <f t="shared" si="94"/>
        <v/>
      </c>
      <c r="L426" s="1" t="str">
        <f t="shared" si="95"/>
        <v/>
      </c>
      <c r="M426" s="1" t="str">
        <f t="shared" si="96"/>
        <v/>
      </c>
      <c r="N426" s="1" t="str">
        <f t="shared" si="97"/>
        <v/>
      </c>
      <c r="O426" s="1" t="str">
        <f t="shared" si="98"/>
        <v/>
      </c>
    </row>
    <row r="427" spans="2:15" x14ac:dyDescent="0.25">
      <c r="B427" t="str">
        <f t="shared" si="86"/>
        <v/>
      </c>
      <c r="C427" s="11" t="str">
        <f t="shared" si="87"/>
        <v/>
      </c>
      <c r="D427" t="str">
        <f t="shared" si="88"/>
        <v/>
      </c>
      <c r="E427" s="11" t="str">
        <f t="shared" si="89"/>
        <v/>
      </c>
      <c r="F427" t="str">
        <f t="shared" si="99"/>
        <v/>
      </c>
      <c r="G427" s="1" t="str">
        <f t="shared" si="90"/>
        <v/>
      </c>
      <c r="H427" s="1" t="str">
        <f t="shared" si="91"/>
        <v/>
      </c>
      <c r="I427" s="1" t="str">
        <f t="shared" si="92"/>
        <v/>
      </c>
      <c r="J427" s="1" t="str">
        <f t="shared" si="93"/>
        <v/>
      </c>
      <c r="K427" s="11" t="str">
        <f t="shared" si="94"/>
        <v/>
      </c>
      <c r="L427" s="1" t="str">
        <f t="shared" si="95"/>
        <v/>
      </c>
      <c r="M427" s="1" t="str">
        <f t="shared" si="96"/>
        <v/>
      </c>
      <c r="N427" s="1" t="str">
        <f t="shared" si="97"/>
        <v/>
      </c>
      <c r="O427" s="1" t="str">
        <f t="shared" si="98"/>
        <v/>
      </c>
    </row>
    <row r="428" spans="2:15" x14ac:dyDescent="0.25">
      <c r="B428" t="str">
        <f t="shared" si="86"/>
        <v/>
      </c>
      <c r="C428" s="11" t="str">
        <f t="shared" si="87"/>
        <v/>
      </c>
      <c r="D428" t="str">
        <f t="shared" si="88"/>
        <v/>
      </c>
      <c r="E428" s="11" t="str">
        <f t="shared" si="89"/>
        <v/>
      </c>
      <c r="F428" t="str">
        <f t="shared" si="99"/>
        <v/>
      </c>
      <c r="G428" s="1" t="str">
        <f t="shared" si="90"/>
        <v/>
      </c>
      <c r="H428" s="1" t="str">
        <f t="shared" si="91"/>
        <v/>
      </c>
      <c r="I428" s="1" t="str">
        <f t="shared" si="92"/>
        <v/>
      </c>
      <c r="J428" s="1" t="str">
        <f t="shared" si="93"/>
        <v/>
      </c>
      <c r="K428" s="11" t="str">
        <f t="shared" si="94"/>
        <v/>
      </c>
      <c r="L428" s="1" t="str">
        <f t="shared" si="95"/>
        <v/>
      </c>
      <c r="M428" s="1" t="str">
        <f t="shared" si="96"/>
        <v/>
      </c>
      <c r="N428" s="1" t="str">
        <f t="shared" si="97"/>
        <v/>
      </c>
      <c r="O428" s="1" t="str">
        <f t="shared" si="98"/>
        <v/>
      </c>
    </row>
    <row r="429" spans="2:15" x14ac:dyDescent="0.25">
      <c r="B429" t="str">
        <f t="shared" si="86"/>
        <v/>
      </c>
      <c r="C429" s="11" t="str">
        <f t="shared" si="87"/>
        <v/>
      </c>
      <c r="D429" t="str">
        <f t="shared" si="88"/>
        <v/>
      </c>
      <c r="E429" s="11" t="str">
        <f t="shared" si="89"/>
        <v/>
      </c>
      <c r="F429" t="str">
        <f t="shared" si="99"/>
        <v/>
      </c>
      <c r="G429" s="1" t="str">
        <f t="shared" si="90"/>
        <v/>
      </c>
      <c r="H429" s="1" t="str">
        <f t="shared" si="91"/>
        <v/>
      </c>
      <c r="I429" s="1" t="str">
        <f t="shared" si="92"/>
        <v/>
      </c>
      <c r="J429" s="1" t="str">
        <f t="shared" si="93"/>
        <v/>
      </c>
      <c r="K429" s="11" t="str">
        <f t="shared" si="94"/>
        <v/>
      </c>
      <c r="L429" s="1" t="str">
        <f t="shared" si="95"/>
        <v/>
      </c>
      <c r="M429" s="1" t="str">
        <f t="shared" si="96"/>
        <v/>
      </c>
      <c r="N429" s="1" t="str">
        <f t="shared" si="97"/>
        <v/>
      </c>
      <c r="O429" s="1" t="str">
        <f t="shared" si="98"/>
        <v/>
      </c>
    </row>
    <row r="430" spans="2:15" x14ac:dyDescent="0.25">
      <c r="B430" t="str">
        <f t="shared" si="86"/>
        <v/>
      </c>
      <c r="C430" s="11" t="str">
        <f t="shared" si="87"/>
        <v/>
      </c>
      <c r="D430" t="str">
        <f t="shared" si="88"/>
        <v/>
      </c>
      <c r="E430" s="11" t="str">
        <f t="shared" si="89"/>
        <v/>
      </c>
      <c r="F430" t="str">
        <f t="shared" si="99"/>
        <v/>
      </c>
      <c r="G430" s="1" t="str">
        <f t="shared" si="90"/>
        <v/>
      </c>
      <c r="H430" s="1" t="str">
        <f t="shared" si="91"/>
        <v/>
      </c>
      <c r="I430" s="1" t="str">
        <f t="shared" si="92"/>
        <v/>
      </c>
      <c r="J430" s="1" t="str">
        <f t="shared" si="93"/>
        <v/>
      </c>
      <c r="K430" s="11" t="str">
        <f t="shared" si="94"/>
        <v/>
      </c>
      <c r="L430" s="1" t="str">
        <f t="shared" si="95"/>
        <v/>
      </c>
      <c r="M430" s="1" t="str">
        <f t="shared" si="96"/>
        <v/>
      </c>
      <c r="N430" s="1" t="str">
        <f t="shared" si="97"/>
        <v/>
      </c>
      <c r="O430" s="1" t="str">
        <f t="shared" si="98"/>
        <v/>
      </c>
    </row>
    <row r="431" spans="2:15" x14ac:dyDescent="0.25">
      <c r="B431" t="str">
        <f t="shared" si="86"/>
        <v/>
      </c>
      <c r="C431" s="11" t="str">
        <f t="shared" si="87"/>
        <v/>
      </c>
      <c r="D431" t="str">
        <f t="shared" si="88"/>
        <v/>
      </c>
      <c r="E431" s="11" t="str">
        <f t="shared" si="89"/>
        <v/>
      </c>
      <c r="F431" t="str">
        <f t="shared" si="99"/>
        <v/>
      </c>
      <c r="G431" s="1" t="str">
        <f t="shared" si="90"/>
        <v/>
      </c>
      <c r="H431" s="1" t="str">
        <f t="shared" si="91"/>
        <v/>
      </c>
      <c r="I431" s="1" t="str">
        <f t="shared" si="92"/>
        <v/>
      </c>
      <c r="J431" s="1" t="str">
        <f t="shared" si="93"/>
        <v/>
      </c>
      <c r="K431" s="11" t="str">
        <f t="shared" si="94"/>
        <v/>
      </c>
      <c r="L431" s="1" t="str">
        <f t="shared" si="95"/>
        <v/>
      </c>
      <c r="M431" s="1" t="str">
        <f t="shared" si="96"/>
        <v/>
      </c>
      <c r="N431" s="1" t="str">
        <f t="shared" si="97"/>
        <v/>
      </c>
      <c r="O431" s="1" t="str">
        <f t="shared" si="98"/>
        <v/>
      </c>
    </row>
    <row r="432" spans="2:15" x14ac:dyDescent="0.25">
      <c r="B432" t="str">
        <f t="shared" si="86"/>
        <v/>
      </c>
      <c r="C432" s="11" t="str">
        <f t="shared" si="87"/>
        <v/>
      </c>
      <c r="D432" t="str">
        <f t="shared" si="88"/>
        <v/>
      </c>
      <c r="E432" s="11" t="str">
        <f t="shared" si="89"/>
        <v/>
      </c>
      <c r="F432" t="str">
        <f t="shared" si="99"/>
        <v/>
      </c>
      <c r="G432" s="1" t="str">
        <f t="shared" si="90"/>
        <v/>
      </c>
      <c r="H432" s="1" t="str">
        <f t="shared" si="91"/>
        <v/>
      </c>
      <c r="I432" s="1" t="str">
        <f t="shared" si="92"/>
        <v/>
      </c>
      <c r="J432" s="1" t="str">
        <f t="shared" si="93"/>
        <v/>
      </c>
      <c r="K432" s="11" t="str">
        <f t="shared" si="94"/>
        <v/>
      </c>
      <c r="L432" s="1" t="str">
        <f t="shared" si="95"/>
        <v/>
      </c>
      <c r="M432" s="1" t="str">
        <f t="shared" si="96"/>
        <v/>
      </c>
      <c r="N432" s="1" t="str">
        <f t="shared" si="97"/>
        <v/>
      </c>
      <c r="O432" s="1" t="str">
        <f t="shared" si="98"/>
        <v/>
      </c>
    </row>
    <row r="433" spans="2:15" x14ac:dyDescent="0.25">
      <c r="B433" t="str">
        <f t="shared" si="86"/>
        <v/>
      </c>
      <c r="C433" s="11" t="str">
        <f t="shared" si="87"/>
        <v/>
      </c>
      <c r="D433" t="str">
        <f t="shared" si="88"/>
        <v/>
      </c>
      <c r="E433" s="11" t="str">
        <f t="shared" si="89"/>
        <v/>
      </c>
      <c r="F433" t="str">
        <f t="shared" si="99"/>
        <v/>
      </c>
      <c r="G433" s="1" t="str">
        <f t="shared" si="90"/>
        <v/>
      </c>
      <c r="H433" s="1" t="str">
        <f t="shared" si="91"/>
        <v/>
      </c>
      <c r="I433" s="1" t="str">
        <f t="shared" si="92"/>
        <v/>
      </c>
      <c r="J433" s="1" t="str">
        <f t="shared" si="93"/>
        <v/>
      </c>
      <c r="K433" s="11" t="str">
        <f t="shared" si="94"/>
        <v/>
      </c>
      <c r="L433" s="1" t="str">
        <f t="shared" si="95"/>
        <v/>
      </c>
      <c r="M433" s="1" t="str">
        <f t="shared" si="96"/>
        <v/>
      </c>
      <c r="N433" s="1" t="str">
        <f t="shared" si="97"/>
        <v/>
      </c>
      <c r="O433" s="1" t="str">
        <f t="shared" si="98"/>
        <v/>
      </c>
    </row>
    <row r="434" spans="2:15" x14ac:dyDescent="0.25">
      <c r="B434" t="str">
        <f t="shared" si="86"/>
        <v/>
      </c>
      <c r="C434" s="11" t="str">
        <f t="shared" si="87"/>
        <v/>
      </c>
      <c r="D434" t="str">
        <f t="shared" si="88"/>
        <v/>
      </c>
      <c r="E434" s="11" t="str">
        <f t="shared" si="89"/>
        <v/>
      </c>
      <c r="F434" t="str">
        <f t="shared" si="99"/>
        <v/>
      </c>
      <c r="G434" s="1" t="str">
        <f t="shared" si="90"/>
        <v/>
      </c>
      <c r="H434" s="1" t="str">
        <f t="shared" si="91"/>
        <v/>
      </c>
      <c r="I434" s="1" t="str">
        <f t="shared" si="92"/>
        <v/>
      </c>
      <c r="J434" s="1" t="str">
        <f t="shared" si="93"/>
        <v/>
      </c>
      <c r="K434" s="11" t="str">
        <f t="shared" si="94"/>
        <v/>
      </c>
      <c r="L434" s="1" t="str">
        <f t="shared" si="95"/>
        <v/>
      </c>
      <c r="M434" s="1" t="str">
        <f t="shared" si="96"/>
        <v/>
      </c>
      <c r="N434" s="1" t="str">
        <f t="shared" si="97"/>
        <v/>
      </c>
      <c r="O434" s="1" t="str">
        <f t="shared" si="98"/>
        <v/>
      </c>
    </row>
    <row r="435" spans="2:15" x14ac:dyDescent="0.25">
      <c r="B435" t="str">
        <f t="shared" si="86"/>
        <v/>
      </c>
      <c r="C435" s="11" t="str">
        <f t="shared" si="87"/>
        <v/>
      </c>
      <c r="D435" t="str">
        <f t="shared" si="88"/>
        <v/>
      </c>
      <c r="E435" s="11" t="str">
        <f t="shared" si="89"/>
        <v/>
      </c>
      <c r="F435" t="str">
        <f t="shared" si="99"/>
        <v/>
      </c>
      <c r="G435" s="1" t="str">
        <f t="shared" si="90"/>
        <v/>
      </c>
      <c r="H435" s="1" t="str">
        <f t="shared" si="91"/>
        <v/>
      </c>
      <c r="I435" s="1" t="str">
        <f t="shared" si="92"/>
        <v/>
      </c>
      <c r="J435" s="1" t="str">
        <f t="shared" si="93"/>
        <v/>
      </c>
      <c r="K435" s="11" t="str">
        <f t="shared" si="94"/>
        <v/>
      </c>
      <c r="L435" s="1" t="str">
        <f t="shared" si="95"/>
        <v/>
      </c>
      <c r="M435" s="1" t="str">
        <f t="shared" si="96"/>
        <v/>
      </c>
      <c r="N435" s="1" t="str">
        <f t="shared" si="97"/>
        <v/>
      </c>
      <c r="O435" s="1" t="str">
        <f t="shared" si="98"/>
        <v/>
      </c>
    </row>
    <row r="436" spans="2:15" x14ac:dyDescent="0.25">
      <c r="B436" t="str">
        <f t="shared" si="86"/>
        <v/>
      </c>
      <c r="C436" s="11" t="str">
        <f t="shared" si="87"/>
        <v/>
      </c>
      <c r="D436" t="str">
        <f t="shared" si="88"/>
        <v/>
      </c>
      <c r="E436" s="11" t="str">
        <f t="shared" si="89"/>
        <v/>
      </c>
      <c r="F436" t="str">
        <f t="shared" si="99"/>
        <v/>
      </c>
      <c r="G436" s="1" t="str">
        <f t="shared" si="90"/>
        <v/>
      </c>
      <c r="H436" s="1" t="str">
        <f t="shared" si="91"/>
        <v/>
      </c>
      <c r="I436" s="1" t="str">
        <f t="shared" si="92"/>
        <v/>
      </c>
      <c r="J436" s="1" t="str">
        <f t="shared" si="93"/>
        <v/>
      </c>
      <c r="K436" s="11" t="str">
        <f t="shared" si="94"/>
        <v/>
      </c>
      <c r="L436" s="1" t="str">
        <f t="shared" si="95"/>
        <v/>
      </c>
      <c r="M436" s="1" t="str">
        <f t="shared" si="96"/>
        <v/>
      </c>
      <c r="N436" s="1" t="str">
        <f t="shared" si="97"/>
        <v/>
      </c>
      <c r="O436" s="1" t="str">
        <f t="shared" si="98"/>
        <v/>
      </c>
    </row>
    <row r="437" spans="2:15" x14ac:dyDescent="0.25">
      <c r="B437" t="str">
        <f t="shared" si="86"/>
        <v/>
      </c>
      <c r="C437" s="11" t="str">
        <f t="shared" si="87"/>
        <v/>
      </c>
      <c r="D437" t="str">
        <f t="shared" si="88"/>
        <v/>
      </c>
      <c r="E437" s="11" t="str">
        <f t="shared" si="89"/>
        <v/>
      </c>
      <c r="F437" t="str">
        <f t="shared" si="99"/>
        <v/>
      </c>
      <c r="G437" s="1" t="str">
        <f t="shared" si="90"/>
        <v/>
      </c>
      <c r="H437" s="1" t="str">
        <f t="shared" si="91"/>
        <v/>
      </c>
      <c r="I437" s="1" t="str">
        <f t="shared" si="92"/>
        <v/>
      </c>
      <c r="J437" s="1" t="str">
        <f t="shared" si="93"/>
        <v/>
      </c>
      <c r="K437" s="11" t="str">
        <f t="shared" si="94"/>
        <v/>
      </c>
      <c r="L437" s="1" t="str">
        <f t="shared" si="95"/>
        <v/>
      </c>
      <c r="M437" s="1" t="str">
        <f t="shared" si="96"/>
        <v/>
      </c>
      <c r="N437" s="1" t="str">
        <f t="shared" si="97"/>
        <v/>
      </c>
      <c r="O437" s="1" t="str">
        <f t="shared" si="98"/>
        <v/>
      </c>
    </row>
    <row r="438" spans="2:15" x14ac:dyDescent="0.25">
      <c r="B438" t="str">
        <f t="shared" si="86"/>
        <v/>
      </c>
      <c r="C438" s="11" t="str">
        <f t="shared" si="87"/>
        <v/>
      </c>
      <c r="D438" t="str">
        <f t="shared" si="88"/>
        <v/>
      </c>
      <c r="E438" s="11" t="str">
        <f t="shared" si="89"/>
        <v/>
      </c>
      <c r="F438" t="str">
        <f t="shared" si="99"/>
        <v/>
      </c>
      <c r="G438" s="1" t="str">
        <f t="shared" si="90"/>
        <v/>
      </c>
      <c r="H438" s="1" t="str">
        <f t="shared" si="91"/>
        <v/>
      </c>
      <c r="I438" s="1" t="str">
        <f t="shared" si="92"/>
        <v/>
      </c>
      <c r="J438" s="1" t="str">
        <f t="shared" si="93"/>
        <v/>
      </c>
      <c r="K438" s="11" t="str">
        <f t="shared" si="94"/>
        <v/>
      </c>
      <c r="L438" s="1" t="str">
        <f t="shared" si="95"/>
        <v/>
      </c>
      <c r="M438" s="1" t="str">
        <f t="shared" si="96"/>
        <v/>
      </c>
      <c r="N438" s="1" t="str">
        <f t="shared" si="97"/>
        <v/>
      </c>
      <c r="O438" s="1" t="str">
        <f t="shared" si="98"/>
        <v/>
      </c>
    </row>
    <row r="439" spans="2:15" x14ac:dyDescent="0.25">
      <c r="B439" t="str">
        <f t="shared" si="86"/>
        <v/>
      </c>
      <c r="C439" s="11" t="str">
        <f t="shared" si="87"/>
        <v/>
      </c>
      <c r="D439" t="str">
        <f t="shared" si="88"/>
        <v/>
      </c>
      <c r="E439" s="11" t="str">
        <f t="shared" si="89"/>
        <v/>
      </c>
      <c r="F439" t="str">
        <f t="shared" si="99"/>
        <v/>
      </c>
      <c r="G439" s="1" t="str">
        <f t="shared" si="90"/>
        <v/>
      </c>
      <c r="H439" s="1" t="str">
        <f t="shared" si="91"/>
        <v/>
      </c>
      <c r="I439" s="1" t="str">
        <f t="shared" si="92"/>
        <v/>
      </c>
      <c r="J439" s="1" t="str">
        <f t="shared" si="93"/>
        <v/>
      </c>
      <c r="K439" s="11" t="str">
        <f t="shared" si="94"/>
        <v/>
      </c>
      <c r="L439" s="1" t="str">
        <f t="shared" si="95"/>
        <v/>
      </c>
      <c r="M439" s="1" t="str">
        <f t="shared" si="96"/>
        <v/>
      </c>
      <c r="N439" s="1" t="str">
        <f t="shared" si="97"/>
        <v/>
      </c>
      <c r="O439" s="1" t="str">
        <f t="shared" si="98"/>
        <v/>
      </c>
    </row>
    <row r="440" spans="2:15" x14ac:dyDescent="0.25">
      <c r="B440" t="str">
        <f t="shared" si="86"/>
        <v/>
      </c>
      <c r="C440" s="11" t="str">
        <f t="shared" si="87"/>
        <v/>
      </c>
      <c r="D440" t="str">
        <f t="shared" si="88"/>
        <v/>
      </c>
      <c r="E440" s="11" t="str">
        <f t="shared" si="89"/>
        <v/>
      </c>
      <c r="F440" t="str">
        <f t="shared" si="99"/>
        <v/>
      </c>
      <c r="G440" s="1" t="str">
        <f t="shared" si="90"/>
        <v/>
      </c>
      <c r="H440" s="1" t="str">
        <f t="shared" si="91"/>
        <v/>
      </c>
      <c r="I440" s="1" t="str">
        <f t="shared" si="92"/>
        <v/>
      </c>
      <c r="J440" s="1" t="str">
        <f t="shared" si="93"/>
        <v/>
      </c>
      <c r="K440" s="11" t="str">
        <f t="shared" si="94"/>
        <v/>
      </c>
      <c r="L440" s="1" t="str">
        <f t="shared" si="95"/>
        <v/>
      </c>
      <c r="M440" s="1" t="str">
        <f t="shared" si="96"/>
        <v/>
      </c>
      <c r="N440" s="1" t="str">
        <f t="shared" si="97"/>
        <v/>
      </c>
      <c r="O440" s="1" t="str">
        <f t="shared" si="98"/>
        <v/>
      </c>
    </row>
    <row r="441" spans="2:15" x14ac:dyDescent="0.25">
      <c r="B441" t="str">
        <f t="shared" si="86"/>
        <v/>
      </c>
      <c r="C441" s="11" t="str">
        <f t="shared" si="87"/>
        <v/>
      </c>
      <c r="D441" t="str">
        <f t="shared" si="88"/>
        <v/>
      </c>
      <c r="E441" s="11" t="str">
        <f t="shared" si="89"/>
        <v/>
      </c>
      <c r="F441" t="str">
        <f t="shared" si="99"/>
        <v/>
      </c>
      <c r="G441" s="1" t="str">
        <f t="shared" si="90"/>
        <v/>
      </c>
      <c r="H441" s="1" t="str">
        <f t="shared" si="91"/>
        <v/>
      </c>
      <c r="I441" s="1" t="str">
        <f t="shared" si="92"/>
        <v/>
      </c>
      <c r="J441" s="1" t="str">
        <f t="shared" si="93"/>
        <v/>
      </c>
      <c r="K441" s="11" t="str">
        <f t="shared" si="94"/>
        <v/>
      </c>
      <c r="L441" s="1" t="str">
        <f t="shared" si="95"/>
        <v/>
      </c>
      <c r="M441" s="1" t="str">
        <f t="shared" si="96"/>
        <v/>
      </c>
      <c r="N441" s="1" t="str">
        <f t="shared" si="97"/>
        <v/>
      </c>
      <c r="O441" s="1" t="str">
        <f t="shared" si="98"/>
        <v/>
      </c>
    </row>
    <row r="442" spans="2:15" x14ac:dyDescent="0.25">
      <c r="B442" t="str">
        <f t="shared" si="86"/>
        <v/>
      </c>
      <c r="C442" s="11" t="str">
        <f t="shared" si="87"/>
        <v/>
      </c>
      <c r="D442" t="str">
        <f t="shared" si="88"/>
        <v/>
      </c>
      <c r="E442" s="11" t="str">
        <f t="shared" si="89"/>
        <v/>
      </c>
      <c r="F442" t="str">
        <f t="shared" si="99"/>
        <v/>
      </c>
      <c r="G442" s="1" t="str">
        <f t="shared" si="90"/>
        <v/>
      </c>
      <c r="H442" s="1" t="str">
        <f t="shared" si="91"/>
        <v/>
      </c>
      <c r="I442" s="1" t="str">
        <f t="shared" si="92"/>
        <v/>
      </c>
      <c r="J442" s="1" t="str">
        <f t="shared" si="93"/>
        <v/>
      </c>
      <c r="K442" s="11" t="str">
        <f t="shared" si="94"/>
        <v/>
      </c>
      <c r="L442" s="1" t="str">
        <f t="shared" si="95"/>
        <v/>
      </c>
      <c r="M442" s="1" t="str">
        <f t="shared" si="96"/>
        <v/>
      </c>
      <c r="N442" s="1" t="str">
        <f t="shared" si="97"/>
        <v/>
      </c>
      <c r="O442" s="1" t="str">
        <f t="shared" si="98"/>
        <v/>
      </c>
    </row>
    <row r="443" spans="2:15" x14ac:dyDescent="0.25">
      <c r="B443" t="str">
        <f t="shared" si="86"/>
        <v/>
      </c>
      <c r="C443" s="11" t="str">
        <f t="shared" si="87"/>
        <v/>
      </c>
      <c r="D443" t="str">
        <f t="shared" si="88"/>
        <v/>
      </c>
      <c r="E443" s="11" t="str">
        <f t="shared" si="89"/>
        <v/>
      </c>
      <c r="F443" t="str">
        <f t="shared" si="99"/>
        <v/>
      </c>
      <c r="G443" s="1" t="str">
        <f t="shared" si="90"/>
        <v/>
      </c>
      <c r="H443" s="1" t="str">
        <f t="shared" si="91"/>
        <v/>
      </c>
      <c r="I443" s="1" t="str">
        <f t="shared" si="92"/>
        <v/>
      </c>
      <c r="J443" s="1" t="str">
        <f t="shared" si="93"/>
        <v/>
      </c>
      <c r="K443" s="11" t="str">
        <f t="shared" si="94"/>
        <v/>
      </c>
      <c r="L443" s="1" t="str">
        <f t="shared" si="95"/>
        <v/>
      </c>
      <c r="M443" s="1" t="str">
        <f t="shared" si="96"/>
        <v/>
      </c>
      <c r="N443" s="1" t="str">
        <f t="shared" si="97"/>
        <v/>
      </c>
      <c r="O443" s="1" t="str">
        <f t="shared" si="98"/>
        <v/>
      </c>
    </row>
    <row r="444" spans="2:15" x14ac:dyDescent="0.25">
      <c r="B444" t="str">
        <f t="shared" ref="B444:B473" si="100">IF(F426&lt;$C$6,(F426+1),IF(F426=$C$6,("Total"),("")))</f>
        <v/>
      </c>
      <c r="C444" s="11" t="str">
        <f t="shared" ref="C444:C473" si="101">IF(B444="","",IF(B444&lt;&gt;"Total",(-M426),("")))</f>
        <v/>
      </c>
      <c r="D444" t="str">
        <f t="shared" ref="D444:D473" si="102">IF(F425&lt;$C$6,(F425+1),IF(F425=$C$6,("Total"),("")))</f>
        <v/>
      </c>
      <c r="E444" s="11" t="str">
        <f t="shared" ref="E444:E473" si="103">IF(B444="","",IF(B444&lt;&gt;"Total",(-$M$7-$E$16),("")))</f>
        <v/>
      </c>
      <c r="F444" t="str">
        <f t="shared" si="99"/>
        <v/>
      </c>
      <c r="G444" s="1" t="str">
        <f t="shared" ref="G444:G473" si="104">IF(G443="",(""),(IF(F444&lt;&gt;"Total",(O443),(""))))</f>
        <v/>
      </c>
      <c r="H444" s="1" t="str">
        <f t="shared" ref="H444:H473" si="105">IF(H443="",(""),(IF(F444&lt;&gt;"Total",($C$7*$C$4),(""))))</f>
        <v/>
      </c>
      <c r="I444" s="1" t="str">
        <f t="shared" ref="I444:I473" si="106">IF(G443="",(""),(IF(F444&lt;&gt;"Total",(IF(F444=$C$6,($C$7),(0))))))</f>
        <v/>
      </c>
      <c r="J444" s="1" t="str">
        <f t="shared" ref="J444:J473" si="107">IF(J443="",(""),(IF(F444&lt;&gt;"Total",(H444+I444),(""))))</f>
        <v/>
      </c>
      <c r="K444" s="11" t="str">
        <f t="shared" ref="K444:K473" si="108">IF(F444="",(""),(IF(F444&lt;&gt;"Total",($C$8*H444),(""))))</f>
        <v/>
      </c>
      <c r="L444" s="1" t="str">
        <f t="shared" ref="L444:L473" si="109">IF(F444="",(""),(IF(F444&lt;&gt;"Total",($C$9*(O442-I443)),(""))))</f>
        <v/>
      </c>
      <c r="M444" s="1" t="str">
        <f t="shared" ref="M444:M473" si="110">IF(N443="",(""),(IF(F444&lt;&gt;"Total",(J444+K444+L444),(""))))</f>
        <v/>
      </c>
      <c r="N444" s="1" t="str">
        <f t="shared" ref="N444:N473" si="111">IF(N443="",(""),(IF(F444&lt;&gt;"Total",(N443+I444),(""))))</f>
        <v/>
      </c>
      <c r="O444" s="1" t="str">
        <f t="shared" ref="O444:O473" si="112">IF(K444="",(""),(IF(F444&lt;&gt;"Total",($O$6-N444),(""))))</f>
        <v/>
      </c>
    </row>
    <row r="445" spans="2:15" x14ac:dyDescent="0.25">
      <c r="B445" t="str">
        <f t="shared" si="100"/>
        <v/>
      </c>
      <c r="C445" s="11" t="str">
        <f t="shared" si="101"/>
        <v/>
      </c>
      <c r="D445" t="str">
        <f t="shared" si="102"/>
        <v/>
      </c>
      <c r="E445" s="11" t="str">
        <f t="shared" si="103"/>
        <v/>
      </c>
      <c r="F445" t="str">
        <f t="shared" si="99"/>
        <v/>
      </c>
      <c r="G445" s="1" t="str">
        <f t="shared" si="104"/>
        <v/>
      </c>
      <c r="H445" s="1" t="str">
        <f t="shared" si="105"/>
        <v/>
      </c>
      <c r="I445" s="1" t="str">
        <f t="shared" si="106"/>
        <v/>
      </c>
      <c r="J445" s="1" t="str">
        <f t="shared" si="107"/>
        <v/>
      </c>
      <c r="K445" s="11" t="str">
        <f t="shared" si="108"/>
        <v/>
      </c>
      <c r="L445" s="1" t="str">
        <f t="shared" si="109"/>
        <v/>
      </c>
      <c r="M445" s="1" t="str">
        <f t="shared" si="110"/>
        <v/>
      </c>
      <c r="N445" s="1" t="str">
        <f t="shared" si="111"/>
        <v/>
      </c>
      <c r="O445" s="1" t="str">
        <f t="shared" si="112"/>
        <v/>
      </c>
    </row>
    <row r="446" spans="2:15" x14ac:dyDescent="0.25">
      <c r="B446" t="str">
        <f t="shared" si="100"/>
        <v/>
      </c>
      <c r="C446" s="11" t="str">
        <f t="shared" si="101"/>
        <v/>
      </c>
      <c r="D446" t="str">
        <f t="shared" si="102"/>
        <v/>
      </c>
      <c r="E446" s="11" t="str">
        <f t="shared" si="103"/>
        <v/>
      </c>
      <c r="F446" t="str">
        <f t="shared" si="99"/>
        <v/>
      </c>
      <c r="G446" s="1" t="str">
        <f t="shared" si="104"/>
        <v/>
      </c>
      <c r="H446" s="1" t="str">
        <f t="shared" si="105"/>
        <v/>
      </c>
      <c r="I446" s="1" t="str">
        <f t="shared" si="106"/>
        <v/>
      </c>
      <c r="J446" s="1" t="str">
        <f t="shared" si="107"/>
        <v/>
      </c>
      <c r="K446" s="11" t="str">
        <f t="shared" si="108"/>
        <v/>
      </c>
      <c r="L446" s="1" t="str">
        <f t="shared" si="109"/>
        <v/>
      </c>
      <c r="M446" s="1" t="str">
        <f t="shared" si="110"/>
        <v/>
      </c>
      <c r="N446" s="1" t="str">
        <f t="shared" si="111"/>
        <v/>
      </c>
      <c r="O446" s="1" t="str">
        <f t="shared" si="112"/>
        <v/>
      </c>
    </row>
    <row r="447" spans="2:15" x14ac:dyDescent="0.25">
      <c r="B447" t="str">
        <f t="shared" si="100"/>
        <v/>
      </c>
      <c r="C447" s="11" t="str">
        <f t="shared" si="101"/>
        <v/>
      </c>
      <c r="D447" t="str">
        <f t="shared" si="102"/>
        <v/>
      </c>
      <c r="E447" s="11" t="str">
        <f t="shared" si="103"/>
        <v/>
      </c>
      <c r="F447" t="str">
        <f t="shared" si="99"/>
        <v/>
      </c>
      <c r="G447" s="1" t="str">
        <f t="shared" si="104"/>
        <v/>
      </c>
      <c r="H447" s="1" t="str">
        <f t="shared" si="105"/>
        <v/>
      </c>
      <c r="I447" s="1" t="str">
        <f t="shared" si="106"/>
        <v/>
      </c>
      <c r="J447" s="1" t="str">
        <f t="shared" si="107"/>
        <v/>
      </c>
      <c r="K447" s="11" t="str">
        <f t="shared" si="108"/>
        <v/>
      </c>
      <c r="L447" s="1" t="str">
        <f t="shared" si="109"/>
        <v/>
      </c>
      <c r="M447" s="1" t="str">
        <f t="shared" si="110"/>
        <v/>
      </c>
      <c r="N447" s="1" t="str">
        <f t="shared" si="111"/>
        <v/>
      </c>
      <c r="O447" s="1" t="str">
        <f t="shared" si="112"/>
        <v/>
      </c>
    </row>
    <row r="448" spans="2:15" x14ac:dyDescent="0.25">
      <c r="B448" t="str">
        <f t="shared" si="100"/>
        <v/>
      </c>
      <c r="C448" s="11" t="str">
        <f t="shared" si="101"/>
        <v/>
      </c>
      <c r="D448" t="str">
        <f t="shared" si="102"/>
        <v/>
      </c>
      <c r="E448" s="11" t="str">
        <f t="shared" si="103"/>
        <v/>
      </c>
      <c r="F448" t="str">
        <f t="shared" si="99"/>
        <v/>
      </c>
      <c r="G448" s="1" t="str">
        <f t="shared" si="104"/>
        <v/>
      </c>
      <c r="H448" s="1" t="str">
        <f t="shared" si="105"/>
        <v/>
      </c>
      <c r="I448" s="1" t="str">
        <f t="shared" si="106"/>
        <v/>
      </c>
      <c r="J448" s="1" t="str">
        <f t="shared" si="107"/>
        <v/>
      </c>
      <c r="K448" s="11" t="str">
        <f t="shared" si="108"/>
        <v/>
      </c>
      <c r="L448" s="1" t="str">
        <f t="shared" si="109"/>
        <v/>
      </c>
      <c r="M448" s="1" t="str">
        <f t="shared" si="110"/>
        <v/>
      </c>
      <c r="N448" s="1" t="str">
        <f t="shared" si="111"/>
        <v/>
      </c>
      <c r="O448" s="1" t="str">
        <f t="shared" si="112"/>
        <v/>
      </c>
    </row>
    <row r="449" spans="2:15" x14ac:dyDescent="0.25">
      <c r="B449" t="str">
        <f t="shared" si="100"/>
        <v/>
      </c>
      <c r="C449" s="11" t="str">
        <f t="shared" si="101"/>
        <v/>
      </c>
      <c r="D449" t="str">
        <f t="shared" si="102"/>
        <v/>
      </c>
      <c r="E449" s="11" t="str">
        <f t="shared" si="103"/>
        <v/>
      </c>
      <c r="F449" t="str">
        <f t="shared" si="99"/>
        <v/>
      </c>
      <c r="G449" s="1" t="str">
        <f t="shared" si="104"/>
        <v/>
      </c>
      <c r="H449" s="1" t="str">
        <f t="shared" si="105"/>
        <v/>
      </c>
      <c r="I449" s="1" t="str">
        <f t="shared" si="106"/>
        <v/>
      </c>
      <c r="J449" s="1" t="str">
        <f t="shared" si="107"/>
        <v/>
      </c>
      <c r="K449" s="11" t="str">
        <f t="shared" si="108"/>
        <v/>
      </c>
      <c r="L449" s="1" t="str">
        <f t="shared" si="109"/>
        <v/>
      </c>
      <c r="M449" s="1" t="str">
        <f t="shared" si="110"/>
        <v/>
      </c>
      <c r="N449" s="1" t="str">
        <f t="shared" si="111"/>
        <v/>
      </c>
      <c r="O449" s="1" t="str">
        <f t="shared" si="112"/>
        <v/>
      </c>
    </row>
    <row r="450" spans="2:15" x14ac:dyDescent="0.25">
      <c r="B450" t="str">
        <f t="shared" si="100"/>
        <v/>
      </c>
      <c r="C450" s="11" t="str">
        <f t="shared" si="101"/>
        <v/>
      </c>
      <c r="D450" t="str">
        <f t="shared" si="102"/>
        <v/>
      </c>
      <c r="E450" s="11" t="str">
        <f t="shared" si="103"/>
        <v/>
      </c>
      <c r="F450" t="str">
        <f t="shared" si="99"/>
        <v/>
      </c>
      <c r="G450" s="1" t="str">
        <f t="shared" si="104"/>
        <v/>
      </c>
      <c r="H450" s="1" t="str">
        <f t="shared" si="105"/>
        <v/>
      </c>
      <c r="I450" s="1" t="str">
        <f t="shared" si="106"/>
        <v/>
      </c>
      <c r="J450" s="1" t="str">
        <f t="shared" si="107"/>
        <v/>
      </c>
      <c r="K450" s="11" t="str">
        <f t="shared" si="108"/>
        <v/>
      </c>
      <c r="L450" s="1" t="str">
        <f t="shared" si="109"/>
        <v/>
      </c>
      <c r="M450" s="1" t="str">
        <f t="shared" si="110"/>
        <v/>
      </c>
      <c r="N450" s="1" t="str">
        <f t="shared" si="111"/>
        <v/>
      </c>
      <c r="O450" s="1" t="str">
        <f t="shared" si="112"/>
        <v/>
      </c>
    </row>
    <row r="451" spans="2:15" x14ac:dyDescent="0.25">
      <c r="B451" t="str">
        <f t="shared" si="100"/>
        <v/>
      </c>
      <c r="C451" s="11" t="str">
        <f t="shared" si="101"/>
        <v/>
      </c>
      <c r="D451" t="str">
        <f t="shared" si="102"/>
        <v/>
      </c>
      <c r="E451" s="11" t="str">
        <f t="shared" si="103"/>
        <v/>
      </c>
      <c r="F451" t="str">
        <f t="shared" si="99"/>
        <v/>
      </c>
      <c r="G451" s="1" t="str">
        <f t="shared" si="104"/>
        <v/>
      </c>
      <c r="H451" s="1" t="str">
        <f t="shared" si="105"/>
        <v/>
      </c>
      <c r="I451" s="1" t="str">
        <f t="shared" si="106"/>
        <v/>
      </c>
      <c r="J451" s="1" t="str">
        <f t="shared" si="107"/>
        <v/>
      </c>
      <c r="K451" s="11" t="str">
        <f t="shared" si="108"/>
        <v/>
      </c>
      <c r="L451" s="1" t="str">
        <f t="shared" si="109"/>
        <v/>
      </c>
      <c r="M451" s="1" t="str">
        <f t="shared" si="110"/>
        <v/>
      </c>
      <c r="N451" s="1" t="str">
        <f t="shared" si="111"/>
        <v/>
      </c>
      <c r="O451" s="1" t="str">
        <f t="shared" si="112"/>
        <v/>
      </c>
    </row>
    <row r="452" spans="2:15" x14ac:dyDescent="0.25">
      <c r="B452" t="str">
        <f t="shared" si="100"/>
        <v/>
      </c>
      <c r="C452" s="11" t="str">
        <f t="shared" si="101"/>
        <v/>
      </c>
      <c r="D452" t="str">
        <f t="shared" si="102"/>
        <v/>
      </c>
      <c r="E452" s="11" t="str">
        <f t="shared" si="103"/>
        <v/>
      </c>
      <c r="F452" t="str">
        <f t="shared" si="99"/>
        <v/>
      </c>
      <c r="G452" s="1" t="str">
        <f t="shared" si="104"/>
        <v/>
      </c>
      <c r="H452" s="1" t="str">
        <f t="shared" si="105"/>
        <v/>
      </c>
      <c r="I452" s="1" t="str">
        <f t="shared" si="106"/>
        <v/>
      </c>
      <c r="J452" s="1" t="str">
        <f t="shared" si="107"/>
        <v/>
      </c>
      <c r="K452" s="11" t="str">
        <f t="shared" si="108"/>
        <v/>
      </c>
      <c r="L452" s="1" t="str">
        <f t="shared" si="109"/>
        <v/>
      </c>
      <c r="M452" s="1" t="str">
        <f t="shared" si="110"/>
        <v/>
      </c>
      <c r="N452" s="1" t="str">
        <f t="shared" si="111"/>
        <v/>
      </c>
      <c r="O452" s="1" t="str">
        <f t="shared" si="112"/>
        <v/>
      </c>
    </row>
    <row r="453" spans="2:15" x14ac:dyDescent="0.25">
      <c r="B453" t="str">
        <f t="shared" si="100"/>
        <v/>
      </c>
      <c r="C453" s="11" t="str">
        <f t="shared" si="101"/>
        <v/>
      </c>
      <c r="D453" t="str">
        <f t="shared" si="102"/>
        <v/>
      </c>
      <c r="E453" s="11" t="str">
        <f t="shared" si="103"/>
        <v/>
      </c>
      <c r="F453" t="str">
        <f t="shared" si="99"/>
        <v/>
      </c>
      <c r="G453" s="1" t="str">
        <f t="shared" si="104"/>
        <v/>
      </c>
      <c r="H453" s="1" t="str">
        <f t="shared" si="105"/>
        <v/>
      </c>
      <c r="I453" s="1" t="str">
        <f t="shared" si="106"/>
        <v/>
      </c>
      <c r="J453" s="1" t="str">
        <f t="shared" si="107"/>
        <v/>
      </c>
      <c r="K453" s="11" t="str">
        <f t="shared" si="108"/>
        <v/>
      </c>
      <c r="L453" s="1" t="str">
        <f t="shared" si="109"/>
        <v/>
      </c>
      <c r="M453" s="1" t="str">
        <f t="shared" si="110"/>
        <v/>
      </c>
      <c r="N453" s="1" t="str">
        <f t="shared" si="111"/>
        <v/>
      </c>
      <c r="O453" s="1" t="str">
        <f t="shared" si="112"/>
        <v/>
      </c>
    </row>
    <row r="454" spans="2:15" x14ac:dyDescent="0.25">
      <c r="B454" t="str">
        <f t="shared" si="100"/>
        <v/>
      </c>
      <c r="C454" s="11" t="str">
        <f t="shared" si="101"/>
        <v/>
      </c>
      <c r="D454" t="str">
        <f t="shared" si="102"/>
        <v/>
      </c>
      <c r="E454" s="11" t="str">
        <f t="shared" si="103"/>
        <v/>
      </c>
      <c r="F454" t="str">
        <f t="shared" si="99"/>
        <v/>
      </c>
      <c r="G454" s="1" t="str">
        <f t="shared" si="104"/>
        <v/>
      </c>
      <c r="H454" s="1" t="str">
        <f t="shared" si="105"/>
        <v/>
      </c>
      <c r="I454" s="1" t="str">
        <f t="shared" si="106"/>
        <v/>
      </c>
      <c r="J454" s="1" t="str">
        <f t="shared" si="107"/>
        <v/>
      </c>
      <c r="K454" s="11" t="str">
        <f t="shared" si="108"/>
        <v/>
      </c>
      <c r="L454" s="1" t="str">
        <f t="shared" si="109"/>
        <v/>
      </c>
      <c r="M454" s="1" t="str">
        <f t="shared" si="110"/>
        <v/>
      </c>
      <c r="N454" s="1" t="str">
        <f t="shared" si="111"/>
        <v/>
      </c>
      <c r="O454" s="1" t="str">
        <f t="shared" si="112"/>
        <v/>
      </c>
    </row>
    <row r="455" spans="2:15" x14ac:dyDescent="0.25">
      <c r="B455" t="str">
        <f t="shared" si="100"/>
        <v/>
      </c>
      <c r="C455" s="11" t="str">
        <f t="shared" si="101"/>
        <v/>
      </c>
      <c r="D455" t="str">
        <f t="shared" si="102"/>
        <v/>
      </c>
      <c r="E455" s="11" t="str">
        <f t="shared" si="103"/>
        <v/>
      </c>
      <c r="F455" t="str">
        <f t="shared" si="99"/>
        <v/>
      </c>
      <c r="G455" s="1" t="str">
        <f t="shared" si="104"/>
        <v/>
      </c>
      <c r="H455" s="1" t="str">
        <f t="shared" si="105"/>
        <v/>
      </c>
      <c r="I455" s="1" t="str">
        <f t="shared" si="106"/>
        <v/>
      </c>
      <c r="J455" s="1" t="str">
        <f t="shared" si="107"/>
        <v/>
      </c>
      <c r="K455" s="11" t="str">
        <f t="shared" si="108"/>
        <v/>
      </c>
      <c r="L455" s="1" t="str">
        <f t="shared" si="109"/>
        <v/>
      </c>
      <c r="M455" s="1" t="str">
        <f t="shared" si="110"/>
        <v/>
      </c>
      <c r="N455" s="1" t="str">
        <f t="shared" si="111"/>
        <v/>
      </c>
      <c r="O455" s="1" t="str">
        <f t="shared" si="112"/>
        <v/>
      </c>
    </row>
    <row r="456" spans="2:15" x14ac:dyDescent="0.25">
      <c r="B456" t="str">
        <f t="shared" si="100"/>
        <v/>
      </c>
      <c r="C456" s="11" t="str">
        <f t="shared" si="101"/>
        <v/>
      </c>
      <c r="D456" t="str">
        <f t="shared" si="102"/>
        <v/>
      </c>
      <c r="E456" s="11" t="str">
        <f t="shared" si="103"/>
        <v/>
      </c>
      <c r="F456" t="str">
        <f t="shared" si="99"/>
        <v/>
      </c>
      <c r="G456" s="1" t="str">
        <f t="shared" si="104"/>
        <v/>
      </c>
      <c r="H456" s="1" t="str">
        <f t="shared" si="105"/>
        <v/>
      </c>
      <c r="I456" s="1" t="str">
        <f t="shared" si="106"/>
        <v/>
      </c>
      <c r="J456" s="1" t="str">
        <f t="shared" si="107"/>
        <v/>
      </c>
      <c r="K456" s="11" t="str">
        <f t="shared" si="108"/>
        <v/>
      </c>
      <c r="L456" s="1" t="str">
        <f t="shared" si="109"/>
        <v/>
      </c>
      <c r="M456" s="1" t="str">
        <f t="shared" si="110"/>
        <v/>
      </c>
      <c r="N456" s="1" t="str">
        <f t="shared" si="111"/>
        <v/>
      </c>
      <c r="O456" s="1" t="str">
        <f t="shared" si="112"/>
        <v/>
      </c>
    </row>
    <row r="457" spans="2:15" x14ac:dyDescent="0.25">
      <c r="B457" t="str">
        <f t="shared" si="100"/>
        <v/>
      </c>
      <c r="C457" s="11" t="str">
        <f t="shared" si="101"/>
        <v/>
      </c>
      <c r="D457" t="str">
        <f t="shared" si="102"/>
        <v/>
      </c>
      <c r="E457" s="11" t="str">
        <f t="shared" si="103"/>
        <v/>
      </c>
      <c r="F457" t="str">
        <f t="shared" si="99"/>
        <v/>
      </c>
      <c r="G457" s="1" t="str">
        <f t="shared" si="104"/>
        <v/>
      </c>
      <c r="H457" s="1" t="str">
        <f t="shared" si="105"/>
        <v/>
      </c>
      <c r="I457" s="1" t="str">
        <f t="shared" si="106"/>
        <v/>
      </c>
      <c r="J457" s="1" t="str">
        <f t="shared" si="107"/>
        <v/>
      </c>
      <c r="K457" s="11" t="str">
        <f t="shared" si="108"/>
        <v/>
      </c>
      <c r="L457" s="1" t="str">
        <f t="shared" si="109"/>
        <v/>
      </c>
      <c r="M457" s="1" t="str">
        <f t="shared" si="110"/>
        <v/>
      </c>
      <c r="N457" s="1" t="str">
        <f t="shared" si="111"/>
        <v/>
      </c>
      <c r="O457" s="1" t="str">
        <f t="shared" si="112"/>
        <v/>
      </c>
    </row>
    <row r="458" spans="2:15" x14ac:dyDescent="0.25">
      <c r="B458" t="str">
        <f t="shared" si="100"/>
        <v/>
      </c>
      <c r="C458" s="11" t="str">
        <f t="shared" si="101"/>
        <v/>
      </c>
      <c r="D458" t="str">
        <f t="shared" si="102"/>
        <v/>
      </c>
      <c r="E458" s="11" t="str">
        <f t="shared" si="103"/>
        <v/>
      </c>
      <c r="F458" t="str">
        <f t="shared" si="99"/>
        <v/>
      </c>
      <c r="G458" s="1" t="str">
        <f t="shared" si="104"/>
        <v/>
      </c>
      <c r="H458" s="1" t="str">
        <f t="shared" si="105"/>
        <v/>
      </c>
      <c r="I458" s="1" t="str">
        <f t="shared" si="106"/>
        <v/>
      </c>
      <c r="J458" s="1" t="str">
        <f t="shared" si="107"/>
        <v/>
      </c>
      <c r="K458" s="11" t="str">
        <f t="shared" si="108"/>
        <v/>
      </c>
      <c r="L458" s="1" t="str">
        <f t="shared" si="109"/>
        <v/>
      </c>
      <c r="M458" s="1" t="str">
        <f t="shared" si="110"/>
        <v/>
      </c>
      <c r="N458" s="1" t="str">
        <f t="shared" si="111"/>
        <v/>
      </c>
      <c r="O458" s="1" t="str">
        <f t="shared" si="112"/>
        <v/>
      </c>
    </row>
    <row r="459" spans="2:15" x14ac:dyDescent="0.25">
      <c r="B459" t="str">
        <f t="shared" si="100"/>
        <v/>
      </c>
      <c r="C459" s="11" t="str">
        <f t="shared" si="101"/>
        <v/>
      </c>
      <c r="D459" t="str">
        <f t="shared" si="102"/>
        <v/>
      </c>
      <c r="E459" s="11" t="str">
        <f t="shared" si="103"/>
        <v/>
      </c>
      <c r="F459" t="str">
        <f t="shared" si="99"/>
        <v/>
      </c>
      <c r="G459" s="1" t="str">
        <f t="shared" si="104"/>
        <v/>
      </c>
      <c r="H459" s="1" t="str">
        <f t="shared" si="105"/>
        <v/>
      </c>
      <c r="I459" s="1" t="str">
        <f t="shared" si="106"/>
        <v/>
      </c>
      <c r="J459" s="1" t="str">
        <f t="shared" si="107"/>
        <v/>
      </c>
      <c r="K459" s="11" t="str">
        <f t="shared" si="108"/>
        <v/>
      </c>
      <c r="L459" s="1" t="str">
        <f t="shared" si="109"/>
        <v/>
      </c>
      <c r="M459" s="1" t="str">
        <f t="shared" si="110"/>
        <v/>
      </c>
      <c r="N459" s="1" t="str">
        <f t="shared" si="111"/>
        <v/>
      </c>
      <c r="O459" s="1" t="str">
        <f t="shared" si="112"/>
        <v/>
      </c>
    </row>
    <row r="460" spans="2:15" x14ac:dyDescent="0.25">
      <c r="B460" t="str">
        <f t="shared" si="100"/>
        <v/>
      </c>
      <c r="C460" s="11" t="str">
        <f t="shared" si="101"/>
        <v/>
      </c>
      <c r="D460" t="str">
        <f t="shared" si="102"/>
        <v/>
      </c>
      <c r="E460" s="11" t="str">
        <f t="shared" si="103"/>
        <v/>
      </c>
      <c r="F460" t="str">
        <f t="shared" si="99"/>
        <v/>
      </c>
      <c r="G460" s="1" t="str">
        <f t="shared" si="104"/>
        <v/>
      </c>
      <c r="H460" s="1" t="str">
        <f t="shared" si="105"/>
        <v/>
      </c>
      <c r="I460" s="1" t="str">
        <f t="shared" si="106"/>
        <v/>
      </c>
      <c r="J460" s="1" t="str">
        <f t="shared" si="107"/>
        <v/>
      </c>
      <c r="K460" s="11" t="str">
        <f t="shared" si="108"/>
        <v/>
      </c>
      <c r="L460" s="1" t="str">
        <f t="shared" si="109"/>
        <v/>
      </c>
      <c r="M460" s="1" t="str">
        <f t="shared" si="110"/>
        <v/>
      </c>
      <c r="N460" s="1" t="str">
        <f t="shared" si="111"/>
        <v/>
      </c>
      <c r="O460" s="1" t="str">
        <f t="shared" si="112"/>
        <v/>
      </c>
    </row>
    <row r="461" spans="2:15" x14ac:dyDescent="0.25">
      <c r="B461" t="str">
        <f t="shared" si="100"/>
        <v/>
      </c>
      <c r="C461" s="11" t="str">
        <f t="shared" si="101"/>
        <v/>
      </c>
      <c r="D461" t="str">
        <f t="shared" si="102"/>
        <v/>
      </c>
      <c r="E461" s="11" t="str">
        <f t="shared" si="103"/>
        <v/>
      </c>
      <c r="F461" t="str">
        <f t="shared" si="99"/>
        <v/>
      </c>
      <c r="G461" s="1" t="str">
        <f t="shared" si="104"/>
        <v/>
      </c>
      <c r="H461" s="1" t="str">
        <f t="shared" si="105"/>
        <v/>
      </c>
      <c r="I461" s="1" t="str">
        <f t="shared" si="106"/>
        <v/>
      </c>
      <c r="J461" s="1" t="str">
        <f t="shared" si="107"/>
        <v/>
      </c>
      <c r="K461" s="11" t="str">
        <f t="shared" si="108"/>
        <v/>
      </c>
      <c r="L461" s="1" t="str">
        <f t="shared" si="109"/>
        <v/>
      </c>
      <c r="M461" s="1" t="str">
        <f t="shared" si="110"/>
        <v/>
      </c>
      <c r="N461" s="1" t="str">
        <f t="shared" si="111"/>
        <v/>
      </c>
      <c r="O461" s="1" t="str">
        <f t="shared" si="112"/>
        <v/>
      </c>
    </row>
    <row r="462" spans="2:15" x14ac:dyDescent="0.25">
      <c r="B462" t="str">
        <f t="shared" si="100"/>
        <v/>
      </c>
      <c r="C462" s="11" t="str">
        <f t="shared" si="101"/>
        <v/>
      </c>
      <c r="D462" t="str">
        <f t="shared" si="102"/>
        <v/>
      </c>
      <c r="E462" s="11" t="str">
        <f t="shared" si="103"/>
        <v/>
      </c>
      <c r="F462" t="str">
        <f t="shared" si="99"/>
        <v/>
      </c>
      <c r="G462" s="1" t="str">
        <f t="shared" si="104"/>
        <v/>
      </c>
      <c r="H462" s="1" t="str">
        <f t="shared" si="105"/>
        <v/>
      </c>
      <c r="I462" s="1" t="str">
        <f t="shared" si="106"/>
        <v/>
      </c>
      <c r="J462" s="1" t="str">
        <f t="shared" si="107"/>
        <v/>
      </c>
      <c r="K462" s="11" t="str">
        <f t="shared" si="108"/>
        <v/>
      </c>
      <c r="L462" s="1" t="str">
        <f t="shared" si="109"/>
        <v/>
      </c>
      <c r="M462" s="1" t="str">
        <f t="shared" si="110"/>
        <v/>
      </c>
      <c r="N462" s="1" t="str">
        <f t="shared" si="111"/>
        <v/>
      </c>
      <c r="O462" s="1" t="str">
        <f t="shared" si="112"/>
        <v/>
      </c>
    </row>
    <row r="463" spans="2:15" x14ac:dyDescent="0.25">
      <c r="B463" t="str">
        <f t="shared" si="100"/>
        <v/>
      </c>
      <c r="C463" s="11" t="str">
        <f t="shared" si="101"/>
        <v/>
      </c>
      <c r="D463" t="str">
        <f t="shared" si="102"/>
        <v/>
      </c>
      <c r="E463" s="11" t="str">
        <f t="shared" si="103"/>
        <v/>
      </c>
      <c r="F463" t="str">
        <f t="shared" si="99"/>
        <v/>
      </c>
      <c r="G463" s="1" t="str">
        <f t="shared" si="104"/>
        <v/>
      </c>
      <c r="H463" s="1" t="str">
        <f t="shared" si="105"/>
        <v/>
      </c>
      <c r="I463" s="1" t="str">
        <f t="shared" si="106"/>
        <v/>
      </c>
      <c r="J463" s="1" t="str">
        <f t="shared" si="107"/>
        <v/>
      </c>
      <c r="K463" s="11" t="str">
        <f t="shared" si="108"/>
        <v/>
      </c>
      <c r="L463" s="1" t="str">
        <f t="shared" si="109"/>
        <v/>
      </c>
      <c r="M463" s="1" t="str">
        <f t="shared" si="110"/>
        <v/>
      </c>
      <c r="N463" s="1" t="str">
        <f t="shared" si="111"/>
        <v/>
      </c>
      <c r="O463" s="1" t="str">
        <f t="shared" si="112"/>
        <v/>
      </c>
    </row>
    <row r="464" spans="2:15" x14ac:dyDescent="0.25">
      <c r="B464" t="str">
        <f t="shared" si="100"/>
        <v/>
      </c>
      <c r="C464" s="11" t="str">
        <f t="shared" si="101"/>
        <v/>
      </c>
      <c r="D464" t="str">
        <f t="shared" si="102"/>
        <v/>
      </c>
      <c r="E464" s="11" t="str">
        <f t="shared" si="103"/>
        <v/>
      </c>
      <c r="F464" t="str">
        <f t="shared" si="99"/>
        <v/>
      </c>
      <c r="G464" s="1" t="str">
        <f t="shared" si="104"/>
        <v/>
      </c>
      <c r="H464" s="1" t="str">
        <f t="shared" si="105"/>
        <v/>
      </c>
      <c r="I464" s="1" t="str">
        <f t="shared" si="106"/>
        <v/>
      </c>
      <c r="J464" s="1" t="str">
        <f t="shared" si="107"/>
        <v/>
      </c>
      <c r="K464" s="11" t="str">
        <f t="shared" si="108"/>
        <v/>
      </c>
      <c r="L464" s="1" t="str">
        <f t="shared" si="109"/>
        <v/>
      </c>
      <c r="M464" s="1" t="str">
        <f t="shared" si="110"/>
        <v/>
      </c>
      <c r="N464" s="1" t="str">
        <f t="shared" si="111"/>
        <v/>
      </c>
      <c r="O464" s="1" t="str">
        <f t="shared" si="112"/>
        <v/>
      </c>
    </row>
    <row r="465" spans="2:15" x14ac:dyDescent="0.25">
      <c r="B465" t="str">
        <f t="shared" si="100"/>
        <v/>
      </c>
      <c r="C465" s="11" t="str">
        <f t="shared" si="101"/>
        <v/>
      </c>
      <c r="D465" t="str">
        <f t="shared" si="102"/>
        <v/>
      </c>
      <c r="E465" s="11" t="str">
        <f t="shared" si="103"/>
        <v/>
      </c>
      <c r="F465" t="str">
        <f t="shared" si="99"/>
        <v/>
      </c>
      <c r="G465" s="1" t="str">
        <f t="shared" si="104"/>
        <v/>
      </c>
      <c r="H465" s="1" t="str">
        <f t="shared" si="105"/>
        <v/>
      </c>
      <c r="I465" s="1" t="str">
        <f t="shared" si="106"/>
        <v/>
      </c>
      <c r="J465" s="1" t="str">
        <f t="shared" si="107"/>
        <v/>
      </c>
      <c r="K465" s="11" t="str">
        <f t="shared" si="108"/>
        <v/>
      </c>
      <c r="L465" s="1" t="str">
        <f t="shared" si="109"/>
        <v/>
      </c>
      <c r="M465" s="1" t="str">
        <f t="shared" si="110"/>
        <v/>
      </c>
      <c r="N465" s="1" t="str">
        <f t="shared" si="111"/>
        <v/>
      </c>
      <c r="O465" s="1" t="str">
        <f t="shared" si="112"/>
        <v/>
      </c>
    </row>
    <row r="466" spans="2:15" x14ac:dyDescent="0.25">
      <c r="B466" t="str">
        <f t="shared" si="100"/>
        <v/>
      </c>
      <c r="C466" s="11" t="str">
        <f t="shared" si="101"/>
        <v/>
      </c>
      <c r="D466" t="str">
        <f t="shared" si="102"/>
        <v/>
      </c>
      <c r="E466" s="11" t="str">
        <f t="shared" si="103"/>
        <v/>
      </c>
      <c r="F466" t="str">
        <f t="shared" si="99"/>
        <v/>
      </c>
      <c r="G466" s="1" t="str">
        <f t="shared" si="104"/>
        <v/>
      </c>
      <c r="H466" s="1" t="str">
        <f t="shared" si="105"/>
        <v/>
      </c>
      <c r="I466" s="1" t="str">
        <f t="shared" si="106"/>
        <v/>
      </c>
      <c r="J466" s="1" t="str">
        <f t="shared" si="107"/>
        <v/>
      </c>
      <c r="K466" s="11" t="str">
        <f t="shared" si="108"/>
        <v/>
      </c>
      <c r="L466" s="1" t="str">
        <f t="shared" si="109"/>
        <v/>
      </c>
      <c r="M466" s="1" t="str">
        <f t="shared" si="110"/>
        <v/>
      </c>
      <c r="N466" s="1" t="str">
        <f t="shared" si="111"/>
        <v/>
      </c>
      <c r="O466" s="1" t="str">
        <f t="shared" si="112"/>
        <v/>
      </c>
    </row>
    <row r="467" spans="2:15" x14ac:dyDescent="0.25">
      <c r="B467" t="str">
        <f t="shared" si="100"/>
        <v/>
      </c>
      <c r="C467" s="11" t="str">
        <f t="shared" si="101"/>
        <v/>
      </c>
      <c r="D467" t="str">
        <f t="shared" si="102"/>
        <v/>
      </c>
      <c r="E467" s="11" t="str">
        <f t="shared" si="103"/>
        <v/>
      </c>
      <c r="F467" t="str">
        <f t="shared" si="99"/>
        <v/>
      </c>
      <c r="G467" s="1" t="str">
        <f t="shared" si="104"/>
        <v/>
      </c>
      <c r="H467" s="1" t="str">
        <f t="shared" si="105"/>
        <v/>
      </c>
      <c r="I467" s="1" t="str">
        <f t="shared" si="106"/>
        <v/>
      </c>
      <c r="J467" s="1" t="str">
        <f t="shared" si="107"/>
        <v/>
      </c>
      <c r="K467" s="11" t="str">
        <f t="shared" si="108"/>
        <v/>
      </c>
      <c r="L467" s="1" t="str">
        <f t="shared" si="109"/>
        <v/>
      </c>
      <c r="M467" s="1" t="str">
        <f t="shared" si="110"/>
        <v/>
      </c>
      <c r="N467" s="1" t="str">
        <f t="shared" si="111"/>
        <v/>
      </c>
      <c r="O467" s="1" t="str">
        <f t="shared" si="112"/>
        <v/>
      </c>
    </row>
    <row r="468" spans="2:15" x14ac:dyDescent="0.25">
      <c r="B468" t="str">
        <f t="shared" si="100"/>
        <v/>
      </c>
      <c r="C468" s="11" t="str">
        <f t="shared" si="101"/>
        <v/>
      </c>
      <c r="D468" t="str">
        <f t="shared" si="102"/>
        <v/>
      </c>
      <c r="E468" s="11" t="str">
        <f t="shared" si="103"/>
        <v/>
      </c>
      <c r="F468" t="str">
        <f t="shared" si="99"/>
        <v/>
      </c>
      <c r="G468" s="1" t="str">
        <f t="shared" si="104"/>
        <v/>
      </c>
      <c r="H468" s="1" t="str">
        <f t="shared" si="105"/>
        <v/>
      </c>
      <c r="I468" s="1" t="str">
        <f t="shared" si="106"/>
        <v/>
      </c>
      <c r="J468" s="1" t="str">
        <f t="shared" si="107"/>
        <v/>
      </c>
      <c r="K468" s="11" t="str">
        <f t="shared" si="108"/>
        <v/>
      </c>
      <c r="L468" s="1" t="str">
        <f t="shared" si="109"/>
        <v/>
      </c>
      <c r="M468" s="1" t="str">
        <f t="shared" si="110"/>
        <v/>
      </c>
      <c r="N468" s="1" t="str">
        <f t="shared" si="111"/>
        <v/>
      </c>
      <c r="O468" s="1" t="str">
        <f t="shared" si="112"/>
        <v/>
      </c>
    </row>
    <row r="469" spans="2:15" x14ac:dyDescent="0.25">
      <c r="B469" t="str">
        <f t="shared" si="100"/>
        <v/>
      </c>
      <c r="C469" s="11" t="str">
        <f t="shared" si="101"/>
        <v/>
      </c>
      <c r="D469" t="str">
        <f t="shared" si="102"/>
        <v/>
      </c>
      <c r="E469" s="11" t="str">
        <f t="shared" si="103"/>
        <v/>
      </c>
      <c r="F469" t="str">
        <f t="shared" si="99"/>
        <v/>
      </c>
      <c r="G469" s="1" t="str">
        <f t="shared" si="104"/>
        <v/>
      </c>
      <c r="H469" s="1" t="str">
        <f t="shared" si="105"/>
        <v/>
      </c>
      <c r="I469" s="1" t="str">
        <f t="shared" si="106"/>
        <v/>
      </c>
      <c r="J469" s="1" t="str">
        <f t="shared" si="107"/>
        <v/>
      </c>
      <c r="K469" s="11" t="str">
        <f t="shared" si="108"/>
        <v/>
      </c>
      <c r="L469" s="1" t="str">
        <f t="shared" si="109"/>
        <v/>
      </c>
      <c r="M469" s="1" t="str">
        <f t="shared" si="110"/>
        <v/>
      </c>
      <c r="N469" s="1" t="str">
        <f t="shared" si="111"/>
        <v/>
      </c>
      <c r="O469" s="1" t="str">
        <f t="shared" si="112"/>
        <v/>
      </c>
    </row>
    <row r="470" spans="2:15" x14ac:dyDescent="0.25">
      <c r="B470" t="str">
        <f t="shared" si="100"/>
        <v/>
      </c>
      <c r="C470" s="11" t="str">
        <f t="shared" si="101"/>
        <v/>
      </c>
      <c r="D470" t="str">
        <f t="shared" si="102"/>
        <v/>
      </c>
      <c r="E470" s="11" t="str">
        <f t="shared" si="103"/>
        <v/>
      </c>
      <c r="F470" t="str">
        <f t="shared" si="99"/>
        <v/>
      </c>
      <c r="G470" s="1" t="str">
        <f t="shared" si="104"/>
        <v/>
      </c>
      <c r="H470" s="1" t="str">
        <f t="shared" si="105"/>
        <v/>
      </c>
      <c r="I470" s="1" t="str">
        <f t="shared" si="106"/>
        <v/>
      </c>
      <c r="J470" s="1" t="str">
        <f t="shared" si="107"/>
        <v/>
      </c>
      <c r="K470" s="11" t="str">
        <f t="shared" si="108"/>
        <v/>
      </c>
      <c r="L470" s="1" t="str">
        <f t="shared" si="109"/>
        <v/>
      </c>
      <c r="M470" s="1" t="str">
        <f t="shared" si="110"/>
        <v/>
      </c>
      <c r="N470" s="1" t="str">
        <f t="shared" si="111"/>
        <v/>
      </c>
      <c r="O470" s="1" t="str">
        <f t="shared" si="112"/>
        <v/>
      </c>
    </row>
    <row r="471" spans="2:15" x14ac:dyDescent="0.25">
      <c r="B471" t="str">
        <f t="shared" si="100"/>
        <v/>
      </c>
      <c r="C471" s="11" t="str">
        <f t="shared" si="101"/>
        <v/>
      </c>
      <c r="D471" t="str">
        <f t="shared" si="102"/>
        <v/>
      </c>
      <c r="E471" s="11" t="str">
        <f t="shared" si="103"/>
        <v/>
      </c>
      <c r="F471" t="str">
        <f t="shared" si="99"/>
        <v/>
      </c>
      <c r="G471" s="1" t="str">
        <f t="shared" si="104"/>
        <v/>
      </c>
      <c r="H471" s="1" t="str">
        <f t="shared" si="105"/>
        <v/>
      </c>
      <c r="I471" s="1" t="str">
        <f t="shared" si="106"/>
        <v/>
      </c>
      <c r="J471" s="1" t="str">
        <f t="shared" si="107"/>
        <v/>
      </c>
      <c r="K471" s="11" t="str">
        <f t="shared" si="108"/>
        <v/>
      </c>
      <c r="L471" s="1" t="str">
        <f t="shared" si="109"/>
        <v/>
      </c>
      <c r="M471" s="1" t="str">
        <f t="shared" si="110"/>
        <v/>
      </c>
      <c r="N471" s="1" t="str">
        <f t="shared" si="111"/>
        <v/>
      </c>
      <c r="O471" s="1" t="str">
        <f t="shared" si="112"/>
        <v/>
      </c>
    </row>
    <row r="472" spans="2:15" x14ac:dyDescent="0.25">
      <c r="B472" t="str">
        <f t="shared" si="100"/>
        <v/>
      </c>
      <c r="C472" s="11" t="str">
        <f t="shared" si="101"/>
        <v/>
      </c>
      <c r="D472" t="str">
        <f t="shared" si="102"/>
        <v/>
      </c>
      <c r="E472" s="11" t="str">
        <f t="shared" si="103"/>
        <v/>
      </c>
      <c r="F472" t="str">
        <f t="shared" si="99"/>
        <v/>
      </c>
      <c r="G472" s="1" t="str">
        <f t="shared" si="104"/>
        <v/>
      </c>
      <c r="H472" s="1" t="str">
        <f t="shared" si="105"/>
        <v/>
      </c>
      <c r="I472" s="1" t="str">
        <f t="shared" si="106"/>
        <v/>
      </c>
      <c r="J472" s="1" t="str">
        <f t="shared" si="107"/>
        <v/>
      </c>
      <c r="K472" s="11" t="str">
        <f t="shared" si="108"/>
        <v/>
      </c>
      <c r="L472" s="1" t="str">
        <f t="shared" si="109"/>
        <v/>
      </c>
      <c r="M472" s="1" t="str">
        <f t="shared" si="110"/>
        <v/>
      </c>
      <c r="N472" s="1" t="str">
        <f t="shared" si="111"/>
        <v/>
      </c>
      <c r="O472" s="1" t="str">
        <f t="shared" si="112"/>
        <v/>
      </c>
    </row>
    <row r="473" spans="2:15" x14ac:dyDescent="0.25">
      <c r="B473" t="str">
        <f t="shared" si="100"/>
        <v/>
      </c>
      <c r="C473" s="11" t="str">
        <f t="shared" si="101"/>
        <v/>
      </c>
      <c r="D473" t="str">
        <f t="shared" si="102"/>
        <v/>
      </c>
      <c r="E473" s="11" t="str">
        <f t="shared" si="103"/>
        <v/>
      </c>
      <c r="F473" t="str">
        <f t="shared" si="99"/>
        <v/>
      </c>
      <c r="G473" s="1" t="str">
        <f t="shared" si="104"/>
        <v/>
      </c>
      <c r="H473" s="1" t="str">
        <f t="shared" si="105"/>
        <v/>
      </c>
      <c r="I473" s="1" t="str">
        <f t="shared" si="106"/>
        <v/>
      </c>
      <c r="J473" s="1" t="str">
        <f t="shared" si="107"/>
        <v/>
      </c>
      <c r="K473" s="11" t="str">
        <f t="shared" si="108"/>
        <v/>
      </c>
      <c r="L473" s="1" t="str">
        <f t="shared" si="109"/>
        <v/>
      </c>
      <c r="M473" s="1" t="str">
        <f t="shared" si="110"/>
        <v/>
      </c>
      <c r="N473" s="1" t="str">
        <f t="shared" si="111"/>
        <v/>
      </c>
      <c r="O473" s="1" t="str">
        <f t="shared" si="112"/>
        <v/>
      </c>
    </row>
  </sheetData>
  <mergeCells count="4">
    <mergeCell ref="K4:K5"/>
    <mergeCell ref="L4:L5"/>
    <mergeCell ref="M4:M5"/>
    <mergeCell ref="M1:N1"/>
  </mergeCells>
  <hyperlinks>
    <hyperlink ref="M1" location="Inicio!A1" display="Volver a Inicio"/>
  </hyperlink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Inicio</vt:lpstr>
      <vt:lpstr>Sistema Francés</vt:lpstr>
      <vt:lpstr>Chequeo por fórmula</vt:lpstr>
      <vt:lpstr>Sistema Alemán</vt:lpstr>
      <vt:lpstr>Sistema Americano</vt:lpstr>
      <vt:lpstr>Met. Tasa Directa</vt:lpstr>
      <vt:lpstr>Francés C imp</vt:lpstr>
      <vt:lpstr>Alemán C imp</vt:lpstr>
      <vt:lpstr>Americano C 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2024-06-11T20:50:43Z</dcterms:created>
  <dcterms:modified xsi:type="dcterms:W3CDTF">2024-07-22T20:16:28Z</dcterms:modified>
</cp:coreProperties>
</file>