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R-MNHS-SPP\Bellgrove-data\11.Megan_ONeill\TVA_Analysis\"/>
    </mc:Choice>
  </mc:AlternateContent>
  <bookViews>
    <workbookView xWindow="-75" yWindow="0" windowWidth="25605" windowHeight="15555"/>
  </bookViews>
  <sheets>
    <sheet name="Sheet1" sheetId="1" r:id="rId1"/>
    <sheet name="Sheet2" sheetId="2" r:id="rId2"/>
    <sheet name="Sheet3" sheetId="3" r:id="rId3"/>
    <sheet name="Sheet4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47" i="1" l="1"/>
  <c r="AN47" i="1"/>
  <c r="AO47" i="1"/>
  <c r="AM55" i="1"/>
  <c r="AN55" i="1"/>
  <c r="AO55" i="1"/>
  <c r="AM51" i="1"/>
  <c r="AN51" i="1"/>
  <c r="AO51" i="1"/>
  <c r="AM50" i="1"/>
  <c r="AN50" i="1"/>
  <c r="AO50" i="1"/>
  <c r="AM58" i="1"/>
  <c r="AM59" i="1"/>
  <c r="AM60" i="1"/>
  <c r="AM61" i="1"/>
  <c r="AM62" i="1"/>
  <c r="AM63" i="1"/>
  <c r="AM64" i="1"/>
  <c r="AM66" i="1"/>
  <c r="AM67" i="1"/>
  <c r="AM90" i="1"/>
  <c r="AN58" i="1"/>
  <c r="AO58" i="1"/>
  <c r="AN59" i="1"/>
  <c r="AO59" i="1"/>
  <c r="AN60" i="1"/>
  <c r="AO60" i="1"/>
  <c r="AN61" i="1"/>
  <c r="AO61" i="1"/>
  <c r="AN62" i="1"/>
  <c r="AO62" i="1"/>
  <c r="AN63" i="1"/>
  <c r="AO63" i="1"/>
  <c r="AN64" i="1"/>
  <c r="AO64" i="1"/>
  <c r="AN66" i="1"/>
  <c r="AO66" i="1"/>
  <c r="AN67" i="1"/>
  <c r="AO67" i="1"/>
  <c r="AN90" i="1"/>
  <c r="AO90" i="1"/>
  <c r="AM56" i="1"/>
  <c r="AN56" i="1"/>
  <c r="AM57" i="1"/>
  <c r="AN57" i="1"/>
  <c r="AM48" i="1"/>
  <c r="AN48" i="1"/>
  <c r="AO48" i="1"/>
  <c r="AM49" i="1"/>
  <c r="AN49" i="1"/>
  <c r="AM52" i="1"/>
  <c r="AN52" i="1"/>
  <c r="AM53" i="1"/>
  <c r="AN53" i="1"/>
  <c r="AM54" i="1"/>
  <c r="AN54" i="1"/>
  <c r="AO56" i="1"/>
  <c r="AO57" i="1"/>
  <c r="AO54" i="1"/>
  <c r="AO53" i="1"/>
  <c r="AO52" i="1"/>
  <c r="AO49" i="1"/>
  <c r="AM46" i="1"/>
  <c r="AN46" i="1"/>
  <c r="AO46" i="1"/>
  <c r="AM42" i="1"/>
  <c r="AN42" i="1"/>
  <c r="AM43" i="1"/>
  <c r="AN43" i="1"/>
  <c r="AM44" i="1"/>
  <c r="AN44" i="1"/>
  <c r="AM45" i="1"/>
  <c r="AN45" i="1"/>
  <c r="AM41" i="1"/>
  <c r="AN41" i="1"/>
  <c r="AO41" i="1"/>
  <c r="AO45" i="1"/>
  <c r="AO44" i="1"/>
  <c r="AO43" i="1"/>
  <c r="AO42" i="1"/>
  <c r="AM26" i="1"/>
  <c r="AN26" i="1"/>
  <c r="AO26" i="1"/>
  <c r="AM21" i="1"/>
  <c r="AN21" i="1"/>
  <c r="AO21" i="1"/>
  <c r="AM14" i="1"/>
  <c r="AN14" i="1"/>
  <c r="AM15" i="1"/>
  <c r="AN15" i="1"/>
  <c r="AO15" i="1"/>
  <c r="AO14" i="1"/>
  <c r="AM39" i="1"/>
  <c r="AN39" i="1"/>
  <c r="AO39" i="1"/>
  <c r="AM40" i="1"/>
  <c r="AN40" i="1"/>
  <c r="AM37" i="1"/>
  <c r="AN37" i="1"/>
  <c r="AM38" i="1"/>
  <c r="AN38" i="1"/>
  <c r="AM36" i="1"/>
  <c r="AN36" i="1"/>
  <c r="AM35" i="1"/>
  <c r="AN35" i="1"/>
  <c r="AO35" i="1"/>
  <c r="AM31" i="1"/>
  <c r="AN31" i="1"/>
  <c r="AM32" i="1"/>
  <c r="AN32" i="1"/>
  <c r="AM33" i="1"/>
  <c r="AN33" i="1"/>
  <c r="AM34" i="1"/>
  <c r="AN34" i="1"/>
  <c r="AM27" i="1"/>
  <c r="AN27" i="1"/>
  <c r="AM28" i="1"/>
  <c r="AN28" i="1"/>
  <c r="AM29" i="1"/>
  <c r="AN29" i="1"/>
  <c r="AM30" i="1"/>
  <c r="AN30" i="1"/>
  <c r="AN3" i="1"/>
  <c r="AN4" i="1"/>
  <c r="AN5" i="1"/>
  <c r="AN7" i="1"/>
  <c r="AM7" i="1"/>
  <c r="AO7" i="1"/>
  <c r="AN8" i="1"/>
  <c r="AN9" i="1"/>
  <c r="AN10" i="1"/>
  <c r="AN11" i="1"/>
  <c r="AM11" i="1"/>
  <c r="AO11" i="1"/>
  <c r="AN12" i="1"/>
  <c r="AN13" i="1"/>
  <c r="AN16" i="1"/>
  <c r="AN17" i="1"/>
  <c r="AN18" i="1"/>
  <c r="AN19" i="1"/>
  <c r="AN20" i="1"/>
  <c r="AN22" i="1"/>
  <c r="AN23" i="1"/>
  <c r="AN24" i="1"/>
  <c r="AN25" i="1"/>
  <c r="AM3" i="1"/>
  <c r="AM4" i="1"/>
  <c r="AM5" i="1"/>
  <c r="AO5" i="1"/>
  <c r="AM8" i="1"/>
  <c r="AO8" i="1"/>
  <c r="AM9" i="1"/>
  <c r="AM10" i="1"/>
  <c r="AO10" i="1"/>
  <c r="AM12" i="1"/>
  <c r="AM13" i="1"/>
  <c r="AM16" i="1"/>
  <c r="AO16" i="1"/>
  <c r="AM17" i="1"/>
  <c r="AM18" i="1"/>
  <c r="AM19" i="1"/>
  <c r="AM20" i="1"/>
  <c r="AM22" i="1"/>
  <c r="AM23" i="1"/>
  <c r="AM24" i="1"/>
  <c r="AM25" i="1"/>
  <c r="AO25" i="1"/>
  <c r="AO24" i="1"/>
  <c r="AO19" i="1"/>
  <c r="AO9" i="1"/>
  <c r="AO4" i="1"/>
  <c r="AO3" i="1"/>
  <c r="AO40" i="1"/>
  <c r="AO29" i="1"/>
  <c r="AO33" i="1"/>
  <c r="AO23" i="1"/>
  <c r="AO18" i="1"/>
  <c r="AO22" i="1"/>
  <c r="AO38" i="1"/>
  <c r="AO37" i="1"/>
  <c r="AO36" i="1"/>
  <c r="AO34" i="1"/>
  <c r="AO32" i="1"/>
  <c r="AO31" i="1"/>
  <c r="AO30" i="1"/>
  <c r="AO28" i="1"/>
  <c r="AO27" i="1"/>
  <c r="AO20" i="1"/>
  <c r="AO17" i="1"/>
  <c r="AO13" i="1"/>
  <c r="AO12" i="1"/>
</calcChain>
</file>

<file path=xl/sharedStrings.xml><?xml version="1.0" encoding="utf-8"?>
<sst xmlns="http://schemas.openxmlformats.org/spreadsheetml/2006/main" count="2565" uniqueCount="616">
  <si>
    <t>Date of Testing</t>
  </si>
  <si>
    <t>Cap Size</t>
  </si>
  <si>
    <t>MonashUniqueID</t>
  </si>
  <si>
    <t>Sex</t>
  </si>
  <si>
    <t>DOB</t>
  </si>
  <si>
    <t>1=M, 2=F</t>
  </si>
  <si>
    <t>dd/mm/yyyy</t>
  </si>
  <si>
    <t>Participant overall ID</t>
  </si>
  <si>
    <t>TVA ID</t>
  </si>
  <si>
    <t>General NOTES</t>
  </si>
  <si>
    <t>Email Address</t>
  </si>
  <si>
    <t>Ph. Number</t>
  </si>
  <si>
    <t>Bad Electrodes</t>
  </si>
  <si>
    <t>e.g. JM1T for the first P collected at Trinity</t>
  </si>
  <si>
    <t>043M_SC</t>
  </si>
  <si>
    <t>landmark</t>
  </si>
  <si>
    <t>l</t>
  </si>
  <si>
    <t>r</t>
  </si>
  <si>
    <t>069M_AS</t>
  </si>
  <si>
    <t>Landmark Version</t>
  </si>
  <si>
    <t>1 for forward, 2 for reverse</t>
  </si>
  <si>
    <t>1-1</t>
  </si>
  <si>
    <t>Time of Testing</t>
  </si>
  <si>
    <t>128M_SY</t>
  </si>
  <si>
    <t>131M_JB</t>
  </si>
  <si>
    <t>150M_PN</t>
  </si>
  <si>
    <t>153M_PD</t>
  </si>
  <si>
    <t>016M_MO</t>
  </si>
  <si>
    <t>036M_JK</t>
  </si>
  <si>
    <t>166M_CK</t>
  </si>
  <si>
    <t>011M_EB</t>
  </si>
  <si>
    <t>174M_MS</t>
  </si>
  <si>
    <t>173M_GW</t>
  </si>
  <si>
    <t>Shorter on left</t>
  </si>
  <si>
    <t>Shorter on right</t>
  </si>
  <si>
    <t>1mm To Left</t>
  </si>
  <si>
    <t>Centre</t>
  </si>
  <si>
    <t xml:space="preserve">5mm To Right </t>
  </si>
  <si>
    <t>2.5 To Right</t>
  </si>
  <si>
    <t xml:space="preserve">Centre </t>
  </si>
  <si>
    <t>1mm To Right</t>
  </si>
  <si>
    <t>2.5 To Left</t>
  </si>
  <si>
    <t>5mm To Left</t>
  </si>
  <si>
    <t>176M_TD</t>
  </si>
  <si>
    <t>072M_MN</t>
  </si>
  <si>
    <t>065M_LB</t>
  </si>
  <si>
    <t>105M_MS</t>
  </si>
  <si>
    <t>177M_CK</t>
  </si>
  <si>
    <t>178M_AM</t>
  </si>
  <si>
    <t>179M_MB</t>
  </si>
  <si>
    <t>Reverse mapping (up motion=right click):</t>
  </si>
  <si>
    <t>Original mapping (up motion=left click):</t>
  </si>
  <si>
    <t>HP1M</t>
  </si>
  <si>
    <t>059M_HP</t>
  </si>
  <si>
    <t>Discrete Dots ID</t>
  </si>
  <si>
    <t>HP1M#</t>
  </si>
  <si>
    <t>e.g. JM1T#  for the first P collected at Trinity,  #th block</t>
  </si>
  <si>
    <t>0402 409 515</t>
  </si>
  <si>
    <t>9:45am</t>
  </si>
  <si>
    <t>10/04/2014 and again on 6/05/2014</t>
  </si>
  <si>
    <t>Did first session 10/04/2014 but an extra EEG session on 6/05/2014 because I used the wrong paradigm the first time. Forgot to get resting state data</t>
  </si>
  <si>
    <t>093M_BR</t>
  </si>
  <si>
    <t>BR2M#</t>
  </si>
  <si>
    <t>BR2M</t>
  </si>
  <si>
    <t>riedacher_bertram@hotmail.com</t>
  </si>
  <si>
    <t>1:30pm</t>
  </si>
  <si>
    <t>10</t>
  </si>
  <si>
    <t>FLANDERS Handedness score</t>
  </si>
  <si>
    <t>JK3M</t>
  </si>
  <si>
    <t>jochemvankempen@gmail.com</t>
  </si>
  <si>
    <t>+41470664957</t>
  </si>
  <si>
    <t>2-1</t>
  </si>
  <si>
    <t>3-1</t>
  </si>
  <si>
    <t>Acidently named block 16 as block 18 when saving the EEG files. Took landmark and TVA data from eirlier session on 37/07/2013, so his TVA file was recorded as 8-1, but I've renamed the files to 3-1. They may still have the 8-1 within the data files. Forgot to do resting state EEG again!! Will remember from now on</t>
  </si>
  <si>
    <t>221M_SJ</t>
  </si>
  <si>
    <t>4-1</t>
  </si>
  <si>
    <t>JK3M#</t>
  </si>
  <si>
    <t>SJ4M</t>
  </si>
  <si>
    <t>SJ4M#</t>
  </si>
  <si>
    <t>steffi.jeffreys@gmail.com</t>
  </si>
  <si>
    <t>0427966255</t>
  </si>
  <si>
    <t>For .mat and eyetracking data, block 9 was labelled block 0. Renamed them as "9" but left the "0" files there too incase renaming screwed the eyetracker file</t>
  </si>
  <si>
    <t>068M_CB</t>
  </si>
  <si>
    <t>5-1</t>
  </si>
  <si>
    <t>CB5M</t>
  </si>
  <si>
    <t>CB5M#</t>
  </si>
  <si>
    <t>0434525598</t>
  </si>
  <si>
    <t>caben1@student.monash.edu</t>
  </si>
  <si>
    <t xml:space="preserve">hayley.pickering@monash.edu </t>
  </si>
  <si>
    <t>FC5 turned off during block 5 and left it off</t>
  </si>
  <si>
    <t>MO6M</t>
  </si>
  <si>
    <t>MO6M#</t>
  </si>
  <si>
    <t>maren.ostheim@t-online.de</t>
  </si>
  <si>
    <t>Trouble with Eyetracker. Do not look at this participant's pupil diameter. Fixation worked in the end though had to turn light up. Did not do TVA ran out of time</t>
  </si>
  <si>
    <t>9.30am</t>
  </si>
  <si>
    <t>P6 and P4 turned it off during block6 and 12 respectively. Turned TP9 off during last block</t>
  </si>
  <si>
    <t>301M_MO</t>
  </si>
  <si>
    <t>CS7M</t>
  </si>
  <si>
    <t>118M_CS</t>
  </si>
  <si>
    <t>7-1</t>
  </si>
  <si>
    <t>cjsmo2@student.monash.edu</t>
  </si>
  <si>
    <t>CS7M#</t>
  </si>
  <si>
    <t>EZ8M</t>
  </si>
  <si>
    <t>265M_EZ</t>
  </si>
  <si>
    <t>EZ8M#</t>
  </si>
  <si>
    <t>2.30pm</t>
  </si>
  <si>
    <t>ejzil1@student.monash.edu</t>
  </si>
  <si>
    <t>9</t>
  </si>
  <si>
    <t>P6 turned off during block 16</t>
  </si>
  <si>
    <t>8-1 &amp; 8-2</t>
  </si>
  <si>
    <t>Tracked right eye. First resting state done between task blocks 1 and 2 (and was just labelled _RS; forgot the 1 - 2nd resting state lablled _RS2). TVA crashed during 2nd block, did TVA session 2 with only 8 blocks. Eyetracker problems in TVA.</t>
  </si>
  <si>
    <t>KS9M</t>
  </si>
  <si>
    <t>291M_KS</t>
  </si>
  <si>
    <t>9-1</t>
  </si>
  <si>
    <t>KS9M#</t>
  </si>
  <si>
    <t>ksla6@student.monash.edu</t>
  </si>
  <si>
    <t>ndhus1@student.monash.edu</t>
  </si>
  <si>
    <t>NH10M</t>
  </si>
  <si>
    <t>NH10M#</t>
  </si>
  <si>
    <t>10-1</t>
  </si>
  <si>
    <t>106M_NH</t>
  </si>
  <si>
    <t>9:30am</t>
  </si>
  <si>
    <t>Forgot to collect resting state 2</t>
  </si>
  <si>
    <t>Forgot to collect resting state 2 again, f*#k!!</t>
  </si>
  <si>
    <t>11-1</t>
  </si>
  <si>
    <t>BS11M</t>
  </si>
  <si>
    <t>302M_BS</t>
  </si>
  <si>
    <t>BS11M#</t>
  </si>
  <si>
    <t>bjsmi10@student.monash.edu</t>
  </si>
  <si>
    <t>AS12M</t>
  </si>
  <si>
    <t>289M_AS</t>
  </si>
  <si>
    <t>12-1</t>
  </si>
  <si>
    <t>AS12M#</t>
  </si>
  <si>
    <t>antonypaulsutherland@gmail.com</t>
  </si>
  <si>
    <t>303M_SA</t>
  </si>
  <si>
    <t>SA13M</t>
  </si>
  <si>
    <t>13-1</t>
  </si>
  <si>
    <t>SA13M#</t>
  </si>
  <si>
    <t>bakkas@metu.edu.tr</t>
  </si>
  <si>
    <t xml:space="preserve">P7 a bit noisy </t>
  </si>
  <si>
    <t>C2 a bit noisy</t>
  </si>
  <si>
    <t>103M_JK</t>
  </si>
  <si>
    <t>14-1</t>
  </si>
  <si>
    <t>JK14M</t>
  </si>
  <si>
    <t>JK14M#</t>
  </si>
  <si>
    <t>1.30pm</t>
  </si>
  <si>
    <t>julia.kosonen@gmail.com</t>
  </si>
  <si>
    <t xml:space="preserve">Participant had hearing aids in both ears. </t>
  </si>
  <si>
    <t>2:30pm</t>
  </si>
  <si>
    <t>adkin5@student.monash.edu</t>
  </si>
  <si>
    <t>8</t>
  </si>
  <si>
    <t>LK15M</t>
  </si>
  <si>
    <t>314M_LK</t>
  </si>
  <si>
    <t>15-1</t>
  </si>
  <si>
    <t>LK15M#</t>
  </si>
  <si>
    <t>Acidently named the TVA 14-1, so I have renamed all the TVA files correctly to 15-1 now</t>
  </si>
  <si>
    <t>SM16M</t>
  </si>
  <si>
    <t>16-1</t>
  </si>
  <si>
    <t>226M_SM</t>
  </si>
  <si>
    <t>SM16M#</t>
  </si>
  <si>
    <t>smmou2@student.monash.edu</t>
  </si>
  <si>
    <t>037M_JD</t>
  </si>
  <si>
    <t>JD17M</t>
  </si>
  <si>
    <t>JD17M#</t>
  </si>
  <si>
    <t>17-1</t>
  </si>
  <si>
    <t>jen_davies91@hotmail.com</t>
  </si>
  <si>
    <t>338M_SC</t>
  </si>
  <si>
    <t>SC18M</t>
  </si>
  <si>
    <t>18-1</t>
  </si>
  <si>
    <t>SC18M#</t>
  </si>
  <si>
    <t>stefanie-95@hotmail.com</t>
  </si>
  <si>
    <t>P5 turned off at start</t>
  </si>
  <si>
    <t>091M_SW</t>
  </si>
  <si>
    <t>SW19M</t>
  </si>
  <si>
    <t>19-1</t>
  </si>
  <si>
    <t>SW19M#</t>
  </si>
  <si>
    <t>tashi_1911@hotmail.com</t>
  </si>
  <si>
    <t>F5 turned off at start; FC5 turned off at start of 3rd block</t>
  </si>
  <si>
    <t>Hair</t>
  </si>
  <si>
    <t>Electrodes</t>
  </si>
  <si>
    <t>H</t>
  </si>
  <si>
    <t>D</t>
  </si>
  <si>
    <t xml:space="preserve">PO10 a bit noisy </t>
  </si>
  <si>
    <t>JM20M</t>
  </si>
  <si>
    <t>134M_JM</t>
  </si>
  <si>
    <t>20-1</t>
  </si>
  <si>
    <t>jeremymcgregor@hotmail.com</t>
  </si>
  <si>
    <t>2</t>
  </si>
  <si>
    <t>JM20M#</t>
  </si>
  <si>
    <t>331M_CL</t>
  </si>
  <si>
    <t>CL21M</t>
  </si>
  <si>
    <t>21-1</t>
  </si>
  <si>
    <t>CL21M#</t>
  </si>
  <si>
    <t>courtney.leigh@monash.edu</t>
  </si>
  <si>
    <t>CY22M</t>
  </si>
  <si>
    <t>108M_CY</t>
  </si>
  <si>
    <t>22-1</t>
  </si>
  <si>
    <t>CY22M#</t>
  </si>
  <si>
    <t>cyou8@student.monash.edu</t>
  </si>
  <si>
    <t>Droopy eyes. For TVA only did 8 blocks (instead of 10) because ran out of time</t>
  </si>
  <si>
    <t>115M_SP</t>
  </si>
  <si>
    <t>SP23M</t>
  </si>
  <si>
    <t>SP23M#</t>
  </si>
  <si>
    <t>Turned FT8 off at start</t>
  </si>
  <si>
    <t>Turned off CP1 at start</t>
  </si>
  <si>
    <t>Turned off CP1 at start; turned of F5 during 3rd block; turned off P5 during block 7</t>
  </si>
  <si>
    <t>9.40am</t>
  </si>
  <si>
    <t>PARTICIPANT HAD A SLIGHTLY LAZY EYE SO EYETRACKING WOULD NOT WORK PLUS SHE WAS WAY TOO TIRED KEPT FALLING ASLEEP HAD TO CANCLE SESSION. No data saved</t>
  </si>
  <si>
    <t>DM24M</t>
  </si>
  <si>
    <t>24-1</t>
  </si>
  <si>
    <t>DM24M#</t>
  </si>
  <si>
    <t>191M_DM</t>
  </si>
  <si>
    <t>9:35am</t>
  </si>
  <si>
    <t>243M_JB</t>
  </si>
  <si>
    <t>JB25M</t>
  </si>
  <si>
    <t>damonmtchll@gmail.com</t>
  </si>
  <si>
    <t>jdbea4@student.monash.edu.au</t>
  </si>
  <si>
    <t>JB25M#</t>
  </si>
  <si>
    <t>No RS</t>
  </si>
  <si>
    <t>Turned off FT8 (yellow 13) at the start; AF8 was playing up towards the end</t>
  </si>
  <si>
    <t>25-1 &amp;25-2</t>
  </si>
  <si>
    <t>First resting state just 'RS' (no 1); TVA shut down during block 8. Restarted as 25-2 and ran a fruther 2 blocks</t>
  </si>
  <si>
    <t>136M_JC</t>
  </si>
  <si>
    <t>JC26M</t>
  </si>
  <si>
    <t>JC26M#</t>
  </si>
  <si>
    <t>9.35am</t>
  </si>
  <si>
    <t>1.35pm</t>
  </si>
  <si>
    <t>jordancookirwin@gmail.com</t>
  </si>
  <si>
    <t>YV27M</t>
  </si>
  <si>
    <t>339M_YV</t>
  </si>
  <si>
    <t>27-1</t>
  </si>
  <si>
    <t>YV27M#</t>
  </si>
  <si>
    <t>1.25pm</t>
  </si>
  <si>
    <t>ywvandalen@gmail.com</t>
  </si>
  <si>
    <t>Got very tired from dark room. Had lights turned up slightly, breaks every 2 blocks. Data still looks pretty good. Ran out of time for TVA.</t>
  </si>
  <si>
    <t>Turned off FT8 (yellow 13) at start, it needs replacing</t>
  </si>
  <si>
    <t>AT28M</t>
  </si>
  <si>
    <t>353M_AT</t>
  </si>
  <si>
    <t>28-1</t>
  </si>
  <si>
    <t>AT28M#</t>
  </si>
  <si>
    <t>thoni.a@hotmail.fr</t>
  </si>
  <si>
    <t>29-1</t>
  </si>
  <si>
    <t>352M_MK</t>
  </si>
  <si>
    <t>MK29M</t>
  </si>
  <si>
    <t>MK29M#</t>
  </si>
  <si>
    <t>madeline_kennedy@hotmail.com</t>
  </si>
  <si>
    <t>9.45am</t>
  </si>
  <si>
    <t>LG30M</t>
  </si>
  <si>
    <t>061M_LG</t>
  </si>
  <si>
    <t>30-1</t>
  </si>
  <si>
    <t>LG30M#</t>
  </si>
  <si>
    <t xml:space="preserve">lngui1@student.monash.edu </t>
  </si>
  <si>
    <t>3:00pm</t>
  </si>
  <si>
    <t>JM31M</t>
  </si>
  <si>
    <t>31-1</t>
  </si>
  <si>
    <t>JM31M#</t>
  </si>
  <si>
    <t>235M_JM</t>
  </si>
  <si>
    <t>jtmor3@student.monash.edu</t>
  </si>
  <si>
    <t>PP32M</t>
  </si>
  <si>
    <t>PP32M#</t>
  </si>
  <si>
    <t>32-1</t>
  </si>
  <si>
    <t>Turned off FT8 (y13), AF8 (y4) and F5 (y5) at the start. Tured of Cz (g14) during block 3. Turned of AF7(y1) during block 6.</t>
  </si>
  <si>
    <t>Tunred off FT8 (y13) at start.</t>
  </si>
  <si>
    <t>Turned off FT8 (y13) and F5 (y5) at the start.</t>
  </si>
  <si>
    <t>Turned off F5 (y5) at start. FC1 (g9) noisy towards the end (last 3-4 blocks)</t>
  </si>
  <si>
    <t xml:space="preserve">Turned off F5 (y5) at start. </t>
  </si>
  <si>
    <t>374M_PP</t>
  </si>
  <si>
    <t>ppaw1@student.monash.edu</t>
  </si>
  <si>
    <t>Eyelink files not transferring to main computer (first 5ish blocks only). Will need to collect from eyelink computer.</t>
  </si>
  <si>
    <t>KR33M</t>
  </si>
  <si>
    <t>33-1</t>
  </si>
  <si>
    <t>KR33M#</t>
  </si>
  <si>
    <t>PO10 (g32) a bit noisy from beginning.</t>
  </si>
  <si>
    <t>325M_KR</t>
  </si>
  <si>
    <t>9.20am</t>
  </si>
  <si>
    <t>kate.raine@hotmail.com.au</t>
  </si>
  <si>
    <t>FT34M</t>
  </si>
  <si>
    <t>34-1</t>
  </si>
  <si>
    <t>9.25am</t>
  </si>
  <si>
    <t>FT34M#</t>
  </si>
  <si>
    <t>279M_FT</t>
  </si>
  <si>
    <t>ftan37@student.monash.edu</t>
  </si>
  <si>
    <t xml:space="preserve">Eyelink files did not transfer (first 4 blocks, about 1/2 of them afer that). Difficulty with eyetracker due to glasses. Did really big blinks. </t>
  </si>
  <si>
    <t>CS35M</t>
  </si>
  <si>
    <t>CS35M#</t>
  </si>
  <si>
    <t>35-1</t>
  </si>
  <si>
    <t>114M_CS</t>
  </si>
  <si>
    <t>camsewell@hotmail.com</t>
  </si>
  <si>
    <t>Eyelink file did not transfer for second last block (n15). Didn't notice it for any others.</t>
  </si>
  <si>
    <t>Scored 2 on the Flanders, so technically ambidextrous. Seemed quite tired (just came form work); eyes often looked half-closed which made eye tracking a bit jumpy. Hayley testing and paid so he signed her payment sheet (so will not be on Dan's).</t>
  </si>
  <si>
    <t>MG36M</t>
  </si>
  <si>
    <t>Turned off F5 (y5) at the start. Turned off FC3 (y11) during block 9 - got very noisy (so did a few others around it, not sure why, was only for that block, very odd!). T8 a bit noisy for most of the session.</t>
  </si>
  <si>
    <t xml:space="preserve">Turned off F5 (y5) at the start. Turned off FT8 (y13) after RS1. </t>
  </si>
  <si>
    <t>Turned off F5 (y5) and FT10 (y14) at start.</t>
  </si>
  <si>
    <t>378M_MG</t>
  </si>
  <si>
    <t>36-1</t>
  </si>
  <si>
    <t>mafur2@student.monash.edu</t>
  </si>
  <si>
    <t>Eyelink transfers mostly working (yay!) only one did not transfer (n10) - collected from eyelink comp. Hayley testing and paid so he signed her payment sheet (so will not be on Dan's).</t>
  </si>
  <si>
    <t>Eyelink transfers mostly NOT working - collected all missing ones from eyelink comp. Hayley testing and paid so he signed her payment sheet (so will not be on Dan's).</t>
  </si>
  <si>
    <t>DC37M</t>
  </si>
  <si>
    <t>37-1</t>
  </si>
  <si>
    <t>1.20pm</t>
  </si>
  <si>
    <t>133M_DC</t>
  </si>
  <si>
    <t>DC37M#</t>
  </si>
  <si>
    <t>dror.cohen@monash.edu</t>
  </si>
  <si>
    <t xml:space="preserve">Didn't turn of any electrodes (yay!) BUT some eyelink files still not transferring (boo). </t>
  </si>
  <si>
    <t>MG36M#</t>
  </si>
  <si>
    <t>PH38M#</t>
  </si>
  <si>
    <t>392M_PH</t>
  </si>
  <si>
    <t>38-1</t>
  </si>
  <si>
    <t>paschi_scheel@hotmail.com</t>
  </si>
  <si>
    <t>Turned off F5 (y5) &amp; FT8 (y13) at the start. Turned off FP1 (g1) after block 3. T8 (g16) was noisy for the entire thing. He blinked a lot (generally at the right time), which seemed to distrup the very frontal green electrodes)</t>
  </si>
  <si>
    <t xml:space="preserve">First resting state accidently 'RS!' (oops). </t>
  </si>
  <si>
    <t>PH38M</t>
  </si>
  <si>
    <t>AF39M</t>
  </si>
  <si>
    <t>39-1</t>
  </si>
  <si>
    <t>186M_AF</t>
  </si>
  <si>
    <t>AF39M#</t>
  </si>
  <si>
    <t>amy.finlay@monash.edu</t>
  </si>
  <si>
    <t>Turned off F5 (y5) &amp; FT8 (y13) at the start. Turned off AF7 (y1) at start of block 9. FC1 (g9) was noisy for quite a few blocks, turned off at start of block 9. Turned off CP2 (g20) during block 11.</t>
  </si>
  <si>
    <t>RO40M</t>
  </si>
  <si>
    <t>40-1</t>
  </si>
  <si>
    <t>RO40M#</t>
  </si>
  <si>
    <t>404M_RO</t>
  </si>
  <si>
    <t>renato.ordones@outlook.com</t>
  </si>
  <si>
    <t>Turned off FT8 (y13) at the start. Turned off F5 (y5) at start of block 13.</t>
  </si>
  <si>
    <t>EB41M</t>
  </si>
  <si>
    <t>41-1</t>
  </si>
  <si>
    <t>EB41M#</t>
  </si>
  <si>
    <t>147M_EB</t>
  </si>
  <si>
    <t>eliza.baker@outlook.com</t>
  </si>
  <si>
    <t xml:space="preserve">Turned off F5 (y5) and FT8 (y13) at the start. </t>
  </si>
  <si>
    <t xml:space="preserve">Last two eyelink files didn't transfer :( </t>
  </si>
  <si>
    <t>***MISSING EEG FILES FOR BLOCK 15</t>
  </si>
  <si>
    <t>ED42M</t>
  </si>
  <si>
    <t>42-1</t>
  </si>
  <si>
    <t>1.50pm</t>
  </si>
  <si>
    <t>Furned off Fr (y5) at start. Had trouble gelling PO9 (was red when I stopped) but recording looks fine.</t>
  </si>
  <si>
    <t>400M_ED</t>
  </si>
  <si>
    <t>ED42M#</t>
  </si>
  <si>
    <t>edet1@student.monash.edu</t>
  </si>
  <si>
    <t>Participant moved chin rest after block 7 so had to adjust eye tracker.</t>
  </si>
  <si>
    <t>LO43M</t>
  </si>
  <si>
    <t>398M_LO</t>
  </si>
  <si>
    <t>43-1</t>
  </si>
  <si>
    <t>LO43M#</t>
  </si>
  <si>
    <t>Turned off FT8</t>
  </si>
  <si>
    <t>olsson.lotta1@gmail.com</t>
  </si>
  <si>
    <t>384M_PD</t>
  </si>
  <si>
    <t>PD44M</t>
  </si>
  <si>
    <t>PD44M#</t>
  </si>
  <si>
    <t>44-1</t>
  </si>
  <si>
    <t>pedrohenriquecdias@gmail.com</t>
  </si>
  <si>
    <t>LE45M</t>
  </si>
  <si>
    <t>LE45M#</t>
  </si>
  <si>
    <t>205M_LE</t>
  </si>
  <si>
    <t>1:45pm</t>
  </si>
  <si>
    <t>10.10am</t>
  </si>
  <si>
    <t>lkeva4@student.monash.edu</t>
  </si>
  <si>
    <t>Participant arrived 45 mins late, eyetracking problems with her glasses. TVA not run as no time left</t>
  </si>
  <si>
    <t>328M_EW</t>
  </si>
  <si>
    <t>EW46M</t>
  </si>
  <si>
    <t>46-1</t>
  </si>
  <si>
    <t>EW46M#</t>
  </si>
  <si>
    <t>edward.wright14@gmail.com</t>
  </si>
  <si>
    <t>418M_AM</t>
  </si>
  <si>
    <t>AM47M</t>
  </si>
  <si>
    <t>47-1</t>
  </si>
  <si>
    <t>AM47M#</t>
  </si>
  <si>
    <t>Turned off F5 (y5) at the start.</t>
  </si>
  <si>
    <t>anca.mihut@monash.edu</t>
  </si>
  <si>
    <t>-</t>
  </si>
  <si>
    <t>189M_WM</t>
  </si>
  <si>
    <t>WM48M</t>
  </si>
  <si>
    <t>WM48M#</t>
  </si>
  <si>
    <t>wrmcm1@student.monash.edu</t>
  </si>
  <si>
    <t>48-1 &amp; 48-2</t>
  </si>
  <si>
    <t>TVA stopped during second block. Started again as 48-2 with 8 blocks</t>
  </si>
  <si>
    <t>VF49M</t>
  </si>
  <si>
    <t>VF49M#</t>
  </si>
  <si>
    <t>203M_VF</t>
  </si>
  <si>
    <t>49-1</t>
  </si>
  <si>
    <t>vfed3@student.monash.edu</t>
  </si>
  <si>
    <t>Very bad first block (only 50% accuracy) but the rest have been good.</t>
  </si>
  <si>
    <t>Turned off F5 (y5) at the start. Turned off FT8 (y13) at the start of block 8.</t>
  </si>
  <si>
    <t>7</t>
  </si>
  <si>
    <t>234M_SW</t>
  </si>
  <si>
    <t>SW50M</t>
  </si>
  <si>
    <t>50-1</t>
  </si>
  <si>
    <t>SW50M#</t>
  </si>
  <si>
    <t>stephwall1995@hotmail.com</t>
  </si>
  <si>
    <t>Light on yellow 3 not working (flickering); turned it off after block 2. Turned off F5 (y5) and FT8 (y13) at the start. Turned off F2 (y7) during block 1.</t>
  </si>
  <si>
    <t>Forget the 'M' for block 10 of the EEG files.</t>
  </si>
  <si>
    <t>240M_FM</t>
  </si>
  <si>
    <t>FM51M</t>
  </si>
  <si>
    <t>51-1</t>
  </si>
  <si>
    <t>FM51M#</t>
  </si>
  <si>
    <t>fiona.makris@gmail.com</t>
  </si>
  <si>
    <t>All the ususal suspects perfect today! Turned off FC1 (g9) during resting state - too noisy.</t>
  </si>
  <si>
    <t>220M_NB</t>
  </si>
  <si>
    <t>NB52M</t>
  </si>
  <si>
    <t>52-1</t>
  </si>
  <si>
    <t>NB52M#</t>
  </si>
  <si>
    <t>nhbow1@student.monash.edu</t>
  </si>
  <si>
    <t>BL53M</t>
  </si>
  <si>
    <t>377M_BL</t>
  </si>
  <si>
    <t>53-1</t>
  </si>
  <si>
    <t>BL53M#</t>
  </si>
  <si>
    <t>bronia.lewis@gmail.com</t>
  </si>
  <si>
    <t>9:40am</t>
  </si>
  <si>
    <t>SS54M</t>
  </si>
  <si>
    <t>54-1</t>
  </si>
  <si>
    <t>SS54M#</t>
  </si>
  <si>
    <t>427M_SS</t>
  </si>
  <si>
    <t>samuel.suke@gmail.com</t>
  </si>
  <si>
    <t>Turned off F1 (y6) and C1 (y16) at the start. Turned off CP1 (g19) at start of 5th block.</t>
  </si>
  <si>
    <t>6</t>
  </si>
  <si>
    <t>LA55M</t>
  </si>
  <si>
    <t>55-1</t>
  </si>
  <si>
    <t>414M_LA</t>
  </si>
  <si>
    <t>LA55M#</t>
  </si>
  <si>
    <t>lucasandrew1992@hotmail.com</t>
  </si>
  <si>
    <t>Turned off TP10 (g22) at start as glasses ere interfering.</t>
  </si>
  <si>
    <t>Ver poor accuarcy for first few blocks. Variable RT throughout.</t>
  </si>
  <si>
    <t>AH56M</t>
  </si>
  <si>
    <t>56-1</t>
  </si>
  <si>
    <t>AH56M#</t>
  </si>
  <si>
    <t>458M_AH</t>
  </si>
  <si>
    <t>9:20am</t>
  </si>
  <si>
    <t>alexander.vi@gmail.com</t>
  </si>
  <si>
    <t>TM57M</t>
  </si>
  <si>
    <t>57-1</t>
  </si>
  <si>
    <t>Didn't press play on EEG for block 14 - oops!</t>
  </si>
  <si>
    <t>T8 a bit noisy</t>
  </si>
  <si>
    <t>TM57M#</t>
  </si>
  <si>
    <t>1:15pm</t>
  </si>
  <si>
    <t>439M_TM</t>
  </si>
  <si>
    <t>tyler.mehler@gmail.com</t>
  </si>
  <si>
    <t>AI58M</t>
  </si>
  <si>
    <t>58-1</t>
  </si>
  <si>
    <t>azzz</t>
  </si>
  <si>
    <t>1:50pm</t>
  </si>
  <si>
    <t>amionescu@optusnet.com.au</t>
  </si>
  <si>
    <t>484M_AI</t>
  </si>
  <si>
    <t>AI58M#</t>
  </si>
  <si>
    <t>session before us was running late, did TVA first so I could have cap/electroes ready; eyetracking wobbly towards the end as she was getting tired/droopy eyes</t>
  </si>
  <si>
    <t>TP9 nosiy for a while but got better</t>
  </si>
  <si>
    <t>453M_LB</t>
  </si>
  <si>
    <t>LB59M</t>
  </si>
  <si>
    <t>59-1</t>
  </si>
  <si>
    <t>LB59M#</t>
  </si>
  <si>
    <t>ljbun1@student.monash.edu</t>
  </si>
  <si>
    <t>9:50am</t>
  </si>
  <si>
    <t>TP7 (y19) noisy</t>
  </si>
  <si>
    <t>Accidently labelled block11 EEG files as block 12 - oops! Actual block 12 EEG is labelled 12b. Matlab/eyetracking files have correct numbering</t>
  </si>
  <si>
    <t>422M_MK</t>
  </si>
  <si>
    <t>MK60M</t>
  </si>
  <si>
    <t>60-1</t>
  </si>
  <si>
    <t>MK60M#</t>
  </si>
  <si>
    <t>maken4@student.monash.edu</t>
  </si>
  <si>
    <t>Short-sighted and cross-eyed, wore her glasses, eyetracking looked fine.</t>
  </si>
  <si>
    <t>61-1</t>
  </si>
  <si>
    <t>323M_CZ</t>
  </si>
  <si>
    <t>CZ61M#</t>
  </si>
  <si>
    <t>c_ziros@hotmail.com</t>
  </si>
  <si>
    <t>CZ61M</t>
  </si>
  <si>
    <t>Eyetracking shaky and difficult at times</t>
  </si>
  <si>
    <t>LK1T</t>
  </si>
  <si>
    <t>LK1T#</t>
  </si>
  <si>
    <t>4.00pm</t>
  </si>
  <si>
    <t>ML</t>
  </si>
  <si>
    <t>kennedli@tcd.ie</t>
  </si>
  <si>
    <t>0877570673</t>
  </si>
  <si>
    <t>good</t>
  </si>
  <si>
    <t>AR2T</t>
  </si>
  <si>
    <t>AR2T#</t>
  </si>
  <si>
    <t>1.00pm</t>
  </si>
  <si>
    <t>reynolau@tcd.ie</t>
  </si>
  <si>
    <t>0862125570</t>
  </si>
  <si>
    <t>droopy eyes</t>
  </si>
  <si>
    <t>MH3T</t>
  </si>
  <si>
    <t>MH3T#</t>
  </si>
  <si>
    <t>1:00pm</t>
  </si>
  <si>
    <t>markholland@gmail.com</t>
  </si>
  <si>
    <t>0863110368</t>
  </si>
  <si>
    <t>Very fast! Elec F5 a little dodgy. Toilet break midway through TVA. RS1 done after dots task.</t>
  </si>
  <si>
    <t>AA4T</t>
  </si>
  <si>
    <t>AA4T#</t>
  </si>
  <si>
    <t>5.00pm</t>
  </si>
  <si>
    <t>aadair@tcd.ie</t>
  </si>
  <si>
    <t>0877752516</t>
  </si>
  <si>
    <t>F1, CP6</t>
  </si>
  <si>
    <t>NT5T</t>
  </si>
  <si>
    <t>NT5T#</t>
  </si>
  <si>
    <t>2.00pm</t>
  </si>
  <si>
    <t>tilleyn@tcd.ie</t>
  </si>
  <si>
    <t>0970544851</t>
  </si>
  <si>
    <t>F1, FP1, CP6</t>
  </si>
  <si>
    <t>PR6T</t>
  </si>
  <si>
    <t>6-1</t>
  </si>
  <si>
    <t>PR6T#</t>
  </si>
  <si>
    <t>ryanp23@tcd.ie</t>
  </si>
  <si>
    <t>0831785688</t>
  </si>
  <si>
    <t>RS1 done after dots task</t>
  </si>
  <si>
    <t>AS7T</t>
  </si>
  <si>
    <t>AS7T#</t>
  </si>
  <si>
    <t>11.00am</t>
  </si>
  <si>
    <t>skehana@tcd.ie</t>
  </si>
  <si>
    <t>0979763017</t>
  </si>
  <si>
    <t>RO8T</t>
  </si>
  <si>
    <t>8-1</t>
  </si>
  <si>
    <t>RO8T#</t>
  </si>
  <si>
    <t>oconnr22@tcd.ie</t>
  </si>
  <si>
    <t>0857342002</t>
  </si>
  <si>
    <t>F2, FCZ</t>
  </si>
  <si>
    <t>Fair bit of forehead muscle movement, esp. in early blocks. Dodgy TVA score, never got above 70</t>
  </si>
  <si>
    <t>OF9T</t>
  </si>
  <si>
    <t>OF9T#</t>
  </si>
  <si>
    <t>3.00pm</t>
  </si>
  <si>
    <t>0976156752</t>
  </si>
  <si>
    <t>F1, FP1, CP6, also P2 a bit noisey</t>
  </si>
  <si>
    <t>Accidentally recorded first resting state too long, only first 3 minutes of this file are the RS</t>
  </si>
  <si>
    <t>RM10T</t>
  </si>
  <si>
    <t>RM10T#</t>
  </si>
  <si>
    <t>6.00pm</t>
  </si>
  <si>
    <t>ruairi_moore@hotmail.com</t>
  </si>
  <si>
    <t>0851473834</t>
  </si>
  <si>
    <t>PO4 noisy, muscle movement noise at the start of block 5 (clenched jaw)</t>
  </si>
  <si>
    <t>OM11T</t>
  </si>
  <si>
    <t>OM11T#</t>
  </si>
  <si>
    <t>mclaugho@tcd.ie</t>
  </si>
  <si>
    <t>0877831620</t>
  </si>
  <si>
    <t>SB12T</t>
  </si>
  <si>
    <t>SB12T#</t>
  </si>
  <si>
    <t>byrnes30@tcd.ie</t>
  </si>
  <si>
    <t>0872945615</t>
  </si>
  <si>
    <t>GW13T</t>
  </si>
  <si>
    <t>GW13T#</t>
  </si>
  <si>
    <t>12.00pm</t>
  </si>
  <si>
    <t>0879743130</t>
  </si>
  <si>
    <t xml:space="preserve">Data a little noisy, due to jaw muscle tension. </t>
  </si>
  <si>
    <t>OS14T</t>
  </si>
  <si>
    <t>OS14T#</t>
  </si>
  <si>
    <t>0872641577</t>
  </si>
  <si>
    <t>AC15T</t>
  </si>
  <si>
    <t>AC15T#</t>
  </si>
  <si>
    <t>chambea@tcd.ie</t>
  </si>
  <si>
    <t>0877593408</t>
  </si>
  <si>
    <t>ND16T</t>
  </si>
  <si>
    <t>ND16T#</t>
  </si>
  <si>
    <t>10.00am</t>
  </si>
  <si>
    <t>dowlinna@tcd.ie</t>
  </si>
  <si>
    <t>0857156812</t>
  </si>
  <si>
    <t>SF17T</t>
  </si>
  <si>
    <t>SF17T#</t>
  </si>
  <si>
    <t>feighans@tcd.ie</t>
  </si>
  <si>
    <t>0860762999</t>
  </si>
  <si>
    <t>P2</t>
  </si>
  <si>
    <t>TL18T</t>
  </si>
  <si>
    <t>TL18T#</t>
  </si>
  <si>
    <t>4.30pm</t>
  </si>
  <si>
    <t>talyons@tcd.ie</t>
  </si>
  <si>
    <t>0831305978</t>
  </si>
  <si>
    <t>P2, PO4, O2, OZ</t>
  </si>
  <si>
    <t>Data noisier than usual (esp. in 1st RS and blocks 1 &amp; 2)</t>
  </si>
  <si>
    <t>JC19T</t>
  </si>
  <si>
    <t>JC19T#</t>
  </si>
  <si>
    <t>nicfhlaj@tcd.ie</t>
  </si>
  <si>
    <t>0851325269</t>
  </si>
  <si>
    <t>Coughing during RS2</t>
  </si>
  <si>
    <t>EL20T</t>
  </si>
  <si>
    <t>EL20T#</t>
  </si>
  <si>
    <t>edellynch91@hotmail.com</t>
  </si>
  <si>
    <t>0860542362</t>
  </si>
  <si>
    <t>SH21T</t>
  </si>
  <si>
    <t>SH21T#</t>
  </si>
  <si>
    <t>shodgin@tcd.ie</t>
  </si>
  <si>
    <t>0872482229</t>
  </si>
  <si>
    <t>CFQ</t>
  </si>
  <si>
    <t>150M_ON</t>
  </si>
  <si>
    <t>175M_SH</t>
  </si>
  <si>
    <t>SESSION 1 from Test-RETEST</t>
  </si>
  <si>
    <t>NO CFQ</t>
  </si>
  <si>
    <t>NO TVA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</si>
  <si>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</si>
  <si>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</si>
  <si>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</si>
  <si>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</si>
  <si>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</si>
  <si>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</si>
  <si>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</si>
  <si>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</si>
  <si>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</si>
  <si>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</si>
  <si>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</si>
  <si>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</si>
  <si>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</si>
  <si>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</si>
  <si>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</si>
  <si>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</si>
  <si>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</si>
  <si>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79-1; 79-2</t>
  </si>
  <si>
    <t>80-1</t>
  </si>
  <si>
    <t>TCD Test-RETEST</t>
  </si>
  <si>
    <t>FS6T</t>
  </si>
  <si>
    <t>MT5T</t>
  </si>
  <si>
    <t>81-1</t>
  </si>
  <si>
    <t>NC1T</t>
  </si>
  <si>
    <t>82-1</t>
  </si>
  <si>
    <t>NM2T</t>
  </si>
  <si>
    <t>83-1</t>
  </si>
  <si>
    <t>NO4T</t>
  </si>
  <si>
    <t>84-1</t>
  </si>
  <si>
    <t>RP3T</t>
  </si>
  <si>
    <t>85-1</t>
  </si>
  <si>
    <t>T-RT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</si>
</sst>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rgb="FF222222"/>
      <name val="Arial"/>
      <family val="2"/>
    </font>
    <font>
      <sz val="10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14" fontId="0" fillId="0" borderId="0" xfId="0" applyNumberFormat="1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2" fillId="2" borderId="1" xfId="1" applyFont="1" applyBorder="1" applyAlignment="1">
      <alignment wrapText="1"/>
    </xf>
    <xf numFmtId="49" fontId="2" fillId="2" borderId="1" xfId="1" applyNumberFormat="1" applyFont="1" applyBorder="1" applyAlignment="1" applyProtection="1">
      <alignment wrapText="1"/>
      <protection locked="0"/>
    </xf>
    <xf numFmtId="0" fontId="2" fillId="2" borderId="1" xfId="1" applyFont="1" applyBorder="1" applyAlignment="1" applyProtection="1">
      <alignment wrapText="1"/>
      <protection locked="0"/>
    </xf>
    <xf numFmtId="0" fontId="1" fillId="2" borderId="1" xfId="1" applyBorder="1" applyAlignment="1">
      <alignment wrapText="1"/>
    </xf>
    <xf numFmtId="0" fontId="3" fillId="2" borderId="2" xfId="1" applyFont="1" applyBorder="1" applyAlignment="1">
      <alignment wrapText="1"/>
    </xf>
    <xf numFmtId="49" fontId="3" fillId="2" borderId="2" xfId="1" applyNumberFormat="1" applyFont="1" applyBorder="1" applyAlignment="1" applyProtection="1">
      <alignment wrapText="1"/>
      <protection locked="0"/>
    </xf>
    <xf numFmtId="0" fontId="3" fillId="2" borderId="2" xfId="1" applyFont="1" applyBorder="1" applyAlignment="1" applyProtection="1">
      <alignment wrapText="1"/>
      <protection locked="0"/>
    </xf>
    <xf numFmtId="49" fontId="0" fillId="0" borderId="0" xfId="0" applyNumberFormat="1"/>
    <xf numFmtId="49" fontId="0" fillId="0" borderId="0" xfId="0" applyNumberFormat="1" applyBorder="1" applyProtection="1">
      <protection locked="0"/>
    </xf>
    <xf numFmtId="49" fontId="0" fillId="0" borderId="0" xfId="0" applyNumberFormat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2" fillId="2" borderId="1" xfId="1" applyFont="1" applyBorder="1" applyAlignment="1">
      <alignment wrapText="1"/>
    </xf>
    <xf numFmtId="0" fontId="3" fillId="2" borderId="2" xfId="1" applyFont="1" applyBorder="1" applyAlignment="1">
      <alignment wrapText="1"/>
    </xf>
    <xf numFmtId="164" fontId="0" fillId="0" borderId="0" xfId="0" applyNumberFormat="1" applyBorder="1" applyProtection="1">
      <protection locked="0"/>
    </xf>
    <xf numFmtId="164" fontId="2" fillId="2" borderId="1" xfId="1" applyNumberFormat="1" applyFont="1" applyBorder="1" applyAlignment="1">
      <alignment wrapText="1"/>
    </xf>
    <xf numFmtId="164" fontId="3" fillId="2" borderId="2" xfId="1" applyNumberFormat="1" applyFont="1" applyBorder="1" applyAlignment="1">
      <alignment wrapText="1"/>
    </xf>
    <xf numFmtId="164" fontId="0" fillId="0" borderId="0" xfId="0" applyNumberFormat="1" applyBorder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2" xfId="1" applyFont="1" applyBorder="1" applyAlignment="1">
      <alignment horizontal="center" wrapText="1"/>
    </xf>
    <xf numFmtId="0" fontId="0" fillId="0" borderId="0" xfId="0" applyFill="1" applyBorder="1" applyProtection="1">
      <protection locked="0"/>
    </xf>
    <xf numFmtId="14" fontId="0" fillId="0" borderId="0" xfId="0" applyNumberFormat="1"/>
    <xf numFmtId="0" fontId="0" fillId="0" borderId="0" xfId="0" quotePrefix="1" applyFill="1" applyBorder="1" applyAlignment="1">
      <alignment horizontal="center"/>
    </xf>
    <xf numFmtId="14" fontId="0" fillId="0" borderId="0" xfId="0" applyNumberFormat="1" applyProtection="1"/>
    <xf numFmtId="0" fontId="0" fillId="0" borderId="0" xfId="0" applyAlignment="1">
      <alignment vertical="center"/>
    </xf>
    <xf numFmtId="165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Border="1" applyAlignment="1" applyProtection="1">
      <protection locked="0"/>
    </xf>
    <xf numFmtId="164" fontId="0" fillId="0" borderId="0" xfId="0" applyNumberFormat="1" applyFill="1" applyBorder="1" applyProtection="1">
      <protection locked="0"/>
    </xf>
    <xf numFmtId="49" fontId="2" fillId="2" borderId="1" xfId="1" applyNumberFormat="1" applyFont="1" applyBorder="1" applyAlignment="1" applyProtection="1">
      <alignment horizontal="center" wrapText="1"/>
      <protection locked="0"/>
    </xf>
    <xf numFmtId="49" fontId="3" fillId="2" borderId="2" xfId="1" applyNumberFormat="1" applyFon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>
      <alignment horizontal="center"/>
    </xf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0" fontId="1" fillId="0" borderId="0" xfId="3" applyFont="1"/>
    <xf numFmtId="0" fontId="1" fillId="0" borderId="0" xfId="0" applyFont="1"/>
    <xf numFmtId="0" fontId="8" fillId="0" borderId="0" xfId="0" applyFont="1"/>
    <xf numFmtId="0" fontId="1" fillId="0" borderId="0" xfId="0" applyFont="1" applyBorder="1" applyProtection="1">
      <protection locked="0"/>
    </xf>
    <xf numFmtId="0" fontId="1" fillId="0" borderId="0" xfId="0" applyFont="1" applyBorder="1"/>
    <xf numFmtId="49" fontId="0" fillId="0" borderId="0" xfId="0" applyNumberFormat="1" applyFill="1"/>
    <xf numFmtId="165" fontId="0" fillId="0" borderId="0" xfId="0" applyNumberFormat="1" applyFill="1"/>
    <xf numFmtId="0" fontId="0" fillId="0" borderId="0" xfId="0" applyFont="1" applyBorder="1" applyProtection="1">
      <protection locked="0"/>
    </xf>
    <xf numFmtId="14" fontId="0" fillId="0" borderId="0" xfId="4" applyNumberFormat="1" applyFont="1" applyBorder="1" applyProtection="1">
      <protection locked="0"/>
    </xf>
    <xf numFmtId="0" fontId="9" fillId="3" borderId="2" xfId="5" applyBorder="1" applyAlignment="1">
      <alignment wrapText="1"/>
    </xf>
    <xf numFmtId="0" fontId="9" fillId="3" borderId="1" xfId="5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14" fontId="0" fillId="0" borderId="0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 applyProtection="1">
      <protection locked="0"/>
    </xf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Border="1"/>
    <xf numFmtId="0" fontId="0" fillId="0" borderId="0" xfId="0" applyFill="1" applyBorder="1" applyProtection="1">
      <protection locked="0"/>
    </xf>
    <xf numFmtId="14" fontId="0" fillId="0" borderId="0" xfId="0" applyNumberFormat="1"/>
    <xf numFmtId="0" fontId="4" fillId="0" borderId="0" xfId="2" applyAlignment="1" applyProtection="1"/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49" fontId="0" fillId="4" borderId="0" xfId="0" applyNumberFormat="1" applyFill="1" applyBorder="1"/>
    <xf numFmtId="0" fontId="0" fillId="4" borderId="0" xfId="0" applyFill="1" applyBorder="1" applyProtection="1">
      <protection locked="0"/>
    </xf>
    <xf numFmtId="164" fontId="0" fillId="4" borderId="0" xfId="0" applyNumberFormat="1" applyFill="1" applyBorder="1" applyProtection="1">
      <protection locked="0"/>
    </xf>
    <xf numFmtId="0" fontId="1" fillId="4" borderId="0" xfId="0" applyFont="1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49" fontId="0" fillId="4" borderId="0" xfId="0" applyNumberFormat="1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/>
    </xf>
    <xf numFmtId="0" fontId="11" fillId="5" borderId="0" xfId="0" applyFont="1" applyFill="1" applyBorder="1"/>
    <xf numFmtId="0" fontId="0" fillId="5" borderId="0" xfId="0" applyFill="1" applyBorder="1"/>
    <xf numFmtId="49" fontId="0" fillId="5" borderId="0" xfId="0" applyNumberFormat="1" applyFill="1" applyBorder="1"/>
    <xf numFmtId="0" fontId="0" fillId="5" borderId="0" xfId="0" applyFill="1" applyBorder="1" applyProtection="1">
      <protection locked="0"/>
    </xf>
    <xf numFmtId="164" fontId="0" fillId="5" borderId="0" xfId="0" applyNumberFormat="1" applyFill="1" applyBorder="1" applyProtection="1">
      <protection locked="0"/>
    </xf>
    <xf numFmtId="0" fontId="1" fillId="5" borderId="0" xfId="0" applyFont="1" applyFill="1" applyBorder="1" applyProtection="1">
      <protection locked="0"/>
    </xf>
    <xf numFmtId="49" fontId="0" fillId="5" borderId="0" xfId="0" applyNumberFormat="1" applyFill="1" applyBorder="1" applyProtection="1">
      <protection locked="0"/>
    </xf>
    <xf numFmtId="49" fontId="0" fillId="5" borderId="0" xfId="0" applyNumberFormat="1" applyFill="1" applyBorder="1" applyAlignment="1" applyProtection="1">
      <alignment horizontal="center"/>
      <protection locked="0"/>
    </xf>
    <xf numFmtId="0" fontId="0" fillId="5" borderId="0" xfId="0" applyFill="1" applyBorder="1" applyAlignment="1">
      <alignment horizontal="center"/>
    </xf>
  </cellXfs>
  <cellStyles count="12">
    <cellStyle name="40% - Accent5" xfId="1" builtinId="47"/>
    <cellStyle name="60% - Accent1" xfId="5" builtinId="32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3" builtinId="8"/>
    <cellStyle name="Hyperlink 2" xfId="2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onnr22@tcd.ie" TargetMode="External"/><Relationship Id="rId13" Type="http://schemas.openxmlformats.org/officeDocument/2006/relationships/hyperlink" Target="mailto:dowlinna@tcd.ie" TargetMode="External"/><Relationship Id="rId18" Type="http://schemas.openxmlformats.org/officeDocument/2006/relationships/hyperlink" Target="mailto:shodgin@tcd.ie" TargetMode="External"/><Relationship Id="rId3" Type="http://schemas.openxmlformats.org/officeDocument/2006/relationships/hyperlink" Target="mailto:reynolau@tcd.ie" TargetMode="External"/><Relationship Id="rId7" Type="http://schemas.openxmlformats.org/officeDocument/2006/relationships/hyperlink" Target="mailto:skehana@tcd.ie" TargetMode="External"/><Relationship Id="rId12" Type="http://schemas.openxmlformats.org/officeDocument/2006/relationships/hyperlink" Target="mailto:chambea@tcd.ie" TargetMode="External"/><Relationship Id="rId17" Type="http://schemas.openxmlformats.org/officeDocument/2006/relationships/hyperlink" Target="mailto:edellynch91@hotmail.com" TargetMode="External"/><Relationship Id="rId2" Type="http://schemas.openxmlformats.org/officeDocument/2006/relationships/hyperlink" Target="mailto:kennedli@tcd.ie" TargetMode="External"/><Relationship Id="rId16" Type="http://schemas.openxmlformats.org/officeDocument/2006/relationships/hyperlink" Target="mailto:nicfhlaj@tcd.ie" TargetMode="External"/><Relationship Id="rId1" Type="http://schemas.openxmlformats.org/officeDocument/2006/relationships/hyperlink" Target="mailto:aadair@tcd.ie" TargetMode="External"/><Relationship Id="rId6" Type="http://schemas.openxmlformats.org/officeDocument/2006/relationships/hyperlink" Target="mailto:ryanp23@tcd.ie" TargetMode="External"/><Relationship Id="rId11" Type="http://schemas.openxmlformats.org/officeDocument/2006/relationships/hyperlink" Target="mailto:byrnes30@tcd.ie" TargetMode="External"/><Relationship Id="rId5" Type="http://schemas.openxmlformats.org/officeDocument/2006/relationships/hyperlink" Target="mailto:tilleyn@tcd.ie" TargetMode="External"/><Relationship Id="rId15" Type="http://schemas.openxmlformats.org/officeDocument/2006/relationships/hyperlink" Target="mailto:talyons@tcd.ie" TargetMode="External"/><Relationship Id="rId10" Type="http://schemas.openxmlformats.org/officeDocument/2006/relationships/hyperlink" Target="mailto:mclaugho@tcd.ie" TargetMode="External"/><Relationship Id="rId4" Type="http://schemas.openxmlformats.org/officeDocument/2006/relationships/hyperlink" Target="mailto:markholland@gmail.com" TargetMode="External"/><Relationship Id="rId9" Type="http://schemas.openxmlformats.org/officeDocument/2006/relationships/hyperlink" Target="mailto:ruairi_moore@hotmail.com" TargetMode="External"/><Relationship Id="rId14" Type="http://schemas.openxmlformats.org/officeDocument/2006/relationships/hyperlink" Target="mailto:feighans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2"/>
  <sheetViews>
    <sheetView tabSelected="1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D80" sqref="D80"/>
    </sheetView>
  </sheetViews>
  <sheetFormatPr defaultColWidth="8.85546875" defaultRowHeight="15" x14ac:dyDescent="0.25"/>
  <cols>
    <col min="1" max="1" width="23.28515625" style="4" customWidth="1"/>
    <col min="2" max="2" width="23.140625" style="1" customWidth="1"/>
    <col min="3" max="3" width="8.85546875" style="1"/>
    <col min="4" max="4" width="11.7109375" style="15" customWidth="1"/>
    <col min="5" max="5" width="12.85546875" style="4" bestFit="1" customWidth="1"/>
    <col min="6" max="6" width="10.7109375" style="18" customWidth="1"/>
    <col min="7" max="7" width="8.42578125" style="1" bestFit="1" customWidth="1"/>
    <col min="8" max="8" width="10.7109375" style="1" bestFit="1" customWidth="1"/>
    <col min="9" max="9" width="15.85546875" style="24" customWidth="1"/>
    <col min="10" max="10" width="14.42578125" style="1" bestFit="1" customWidth="1"/>
    <col min="11" max="11" width="8.28515625" style="1" bestFit="1" customWidth="1"/>
    <col min="12" max="12" width="37.42578125" style="4" customWidth="1"/>
    <col min="13" max="14" width="10.140625" style="50" customWidth="1"/>
    <col min="15" max="15" width="15" style="15" customWidth="1"/>
    <col min="16" max="16" width="15" style="43" customWidth="1"/>
    <col min="17" max="17" width="54" style="4" customWidth="1"/>
    <col min="18" max="18" width="156.85546875" style="1" customWidth="1"/>
    <col min="19" max="25" width="8.85546875" style="27"/>
    <col min="26" max="26" width="9.140625" style="27" customWidth="1"/>
    <col min="27" max="38" width="8.85546875" style="27"/>
    <col min="39" max="16384" width="8.85546875" style="1"/>
  </cols>
  <sheetData>
    <row r="1" spans="1:41" s="9" customFormat="1" ht="47.25" customHeight="1" x14ac:dyDescent="0.25">
      <c r="A1" s="6" t="s">
        <v>7</v>
      </c>
      <c r="B1" s="7" t="s">
        <v>2</v>
      </c>
      <c r="C1" s="56"/>
      <c r="D1" s="7" t="s">
        <v>8</v>
      </c>
      <c r="E1" s="7" t="s">
        <v>54</v>
      </c>
      <c r="F1" s="19" t="s">
        <v>19</v>
      </c>
      <c r="G1" s="8" t="s">
        <v>3</v>
      </c>
      <c r="H1" s="8" t="s">
        <v>4</v>
      </c>
      <c r="I1" s="22" t="s">
        <v>22</v>
      </c>
      <c r="J1" s="8" t="s">
        <v>0</v>
      </c>
      <c r="K1" s="8" t="s">
        <v>1</v>
      </c>
      <c r="L1" s="8" t="s">
        <v>10</v>
      </c>
      <c r="M1" s="8" t="s">
        <v>178</v>
      </c>
      <c r="N1" s="8" t="s">
        <v>179</v>
      </c>
      <c r="O1" s="7" t="s">
        <v>11</v>
      </c>
      <c r="P1" s="40" t="s">
        <v>67</v>
      </c>
      <c r="Q1" s="8" t="s">
        <v>12</v>
      </c>
      <c r="R1" s="8" t="s">
        <v>9</v>
      </c>
      <c r="S1" s="25">
        <v>1</v>
      </c>
      <c r="T1" s="25">
        <v>2</v>
      </c>
      <c r="U1" s="25">
        <v>3</v>
      </c>
      <c r="V1" s="25">
        <v>4</v>
      </c>
      <c r="W1" s="25">
        <v>5</v>
      </c>
      <c r="X1" s="25">
        <v>6</v>
      </c>
      <c r="Y1" s="25">
        <v>7</v>
      </c>
      <c r="Z1" s="25">
        <v>8</v>
      </c>
      <c r="AA1" s="25">
        <v>9</v>
      </c>
      <c r="AB1" s="25">
        <v>10</v>
      </c>
      <c r="AC1" s="25">
        <v>11</v>
      </c>
      <c r="AD1" s="25">
        <v>12</v>
      </c>
      <c r="AE1" s="25">
        <v>13</v>
      </c>
      <c r="AF1" s="25">
        <v>14</v>
      </c>
      <c r="AG1" s="25">
        <v>15</v>
      </c>
      <c r="AH1" s="25">
        <v>16</v>
      </c>
      <c r="AI1" s="25">
        <v>17</v>
      </c>
      <c r="AJ1" s="25">
        <v>18</v>
      </c>
      <c r="AK1" s="25">
        <v>19</v>
      </c>
      <c r="AL1" s="25">
        <v>20</v>
      </c>
    </row>
    <row r="2" spans="1:41" s="10" customFormat="1" ht="53.25" customHeight="1" thickBot="1" x14ac:dyDescent="0.3">
      <c r="A2" s="10" t="s">
        <v>13</v>
      </c>
      <c r="B2" s="11"/>
      <c r="C2" s="55" t="s">
        <v>578</v>
      </c>
      <c r="D2" s="11"/>
      <c r="E2" s="11" t="s">
        <v>56</v>
      </c>
      <c r="F2" s="20" t="s">
        <v>20</v>
      </c>
      <c r="G2" s="12" t="s">
        <v>5</v>
      </c>
      <c r="H2" s="12" t="s">
        <v>6</v>
      </c>
      <c r="I2" s="23"/>
      <c r="J2" s="12" t="s">
        <v>6</v>
      </c>
      <c r="K2" s="12"/>
      <c r="L2" s="12"/>
      <c r="M2" s="12"/>
      <c r="N2" s="12"/>
      <c r="O2" s="11"/>
      <c r="P2" s="41"/>
      <c r="Q2" s="12"/>
      <c r="R2" s="12"/>
      <c r="S2" s="29" t="s">
        <v>15</v>
      </c>
      <c r="T2" s="29" t="s">
        <v>15</v>
      </c>
      <c r="U2" s="29" t="s">
        <v>15</v>
      </c>
      <c r="V2" s="29" t="s">
        <v>15</v>
      </c>
      <c r="W2" s="29" t="s">
        <v>15</v>
      </c>
      <c r="X2" s="29" t="s">
        <v>15</v>
      </c>
      <c r="Y2" s="29" t="s">
        <v>15</v>
      </c>
      <c r="Z2" s="29" t="s">
        <v>15</v>
      </c>
      <c r="AA2" s="29" t="s">
        <v>15</v>
      </c>
      <c r="AB2" s="29" t="s">
        <v>15</v>
      </c>
      <c r="AC2" s="29" t="s">
        <v>15</v>
      </c>
      <c r="AD2" s="29" t="s">
        <v>15</v>
      </c>
      <c r="AE2" s="29" t="s">
        <v>15</v>
      </c>
      <c r="AF2" s="29" t="s">
        <v>15</v>
      </c>
      <c r="AG2" s="29" t="s">
        <v>15</v>
      </c>
      <c r="AH2" s="29" t="s">
        <v>15</v>
      </c>
      <c r="AI2" s="29" t="s">
        <v>15</v>
      </c>
      <c r="AJ2" s="29" t="s">
        <v>15</v>
      </c>
      <c r="AK2" s="29" t="s">
        <v>15</v>
      </c>
      <c r="AL2" s="29" t="s">
        <v>15</v>
      </c>
      <c r="AM2" s="10" t="s">
        <v>33</v>
      </c>
      <c r="AN2" s="10" t="s">
        <v>34</v>
      </c>
    </row>
    <row r="3" spans="1:41" x14ac:dyDescent="0.25">
      <c r="A3" s="4" t="s">
        <v>52</v>
      </c>
      <c r="B3" s="1" t="s">
        <v>53</v>
      </c>
      <c r="C3" s="1">
        <v>52</v>
      </c>
      <c r="D3" s="13" t="s">
        <v>21</v>
      </c>
      <c r="E3" s="4" t="s">
        <v>55</v>
      </c>
      <c r="F3" s="18">
        <v>1</v>
      </c>
      <c r="G3" s="1">
        <v>2</v>
      </c>
      <c r="H3" s="3">
        <v>33487</v>
      </c>
      <c r="I3" s="21" t="s">
        <v>58</v>
      </c>
      <c r="J3" s="3" t="s">
        <v>59</v>
      </c>
      <c r="K3" s="2">
        <v>54</v>
      </c>
      <c r="L3" s="17" t="s">
        <v>88</v>
      </c>
      <c r="M3" s="47"/>
      <c r="N3" s="47"/>
      <c r="O3" s="14" t="s">
        <v>57</v>
      </c>
      <c r="P3" s="44" t="s">
        <v>66</v>
      </c>
      <c r="Q3" s="5"/>
      <c r="R3" s="2" t="s">
        <v>60</v>
      </c>
      <c r="S3" s="26" t="s">
        <v>17</v>
      </c>
      <c r="T3" s="26" t="s">
        <v>16</v>
      </c>
      <c r="U3" s="26" t="s">
        <v>16</v>
      </c>
      <c r="V3" s="26" t="s">
        <v>17</v>
      </c>
      <c r="W3" s="26" t="s">
        <v>16</v>
      </c>
      <c r="X3" s="26" t="s">
        <v>16</v>
      </c>
      <c r="Y3" s="26" t="s">
        <v>17</v>
      </c>
      <c r="Z3" s="26" t="s">
        <v>17</v>
      </c>
      <c r="AA3" s="26" t="s">
        <v>16</v>
      </c>
      <c r="AB3" s="26" t="s">
        <v>17</v>
      </c>
      <c r="AC3" s="26" t="s">
        <v>17</v>
      </c>
      <c r="AD3" s="26" t="s">
        <v>16</v>
      </c>
      <c r="AE3" s="26" t="s">
        <v>16</v>
      </c>
      <c r="AF3" s="26" t="s">
        <v>17</v>
      </c>
      <c r="AG3" s="26" t="s">
        <v>16</v>
      </c>
      <c r="AH3" s="26" t="s">
        <v>17</v>
      </c>
      <c r="AI3" s="26" t="s">
        <v>16</v>
      </c>
      <c r="AJ3" s="26" t="s">
        <v>17</v>
      </c>
      <c r="AK3" s="26" t="s">
        <v>17</v>
      </c>
      <c r="AL3" s="26" t="s">
        <v>17</v>
      </c>
      <c r="AM3" s="18">
        <f t="shared" ref="AM3:AM26" si="0">COUNTIF(S3:AL3,"l")</f>
        <v>9</v>
      </c>
      <c r="AN3" s="18">
        <f t="shared" ref="AN3:AN26" si="1">COUNTIF(S3:AL3,"r")</f>
        <v>11</v>
      </c>
      <c r="AO3" s="18">
        <f t="shared" ref="AO3:AO26" si="2">(AM3-AN3)/20</f>
        <v>-0.1</v>
      </c>
    </row>
    <row r="4" spans="1:41" x14ac:dyDescent="0.25">
      <c r="A4" s="4" t="s">
        <v>63</v>
      </c>
      <c r="B4" s="4" t="s">
        <v>61</v>
      </c>
      <c r="C4" s="1">
        <v>39</v>
      </c>
      <c r="D4" s="15" t="s">
        <v>71</v>
      </c>
      <c r="E4" s="4" t="s">
        <v>62</v>
      </c>
      <c r="F4" s="18">
        <v>2</v>
      </c>
      <c r="G4" s="1">
        <v>1</v>
      </c>
      <c r="H4" s="35">
        <v>31717</v>
      </c>
      <c r="I4" s="21" t="s">
        <v>65</v>
      </c>
      <c r="J4" s="3">
        <v>41765</v>
      </c>
      <c r="K4" s="5">
        <v>60</v>
      </c>
      <c r="L4" s="17" t="s">
        <v>64</v>
      </c>
      <c r="M4" s="47"/>
      <c r="N4" s="47"/>
      <c r="O4" s="14"/>
      <c r="P4" s="44" t="s">
        <v>66</v>
      </c>
      <c r="Q4" s="5"/>
      <c r="R4" s="5"/>
      <c r="S4" s="27" t="s">
        <v>17</v>
      </c>
      <c r="T4" s="27" t="s">
        <v>17</v>
      </c>
      <c r="U4" s="27" t="s">
        <v>17</v>
      </c>
      <c r="V4" s="28" t="s">
        <v>17</v>
      </c>
      <c r="W4" s="28" t="s">
        <v>17</v>
      </c>
      <c r="X4" s="28" t="s">
        <v>17</v>
      </c>
      <c r="Y4" s="28" t="s">
        <v>17</v>
      </c>
      <c r="Z4" s="28" t="s">
        <v>17</v>
      </c>
      <c r="AA4" s="28" t="s">
        <v>17</v>
      </c>
      <c r="AB4" s="28" t="s">
        <v>17</v>
      </c>
      <c r="AC4" s="28" t="s">
        <v>16</v>
      </c>
      <c r="AD4" s="28" t="s">
        <v>17</v>
      </c>
      <c r="AE4" s="28" t="s">
        <v>17</v>
      </c>
      <c r="AF4" s="28" t="s">
        <v>17</v>
      </c>
      <c r="AG4" s="28" t="s">
        <v>17</v>
      </c>
      <c r="AH4" s="28" t="s">
        <v>17</v>
      </c>
      <c r="AI4" s="28" t="s">
        <v>17</v>
      </c>
      <c r="AJ4" s="28" t="s">
        <v>17</v>
      </c>
      <c r="AK4" s="28" t="s">
        <v>16</v>
      </c>
      <c r="AL4" s="28" t="s">
        <v>17</v>
      </c>
      <c r="AM4" s="18">
        <f t="shared" si="0"/>
        <v>2</v>
      </c>
      <c r="AN4" s="18">
        <f t="shared" si="1"/>
        <v>18</v>
      </c>
      <c r="AO4" s="18">
        <f t="shared" si="2"/>
        <v>-0.8</v>
      </c>
    </row>
    <row r="5" spans="1:41" x14ac:dyDescent="0.25">
      <c r="A5" s="16" t="s">
        <v>68</v>
      </c>
      <c r="B5" s="1" t="s">
        <v>28</v>
      </c>
      <c r="C5" s="1">
        <v>25</v>
      </c>
      <c r="D5" s="13" t="s">
        <v>72</v>
      </c>
      <c r="E5" s="16" t="s">
        <v>76</v>
      </c>
      <c r="F5" s="17">
        <v>1</v>
      </c>
      <c r="G5" s="16">
        <v>1</v>
      </c>
      <c r="H5" s="3">
        <v>32729</v>
      </c>
      <c r="I5" s="21" t="s">
        <v>58</v>
      </c>
      <c r="J5" s="3">
        <v>41772</v>
      </c>
      <c r="K5" s="2">
        <v>58</v>
      </c>
      <c r="L5" s="17" t="s">
        <v>69</v>
      </c>
      <c r="M5" s="47"/>
      <c r="N5" s="47"/>
      <c r="O5" s="14" t="s">
        <v>70</v>
      </c>
      <c r="P5" s="44" t="s">
        <v>66</v>
      </c>
      <c r="Q5" s="38"/>
      <c r="R5" s="5" t="s">
        <v>73</v>
      </c>
      <c r="S5" s="27" t="s">
        <v>17</v>
      </c>
      <c r="T5" s="27" t="s">
        <v>16</v>
      </c>
      <c r="U5" s="27" t="s">
        <v>16</v>
      </c>
      <c r="V5" s="27" t="s">
        <v>17</v>
      </c>
      <c r="W5" s="27" t="s">
        <v>17</v>
      </c>
      <c r="X5" s="27" t="s">
        <v>16</v>
      </c>
      <c r="Y5" s="27" t="s">
        <v>17</v>
      </c>
      <c r="Z5" s="27" t="s">
        <v>17</v>
      </c>
      <c r="AA5" s="27" t="s">
        <v>17</v>
      </c>
      <c r="AB5" s="27" t="s">
        <v>17</v>
      </c>
      <c r="AC5" s="27" t="s">
        <v>17</v>
      </c>
      <c r="AD5" s="27" t="s">
        <v>17</v>
      </c>
      <c r="AE5" s="27" t="s">
        <v>16</v>
      </c>
      <c r="AF5" s="27" t="s">
        <v>17</v>
      </c>
      <c r="AG5" s="27" t="s">
        <v>16</v>
      </c>
      <c r="AH5" s="27" t="s">
        <v>16</v>
      </c>
      <c r="AI5" s="27" t="s">
        <v>16</v>
      </c>
      <c r="AJ5" s="27" t="s">
        <v>16</v>
      </c>
      <c r="AK5" s="27" t="s">
        <v>17</v>
      </c>
      <c r="AL5" s="27" t="s">
        <v>17</v>
      </c>
      <c r="AM5" s="18">
        <f t="shared" si="0"/>
        <v>8</v>
      </c>
      <c r="AN5" s="18">
        <f t="shared" si="1"/>
        <v>12</v>
      </c>
      <c r="AO5" s="18">
        <f t="shared" si="2"/>
        <v>-0.2</v>
      </c>
    </row>
    <row r="6" spans="1:41" s="72" customFormat="1" x14ac:dyDescent="0.25">
      <c r="A6" s="75"/>
      <c r="C6" s="72" t="s">
        <v>615</v>
      </c>
      <c r="D6" s="13" t="s">
        <v>601</v>
      </c>
      <c r="E6" s="75"/>
      <c r="F6" s="71"/>
      <c r="G6" s="75"/>
      <c r="H6" s="60"/>
      <c r="I6" s="64"/>
      <c r="J6" s="60"/>
      <c r="K6" s="73"/>
      <c r="L6" s="71"/>
      <c r="M6" s="47"/>
      <c r="N6" s="47"/>
      <c r="O6" s="74"/>
      <c r="P6" s="44"/>
      <c r="Q6" s="38"/>
      <c r="R6" s="73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41" x14ac:dyDescent="0.25">
      <c r="A7" s="16" t="s">
        <v>77</v>
      </c>
      <c r="B7" s="16" t="s">
        <v>74</v>
      </c>
      <c r="C7" s="75">
        <v>45</v>
      </c>
      <c r="D7" s="15" t="s">
        <v>75</v>
      </c>
      <c r="E7" s="16" t="s">
        <v>78</v>
      </c>
      <c r="F7" s="17">
        <v>2</v>
      </c>
      <c r="G7" s="16">
        <v>2</v>
      </c>
      <c r="H7" s="3">
        <v>34985</v>
      </c>
      <c r="I7" s="21" t="s">
        <v>65</v>
      </c>
      <c r="J7" s="3">
        <v>41779</v>
      </c>
      <c r="K7" s="5">
        <v>54</v>
      </c>
      <c r="L7" s="17" t="s">
        <v>79</v>
      </c>
      <c r="M7" s="47"/>
      <c r="N7" s="47"/>
      <c r="O7" s="14" t="s">
        <v>80</v>
      </c>
      <c r="P7" s="44" t="s">
        <v>66</v>
      </c>
      <c r="Q7" s="38"/>
      <c r="R7" s="5" t="s">
        <v>81</v>
      </c>
      <c r="S7" s="28" t="s">
        <v>17</v>
      </c>
      <c r="T7" s="28" t="s">
        <v>17</v>
      </c>
      <c r="U7" s="28" t="s">
        <v>17</v>
      </c>
      <c r="V7" s="28" t="s">
        <v>17</v>
      </c>
      <c r="W7" s="28" t="s">
        <v>17</v>
      </c>
      <c r="X7" s="28" t="s">
        <v>17</v>
      </c>
      <c r="Y7" s="28" t="s">
        <v>17</v>
      </c>
      <c r="Z7" s="28" t="s">
        <v>17</v>
      </c>
      <c r="AA7" s="28" t="s">
        <v>17</v>
      </c>
      <c r="AB7" s="28" t="s">
        <v>17</v>
      </c>
      <c r="AC7" s="28" t="s">
        <v>16</v>
      </c>
      <c r="AD7" s="28" t="s">
        <v>17</v>
      </c>
      <c r="AE7" s="28" t="s">
        <v>17</v>
      </c>
      <c r="AF7" s="28" t="s">
        <v>17</v>
      </c>
      <c r="AG7" s="28" t="s">
        <v>16</v>
      </c>
      <c r="AH7" s="28" t="s">
        <v>17</v>
      </c>
      <c r="AI7" s="28" t="s">
        <v>17</v>
      </c>
      <c r="AJ7" s="28" t="s">
        <v>17</v>
      </c>
      <c r="AK7" s="28" t="s">
        <v>16</v>
      </c>
      <c r="AL7" s="28" t="s">
        <v>17</v>
      </c>
      <c r="AM7" s="18">
        <f t="shared" si="0"/>
        <v>3</v>
      </c>
      <c r="AN7" s="18">
        <f t="shared" si="1"/>
        <v>17</v>
      </c>
      <c r="AO7" s="18">
        <f t="shared" si="2"/>
        <v>-0.7</v>
      </c>
    </row>
    <row r="8" spans="1:41" x14ac:dyDescent="0.25">
      <c r="A8" s="16" t="s">
        <v>84</v>
      </c>
      <c r="B8" s="16" t="s">
        <v>82</v>
      </c>
      <c r="C8" s="75">
        <v>38</v>
      </c>
      <c r="D8" s="15" t="s">
        <v>83</v>
      </c>
      <c r="E8" s="16" t="s">
        <v>85</v>
      </c>
      <c r="F8" s="17">
        <v>1</v>
      </c>
      <c r="G8" s="16">
        <v>2</v>
      </c>
      <c r="H8" s="3">
        <v>33446</v>
      </c>
      <c r="I8" s="21" t="s">
        <v>65</v>
      </c>
      <c r="J8" s="3">
        <v>41786</v>
      </c>
      <c r="K8" s="2">
        <v>60</v>
      </c>
      <c r="L8" s="17" t="s">
        <v>87</v>
      </c>
      <c r="M8" s="47" t="s">
        <v>180</v>
      </c>
      <c r="N8" s="47" t="s">
        <v>181</v>
      </c>
      <c r="O8" s="14" t="s">
        <v>86</v>
      </c>
      <c r="P8" s="44" t="s">
        <v>66</v>
      </c>
      <c r="Q8" s="38" t="s">
        <v>89</v>
      </c>
      <c r="R8" s="5"/>
      <c r="S8" s="28" t="s">
        <v>17</v>
      </c>
      <c r="T8" s="28" t="s">
        <v>17</v>
      </c>
      <c r="U8" s="28" t="s">
        <v>16</v>
      </c>
      <c r="V8" s="28" t="s">
        <v>17</v>
      </c>
      <c r="W8" s="28" t="s">
        <v>17</v>
      </c>
      <c r="X8" s="28" t="s">
        <v>16</v>
      </c>
      <c r="Y8" s="28" t="s">
        <v>17</v>
      </c>
      <c r="Z8" s="28" t="s">
        <v>17</v>
      </c>
      <c r="AA8" s="28" t="s">
        <v>16</v>
      </c>
      <c r="AB8" s="32" t="s">
        <v>16</v>
      </c>
      <c r="AC8" s="28" t="s">
        <v>17</v>
      </c>
      <c r="AD8" s="28" t="s">
        <v>17</v>
      </c>
      <c r="AE8" s="28" t="s">
        <v>16</v>
      </c>
      <c r="AF8" s="28" t="s">
        <v>17</v>
      </c>
      <c r="AG8" s="28" t="s">
        <v>17</v>
      </c>
      <c r="AH8" s="28" t="s">
        <v>17</v>
      </c>
      <c r="AI8" s="28" t="s">
        <v>16</v>
      </c>
      <c r="AJ8" s="28" t="s">
        <v>16</v>
      </c>
      <c r="AK8" s="28" t="s">
        <v>17</v>
      </c>
      <c r="AL8" s="32" t="s">
        <v>16</v>
      </c>
      <c r="AM8" s="18">
        <f t="shared" si="0"/>
        <v>8</v>
      </c>
      <c r="AN8" s="18">
        <f t="shared" si="1"/>
        <v>12</v>
      </c>
      <c r="AO8" s="18">
        <f t="shared" si="2"/>
        <v>-0.2</v>
      </c>
    </row>
    <row r="9" spans="1:41" x14ac:dyDescent="0.25">
      <c r="A9" s="16" t="s">
        <v>90</v>
      </c>
      <c r="B9" s="16" t="s">
        <v>96</v>
      </c>
      <c r="C9" s="75">
        <v>41</v>
      </c>
      <c r="D9" s="15" t="s">
        <v>583</v>
      </c>
      <c r="E9" s="16" t="s">
        <v>91</v>
      </c>
      <c r="F9" s="17">
        <v>2</v>
      </c>
      <c r="G9" s="16">
        <v>2</v>
      </c>
      <c r="H9" s="3">
        <v>34612</v>
      </c>
      <c r="I9" s="21" t="s">
        <v>94</v>
      </c>
      <c r="J9" s="3">
        <v>41800</v>
      </c>
      <c r="K9" s="2">
        <v>56</v>
      </c>
      <c r="L9" s="36" t="s">
        <v>92</v>
      </c>
      <c r="M9" s="48"/>
      <c r="N9" s="48"/>
      <c r="O9" s="14"/>
      <c r="P9" s="44" t="s">
        <v>66</v>
      </c>
      <c r="Q9" s="38" t="s">
        <v>95</v>
      </c>
      <c r="R9" s="5" t="s">
        <v>93</v>
      </c>
      <c r="S9" s="27" t="s">
        <v>17</v>
      </c>
      <c r="T9" s="27" t="s">
        <v>17</v>
      </c>
      <c r="U9" s="27" t="s">
        <v>16</v>
      </c>
      <c r="V9" s="27" t="s">
        <v>17</v>
      </c>
      <c r="W9" s="27" t="s">
        <v>17</v>
      </c>
      <c r="X9" s="27" t="s">
        <v>16</v>
      </c>
      <c r="Y9" s="27" t="s">
        <v>16</v>
      </c>
      <c r="Z9" s="27" t="s">
        <v>16</v>
      </c>
      <c r="AA9" s="27" t="s">
        <v>16</v>
      </c>
      <c r="AB9" s="27" t="s">
        <v>17</v>
      </c>
      <c r="AC9" s="27" t="s">
        <v>17</v>
      </c>
      <c r="AD9" s="27" t="s">
        <v>17</v>
      </c>
      <c r="AE9" s="27" t="s">
        <v>16</v>
      </c>
      <c r="AF9" s="27" t="s">
        <v>17</v>
      </c>
      <c r="AG9" s="27" t="s">
        <v>17</v>
      </c>
      <c r="AH9" s="27" t="s">
        <v>17</v>
      </c>
      <c r="AI9" s="27" t="s">
        <v>16</v>
      </c>
      <c r="AJ9" s="27" t="s">
        <v>17</v>
      </c>
      <c r="AK9" s="27" t="s">
        <v>17</v>
      </c>
      <c r="AL9" s="27" t="s">
        <v>16</v>
      </c>
      <c r="AM9" s="18">
        <f t="shared" si="0"/>
        <v>8</v>
      </c>
      <c r="AN9" s="18">
        <f t="shared" si="1"/>
        <v>12</v>
      </c>
      <c r="AO9" s="18">
        <f t="shared" si="2"/>
        <v>-0.2</v>
      </c>
    </row>
    <row r="10" spans="1:41" x14ac:dyDescent="0.25">
      <c r="A10" s="16" t="s">
        <v>97</v>
      </c>
      <c r="B10" s="16" t="s">
        <v>98</v>
      </c>
      <c r="C10" s="75">
        <v>27</v>
      </c>
      <c r="D10" s="15" t="s">
        <v>99</v>
      </c>
      <c r="E10" s="16" t="s">
        <v>101</v>
      </c>
      <c r="F10" s="17">
        <v>1</v>
      </c>
      <c r="G10" s="16">
        <v>2</v>
      </c>
      <c r="H10" s="3">
        <v>33056</v>
      </c>
      <c r="I10" s="21" t="s">
        <v>65</v>
      </c>
      <c r="J10" s="3">
        <v>41800</v>
      </c>
      <c r="K10" s="2">
        <v>58</v>
      </c>
      <c r="L10" s="37" t="s">
        <v>100</v>
      </c>
      <c r="M10" s="48"/>
      <c r="N10" s="48"/>
      <c r="O10" s="14"/>
      <c r="P10" s="44" t="s">
        <v>66</v>
      </c>
      <c r="Q10" s="38"/>
      <c r="R10" s="2"/>
      <c r="S10" s="28" t="s">
        <v>16</v>
      </c>
      <c r="T10" s="28" t="s">
        <v>16</v>
      </c>
      <c r="U10" s="28" t="s">
        <v>17</v>
      </c>
      <c r="V10" s="28" t="s">
        <v>16</v>
      </c>
      <c r="W10" s="28" t="s">
        <v>17</v>
      </c>
      <c r="X10" s="28" t="s">
        <v>17</v>
      </c>
      <c r="Y10" s="28" t="s">
        <v>16</v>
      </c>
      <c r="Z10" s="28" t="s">
        <v>17</v>
      </c>
      <c r="AA10" s="28" t="s">
        <v>17</v>
      </c>
      <c r="AB10" s="28" t="s">
        <v>16</v>
      </c>
      <c r="AC10" s="28" t="s">
        <v>16</v>
      </c>
      <c r="AD10" s="28" t="s">
        <v>17</v>
      </c>
      <c r="AE10" s="28" t="s">
        <v>17</v>
      </c>
      <c r="AF10" s="28" t="s">
        <v>17</v>
      </c>
      <c r="AG10" s="28" t="s">
        <v>16</v>
      </c>
      <c r="AH10" s="28" t="s">
        <v>17</v>
      </c>
      <c r="AI10" s="28" t="s">
        <v>17</v>
      </c>
      <c r="AJ10" s="28" t="s">
        <v>17</v>
      </c>
      <c r="AK10" s="28" t="s">
        <v>16</v>
      </c>
      <c r="AL10" s="28" t="s">
        <v>17</v>
      </c>
      <c r="AM10" s="18">
        <f t="shared" si="0"/>
        <v>8</v>
      </c>
      <c r="AN10" s="18">
        <f t="shared" si="1"/>
        <v>12</v>
      </c>
      <c r="AO10" s="18">
        <f t="shared" si="2"/>
        <v>-0.2</v>
      </c>
    </row>
    <row r="11" spans="1:41" x14ac:dyDescent="0.25">
      <c r="A11" s="16" t="s">
        <v>102</v>
      </c>
      <c r="B11" s="16" t="s">
        <v>103</v>
      </c>
      <c r="C11" s="75">
        <v>35</v>
      </c>
      <c r="D11" s="15" t="s">
        <v>109</v>
      </c>
      <c r="E11" s="16" t="s">
        <v>104</v>
      </c>
      <c r="F11" s="17">
        <v>2</v>
      </c>
      <c r="G11" s="16">
        <v>2</v>
      </c>
      <c r="H11" s="3">
        <v>33414</v>
      </c>
      <c r="I11" s="21" t="s">
        <v>105</v>
      </c>
      <c r="J11" s="3">
        <v>41801</v>
      </c>
      <c r="K11" s="2">
        <v>60</v>
      </c>
      <c r="L11" s="36" t="s">
        <v>106</v>
      </c>
      <c r="M11" s="48"/>
      <c r="N11" s="48"/>
      <c r="O11" s="14"/>
      <c r="P11" s="44" t="s">
        <v>107</v>
      </c>
      <c r="Q11" s="38" t="s">
        <v>108</v>
      </c>
      <c r="R11" s="5" t="s">
        <v>110</v>
      </c>
      <c r="S11" s="27" t="s">
        <v>17</v>
      </c>
      <c r="T11" s="27" t="s">
        <v>16</v>
      </c>
      <c r="U11" s="27" t="s">
        <v>16</v>
      </c>
      <c r="V11" s="27" t="s">
        <v>16</v>
      </c>
      <c r="W11" s="27" t="s">
        <v>17</v>
      </c>
      <c r="X11" s="27" t="s">
        <v>17</v>
      </c>
      <c r="Y11" s="27" t="s">
        <v>16</v>
      </c>
      <c r="Z11" s="27" t="s">
        <v>17</v>
      </c>
      <c r="AA11" s="27" t="s">
        <v>17</v>
      </c>
      <c r="AB11" s="27" t="s">
        <v>16</v>
      </c>
      <c r="AC11" s="27" t="s">
        <v>16</v>
      </c>
      <c r="AD11" s="27" t="s">
        <v>16</v>
      </c>
      <c r="AE11" s="27" t="s">
        <v>17</v>
      </c>
      <c r="AF11" s="27" t="s">
        <v>17</v>
      </c>
      <c r="AG11" s="27" t="s">
        <v>17</v>
      </c>
      <c r="AH11" s="27" t="s">
        <v>17</v>
      </c>
      <c r="AI11" s="27" t="s">
        <v>16</v>
      </c>
      <c r="AJ11" s="27" t="s">
        <v>17</v>
      </c>
      <c r="AK11" s="27" t="s">
        <v>16</v>
      </c>
      <c r="AL11" s="27" t="s">
        <v>17</v>
      </c>
      <c r="AM11" s="18">
        <f t="shared" si="0"/>
        <v>9</v>
      </c>
      <c r="AN11" s="18">
        <f t="shared" si="1"/>
        <v>11</v>
      </c>
      <c r="AO11" s="18">
        <f t="shared" si="2"/>
        <v>-0.1</v>
      </c>
    </row>
    <row r="12" spans="1:41" x14ac:dyDescent="0.25">
      <c r="A12" s="16" t="s">
        <v>111</v>
      </c>
      <c r="B12" s="16" t="s">
        <v>112</v>
      </c>
      <c r="C12" s="75">
        <v>54</v>
      </c>
      <c r="D12" s="15" t="s">
        <v>113</v>
      </c>
      <c r="E12" s="16" t="s">
        <v>114</v>
      </c>
      <c r="F12" s="17">
        <v>1</v>
      </c>
      <c r="G12" s="16">
        <v>2</v>
      </c>
      <c r="H12" s="33">
        <v>34198</v>
      </c>
      <c r="I12" s="21" t="s">
        <v>105</v>
      </c>
      <c r="J12" s="3">
        <v>41806</v>
      </c>
      <c r="K12" s="2">
        <v>56</v>
      </c>
      <c r="L12" s="37" t="s">
        <v>115</v>
      </c>
      <c r="M12" s="48" t="s">
        <v>181</v>
      </c>
      <c r="N12" s="48" t="s">
        <v>181</v>
      </c>
      <c r="O12" s="14"/>
      <c r="P12" s="44" t="s">
        <v>66</v>
      </c>
      <c r="Q12" s="5"/>
      <c r="R12" s="2" t="s">
        <v>122</v>
      </c>
      <c r="S12" s="28" t="s">
        <v>16</v>
      </c>
      <c r="T12" s="28" t="s">
        <v>17</v>
      </c>
      <c r="U12" s="28" t="s">
        <v>17</v>
      </c>
      <c r="V12" s="28" t="s">
        <v>16</v>
      </c>
      <c r="W12" s="28" t="s">
        <v>17</v>
      </c>
      <c r="X12" s="28" t="s">
        <v>17</v>
      </c>
      <c r="Y12" s="28" t="s">
        <v>17</v>
      </c>
      <c r="Z12" s="28" t="s">
        <v>16</v>
      </c>
      <c r="AA12" s="28" t="s">
        <v>17</v>
      </c>
      <c r="AB12" s="28" t="s">
        <v>17</v>
      </c>
      <c r="AC12" s="28" t="s">
        <v>16</v>
      </c>
      <c r="AD12" s="28" t="s">
        <v>17</v>
      </c>
      <c r="AE12" s="28" t="s">
        <v>17</v>
      </c>
      <c r="AF12" s="28" t="s">
        <v>17</v>
      </c>
      <c r="AG12" s="28" t="s">
        <v>16</v>
      </c>
      <c r="AH12" s="28" t="s">
        <v>17</v>
      </c>
      <c r="AI12" s="28" t="s">
        <v>17</v>
      </c>
      <c r="AJ12" s="28" t="s">
        <v>17</v>
      </c>
      <c r="AK12" s="28" t="s">
        <v>16</v>
      </c>
      <c r="AL12" s="28" t="s">
        <v>16</v>
      </c>
      <c r="AM12" s="18">
        <f t="shared" si="0"/>
        <v>7</v>
      </c>
      <c r="AN12" s="18">
        <f t="shared" si="1"/>
        <v>13</v>
      </c>
      <c r="AO12" s="18">
        <f t="shared" si="2"/>
        <v>-0.3</v>
      </c>
    </row>
    <row r="13" spans="1:41" x14ac:dyDescent="0.25">
      <c r="A13" s="16" t="s">
        <v>117</v>
      </c>
      <c r="B13" s="17" t="s">
        <v>120</v>
      </c>
      <c r="C13" s="75">
        <v>33</v>
      </c>
      <c r="D13" s="15" t="s">
        <v>119</v>
      </c>
      <c r="E13" s="16" t="s">
        <v>118</v>
      </c>
      <c r="F13" s="17">
        <v>2</v>
      </c>
      <c r="G13" s="16">
        <v>1</v>
      </c>
      <c r="H13" s="3">
        <v>33879</v>
      </c>
      <c r="I13" s="21" t="s">
        <v>121</v>
      </c>
      <c r="J13" s="3">
        <v>41807</v>
      </c>
      <c r="K13" s="5">
        <v>58</v>
      </c>
      <c r="L13" s="17" t="s">
        <v>116</v>
      </c>
      <c r="M13" s="48" t="s">
        <v>181</v>
      </c>
      <c r="N13" s="48" t="s">
        <v>181</v>
      </c>
      <c r="O13" s="14"/>
      <c r="P13" s="44" t="s">
        <v>66</v>
      </c>
      <c r="Q13" s="5" t="s">
        <v>139</v>
      </c>
      <c r="R13" s="5" t="s">
        <v>123</v>
      </c>
      <c r="S13" s="27" t="s">
        <v>17</v>
      </c>
      <c r="T13" s="27" t="s">
        <v>17</v>
      </c>
      <c r="U13" s="27" t="s">
        <v>17</v>
      </c>
      <c r="V13" s="27" t="s">
        <v>16</v>
      </c>
      <c r="W13" s="27" t="s">
        <v>16</v>
      </c>
      <c r="X13" s="27" t="s">
        <v>17</v>
      </c>
      <c r="Y13" s="27" t="s">
        <v>17</v>
      </c>
      <c r="Z13" s="27" t="s">
        <v>17</v>
      </c>
      <c r="AA13" s="27" t="s">
        <v>17</v>
      </c>
      <c r="AB13" s="27" t="s">
        <v>17</v>
      </c>
      <c r="AC13" s="27" t="s">
        <v>16</v>
      </c>
      <c r="AD13" s="27" t="s">
        <v>17</v>
      </c>
      <c r="AE13" s="27" t="s">
        <v>17</v>
      </c>
      <c r="AF13" s="27" t="s">
        <v>16</v>
      </c>
      <c r="AG13" s="27" t="s">
        <v>17</v>
      </c>
      <c r="AH13" s="27" t="s">
        <v>17</v>
      </c>
      <c r="AI13" s="27" t="s">
        <v>17</v>
      </c>
      <c r="AJ13" s="27" t="s">
        <v>17</v>
      </c>
      <c r="AK13" s="27" t="s">
        <v>16</v>
      </c>
      <c r="AL13" s="27" t="s">
        <v>16</v>
      </c>
      <c r="AM13" s="18">
        <f t="shared" si="0"/>
        <v>6</v>
      </c>
      <c r="AN13" s="18">
        <f t="shared" si="1"/>
        <v>14</v>
      </c>
      <c r="AO13" s="18">
        <f t="shared" si="2"/>
        <v>-0.4</v>
      </c>
    </row>
    <row r="14" spans="1:41" s="17" customFormat="1" x14ac:dyDescent="0.25">
      <c r="A14" s="16" t="s">
        <v>125</v>
      </c>
      <c r="B14" s="17" t="s">
        <v>126</v>
      </c>
      <c r="C14" s="75">
        <v>39</v>
      </c>
      <c r="D14" s="15" t="s">
        <v>124</v>
      </c>
      <c r="E14" s="16" t="s">
        <v>127</v>
      </c>
      <c r="F14" s="17">
        <v>2</v>
      </c>
      <c r="G14" s="16">
        <v>1</v>
      </c>
      <c r="H14" s="31">
        <v>28292</v>
      </c>
      <c r="I14" s="39" t="s">
        <v>121</v>
      </c>
      <c r="J14" s="31">
        <v>41808</v>
      </c>
      <c r="K14" s="30">
        <v>58</v>
      </c>
      <c r="L14" s="17" t="s">
        <v>128</v>
      </c>
      <c r="M14" s="48" t="s">
        <v>181</v>
      </c>
      <c r="N14" s="48" t="s">
        <v>181</v>
      </c>
      <c r="P14" s="45">
        <v>10</v>
      </c>
      <c r="S14" s="28" t="s">
        <v>17</v>
      </c>
      <c r="T14" s="28" t="s">
        <v>16</v>
      </c>
      <c r="U14" s="28" t="s">
        <v>17</v>
      </c>
      <c r="V14" s="28" t="s">
        <v>17</v>
      </c>
      <c r="W14" s="28" t="s">
        <v>17</v>
      </c>
      <c r="X14" s="28" t="s">
        <v>17</v>
      </c>
      <c r="Y14" s="28" t="s">
        <v>17</v>
      </c>
      <c r="Z14" s="28" t="s">
        <v>16</v>
      </c>
      <c r="AA14" s="28" t="s">
        <v>17</v>
      </c>
      <c r="AB14" s="28" t="s">
        <v>17</v>
      </c>
      <c r="AC14" s="28" t="s">
        <v>16</v>
      </c>
      <c r="AD14" s="28" t="s">
        <v>17</v>
      </c>
      <c r="AE14" s="28" t="s">
        <v>17</v>
      </c>
      <c r="AF14" s="28" t="s">
        <v>16</v>
      </c>
      <c r="AG14" s="28" t="s">
        <v>16</v>
      </c>
      <c r="AH14" s="28" t="s">
        <v>16</v>
      </c>
      <c r="AI14" s="28" t="s">
        <v>17</v>
      </c>
      <c r="AJ14" s="28" t="s">
        <v>17</v>
      </c>
      <c r="AK14" s="28" t="s">
        <v>16</v>
      </c>
      <c r="AL14" s="28" t="s">
        <v>16</v>
      </c>
      <c r="AM14" s="18">
        <f t="shared" ref="AM14:AM15" si="3">COUNTIF(S14:AL14,"l")</f>
        <v>8</v>
      </c>
      <c r="AN14" s="18">
        <f t="shared" ref="AN14:AN15" si="4">COUNTIF(S14:AL14,"r")</f>
        <v>12</v>
      </c>
      <c r="AO14" s="18">
        <f t="shared" ref="AO14:AO15" si="5">(AM14-AN14)/20</f>
        <v>-0.2</v>
      </c>
    </row>
    <row r="15" spans="1:41" x14ac:dyDescent="0.25">
      <c r="A15" s="16" t="s">
        <v>129</v>
      </c>
      <c r="B15" s="17" t="s">
        <v>130</v>
      </c>
      <c r="C15" s="75">
        <v>33</v>
      </c>
      <c r="D15" s="15" t="s">
        <v>131</v>
      </c>
      <c r="E15" s="16" t="s">
        <v>132</v>
      </c>
      <c r="F15" s="17">
        <v>1</v>
      </c>
      <c r="G15" s="16">
        <v>1</v>
      </c>
      <c r="H15" s="3">
        <v>30585</v>
      </c>
      <c r="I15" s="24" t="s">
        <v>65</v>
      </c>
      <c r="J15" s="31">
        <v>41808</v>
      </c>
      <c r="K15" s="30">
        <v>58</v>
      </c>
      <c r="L15" s="36" t="s">
        <v>133</v>
      </c>
      <c r="M15" s="48" t="s">
        <v>181</v>
      </c>
      <c r="N15" s="48" t="s">
        <v>181</v>
      </c>
      <c r="O15" s="14"/>
      <c r="P15" s="44" t="s">
        <v>107</v>
      </c>
      <c r="Q15" s="5"/>
      <c r="R15" s="5"/>
      <c r="S15" s="27" t="s">
        <v>16</v>
      </c>
      <c r="T15" s="27" t="s">
        <v>16</v>
      </c>
      <c r="U15" s="27" t="s">
        <v>17</v>
      </c>
      <c r="V15" s="27" t="s">
        <v>16</v>
      </c>
      <c r="W15" s="27" t="s">
        <v>17</v>
      </c>
      <c r="X15" s="27" t="s">
        <v>17</v>
      </c>
      <c r="Y15" s="27" t="s">
        <v>17</v>
      </c>
      <c r="Z15" s="27" t="s">
        <v>16</v>
      </c>
      <c r="AA15" s="27" t="s">
        <v>17</v>
      </c>
      <c r="AB15" s="27" t="s">
        <v>16</v>
      </c>
      <c r="AC15" s="27" t="s">
        <v>16</v>
      </c>
      <c r="AD15" s="27" t="s">
        <v>16</v>
      </c>
      <c r="AE15" s="27" t="s">
        <v>16</v>
      </c>
      <c r="AF15" s="27" t="s">
        <v>16</v>
      </c>
      <c r="AG15" s="27" t="s">
        <v>16</v>
      </c>
      <c r="AH15" s="27" t="s">
        <v>16</v>
      </c>
      <c r="AI15" s="27" t="s">
        <v>16</v>
      </c>
      <c r="AJ15" s="27" t="s">
        <v>17</v>
      </c>
      <c r="AK15" s="27" t="s">
        <v>16</v>
      </c>
      <c r="AL15" s="27" t="s">
        <v>17</v>
      </c>
      <c r="AM15" s="18">
        <f t="shared" si="3"/>
        <v>13</v>
      </c>
      <c r="AN15" s="18">
        <f t="shared" si="4"/>
        <v>7</v>
      </c>
      <c r="AO15" s="18">
        <f t="shared" si="5"/>
        <v>0.3</v>
      </c>
    </row>
    <row r="16" spans="1:41" x14ac:dyDescent="0.25">
      <c r="A16" s="16" t="s">
        <v>135</v>
      </c>
      <c r="B16" s="16" t="s">
        <v>134</v>
      </c>
      <c r="C16" s="75">
        <v>28</v>
      </c>
      <c r="D16" s="15" t="s">
        <v>136</v>
      </c>
      <c r="E16" s="16" t="s">
        <v>137</v>
      </c>
      <c r="F16" s="17">
        <v>1</v>
      </c>
      <c r="G16" s="16">
        <v>2</v>
      </c>
      <c r="H16" s="3">
        <v>29554</v>
      </c>
      <c r="I16" s="24" t="s">
        <v>65</v>
      </c>
      <c r="J16" s="3">
        <v>41814</v>
      </c>
      <c r="K16" s="2">
        <v>58</v>
      </c>
      <c r="L16" s="36" t="s">
        <v>138</v>
      </c>
      <c r="M16" s="48" t="s">
        <v>181</v>
      </c>
      <c r="N16" s="48" t="s">
        <v>180</v>
      </c>
      <c r="O16" s="14"/>
      <c r="P16" s="44" t="s">
        <v>66</v>
      </c>
      <c r="Q16" s="5" t="s">
        <v>140</v>
      </c>
      <c r="R16" s="5"/>
      <c r="S16" s="27" t="s">
        <v>16</v>
      </c>
      <c r="T16" s="27" t="s">
        <v>16</v>
      </c>
      <c r="U16" s="27" t="s">
        <v>17</v>
      </c>
      <c r="V16" s="27" t="s">
        <v>16</v>
      </c>
      <c r="W16" s="27" t="s">
        <v>16</v>
      </c>
      <c r="X16" s="27" t="s">
        <v>17</v>
      </c>
      <c r="Y16" s="27" t="s">
        <v>16</v>
      </c>
      <c r="Z16" s="27" t="s">
        <v>16</v>
      </c>
      <c r="AA16" s="27" t="s">
        <v>16</v>
      </c>
      <c r="AB16" s="27" t="s">
        <v>16</v>
      </c>
      <c r="AC16" s="27" t="s">
        <v>16</v>
      </c>
      <c r="AD16" s="27" t="s">
        <v>16</v>
      </c>
      <c r="AE16" s="27" t="s">
        <v>16</v>
      </c>
      <c r="AF16" s="27" t="s">
        <v>16</v>
      </c>
      <c r="AG16" s="27" t="s">
        <v>16</v>
      </c>
      <c r="AH16" s="27" t="s">
        <v>16</v>
      </c>
      <c r="AI16" s="27" t="s">
        <v>16</v>
      </c>
      <c r="AJ16" s="27" t="s">
        <v>17</v>
      </c>
      <c r="AK16" s="27" t="s">
        <v>16</v>
      </c>
      <c r="AL16" s="27" t="s">
        <v>16</v>
      </c>
      <c r="AM16" s="18">
        <f t="shared" si="0"/>
        <v>17</v>
      </c>
      <c r="AN16" s="18">
        <f t="shared" si="1"/>
        <v>3</v>
      </c>
      <c r="AO16" s="18">
        <f t="shared" si="2"/>
        <v>0.7</v>
      </c>
    </row>
    <row r="17" spans="1:41" x14ac:dyDescent="0.25">
      <c r="A17" s="16" t="s">
        <v>143</v>
      </c>
      <c r="B17" s="18" t="s">
        <v>141</v>
      </c>
      <c r="C17" s="75">
        <v>50</v>
      </c>
      <c r="D17" s="15" t="s">
        <v>142</v>
      </c>
      <c r="E17" s="18" t="s">
        <v>144</v>
      </c>
      <c r="F17" s="18">
        <v>2</v>
      </c>
      <c r="G17" s="16">
        <v>2</v>
      </c>
      <c r="H17" s="35">
        <v>34526</v>
      </c>
      <c r="I17" s="21" t="s">
        <v>145</v>
      </c>
      <c r="J17" s="3">
        <v>41821</v>
      </c>
      <c r="K17" s="2">
        <v>56</v>
      </c>
      <c r="L17" s="36" t="s">
        <v>146</v>
      </c>
      <c r="M17" s="48" t="s">
        <v>180</v>
      </c>
      <c r="N17" s="48" t="s">
        <v>181</v>
      </c>
      <c r="O17" s="14"/>
      <c r="P17" s="42" t="s">
        <v>66</v>
      </c>
      <c r="R17" s="5" t="s">
        <v>147</v>
      </c>
      <c r="S17" s="27" t="s">
        <v>16</v>
      </c>
      <c r="T17" s="27" t="s">
        <v>17</v>
      </c>
      <c r="U17" s="27" t="s">
        <v>17</v>
      </c>
      <c r="V17" s="27" t="s">
        <v>17</v>
      </c>
      <c r="W17" s="27" t="s">
        <v>17</v>
      </c>
      <c r="X17" s="27" t="s">
        <v>17</v>
      </c>
      <c r="Y17" s="27" t="s">
        <v>17</v>
      </c>
      <c r="Z17" s="27" t="s">
        <v>17</v>
      </c>
      <c r="AA17" s="27" t="s">
        <v>16</v>
      </c>
      <c r="AB17" s="27" t="s">
        <v>17</v>
      </c>
      <c r="AC17" s="27" t="s">
        <v>17</v>
      </c>
      <c r="AD17" s="27" t="s">
        <v>17</v>
      </c>
      <c r="AE17" s="27" t="s">
        <v>16</v>
      </c>
      <c r="AF17" s="27" t="s">
        <v>17</v>
      </c>
      <c r="AG17" s="27" t="s">
        <v>16</v>
      </c>
      <c r="AH17" s="27" t="s">
        <v>16</v>
      </c>
      <c r="AI17" s="27" t="s">
        <v>16</v>
      </c>
      <c r="AJ17" s="27" t="s">
        <v>17</v>
      </c>
      <c r="AK17" s="27" t="s">
        <v>16</v>
      </c>
      <c r="AL17" s="27" t="s">
        <v>16</v>
      </c>
      <c r="AM17" s="18">
        <f t="shared" si="0"/>
        <v>8</v>
      </c>
      <c r="AN17" s="18">
        <f t="shared" si="1"/>
        <v>12</v>
      </c>
      <c r="AO17" s="18">
        <f t="shared" si="2"/>
        <v>-0.2</v>
      </c>
    </row>
    <row r="18" spans="1:41" x14ac:dyDescent="0.25">
      <c r="A18" s="16" t="s">
        <v>151</v>
      </c>
      <c r="B18" s="16" t="s">
        <v>152</v>
      </c>
      <c r="C18" s="75">
        <v>52</v>
      </c>
      <c r="D18" s="15" t="s">
        <v>153</v>
      </c>
      <c r="E18" s="16" t="s">
        <v>154</v>
      </c>
      <c r="F18" s="5">
        <v>1</v>
      </c>
      <c r="G18" s="16">
        <v>2</v>
      </c>
      <c r="H18" s="31">
        <v>34917</v>
      </c>
      <c r="I18" s="21" t="s">
        <v>148</v>
      </c>
      <c r="J18" s="3">
        <v>41823</v>
      </c>
      <c r="K18" s="30">
        <v>58</v>
      </c>
      <c r="L18" s="36" t="s">
        <v>149</v>
      </c>
      <c r="M18" s="48" t="s">
        <v>181</v>
      </c>
      <c r="N18" s="48" t="s">
        <v>181</v>
      </c>
      <c r="O18" s="14"/>
      <c r="P18" s="42" t="s">
        <v>150</v>
      </c>
      <c r="Q18" s="5"/>
      <c r="R18" s="2" t="s">
        <v>155</v>
      </c>
      <c r="S18" s="27" t="s">
        <v>16</v>
      </c>
      <c r="T18" s="27" t="s">
        <v>17</v>
      </c>
      <c r="U18" s="27" t="s">
        <v>17</v>
      </c>
      <c r="V18" s="27" t="s">
        <v>16</v>
      </c>
      <c r="W18" s="27" t="s">
        <v>16</v>
      </c>
      <c r="X18" s="27" t="s">
        <v>17</v>
      </c>
      <c r="Y18" s="27" t="s">
        <v>17</v>
      </c>
      <c r="Z18" s="27" t="s">
        <v>16</v>
      </c>
      <c r="AA18" s="27" t="s">
        <v>17</v>
      </c>
      <c r="AB18" s="27" t="s">
        <v>16</v>
      </c>
      <c r="AC18" s="27" t="s">
        <v>16</v>
      </c>
      <c r="AD18" s="27" t="s">
        <v>16</v>
      </c>
      <c r="AE18" s="27" t="s">
        <v>17</v>
      </c>
      <c r="AF18" s="27" t="s">
        <v>16</v>
      </c>
      <c r="AG18" s="27" t="s">
        <v>16</v>
      </c>
      <c r="AH18" s="27" t="s">
        <v>16</v>
      </c>
      <c r="AI18" s="27" t="s">
        <v>17</v>
      </c>
      <c r="AJ18" s="27" t="s">
        <v>17</v>
      </c>
      <c r="AK18" s="27" t="s">
        <v>16</v>
      </c>
      <c r="AL18" s="27" t="s">
        <v>16</v>
      </c>
      <c r="AM18" s="18">
        <f t="shared" si="0"/>
        <v>12</v>
      </c>
      <c r="AN18" s="18">
        <f t="shared" si="1"/>
        <v>8</v>
      </c>
      <c r="AO18" s="18">
        <f t="shared" si="2"/>
        <v>0.2</v>
      </c>
    </row>
    <row r="19" spans="1:41" x14ac:dyDescent="0.25">
      <c r="A19" s="16" t="s">
        <v>156</v>
      </c>
      <c r="B19" s="16" t="s">
        <v>158</v>
      </c>
      <c r="C19" s="75">
        <v>50</v>
      </c>
      <c r="D19" s="15" t="s">
        <v>157</v>
      </c>
      <c r="E19" s="16" t="s">
        <v>159</v>
      </c>
      <c r="F19" s="5">
        <v>2</v>
      </c>
      <c r="G19" s="16">
        <v>2</v>
      </c>
      <c r="H19" s="35">
        <v>34642</v>
      </c>
      <c r="I19" s="21" t="s">
        <v>121</v>
      </c>
      <c r="J19" s="3">
        <v>41828</v>
      </c>
      <c r="K19" s="30">
        <v>56</v>
      </c>
      <c r="L19" s="17" t="s">
        <v>160</v>
      </c>
      <c r="M19" s="46" t="s">
        <v>180</v>
      </c>
      <c r="N19" s="46" t="s">
        <v>181</v>
      </c>
      <c r="O19" s="14"/>
      <c r="P19" s="42" t="s">
        <v>66</v>
      </c>
      <c r="Q19" s="5"/>
      <c r="R19" s="5"/>
      <c r="S19" s="27" t="s">
        <v>17</v>
      </c>
      <c r="T19" s="27" t="s">
        <v>17</v>
      </c>
      <c r="U19" s="27" t="s">
        <v>17</v>
      </c>
      <c r="V19" s="27" t="s">
        <v>16</v>
      </c>
      <c r="W19" s="27" t="s">
        <v>17</v>
      </c>
      <c r="X19" s="27" t="s">
        <v>17</v>
      </c>
      <c r="Y19" s="27" t="s">
        <v>17</v>
      </c>
      <c r="Z19" s="27" t="s">
        <v>17</v>
      </c>
      <c r="AA19" s="27" t="s">
        <v>17</v>
      </c>
      <c r="AB19" s="27" t="s">
        <v>17</v>
      </c>
      <c r="AC19" s="27" t="s">
        <v>16</v>
      </c>
      <c r="AD19" s="27" t="s">
        <v>17</v>
      </c>
      <c r="AE19" s="27" t="s">
        <v>17</v>
      </c>
      <c r="AF19" s="27" t="s">
        <v>16</v>
      </c>
      <c r="AG19" s="27" t="s">
        <v>16</v>
      </c>
      <c r="AH19" s="27" t="s">
        <v>17</v>
      </c>
      <c r="AI19" s="27" t="s">
        <v>17</v>
      </c>
      <c r="AJ19" s="27" t="s">
        <v>17</v>
      </c>
      <c r="AK19" s="27" t="s">
        <v>16</v>
      </c>
      <c r="AL19" s="27" t="s">
        <v>16</v>
      </c>
      <c r="AM19" s="18">
        <f t="shared" si="0"/>
        <v>6</v>
      </c>
      <c r="AN19" s="18">
        <f t="shared" si="1"/>
        <v>14</v>
      </c>
      <c r="AO19" s="18">
        <f t="shared" si="2"/>
        <v>-0.4</v>
      </c>
    </row>
    <row r="20" spans="1:41" x14ac:dyDescent="0.25">
      <c r="A20" s="16" t="s">
        <v>162</v>
      </c>
      <c r="B20" s="1" t="s">
        <v>161</v>
      </c>
      <c r="C20" s="75">
        <v>34</v>
      </c>
      <c r="D20" s="15" t="s">
        <v>164</v>
      </c>
      <c r="E20" s="16" t="s">
        <v>163</v>
      </c>
      <c r="F20" s="5">
        <v>1</v>
      </c>
      <c r="G20" s="16">
        <v>2</v>
      </c>
      <c r="H20" s="3">
        <v>33299</v>
      </c>
      <c r="I20" s="21" t="s">
        <v>145</v>
      </c>
      <c r="J20" s="3">
        <v>41828</v>
      </c>
      <c r="K20" s="2">
        <v>58</v>
      </c>
      <c r="L20" s="17" t="s">
        <v>165</v>
      </c>
      <c r="M20" s="48" t="s">
        <v>181</v>
      </c>
      <c r="N20" s="48" t="s">
        <v>181</v>
      </c>
      <c r="O20" s="14"/>
      <c r="P20" s="42" t="s">
        <v>66</v>
      </c>
      <c r="Q20" s="5" t="s">
        <v>182</v>
      </c>
      <c r="R20" s="2"/>
      <c r="S20" s="27" t="s">
        <v>16</v>
      </c>
      <c r="T20" s="27" t="s">
        <v>16</v>
      </c>
      <c r="U20" s="27" t="s">
        <v>17</v>
      </c>
      <c r="V20" s="27" t="s">
        <v>16</v>
      </c>
      <c r="W20" s="27" t="s">
        <v>17</v>
      </c>
      <c r="X20" s="27" t="s">
        <v>17</v>
      </c>
      <c r="Y20" s="27" t="s">
        <v>17</v>
      </c>
      <c r="Z20" s="27" t="s">
        <v>16</v>
      </c>
      <c r="AA20" s="27" t="s">
        <v>17</v>
      </c>
      <c r="AB20" s="27" t="s">
        <v>16</v>
      </c>
      <c r="AC20" s="27" t="s">
        <v>16</v>
      </c>
      <c r="AD20" s="27" t="s">
        <v>17</v>
      </c>
      <c r="AE20" s="27" t="s">
        <v>17</v>
      </c>
      <c r="AF20" s="27" t="s">
        <v>16</v>
      </c>
      <c r="AG20" s="27" t="s">
        <v>17</v>
      </c>
      <c r="AH20" s="27" t="s">
        <v>17</v>
      </c>
      <c r="AI20" s="27" t="s">
        <v>16</v>
      </c>
      <c r="AJ20" s="27" t="s">
        <v>16</v>
      </c>
      <c r="AK20" s="27" t="s">
        <v>16</v>
      </c>
      <c r="AL20" s="27" t="s">
        <v>17</v>
      </c>
      <c r="AM20" s="18">
        <f t="shared" si="0"/>
        <v>10</v>
      </c>
      <c r="AN20" s="18">
        <f t="shared" si="1"/>
        <v>10</v>
      </c>
      <c r="AO20" s="18">
        <f t="shared" si="2"/>
        <v>0</v>
      </c>
    </row>
    <row r="21" spans="1:41" s="17" customFormat="1" x14ac:dyDescent="0.25">
      <c r="A21" s="16" t="s">
        <v>167</v>
      </c>
      <c r="B21" s="16" t="s">
        <v>166</v>
      </c>
      <c r="C21" s="75">
        <v>40</v>
      </c>
      <c r="D21" s="13" t="s">
        <v>168</v>
      </c>
      <c r="E21" s="16" t="s">
        <v>169</v>
      </c>
      <c r="F21" s="30">
        <v>2</v>
      </c>
      <c r="G21" s="16">
        <v>2</v>
      </c>
      <c r="H21" s="31">
        <v>34959</v>
      </c>
      <c r="I21" s="39" t="s">
        <v>94</v>
      </c>
      <c r="J21" s="31">
        <v>41835</v>
      </c>
      <c r="K21" s="30">
        <v>56</v>
      </c>
      <c r="L21" s="36" t="s">
        <v>170</v>
      </c>
      <c r="M21" s="48" t="s">
        <v>180</v>
      </c>
      <c r="N21" s="48" t="s">
        <v>181</v>
      </c>
      <c r="P21" s="26">
        <v>10</v>
      </c>
      <c r="Q21" s="30" t="s">
        <v>171</v>
      </c>
      <c r="S21" s="28" t="s">
        <v>17</v>
      </c>
      <c r="T21" s="28" t="s">
        <v>17</v>
      </c>
      <c r="U21" s="28" t="s">
        <v>17</v>
      </c>
      <c r="V21" s="28" t="s">
        <v>17</v>
      </c>
      <c r="W21" s="28" t="s">
        <v>17</v>
      </c>
      <c r="X21" s="28" t="s">
        <v>17</v>
      </c>
      <c r="Y21" s="28" t="s">
        <v>16</v>
      </c>
      <c r="Z21" s="28" t="s">
        <v>17</v>
      </c>
      <c r="AA21" s="28" t="s">
        <v>17</v>
      </c>
      <c r="AB21" s="28" t="s">
        <v>17</v>
      </c>
      <c r="AC21" s="28" t="s">
        <v>16</v>
      </c>
      <c r="AD21" s="28" t="s">
        <v>16</v>
      </c>
      <c r="AE21" s="28" t="s">
        <v>17</v>
      </c>
      <c r="AF21" s="28" t="s">
        <v>17</v>
      </c>
      <c r="AG21" s="28" t="s">
        <v>16</v>
      </c>
      <c r="AH21" s="28" t="s">
        <v>17</v>
      </c>
      <c r="AI21" s="28" t="s">
        <v>16</v>
      </c>
      <c r="AJ21" s="28" t="s">
        <v>17</v>
      </c>
      <c r="AK21" s="28" t="s">
        <v>16</v>
      </c>
      <c r="AL21" s="28" t="s">
        <v>17</v>
      </c>
      <c r="AM21" s="18">
        <f t="shared" ref="AM21" si="6">COUNTIF(S21:AL21,"l")</f>
        <v>6</v>
      </c>
      <c r="AN21" s="18">
        <f t="shared" ref="AN21" si="7">COUNTIF(S21:AL21,"r")</f>
        <v>14</v>
      </c>
      <c r="AO21" s="18">
        <f t="shared" ref="AO21" si="8">(AM21-AN21)/20</f>
        <v>-0.4</v>
      </c>
    </row>
    <row r="22" spans="1:41" x14ac:dyDescent="0.25">
      <c r="A22" s="16" t="s">
        <v>173</v>
      </c>
      <c r="B22" s="16" t="s">
        <v>172</v>
      </c>
      <c r="C22" s="75">
        <v>26</v>
      </c>
      <c r="D22" s="15" t="s">
        <v>174</v>
      </c>
      <c r="E22" s="16" t="s">
        <v>175</v>
      </c>
      <c r="F22" s="5">
        <v>1</v>
      </c>
      <c r="G22" s="16">
        <v>2</v>
      </c>
      <c r="H22" s="3">
        <v>33561</v>
      </c>
      <c r="I22" s="39" t="s">
        <v>94</v>
      </c>
      <c r="J22" s="3">
        <v>41842</v>
      </c>
      <c r="K22" s="2">
        <v>54</v>
      </c>
      <c r="L22" s="36" t="s">
        <v>176</v>
      </c>
      <c r="M22" s="48" t="s">
        <v>180</v>
      </c>
      <c r="N22" s="48" t="s">
        <v>180</v>
      </c>
      <c r="O22" s="14"/>
      <c r="P22" s="42" t="s">
        <v>66</v>
      </c>
      <c r="Q22" s="5" t="s">
        <v>177</v>
      </c>
      <c r="R22" s="2"/>
      <c r="S22" s="27" t="s">
        <v>16</v>
      </c>
      <c r="T22" s="27" t="s">
        <v>17</v>
      </c>
      <c r="U22" s="27" t="s">
        <v>17</v>
      </c>
      <c r="V22" s="27" t="s">
        <v>16</v>
      </c>
      <c r="W22" s="27" t="s">
        <v>17</v>
      </c>
      <c r="X22" s="27" t="s">
        <v>17</v>
      </c>
      <c r="Y22" s="27" t="s">
        <v>17</v>
      </c>
      <c r="Z22" s="27" t="s">
        <v>17</v>
      </c>
      <c r="AA22" s="27" t="s">
        <v>17</v>
      </c>
      <c r="AB22" s="27" t="s">
        <v>16</v>
      </c>
      <c r="AC22" s="27" t="s">
        <v>16</v>
      </c>
      <c r="AD22" s="27" t="s">
        <v>17</v>
      </c>
      <c r="AE22" s="27" t="s">
        <v>17</v>
      </c>
      <c r="AF22" s="27" t="s">
        <v>16</v>
      </c>
      <c r="AG22" s="27" t="s">
        <v>17</v>
      </c>
      <c r="AH22" s="27" t="s">
        <v>17</v>
      </c>
      <c r="AI22" s="27" t="s">
        <v>16</v>
      </c>
      <c r="AJ22" s="27" t="s">
        <v>16</v>
      </c>
      <c r="AK22" s="27" t="s">
        <v>16</v>
      </c>
      <c r="AL22" s="27" t="s">
        <v>17</v>
      </c>
      <c r="AM22" s="18">
        <f t="shared" si="0"/>
        <v>8</v>
      </c>
      <c r="AN22" s="18">
        <f t="shared" si="1"/>
        <v>12</v>
      </c>
      <c r="AO22" s="18">
        <f t="shared" si="2"/>
        <v>-0.2</v>
      </c>
    </row>
    <row r="23" spans="1:41" x14ac:dyDescent="0.25">
      <c r="A23" s="16" t="s">
        <v>183</v>
      </c>
      <c r="B23" s="16" t="s">
        <v>184</v>
      </c>
      <c r="C23" s="75">
        <v>23</v>
      </c>
      <c r="D23" s="15" t="s">
        <v>185</v>
      </c>
      <c r="E23" s="16" t="s">
        <v>188</v>
      </c>
      <c r="F23" s="5">
        <v>2</v>
      </c>
      <c r="G23" s="16">
        <v>1</v>
      </c>
      <c r="H23" s="3">
        <v>34466</v>
      </c>
      <c r="I23" s="21" t="s">
        <v>105</v>
      </c>
      <c r="J23" s="3">
        <v>41843</v>
      </c>
      <c r="K23" s="5">
        <v>60</v>
      </c>
      <c r="L23" s="36" t="s">
        <v>186</v>
      </c>
      <c r="M23" s="48" t="s">
        <v>180</v>
      </c>
      <c r="N23" s="48" t="s">
        <v>180</v>
      </c>
      <c r="O23" s="14"/>
      <c r="P23" s="76" t="s">
        <v>187</v>
      </c>
      <c r="Q23" s="5"/>
      <c r="R23" s="5" t="s">
        <v>289</v>
      </c>
      <c r="S23" s="27" t="s">
        <v>17</v>
      </c>
      <c r="T23" s="27" t="s">
        <v>17</v>
      </c>
      <c r="U23" s="27" t="s">
        <v>17</v>
      </c>
      <c r="V23" s="27" t="s">
        <v>16</v>
      </c>
      <c r="W23" s="27" t="s">
        <v>17</v>
      </c>
      <c r="X23" s="27" t="s">
        <v>17</v>
      </c>
      <c r="Y23" s="27" t="s">
        <v>17</v>
      </c>
      <c r="Z23" s="27" t="s">
        <v>16</v>
      </c>
      <c r="AA23" s="27" t="s">
        <v>17</v>
      </c>
      <c r="AB23" s="27" t="s">
        <v>16</v>
      </c>
      <c r="AC23" s="27" t="s">
        <v>16</v>
      </c>
      <c r="AD23" s="27" t="s">
        <v>17</v>
      </c>
      <c r="AE23" s="27" t="s">
        <v>17</v>
      </c>
      <c r="AF23" s="27" t="s">
        <v>17</v>
      </c>
      <c r="AG23" s="27" t="s">
        <v>16</v>
      </c>
      <c r="AH23" s="27" t="s">
        <v>16</v>
      </c>
      <c r="AI23" s="27" t="s">
        <v>16</v>
      </c>
      <c r="AJ23" s="27" t="s">
        <v>16</v>
      </c>
      <c r="AK23" s="27" t="s">
        <v>16</v>
      </c>
      <c r="AL23" s="27" t="s">
        <v>17</v>
      </c>
      <c r="AM23" s="18">
        <f t="shared" si="0"/>
        <v>9</v>
      </c>
      <c r="AN23" s="18">
        <f t="shared" si="1"/>
        <v>11</v>
      </c>
      <c r="AO23" s="18">
        <f t="shared" si="2"/>
        <v>-0.1</v>
      </c>
    </row>
    <row r="24" spans="1:41" x14ac:dyDescent="0.25">
      <c r="A24" s="16" t="s">
        <v>190</v>
      </c>
      <c r="B24" s="16" t="s">
        <v>189</v>
      </c>
      <c r="C24" s="75">
        <v>47</v>
      </c>
      <c r="D24" s="15" t="s">
        <v>191</v>
      </c>
      <c r="E24" s="16" t="s">
        <v>192</v>
      </c>
      <c r="F24" s="5">
        <v>1</v>
      </c>
      <c r="G24" s="16">
        <v>2</v>
      </c>
      <c r="H24" s="3">
        <v>33941</v>
      </c>
      <c r="I24" s="21" t="s">
        <v>145</v>
      </c>
      <c r="J24" s="3">
        <v>41856</v>
      </c>
      <c r="K24" s="2">
        <v>54</v>
      </c>
      <c r="L24" s="36" t="s">
        <v>193</v>
      </c>
      <c r="M24" s="48" t="s">
        <v>180</v>
      </c>
      <c r="N24" s="48" t="s">
        <v>181</v>
      </c>
      <c r="O24" s="14"/>
      <c r="P24" s="42" t="s">
        <v>107</v>
      </c>
      <c r="Q24" s="5" t="s">
        <v>205</v>
      </c>
      <c r="R24" s="2"/>
      <c r="S24" s="27" t="s">
        <v>16</v>
      </c>
      <c r="T24" s="27" t="s">
        <v>17</v>
      </c>
      <c r="U24" s="27" t="s">
        <v>17</v>
      </c>
      <c r="V24" s="27" t="s">
        <v>16</v>
      </c>
      <c r="W24" s="27" t="s">
        <v>16</v>
      </c>
      <c r="X24" s="27" t="s">
        <v>17</v>
      </c>
      <c r="Y24" s="27" t="s">
        <v>16</v>
      </c>
      <c r="Z24" s="27" t="s">
        <v>17</v>
      </c>
      <c r="AA24" s="27" t="s">
        <v>16</v>
      </c>
      <c r="AB24" s="27" t="s">
        <v>16</v>
      </c>
      <c r="AC24" s="27" t="s">
        <v>16</v>
      </c>
      <c r="AD24" s="27" t="s">
        <v>16</v>
      </c>
      <c r="AE24" s="27" t="s">
        <v>17</v>
      </c>
      <c r="AF24" s="27" t="s">
        <v>16</v>
      </c>
      <c r="AG24" s="27" t="s">
        <v>16</v>
      </c>
      <c r="AH24" s="27" t="s">
        <v>17</v>
      </c>
      <c r="AI24" s="27" t="s">
        <v>17</v>
      </c>
      <c r="AJ24" s="27" t="s">
        <v>16</v>
      </c>
      <c r="AK24" s="27" t="s">
        <v>16</v>
      </c>
      <c r="AL24" s="27" t="s">
        <v>16</v>
      </c>
      <c r="AM24" s="18">
        <f t="shared" si="0"/>
        <v>13</v>
      </c>
      <c r="AN24" s="18">
        <f t="shared" si="1"/>
        <v>7</v>
      </c>
      <c r="AO24" s="18">
        <f>(AM24-AN24)/20</f>
        <v>0.3</v>
      </c>
    </row>
    <row r="25" spans="1:41" x14ac:dyDescent="0.25">
      <c r="A25" s="16" t="s">
        <v>194</v>
      </c>
      <c r="B25" s="16" t="s">
        <v>195</v>
      </c>
      <c r="C25" s="75">
        <v>60</v>
      </c>
      <c r="D25" s="15" t="s">
        <v>196</v>
      </c>
      <c r="E25" s="16" t="s">
        <v>197</v>
      </c>
      <c r="F25" s="5">
        <v>2</v>
      </c>
      <c r="G25" s="16">
        <v>1</v>
      </c>
      <c r="H25" s="3">
        <v>33205</v>
      </c>
      <c r="I25" s="21" t="s">
        <v>94</v>
      </c>
      <c r="J25" s="3">
        <v>41859</v>
      </c>
      <c r="K25" s="2">
        <v>56</v>
      </c>
      <c r="L25" s="17" t="s">
        <v>198</v>
      </c>
      <c r="M25" s="48" t="s">
        <v>181</v>
      </c>
      <c r="N25" s="48" t="s">
        <v>180</v>
      </c>
      <c r="O25" s="14"/>
      <c r="P25" s="42" t="s">
        <v>66</v>
      </c>
      <c r="Q25" s="5" t="s">
        <v>204</v>
      </c>
      <c r="R25" s="2" t="s">
        <v>199</v>
      </c>
      <c r="S25" s="27" t="s">
        <v>17</v>
      </c>
      <c r="T25" s="27" t="s">
        <v>17</v>
      </c>
      <c r="U25" s="27" t="s">
        <v>17</v>
      </c>
      <c r="V25" s="27" t="s">
        <v>16</v>
      </c>
      <c r="W25" s="27" t="s">
        <v>17</v>
      </c>
      <c r="X25" s="27" t="s">
        <v>17</v>
      </c>
      <c r="Y25" s="27" t="s">
        <v>17</v>
      </c>
      <c r="Z25" s="27" t="s">
        <v>17</v>
      </c>
      <c r="AA25" s="27" t="s">
        <v>17</v>
      </c>
      <c r="AB25" s="27" t="s">
        <v>17</v>
      </c>
      <c r="AC25" s="27" t="s">
        <v>16</v>
      </c>
      <c r="AD25" s="27" t="s">
        <v>17</v>
      </c>
      <c r="AE25" s="27" t="s">
        <v>17</v>
      </c>
      <c r="AF25" s="27" t="s">
        <v>17</v>
      </c>
      <c r="AG25" s="27" t="s">
        <v>16</v>
      </c>
      <c r="AH25" s="27" t="s">
        <v>17</v>
      </c>
      <c r="AI25" s="27" t="s">
        <v>17</v>
      </c>
      <c r="AJ25" s="27" t="s">
        <v>17</v>
      </c>
      <c r="AK25" s="27" t="s">
        <v>16</v>
      </c>
      <c r="AL25" s="27" t="s">
        <v>17</v>
      </c>
      <c r="AM25" s="18">
        <f t="shared" si="0"/>
        <v>4</v>
      </c>
      <c r="AN25" s="18">
        <f t="shared" si="1"/>
        <v>16</v>
      </c>
      <c r="AO25" s="18">
        <f t="shared" si="2"/>
        <v>-0.6</v>
      </c>
    </row>
    <row r="26" spans="1:41" s="71" customFormat="1" x14ac:dyDescent="0.25">
      <c r="A26" s="71" t="s">
        <v>201</v>
      </c>
      <c r="B26" s="71" t="s">
        <v>200</v>
      </c>
      <c r="C26" s="71">
        <v>42</v>
      </c>
      <c r="E26" s="71" t="s">
        <v>202</v>
      </c>
      <c r="F26" s="71">
        <v>1</v>
      </c>
      <c r="I26" s="71" t="s">
        <v>206</v>
      </c>
      <c r="J26" s="71">
        <v>41869</v>
      </c>
      <c r="K26" s="71">
        <v>56</v>
      </c>
      <c r="M26" s="71" t="s">
        <v>181</v>
      </c>
      <c r="N26" s="71" t="s">
        <v>181</v>
      </c>
      <c r="Q26" s="71" t="s">
        <v>203</v>
      </c>
      <c r="R26" s="71" t="s">
        <v>207</v>
      </c>
      <c r="S26" s="71" t="s">
        <v>16</v>
      </c>
      <c r="T26" s="71" t="s">
        <v>16</v>
      </c>
      <c r="U26" s="71" t="s">
        <v>17</v>
      </c>
      <c r="V26" s="71" t="s">
        <v>16</v>
      </c>
      <c r="W26" s="71" t="s">
        <v>16</v>
      </c>
      <c r="X26" s="71" t="s">
        <v>17</v>
      </c>
      <c r="Y26" s="71" t="s">
        <v>17</v>
      </c>
      <c r="Z26" s="71" t="s">
        <v>16</v>
      </c>
      <c r="AA26" s="71" t="s">
        <v>16</v>
      </c>
      <c r="AB26" s="71" t="s">
        <v>17</v>
      </c>
      <c r="AC26" s="71" t="s">
        <v>16</v>
      </c>
      <c r="AD26" s="71" t="s">
        <v>17</v>
      </c>
      <c r="AE26" s="71" t="s">
        <v>17</v>
      </c>
      <c r="AF26" s="71" t="s">
        <v>16</v>
      </c>
      <c r="AG26" s="71" t="s">
        <v>16</v>
      </c>
      <c r="AH26" s="71" t="s">
        <v>17</v>
      </c>
      <c r="AI26" s="71" t="s">
        <v>17</v>
      </c>
      <c r="AJ26" s="71" t="s">
        <v>17</v>
      </c>
      <c r="AK26" s="71" t="s">
        <v>16</v>
      </c>
      <c r="AL26" s="71" t="s">
        <v>17</v>
      </c>
      <c r="AM26" s="71">
        <f t="shared" si="0"/>
        <v>10</v>
      </c>
      <c r="AN26" s="71">
        <f t="shared" si="1"/>
        <v>10</v>
      </c>
      <c r="AO26" s="71">
        <f t="shared" si="2"/>
        <v>0</v>
      </c>
    </row>
    <row r="27" spans="1:41" x14ac:dyDescent="0.25">
      <c r="A27" s="16" t="s">
        <v>208</v>
      </c>
      <c r="B27" s="16" t="s">
        <v>211</v>
      </c>
      <c r="C27" s="75">
        <v>69</v>
      </c>
      <c r="D27" s="15" t="s">
        <v>209</v>
      </c>
      <c r="E27" s="16" t="s">
        <v>210</v>
      </c>
      <c r="F27" s="5">
        <v>2</v>
      </c>
      <c r="G27" s="16">
        <v>1</v>
      </c>
      <c r="H27" s="3">
        <v>35103</v>
      </c>
      <c r="I27" s="21" t="s">
        <v>212</v>
      </c>
      <c r="J27" s="3">
        <v>41870</v>
      </c>
      <c r="K27" s="2">
        <v>60</v>
      </c>
      <c r="L27" s="37" t="s">
        <v>215</v>
      </c>
      <c r="M27" s="48" t="s">
        <v>181</v>
      </c>
      <c r="N27" s="48" t="s">
        <v>181</v>
      </c>
      <c r="O27" s="14"/>
      <c r="P27" s="42" t="s">
        <v>66</v>
      </c>
      <c r="Q27" s="5" t="s">
        <v>235</v>
      </c>
      <c r="R27" s="2" t="s">
        <v>218</v>
      </c>
      <c r="S27" s="27" t="s">
        <v>16</v>
      </c>
      <c r="T27" s="27" t="s">
        <v>17</v>
      </c>
      <c r="U27" s="27" t="s">
        <v>17</v>
      </c>
      <c r="V27" s="27" t="s">
        <v>16</v>
      </c>
      <c r="W27" s="27" t="s">
        <v>16</v>
      </c>
      <c r="X27" s="27" t="s">
        <v>17</v>
      </c>
      <c r="Y27" s="27" t="s">
        <v>17</v>
      </c>
      <c r="Z27" s="27" t="s">
        <v>17</v>
      </c>
      <c r="AA27" s="27" t="s">
        <v>17</v>
      </c>
      <c r="AB27" s="27" t="s">
        <v>16</v>
      </c>
      <c r="AC27" s="27" t="s">
        <v>16</v>
      </c>
      <c r="AD27" s="27" t="s">
        <v>16</v>
      </c>
      <c r="AE27" s="27" t="s">
        <v>17</v>
      </c>
      <c r="AF27" s="27" t="s">
        <v>17</v>
      </c>
      <c r="AG27" s="27" t="s">
        <v>17</v>
      </c>
      <c r="AH27" s="27" t="s">
        <v>17</v>
      </c>
      <c r="AI27" s="27" t="s">
        <v>17</v>
      </c>
      <c r="AJ27" s="27" t="s">
        <v>17</v>
      </c>
      <c r="AK27" s="27" t="s">
        <v>16</v>
      </c>
      <c r="AL27" s="27" t="s">
        <v>16</v>
      </c>
      <c r="AM27" s="18">
        <f t="shared" ref="AM27:AM30" si="9">COUNTIF(S27:AL27,"l")</f>
        <v>8</v>
      </c>
      <c r="AN27" s="18">
        <f t="shared" ref="AN27:AN30" si="10">COUNTIF(S27:AL27,"r")</f>
        <v>12</v>
      </c>
      <c r="AO27" s="18">
        <f t="shared" ref="AO27:AO30" si="11">(AM27-AN27)/20</f>
        <v>-0.2</v>
      </c>
    </row>
    <row r="28" spans="1:41" x14ac:dyDescent="0.25">
      <c r="A28" s="16" t="s">
        <v>214</v>
      </c>
      <c r="B28" s="13" t="s">
        <v>213</v>
      </c>
      <c r="C28" s="75">
        <v>49</v>
      </c>
      <c r="D28" s="15" t="s">
        <v>220</v>
      </c>
      <c r="E28" s="16" t="s">
        <v>217</v>
      </c>
      <c r="F28" s="5">
        <v>1</v>
      </c>
      <c r="G28" s="16">
        <v>1</v>
      </c>
      <c r="H28" s="33">
        <v>34695</v>
      </c>
      <c r="I28" s="21" t="s">
        <v>225</v>
      </c>
      <c r="J28" s="3">
        <v>41873</v>
      </c>
      <c r="K28" s="2">
        <v>58</v>
      </c>
      <c r="L28" s="36" t="s">
        <v>216</v>
      </c>
      <c r="M28" s="48" t="s">
        <v>180</v>
      </c>
      <c r="N28" s="48" t="s">
        <v>181</v>
      </c>
      <c r="O28" s="14"/>
      <c r="P28" s="42" t="s">
        <v>66</v>
      </c>
      <c r="Q28" s="5" t="s">
        <v>219</v>
      </c>
      <c r="R28" s="2" t="s">
        <v>221</v>
      </c>
      <c r="S28" s="27" t="s">
        <v>16</v>
      </c>
      <c r="T28" s="27" t="s">
        <v>16</v>
      </c>
      <c r="U28" s="27" t="s">
        <v>17</v>
      </c>
      <c r="V28" s="27" t="s">
        <v>16</v>
      </c>
      <c r="W28" s="27" t="s">
        <v>16</v>
      </c>
      <c r="X28" s="27" t="s">
        <v>17</v>
      </c>
      <c r="Y28" s="27" t="s">
        <v>17</v>
      </c>
      <c r="Z28" s="27" t="s">
        <v>16</v>
      </c>
      <c r="AA28" s="27" t="s">
        <v>17</v>
      </c>
      <c r="AB28" s="27" t="s">
        <v>17</v>
      </c>
      <c r="AC28" s="27" t="s">
        <v>16</v>
      </c>
      <c r="AD28" s="27" t="s">
        <v>16</v>
      </c>
      <c r="AE28" s="27" t="s">
        <v>17</v>
      </c>
      <c r="AF28" s="27" t="s">
        <v>16</v>
      </c>
      <c r="AG28" s="27" t="s">
        <v>17</v>
      </c>
      <c r="AH28" s="27" t="s">
        <v>16</v>
      </c>
      <c r="AI28" s="27" t="s">
        <v>16</v>
      </c>
      <c r="AJ28" s="27" t="s">
        <v>16</v>
      </c>
      <c r="AK28" s="27" t="s">
        <v>16</v>
      </c>
      <c r="AL28" s="27" t="s">
        <v>17</v>
      </c>
      <c r="AM28" s="18">
        <f t="shared" si="9"/>
        <v>12</v>
      </c>
      <c r="AN28" s="18">
        <f t="shared" si="10"/>
        <v>8</v>
      </c>
      <c r="AO28" s="18">
        <f t="shared" si="11"/>
        <v>0.2</v>
      </c>
    </row>
    <row r="29" spans="1:41" x14ac:dyDescent="0.25">
      <c r="A29" s="16" t="s">
        <v>223</v>
      </c>
      <c r="B29" s="13" t="s">
        <v>222</v>
      </c>
      <c r="C29" s="75">
        <v>35</v>
      </c>
      <c r="D29" s="15" t="s">
        <v>583</v>
      </c>
      <c r="E29" s="16" t="s">
        <v>224</v>
      </c>
      <c r="F29" s="5">
        <v>2</v>
      </c>
      <c r="G29" s="16">
        <v>1</v>
      </c>
      <c r="H29" s="33">
        <v>34495</v>
      </c>
      <c r="I29" s="21" t="s">
        <v>226</v>
      </c>
      <c r="J29" s="3">
        <v>41873</v>
      </c>
      <c r="K29" s="2">
        <v>62</v>
      </c>
      <c r="L29" s="17" t="s">
        <v>227</v>
      </c>
      <c r="M29" s="48" t="s">
        <v>181</v>
      </c>
      <c r="N29" s="48" t="s">
        <v>180</v>
      </c>
      <c r="O29" s="14"/>
      <c r="P29" s="42" t="s">
        <v>66</v>
      </c>
      <c r="Q29" s="5" t="s">
        <v>261</v>
      </c>
      <c r="R29" s="2" t="s">
        <v>234</v>
      </c>
      <c r="S29" s="27" t="s">
        <v>17</v>
      </c>
      <c r="T29" s="27" t="s">
        <v>16</v>
      </c>
      <c r="U29" s="27" t="s">
        <v>17</v>
      </c>
      <c r="V29" s="27" t="s">
        <v>16</v>
      </c>
      <c r="W29" s="27" t="s">
        <v>17</v>
      </c>
      <c r="X29" s="27" t="s">
        <v>17</v>
      </c>
      <c r="Y29" s="27" t="s">
        <v>17</v>
      </c>
      <c r="Z29" s="27" t="s">
        <v>17</v>
      </c>
      <c r="AA29" s="27" t="s">
        <v>17</v>
      </c>
      <c r="AB29" s="27" t="s">
        <v>17</v>
      </c>
      <c r="AC29" s="27" t="s">
        <v>16</v>
      </c>
      <c r="AD29" s="27" t="s">
        <v>17</v>
      </c>
      <c r="AE29" s="27" t="s">
        <v>17</v>
      </c>
      <c r="AF29" s="27" t="s">
        <v>17</v>
      </c>
      <c r="AG29" s="27" t="s">
        <v>16</v>
      </c>
      <c r="AH29" s="27" t="s">
        <v>17</v>
      </c>
      <c r="AI29" s="27" t="s">
        <v>17</v>
      </c>
      <c r="AJ29" s="27" t="s">
        <v>17</v>
      </c>
      <c r="AK29" s="27" t="s">
        <v>16</v>
      </c>
      <c r="AL29" s="27" t="s">
        <v>16</v>
      </c>
      <c r="AM29" s="18">
        <f t="shared" si="9"/>
        <v>6</v>
      </c>
      <c r="AN29" s="18">
        <f t="shared" si="10"/>
        <v>14</v>
      </c>
      <c r="AO29" s="18">
        <f t="shared" si="11"/>
        <v>-0.4</v>
      </c>
    </row>
    <row r="30" spans="1:41" x14ac:dyDescent="0.25">
      <c r="A30" s="16" t="s">
        <v>228</v>
      </c>
      <c r="B30" s="16" t="s">
        <v>229</v>
      </c>
      <c r="C30" s="75">
        <v>23</v>
      </c>
      <c r="D30" s="15" t="s">
        <v>230</v>
      </c>
      <c r="E30" s="16" t="s">
        <v>231</v>
      </c>
      <c r="F30" s="5">
        <v>1</v>
      </c>
      <c r="G30" s="16">
        <v>2</v>
      </c>
      <c r="H30" s="35">
        <v>32850</v>
      </c>
      <c r="I30" s="21" t="s">
        <v>232</v>
      </c>
      <c r="J30" s="3">
        <v>41877</v>
      </c>
      <c r="K30" s="2">
        <v>56</v>
      </c>
      <c r="L30" s="17" t="s">
        <v>233</v>
      </c>
      <c r="M30" s="48" t="s">
        <v>180</v>
      </c>
      <c r="N30" s="48" t="s">
        <v>181</v>
      </c>
      <c r="O30" s="14"/>
      <c r="P30" s="42" t="s">
        <v>66</v>
      </c>
      <c r="Q30" s="5" t="s">
        <v>263</v>
      </c>
      <c r="R30" s="2"/>
      <c r="S30" s="27" t="s">
        <v>16</v>
      </c>
      <c r="T30" s="27" t="s">
        <v>16</v>
      </c>
      <c r="U30" s="27" t="s">
        <v>17</v>
      </c>
      <c r="V30" s="27" t="s">
        <v>16</v>
      </c>
      <c r="W30" s="27" t="s">
        <v>17</v>
      </c>
      <c r="X30" s="27" t="s">
        <v>17</v>
      </c>
      <c r="Y30" s="27" t="s">
        <v>16</v>
      </c>
      <c r="Z30" s="27" t="s">
        <v>17</v>
      </c>
      <c r="AA30" s="27" t="s">
        <v>17</v>
      </c>
      <c r="AB30" s="27" t="s">
        <v>16</v>
      </c>
      <c r="AC30" s="27" t="s">
        <v>16</v>
      </c>
      <c r="AD30" s="27" t="s">
        <v>17</v>
      </c>
      <c r="AE30" s="27" t="s">
        <v>16</v>
      </c>
      <c r="AF30" s="27" t="s">
        <v>16</v>
      </c>
      <c r="AG30" s="27" t="s">
        <v>17</v>
      </c>
      <c r="AH30" s="27" t="s">
        <v>17</v>
      </c>
      <c r="AI30" s="27" t="s">
        <v>16</v>
      </c>
      <c r="AJ30" s="27" t="s">
        <v>17</v>
      </c>
      <c r="AK30" s="27" t="s">
        <v>16</v>
      </c>
      <c r="AL30" s="27" t="s">
        <v>16</v>
      </c>
      <c r="AM30" s="18">
        <f t="shared" si="9"/>
        <v>11</v>
      </c>
      <c r="AN30" s="18">
        <f t="shared" si="10"/>
        <v>9</v>
      </c>
      <c r="AO30" s="18">
        <f t="shared" si="11"/>
        <v>0.1</v>
      </c>
    </row>
    <row r="31" spans="1:41" x14ac:dyDescent="0.25">
      <c r="A31" s="16" t="s">
        <v>236</v>
      </c>
      <c r="B31" s="16" t="s">
        <v>237</v>
      </c>
      <c r="C31" s="75">
        <v>40</v>
      </c>
      <c r="D31" s="15" t="s">
        <v>238</v>
      </c>
      <c r="E31" s="16" t="s">
        <v>239</v>
      </c>
      <c r="F31" s="5">
        <v>2</v>
      </c>
      <c r="G31" s="16">
        <v>2</v>
      </c>
      <c r="H31" s="3">
        <v>33548</v>
      </c>
      <c r="I31" s="21" t="s">
        <v>94</v>
      </c>
      <c r="J31" s="3">
        <v>41880</v>
      </c>
      <c r="K31" s="2">
        <v>58</v>
      </c>
      <c r="L31" s="17" t="s">
        <v>240</v>
      </c>
      <c r="M31" s="48" t="s">
        <v>181</v>
      </c>
      <c r="N31" s="48" t="s">
        <v>180</v>
      </c>
      <c r="O31" s="14"/>
      <c r="P31" s="42" t="s">
        <v>66</v>
      </c>
      <c r="Q31" s="5" t="s">
        <v>262</v>
      </c>
      <c r="R31" s="2"/>
      <c r="S31" s="27" t="s">
        <v>16</v>
      </c>
      <c r="T31" s="27" t="s">
        <v>17</v>
      </c>
      <c r="U31" s="27" t="s">
        <v>17</v>
      </c>
      <c r="V31" s="27" t="s">
        <v>16</v>
      </c>
      <c r="W31" s="27" t="s">
        <v>16</v>
      </c>
      <c r="X31" s="27" t="s">
        <v>17</v>
      </c>
      <c r="Y31" s="27" t="s">
        <v>16</v>
      </c>
      <c r="Z31" s="27" t="s">
        <v>17</v>
      </c>
      <c r="AA31" s="27" t="s">
        <v>16</v>
      </c>
      <c r="AB31" s="27" t="s">
        <v>16</v>
      </c>
      <c r="AC31" s="27" t="s">
        <v>16</v>
      </c>
      <c r="AD31" s="27" t="s">
        <v>17</v>
      </c>
      <c r="AE31" s="27" t="s">
        <v>16</v>
      </c>
      <c r="AF31" s="27" t="s">
        <v>16</v>
      </c>
      <c r="AG31" s="27" t="s">
        <v>16</v>
      </c>
      <c r="AH31" s="27" t="s">
        <v>16</v>
      </c>
      <c r="AI31" s="27" t="s">
        <v>17</v>
      </c>
      <c r="AJ31" s="27" t="s">
        <v>17</v>
      </c>
      <c r="AK31" s="27" t="s">
        <v>16</v>
      </c>
      <c r="AL31" s="27" t="s">
        <v>17</v>
      </c>
      <c r="AM31" s="18">
        <f t="shared" ref="AM31:AM36" si="12">COUNTIF(S31:AL31,"l")</f>
        <v>12</v>
      </c>
      <c r="AN31" s="18">
        <f t="shared" ref="AN31:AN36" si="13">COUNTIF(S31:AL31,"r")</f>
        <v>8</v>
      </c>
      <c r="AO31" s="18">
        <f t="shared" ref="AO31:AO36" si="14">(AM31-AN31)/20</f>
        <v>0.2</v>
      </c>
    </row>
    <row r="32" spans="1:41" x14ac:dyDescent="0.25">
      <c r="A32" s="16" t="s">
        <v>243</v>
      </c>
      <c r="B32" s="1" t="s">
        <v>242</v>
      </c>
      <c r="C32" s="75">
        <v>51</v>
      </c>
      <c r="D32" s="15" t="s">
        <v>241</v>
      </c>
      <c r="E32" s="16" t="s">
        <v>244</v>
      </c>
      <c r="F32" s="5">
        <v>1</v>
      </c>
      <c r="G32" s="16">
        <v>2</v>
      </c>
      <c r="H32" s="35">
        <v>34367</v>
      </c>
      <c r="I32" s="21" t="s">
        <v>246</v>
      </c>
      <c r="J32" s="3">
        <v>41894</v>
      </c>
      <c r="K32" s="2">
        <v>56</v>
      </c>
      <c r="L32" s="37" t="s">
        <v>245</v>
      </c>
      <c r="M32" s="48" t="s">
        <v>180</v>
      </c>
      <c r="N32" s="48" t="s">
        <v>181</v>
      </c>
      <c r="O32" s="14"/>
      <c r="P32" s="42" t="s">
        <v>66</v>
      </c>
      <c r="Q32" s="5" t="s">
        <v>262</v>
      </c>
      <c r="R32" s="2"/>
      <c r="S32" s="27" t="s">
        <v>16</v>
      </c>
      <c r="T32" s="27" t="s">
        <v>17</v>
      </c>
      <c r="U32" s="27" t="s">
        <v>17</v>
      </c>
      <c r="V32" s="27" t="s">
        <v>17</v>
      </c>
      <c r="W32" s="27" t="s">
        <v>17</v>
      </c>
      <c r="X32" s="27" t="s">
        <v>17</v>
      </c>
      <c r="Y32" s="27" t="s">
        <v>16</v>
      </c>
      <c r="Z32" s="27" t="s">
        <v>16</v>
      </c>
      <c r="AA32" s="27" t="s">
        <v>17</v>
      </c>
      <c r="AB32" s="27" t="s">
        <v>16</v>
      </c>
      <c r="AC32" s="27" t="s">
        <v>16</v>
      </c>
      <c r="AD32" s="27" t="s">
        <v>17</v>
      </c>
      <c r="AE32" s="27" t="s">
        <v>17</v>
      </c>
      <c r="AF32" s="27" t="s">
        <v>16</v>
      </c>
      <c r="AG32" s="27" t="s">
        <v>17</v>
      </c>
      <c r="AH32" s="27" t="s">
        <v>17</v>
      </c>
      <c r="AI32" s="27" t="s">
        <v>16</v>
      </c>
      <c r="AJ32" s="27" t="s">
        <v>17</v>
      </c>
      <c r="AK32" s="27" t="s">
        <v>16</v>
      </c>
      <c r="AL32" s="27" t="s">
        <v>16</v>
      </c>
      <c r="AM32" s="18">
        <f t="shared" si="12"/>
        <v>9</v>
      </c>
      <c r="AN32" s="18">
        <f t="shared" si="13"/>
        <v>11</v>
      </c>
      <c r="AO32" s="18">
        <f t="shared" si="14"/>
        <v>-0.1</v>
      </c>
    </row>
    <row r="33" spans="1:41" x14ac:dyDescent="0.25">
      <c r="A33" s="16" t="s">
        <v>247</v>
      </c>
      <c r="B33" s="18" t="s">
        <v>248</v>
      </c>
      <c r="C33" s="75">
        <v>40</v>
      </c>
      <c r="D33" s="15" t="s">
        <v>249</v>
      </c>
      <c r="E33" s="16" t="s">
        <v>250</v>
      </c>
      <c r="F33" s="5">
        <v>2</v>
      </c>
      <c r="G33" s="16">
        <v>2</v>
      </c>
      <c r="H33" s="3">
        <v>34114</v>
      </c>
      <c r="I33" s="21" t="s">
        <v>252</v>
      </c>
      <c r="J33" s="3">
        <v>41897</v>
      </c>
      <c r="K33" s="2">
        <v>56</v>
      </c>
      <c r="L33" s="17" t="s">
        <v>251</v>
      </c>
      <c r="M33" s="48" t="s">
        <v>181</v>
      </c>
      <c r="N33" s="48" t="s">
        <v>181</v>
      </c>
      <c r="O33" s="14"/>
      <c r="P33" s="42" t="s">
        <v>66</v>
      </c>
      <c r="Q33" s="5" t="s">
        <v>262</v>
      </c>
      <c r="R33" s="2"/>
      <c r="S33" s="27" t="s">
        <v>17</v>
      </c>
      <c r="T33" s="27" t="s">
        <v>16</v>
      </c>
      <c r="U33" s="27" t="s">
        <v>17</v>
      </c>
      <c r="V33" s="27" t="s">
        <v>16</v>
      </c>
      <c r="W33" s="27" t="s">
        <v>17</v>
      </c>
      <c r="X33" s="27" t="s">
        <v>17</v>
      </c>
      <c r="Y33" s="27" t="s">
        <v>16</v>
      </c>
      <c r="Z33" s="27" t="s">
        <v>17</v>
      </c>
      <c r="AA33" s="27" t="s">
        <v>17</v>
      </c>
      <c r="AB33" s="27" t="s">
        <v>17</v>
      </c>
      <c r="AC33" s="27" t="s">
        <v>16</v>
      </c>
      <c r="AD33" s="27" t="s">
        <v>17</v>
      </c>
      <c r="AE33" s="27" t="s">
        <v>17</v>
      </c>
      <c r="AF33" s="27" t="s">
        <v>17</v>
      </c>
      <c r="AG33" s="27" t="s">
        <v>16</v>
      </c>
      <c r="AH33" s="27" t="s">
        <v>16</v>
      </c>
      <c r="AI33" s="27" t="s">
        <v>17</v>
      </c>
      <c r="AJ33" s="27" t="s">
        <v>17</v>
      </c>
      <c r="AK33" s="27" t="s">
        <v>16</v>
      </c>
      <c r="AL33" s="27" t="s">
        <v>17</v>
      </c>
      <c r="AM33" s="18">
        <f t="shared" si="12"/>
        <v>7</v>
      </c>
      <c r="AN33" s="18">
        <f t="shared" si="13"/>
        <v>13</v>
      </c>
      <c r="AO33" s="18">
        <f t="shared" si="14"/>
        <v>-0.3</v>
      </c>
    </row>
    <row r="34" spans="1:41" x14ac:dyDescent="0.25">
      <c r="A34" s="16" t="s">
        <v>253</v>
      </c>
      <c r="B34" s="51" t="s">
        <v>256</v>
      </c>
      <c r="C34" s="75">
        <v>26</v>
      </c>
      <c r="D34" s="15" t="s">
        <v>254</v>
      </c>
      <c r="E34" s="16" t="s">
        <v>255</v>
      </c>
      <c r="F34" s="5">
        <v>1</v>
      </c>
      <c r="G34" s="16">
        <v>1</v>
      </c>
      <c r="H34" s="52">
        <v>33392</v>
      </c>
      <c r="I34" s="21" t="s">
        <v>94</v>
      </c>
      <c r="J34" s="3">
        <v>41900</v>
      </c>
      <c r="K34" s="2">
        <v>58</v>
      </c>
      <c r="L34" s="36" t="s">
        <v>257</v>
      </c>
      <c r="M34" s="48" t="s">
        <v>180</v>
      </c>
      <c r="N34" s="48" t="s">
        <v>181</v>
      </c>
      <c r="O34" s="14"/>
      <c r="P34" s="42" t="s">
        <v>66</v>
      </c>
      <c r="Q34" s="5" t="s">
        <v>264</v>
      </c>
      <c r="R34" s="2"/>
      <c r="S34" s="27" t="s">
        <v>17</v>
      </c>
      <c r="T34" s="27" t="s">
        <v>17</v>
      </c>
      <c r="U34" s="27" t="s">
        <v>17</v>
      </c>
      <c r="V34" s="27" t="s">
        <v>16</v>
      </c>
      <c r="W34" s="27" t="s">
        <v>16</v>
      </c>
      <c r="X34" s="27" t="s">
        <v>17</v>
      </c>
      <c r="Y34" s="27" t="s">
        <v>17</v>
      </c>
      <c r="Z34" s="27" t="s">
        <v>17</v>
      </c>
      <c r="AA34" s="27" t="s">
        <v>17</v>
      </c>
      <c r="AB34" s="27" t="s">
        <v>16</v>
      </c>
      <c r="AC34" s="27" t="s">
        <v>16</v>
      </c>
      <c r="AD34" s="27" t="s">
        <v>17</v>
      </c>
      <c r="AE34" s="27" t="s">
        <v>17</v>
      </c>
      <c r="AF34" s="27" t="s">
        <v>17</v>
      </c>
      <c r="AG34" s="27" t="s">
        <v>16</v>
      </c>
      <c r="AH34" s="27" t="s">
        <v>16</v>
      </c>
      <c r="AI34" s="27" t="s">
        <v>17</v>
      </c>
      <c r="AJ34" s="27" t="s">
        <v>17</v>
      </c>
      <c r="AK34" s="27" t="s">
        <v>16</v>
      </c>
      <c r="AL34" s="27" t="s">
        <v>17</v>
      </c>
      <c r="AM34" s="18">
        <f t="shared" si="12"/>
        <v>7</v>
      </c>
      <c r="AN34" s="18">
        <f t="shared" si="13"/>
        <v>13</v>
      </c>
      <c r="AO34" s="18">
        <f t="shared" si="14"/>
        <v>-0.3</v>
      </c>
    </row>
    <row r="35" spans="1:41" x14ac:dyDescent="0.25">
      <c r="A35" s="16" t="s">
        <v>258</v>
      </c>
      <c r="B35" s="13" t="s">
        <v>266</v>
      </c>
      <c r="C35" s="75">
        <v>31</v>
      </c>
      <c r="D35" s="15" t="s">
        <v>260</v>
      </c>
      <c r="E35" s="16" t="s">
        <v>259</v>
      </c>
      <c r="F35" s="5">
        <v>2</v>
      </c>
      <c r="G35" s="16">
        <v>1</v>
      </c>
      <c r="H35" s="31">
        <v>33722</v>
      </c>
      <c r="I35" s="21" t="s">
        <v>246</v>
      </c>
      <c r="J35" s="3">
        <v>41905</v>
      </c>
      <c r="K35" s="2">
        <v>58</v>
      </c>
      <c r="L35" s="36" t="s">
        <v>267</v>
      </c>
      <c r="M35" s="48" t="s">
        <v>181</v>
      </c>
      <c r="N35" s="48" t="s">
        <v>180</v>
      </c>
      <c r="O35" s="14"/>
      <c r="P35" s="42" t="s">
        <v>66</v>
      </c>
      <c r="Q35" s="5" t="s">
        <v>265</v>
      </c>
      <c r="R35" s="2" t="s">
        <v>268</v>
      </c>
      <c r="S35" s="27" t="s">
        <v>16</v>
      </c>
      <c r="T35" s="27" t="s">
        <v>17</v>
      </c>
      <c r="U35" s="27" t="s">
        <v>17</v>
      </c>
      <c r="V35" s="27" t="s">
        <v>17</v>
      </c>
      <c r="W35" s="27" t="s">
        <v>17</v>
      </c>
      <c r="X35" s="27" t="s">
        <v>17</v>
      </c>
      <c r="Y35" s="27" t="s">
        <v>17</v>
      </c>
      <c r="Z35" s="27" t="s">
        <v>17</v>
      </c>
      <c r="AA35" s="27" t="s">
        <v>17</v>
      </c>
      <c r="AB35" s="27" t="s">
        <v>17</v>
      </c>
      <c r="AC35" s="27" t="s">
        <v>16</v>
      </c>
      <c r="AD35" s="27" t="s">
        <v>17</v>
      </c>
      <c r="AE35" s="27" t="s">
        <v>17</v>
      </c>
      <c r="AF35" s="27" t="s">
        <v>17</v>
      </c>
      <c r="AG35" s="27" t="s">
        <v>17</v>
      </c>
      <c r="AH35" s="27" t="s">
        <v>17</v>
      </c>
      <c r="AI35" s="27" t="s">
        <v>17</v>
      </c>
      <c r="AJ35" s="27" t="s">
        <v>17</v>
      </c>
      <c r="AK35" s="27" t="s">
        <v>16</v>
      </c>
      <c r="AL35" s="27" t="s">
        <v>17</v>
      </c>
      <c r="AM35" s="16">
        <f t="shared" si="12"/>
        <v>3</v>
      </c>
      <c r="AN35" s="16">
        <f t="shared" si="13"/>
        <v>17</v>
      </c>
      <c r="AO35" s="16">
        <f t="shared" si="14"/>
        <v>-0.7</v>
      </c>
    </row>
    <row r="36" spans="1:41" x14ac:dyDescent="0.25">
      <c r="A36" s="16" t="s">
        <v>269</v>
      </c>
      <c r="B36" s="34" t="s">
        <v>273</v>
      </c>
      <c r="C36" s="75">
        <v>37</v>
      </c>
      <c r="D36" s="15" t="s">
        <v>270</v>
      </c>
      <c r="E36" s="16" t="s">
        <v>271</v>
      </c>
      <c r="F36" s="5">
        <v>1</v>
      </c>
      <c r="G36" s="16">
        <v>2</v>
      </c>
      <c r="H36" s="3">
        <v>35093</v>
      </c>
      <c r="I36" s="21" t="s">
        <v>274</v>
      </c>
      <c r="J36" s="3">
        <v>41912</v>
      </c>
      <c r="K36" s="2">
        <v>56</v>
      </c>
      <c r="L36" s="17" t="s">
        <v>275</v>
      </c>
      <c r="M36" s="48" t="s">
        <v>180</v>
      </c>
      <c r="N36" s="48" t="s">
        <v>181</v>
      </c>
      <c r="O36" s="14"/>
      <c r="P36" s="42" t="s">
        <v>66</v>
      </c>
      <c r="Q36" s="5" t="s">
        <v>272</v>
      </c>
      <c r="R36" s="2" t="s">
        <v>288</v>
      </c>
      <c r="S36" s="27" t="s">
        <v>17</v>
      </c>
      <c r="T36" s="27" t="s">
        <v>17</v>
      </c>
      <c r="U36" s="27" t="s">
        <v>17</v>
      </c>
      <c r="V36" s="27" t="s">
        <v>17</v>
      </c>
      <c r="W36" s="27" t="s">
        <v>17</v>
      </c>
      <c r="X36" s="27" t="s">
        <v>17</v>
      </c>
      <c r="Y36" s="27" t="s">
        <v>17</v>
      </c>
      <c r="Z36" s="27" t="s">
        <v>17</v>
      </c>
      <c r="AA36" s="27" t="s">
        <v>17</v>
      </c>
      <c r="AB36" s="27" t="s">
        <v>17</v>
      </c>
      <c r="AC36" s="27" t="s">
        <v>16</v>
      </c>
      <c r="AD36" s="27" t="s">
        <v>17</v>
      </c>
      <c r="AE36" s="27" t="s">
        <v>17</v>
      </c>
      <c r="AF36" s="27" t="s">
        <v>17</v>
      </c>
      <c r="AG36" s="27" t="s">
        <v>16</v>
      </c>
      <c r="AH36" s="27" t="s">
        <v>17</v>
      </c>
      <c r="AI36" s="27" t="s">
        <v>16</v>
      </c>
      <c r="AJ36" s="27" t="s">
        <v>17</v>
      </c>
      <c r="AK36" s="27" t="s">
        <v>16</v>
      </c>
      <c r="AL36" s="27" t="s">
        <v>17</v>
      </c>
      <c r="AM36" s="16">
        <f t="shared" si="12"/>
        <v>4</v>
      </c>
      <c r="AN36" s="16">
        <f t="shared" si="13"/>
        <v>16</v>
      </c>
      <c r="AO36" s="16">
        <f t="shared" si="14"/>
        <v>-0.6</v>
      </c>
    </row>
    <row r="37" spans="1:41" x14ac:dyDescent="0.25">
      <c r="A37" s="16" t="s">
        <v>276</v>
      </c>
      <c r="B37" s="34" t="s">
        <v>280</v>
      </c>
      <c r="C37" s="75">
        <v>25</v>
      </c>
      <c r="D37" s="15" t="s">
        <v>277</v>
      </c>
      <c r="E37" s="16" t="s">
        <v>279</v>
      </c>
      <c r="F37" s="5">
        <v>2</v>
      </c>
      <c r="G37" s="16">
        <v>1</v>
      </c>
      <c r="H37" s="3">
        <v>34848</v>
      </c>
      <c r="I37" s="21" t="s">
        <v>278</v>
      </c>
      <c r="J37" s="3">
        <v>41919</v>
      </c>
      <c r="K37" s="2">
        <v>56</v>
      </c>
      <c r="L37" s="17" t="s">
        <v>281</v>
      </c>
      <c r="M37" s="48" t="s">
        <v>181</v>
      </c>
      <c r="N37" s="48" t="s">
        <v>180</v>
      </c>
      <c r="O37" s="14"/>
      <c r="P37" s="42" t="s">
        <v>66</v>
      </c>
      <c r="Q37" s="5" t="s">
        <v>293</v>
      </c>
      <c r="R37" s="2" t="s">
        <v>282</v>
      </c>
      <c r="S37" s="27" t="s">
        <v>17</v>
      </c>
      <c r="T37" s="27" t="s">
        <v>16</v>
      </c>
      <c r="U37" s="27" t="s">
        <v>17</v>
      </c>
      <c r="V37" s="27" t="s">
        <v>17</v>
      </c>
      <c r="W37" s="27" t="s">
        <v>17</v>
      </c>
      <c r="X37" s="27" t="s">
        <v>17</v>
      </c>
      <c r="Y37" s="27" t="s">
        <v>17</v>
      </c>
      <c r="Z37" s="27" t="s">
        <v>17</v>
      </c>
      <c r="AA37" s="27" t="s">
        <v>17</v>
      </c>
      <c r="AB37" s="27" t="s">
        <v>16</v>
      </c>
      <c r="AC37" s="27" t="s">
        <v>16</v>
      </c>
      <c r="AD37" s="27" t="s">
        <v>16</v>
      </c>
      <c r="AE37" s="27" t="s">
        <v>17</v>
      </c>
      <c r="AF37" s="27" t="s">
        <v>16</v>
      </c>
      <c r="AG37" s="27" t="s">
        <v>16</v>
      </c>
      <c r="AH37" s="27" t="s">
        <v>16</v>
      </c>
      <c r="AI37" s="27" t="s">
        <v>17</v>
      </c>
      <c r="AJ37" s="27" t="s">
        <v>17</v>
      </c>
      <c r="AK37" s="27" t="s">
        <v>16</v>
      </c>
      <c r="AL37" s="27" t="s">
        <v>16</v>
      </c>
      <c r="AM37" s="16">
        <f t="shared" ref="AM37:AM38" si="15">COUNTIF(S37:AL37,"l")</f>
        <v>9</v>
      </c>
      <c r="AN37" s="16">
        <f t="shared" ref="AN37:AN38" si="16">COUNTIF(S37:AL37,"r")</f>
        <v>11</v>
      </c>
      <c r="AO37" s="16">
        <f t="shared" ref="AO37" si="17">(AM37-AN37)/20</f>
        <v>-0.1</v>
      </c>
    </row>
    <row r="38" spans="1:41" x14ac:dyDescent="0.25">
      <c r="A38" s="16" t="s">
        <v>283</v>
      </c>
      <c r="B38" s="16" t="s">
        <v>286</v>
      </c>
      <c r="C38" s="75">
        <v>51</v>
      </c>
      <c r="D38" s="15" t="s">
        <v>285</v>
      </c>
      <c r="E38" s="16" t="s">
        <v>284</v>
      </c>
      <c r="F38" s="5">
        <v>1</v>
      </c>
      <c r="G38" s="16">
        <v>1</v>
      </c>
      <c r="H38" s="3">
        <v>33022</v>
      </c>
      <c r="I38" s="21" t="s">
        <v>278</v>
      </c>
      <c r="J38" s="3">
        <v>41922</v>
      </c>
      <c r="K38" s="2">
        <v>56</v>
      </c>
      <c r="L38" s="17" t="s">
        <v>287</v>
      </c>
      <c r="M38" s="48" t="s">
        <v>180</v>
      </c>
      <c r="N38" s="48" t="s">
        <v>180</v>
      </c>
      <c r="O38" s="14"/>
      <c r="P38" s="42" t="s">
        <v>107</v>
      </c>
      <c r="Q38" s="5" t="s">
        <v>291</v>
      </c>
      <c r="R38" s="2" t="s">
        <v>297</v>
      </c>
      <c r="S38" s="27" t="s">
        <v>17</v>
      </c>
      <c r="T38" s="27" t="s">
        <v>17</v>
      </c>
      <c r="U38" s="27" t="s">
        <v>17</v>
      </c>
      <c r="V38" s="27" t="s">
        <v>17</v>
      </c>
      <c r="W38" s="27" t="s">
        <v>17</v>
      </c>
      <c r="X38" s="27" t="s">
        <v>17</v>
      </c>
      <c r="Y38" s="27" t="s">
        <v>17</v>
      </c>
      <c r="Z38" s="27" t="s">
        <v>17</v>
      </c>
      <c r="AA38" s="27" t="s">
        <v>17</v>
      </c>
      <c r="AB38" s="27" t="s">
        <v>17</v>
      </c>
      <c r="AC38" s="27" t="s">
        <v>16</v>
      </c>
      <c r="AD38" s="27" t="s">
        <v>17</v>
      </c>
      <c r="AE38" s="27" t="s">
        <v>17</v>
      </c>
      <c r="AF38" s="27" t="s">
        <v>17</v>
      </c>
      <c r="AG38" s="27" t="s">
        <v>16</v>
      </c>
      <c r="AH38" s="27" t="s">
        <v>17</v>
      </c>
      <c r="AI38" s="27" t="s">
        <v>17</v>
      </c>
      <c r="AJ38" s="27" t="s">
        <v>17</v>
      </c>
      <c r="AK38" s="27" t="s">
        <v>16</v>
      </c>
      <c r="AL38" s="27" t="s">
        <v>17</v>
      </c>
      <c r="AM38" s="16">
        <f t="shared" si="15"/>
        <v>3</v>
      </c>
      <c r="AN38" s="16">
        <f t="shared" si="16"/>
        <v>17</v>
      </c>
      <c r="AO38" s="16">
        <f>(AM38-AN38)/20</f>
        <v>-0.7</v>
      </c>
    </row>
    <row r="39" spans="1:41" x14ac:dyDescent="0.25">
      <c r="A39" s="16" t="s">
        <v>290</v>
      </c>
      <c r="B39" s="16" t="s">
        <v>294</v>
      </c>
      <c r="C39" s="75">
        <v>24</v>
      </c>
      <c r="D39" s="15" t="s">
        <v>295</v>
      </c>
      <c r="E39" s="16" t="s">
        <v>306</v>
      </c>
      <c r="F39" s="5">
        <v>2</v>
      </c>
      <c r="G39" s="16">
        <v>1</v>
      </c>
      <c r="H39" s="3">
        <v>33579</v>
      </c>
      <c r="I39" s="21" t="s">
        <v>94</v>
      </c>
      <c r="J39" s="3">
        <v>41926</v>
      </c>
      <c r="K39" s="2">
        <v>56</v>
      </c>
      <c r="L39" s="17" t="s">
        <v>296</v>
      </c>
      <c r="M39" s="48" t="s">
        <v>180</v>
      </c>
      <c r="N39" s="48" t="s">
        <v>180</v>
      </c>
      <c r="O39" s="14"/>
      <c r="P39" s="42" t="s">
        <v>150</v>
      </c>
      <c r="Q39" s="5" t="s">
        <v>292</v>
      </c>
      <c r="R39" s="2" t="s">
        <v>298</v>
      </c>
      <c r="S39" s="27" t="s">
        <v>17</v>
      </c>
      <c r="T39" s="27" t="s">
        <v>17</v>
      </c>
      <c r="U39" s="27" t="s">
        <v>17</v>
      </c>
      <c r="V39" s="27" t="s">
        <v>16</v>
      </c>
      <c r="W39" s="27" t="s">
        <v>16</v>
      </c>
      <c r="X39" s="27" t="s">
        <v>16</v>
      </c>
      <c r="Y39" s="27" t="s">
        <v>16</v>
      </c>
      <c r="Z39" s="27" t="s">
        <v>17</v>
      </c>
      <c r="AA39" s="27" t="s">
        <v>17</v>
      </c>
      <c r="AB39" s="27" t="s">
        <v>17</v>
      </c>
      <c r="AC39" s="27" t="s">
        <v>17</v>
      </c>
      <c r="AD39" s="27" t="s">
        <v>16</v>
      </c>
      <c r="AE39" s="27" t="s">
        <v>17</v>
      </c>
      <c r="AF39" s="27" t="s">
        <v>17</v>
      </c>
      <c r="AG39" s="27" t="s">
        <v>17</v>
      </c>
      <c r="AH39" s="27" t="s">
        <v>17</v>
      </c>
      <c r="AI39" s="27" t="s">
        <v>17</v>
      </c>
      <c r="AJ39" s="27" t="s">
        <v>17</v>
      </c>
      <c r="AK39" s="27" t="s">
        <v>16</v>
      </c>
      <c r="AL39" s="27" t="s">
        <v>17</v>
      </c>
      <c r="AM39" s="16">
        <f t="shared" ref="AM39:AM41" si="18">COUNTIF(S39:AL39,"l")</f>
        <v>6</v>
      </c>
      <c r="AN39" s="16">
        <f t="shared" ref="AN39:AN41" si="19">COUNTIF(S39:AL39,"r")</f>
        <v>14</v>
      </c>
      <c r="AO39" s="16">
        <f t="shared" ref="AO39:AO41" si="20">(AM39-AN39)/20</f>
        <v>-0.4</v>
      </c>
    </row>
    <row r="40" spans="1:41" x14ac:dyDescent="0.25">
      <c r="A40" s="16" t="s">
        <v>299</v>
      </c>
      <c r="B40" s="16" t="s">
        <v>302</v>
      </c>
      <c r="C40" s="75">
        <v>50</v>
      </c>
      <c r="D40" s="15" t="s">
        <v>300</v>
      </c>
      <c r="E40" s="16" t="s">
        <v>303</v>
      </c>
      <c r="F40" s="5">
        <v>1</v>
      </c>
      <c r="G40" s="16">
        <v>1</v>
      </c>
      <c r="H40" s="3">
        <v>31375</v>
      </c>
      <c r="I40" s="21" t="s">
        <v>301</v>
      </c>
      <c r="J40" s="3">
        <v>41933</v>
      </c>
      <c r="K40" s="2">
        <v>58</v>
      </c>
      <c r="L40" s="17" t="s">
        <v>304</v>
      </c>
      <c r="M40" s="48" t="s">
        <v>181</v>
      </c>
      <c r="N40" s="48" t="s">
        <v>180</v>
      </c>
      <c r="O40" s="14"/>
      <c r="P40" s="42" t="s">
        <v>66</v>
      </c>
      <c r="Q40" s="5"/>
      <c r="R40" s="2" t="s">
        <v>305</v>
      </c>
      <c r="S40" s="27" t="s">
        <v>17</v>
      </c>
      <c r="T40" s="27" t="s">
        <v>16</v>
      </c>
      <c r="U40" s="27" t="s">
        <v>17</v>
      </c>
      <c r="V40" s="27" t="s">
        <v>17</v>
      </c>
      <c r="W40" s="27" t="s">
        <v>17</v>
      </c>
      <c r="X40" s="27" t="s">
        <v>17</v>
      </c>
      <c r="Y40" s="27" t="s">
        <v>16</v>
      </c>
      <c r="Z40" s="27" t="s">
        <v>16</v>
      </c>
      <c r="AA40" s="27" t="s">
        <v>16</v>
      </c>
      <c r="AB40" s="27" t="s">
        <v>16</v>
      </c>
      <c r="AC40" s="27" t="s">
        <v>16</v>
      </c>
      <c r="AD40" s="27" t="s">
        <v>17</v>
      </c>
      <c r="AE40" s="27" t="s">
        <v>17</v>
      </c>
      <c r="AF40" s="27" t="s">
        <v>16</v>
      </c>
      <c r="AG40" s="27" t="s">
        <v>16</v>
      </c>
      <c r="AH40" s="27" t="s">
        <v>16</v>
      </c>
      <c r="AI40" s="27" t="s">
        <v>17</v>
      </c>
      <c r="AJ40" s="27" t="s">
        <v>17</v>
      </c>
      <c r="AK40" s="27" t="s">
        <v>16</v>
      </c>
      <c r="AL40" s="27" t="s">
        <v>17</v>
      </c>
      <c r="AM40" s="16">
        <f t="shared" si="18"/>
        <v>10</v>
      </c>
      <c r="AN40" s="16">
        <f t="shared" si="19"/>
        <v>10</v>
      </c>
      <c r="AO40" s="16">
        <f t="shared" si="20"/>
        <v>0</v>
      </c>
    </row>
    <row r="41" spans="1:41" x14ac:dyDescent="0.25">
      <c r="A41" s="16" t="s">
        <v>313</v>
      </c>
      <c r="B41" s="16" t="s">
        <v>308</v>
      </c>
      <c r="C41" s="75">
        <v>80</v>
      </c>
      <c r="D41" s="15" t="s">
        <v>309</v>
      </c>
      <c r="E41" s="16" t="s">
        <v>307</v>
      </c>
      <c r="F41" s="5">
        <v>2</v>
      </c>
      <c r="G41" s="16">
        <v>1</v>
      </c>
      <c r="H41" s="3">
        <v>33572</v>
      </c>
      <c r="I41" s="21" t="s">
        <v>206</v>
      </c>
      <c r="J41" s="3">
        <v>41940</v>
      </c>
      <c r="K41" s="2">
        <v>58</v>
      </c>
      <c r="L41" s="5" t="s">
        <v>310</v>
      </c>
      <c r="M41" s="48" t="s">
        <v>180</v>
      </c>
      <c r="N41" s="48" t="s">
        <v>181</v>
      </c>
      <c r="O41" s="14"/>
      <c r="P41" s="42" t="s">
        <v>66</v>
      </c>
      <c r="Q41" s="5" t="s">
        <v>311</v>
      </c>
      <c r="R41" s="2" t="s">
        <v>312</v>
      </c>
      <c r="S41" s="27" t="s">
        <v>17</v>
      </c>
      <c r="T41" s="27" t="s">
        <v>16</v>
      </c>
      <c r="U41" s="27" t="s">
        <v>17</v>
      </c>
      <c r="V41" s="27" t="s">
        <v>16</v>
      </c>
      <c r="W41" s="27" t="s">
        <v>16</v>
      </c>
      <c r="X41" s="27" t="s">
        <v>17</v>
      </c>
      <c r="Y41" s="27" t="s">
        <v>17</v>
      </c>
      <c r="Z41" s="27" t="s">
        <v>16</v>
      </c>
      <c r="AA41" s="27" t="s">
        <v>17</v>
      </c>
      <c r="AB41" s="27" t="s">
        <v>17</v>
      </c>
      <c r="AC41" s="27" t="s">
        <v>16</v>
      </c>
      <c r="AD41" s="27" t="s">
        <v>16</v>
      </c>
      <c r="AE41" s="27" t="s">
        <v>17</v>
      </c>
      <c r="AF41" s="27" t="s">
        <v>16</v>
      </c>
      <c r="AG41" s="27" t="s">
        <v>17</v>
      </c>
      <c r="AH41" s="27" t="s">
        <v>17</v>
      </c>
      <c r="AI41" s="27" t="s">
        <v>16</v>
      </c>
      <c r="AJ41" s="27" t="s">
        <v>17</v>
      </c>
      <c r="AK41" s="27" t="s">
        <v>16</v>
      </c>
      <c r="AL41" s="27" t="s">
        <v>16</v>
      </c>
      <c r="AM41" s="16">
        <f t="shared" si="18"/>
        <v>10</v>
      </c>
      <c r="AN41" s="16">
        <f t="shared" si="19"/>
        <v>10</v>
      </c>
      <c r="AO41" s="16">
        <f t="shared" si="20"/>
        <v>0</v>
      </c>
    </row>
    <row r="42" spans="1:41" x14ac:dyDescent="0.25">
      <c r="A42" s="16" t="s">
        <v>314</v>
      </c>
      <c r="B42" s="1" t="s">
        <v>316</v>
      </c>
      <c r="C42" s="75">
        <v>45</v>
      </c>
      <c r="D42" s="15" t="s">
        <v>315</v>
      </c>
      <c r="E42" s="16" t="s">
        <v>317</v>
      </c>
      <c r="F42" s="5">
        <v>1</v>
      </c>
      <c r="G42" s="16">
        <v>2</v>
      </c>
      <c r="H42" s="3">
        <v>31352</v>
      </c>
      <c r="I42" s="21" t="s">
        <v>145</v>
      </c>
      <c r="J42" s="3">
        <v>41949</v>
      </c>
      <c r="K42" s="2">
        <v>56</v>
      </c>
      <c r="L42" s="17" t="s">
        <v>318</v>
      </c>
      <c r="M42" s="53" t="s">
        <v>181</v>
      </c>
      <c r="N42" s="53" t="s">
        <v>180</v>
      </c>
      <c r="O42" s="14"/>
      <c r="P42" s="42" t="s">
        <v>66</v>
      </c>
      <c r="Q42" s="5" t="s">
        <v>319</v>
      </c>
      <c r="R42" s="2"/>
      <c r="S42" s="27" t="s">
        <v>16</v>
      </c>
      <c r="T42" s="27" t="s">
        <v>17</v>
      </c>
      <c r="U42" s="27" t="s">
        <v>17</v>
      </c>
      <c r="V42" s="27" t="s">
        <v>16</v>
      </c>
      <c r="W42" s="27" t="s">
        <v>17</v>
      </c>
      <c r="X42" s="27" t="s">
        <v>17</v>
      </c>
      <c r="Y42" s="27" t="s">
        <v>17</v>
      </c>
      <c r="Z42" s="27" t="s">
        <v>16</v>
      </c>
      <c r="AA42" s="27" t="s">
        <v>16</v>
      </c>
      <c r="AB42" s="27" t="s">
        <v>16</v>
      </c>
      <c r="AC42" s="27" t="s">
        <v>16</v>
      </c>
      <c r="AD42" s="27" t="s">
        <v>16</v>
      </c>
      <c r="AE42" s="27" t="s">
        <v>17</v>
      </c>
      <c r="AF42" s="27" t="s">
        <v>17</v>
      </c>
      <c r="AG42" s="27" t="s">
        <v>17</v>
      </c>
      <c r="AH42" s="27" t="s">
        <v>16</v>
      </c>
      <c r="AI42" s="27" t="s">
        <v>17</v>
      </c>
      <c r="AJ42" s="27" t="s">
        <v>17</v>
      </c>
      <c r="AK42" s="27" t="s">
        <v>16</v>
      </c>
      <c r="AL42" s="27" t="s">
        <v>17</v>
      </c>
      <c r="AM42" s="16">
        <f t="shared" ref="AM42:AM46" si="21">COUNTIF(S42:AL42,"l")</f>
        <v>9</v>
      </c>
      <c r="AN42" s="16">
        <f t="shared" ref="AN42:AN46" si="22">COUNTIF(S42:AL42,"r")</f>
        <v>11</v>
      </c>
      <c r="AO42" s="16">
        <f t="shared" ref="AO42:AO46" si="23">(AM42-AN42)/20</f>
        <v>-0.1</v>
      </c>
    </row>
    <row r="43" spans="1:41" x14ac:dyDescent="0.25">
      <c r="A43" s="16" t="s">
        <v>320</v>
      </c>
      <c r="B43" s="16" t="s">
        <v>323</v>
      </c>
      <c r="C43" s="75">
        <v>28</v>
      </c>
      <c r="D43" s="15" t="s">
        <v>321</v>
      </c>
      <c r="E43" s="16" t="s">
        <v>322</v>
      </c>
      <c r="F43" s="5">
        <v>2</v>
      </c>
      <c r="G43" s="16">
        <v>1</v>
      </c>
      <c r="H43" s="3">
        <v>32669</v>
      </c>
      <c r="I43" s="21" t="s">
        <v>278</v>
      </c>
      <c r="J43" s="3">
        <v>41954</v>
      </c>
      <c r="K43" s="2">
        <v>58</v>
      </c>
      <c r="L43" s="5" t="s">
        <v>324</v>
      </c>
      <c r="M43" s="53" t="s">
        <v>180</v>
      </c>
      <c r="N43" s="53" t="s">
        <v>181</v>
      </c>
      <c r="O43" s="14"/>
      <c r="P43" s="42" t="s">
        <v>66</v>
      </c>
      <c r="Q43" s="5" t="s">
        <v>325</v>
      </c>
      <c r="R43" s="2" t="s">
        <v>333</v>
      </c>
      <c r="S43" s="27" t="s">
        <v>16</v>
      </c>
      <c r="T43" s="27" t="s">
        <v>17</v>
      </c>
      <c r="U43" s="27" t="s">
        <v>17</v>
      </c>
      <c r="V43" s="27" t="s">
        <v>16</v>
      </c>
      <c r="W43" s="27" t="s">
        <v>17</v>
      </c>
      <c r="X43" s="27" t="s">
        <v>17</v>
      </c>
      <c r="Y43" s="27" t="s">
        <v>17</v>
      </c>
      <c r="Z43" s="27" t="s">
        <v>16</v>
      </c>
      <c r="AA43" s="27" t="s">
        <v>17</v>
      </c>
      <c r="AB43" s="27" t="s">
        <v>16</v>
      </c>
      <c r="AC43" s="27" t="s">
        <v>16</v>
      </c>
      <c r="AD43" s="27" t="s">
        <v>17</v>
      </c>
      <c r="AE43" s="27" t="s">
        <v>17</v>
      </c>
      <c r="AF43" s="27" t="s">
        <v>17</v>
      </c>
      <c r="AG43" s="27" t="s">
        <v>17</v>
      </c>
      <c r="AH43" s="27" t="s">
        <v>17</v>
      </c>
      <c r="AI43" s="27" t="s">
        <v>17</v>
      </c>
      <c r="AJ43" s="27" t="s">
        <v>17</v>
      </c>
      <c r="AK43" s="27" t="s">
        <v>16</v>
      </c>
      <c r="AL43" s="27" t="s">
        <v>17</v>
      </c>
      <c r="AM43" s="16">
        <f t="shared" si="21"/>
        <v>6</v>
      </c>
      <c r="AN43" s="16">
        <f t="shared" si="22"/>
        <v>14</v>
      </c>
      <c r="AO43" s="16">
        <f t="shared" si="23"/>
        <v>-0.4</v>
      </c>
    </row>
    <row r="44" spans="1:41" x14ac:dyDescent="0.25">
      <c r="A44" s="16" t="s">
        <v>326</v>
      </c>
      <c r="B44" s="16" t="s">
        <v>329</v>
      </c>
      <c r="C44" s="75">
        <v>28</v>
      </c>
      <c r="D44" s="15" t="s">
        <v>327</v>
      </c>
      <c r="E44" s="16" t="s">
        <v>328</v>
      </c>
      <c r="F44" s="5">
        <v>1</v>
      </c>
      <c r="G44" s="16">
        <v>2</v>
      </c>
      <c r="H44" s="3">
        <v>34569</v>
      </c>
      <c r="I44" s="21" t="s">
        <v>356</v>
      </c>
      <c r="J44" s="3">
        <v>41954</v>
      </c>
      <c r="K44" s="2">
        <v>54</v>
      </c>
      <c r="L44" s="5" t="s">
        <v>330</v>
      </c>
      <c r="M44" s="53" t="s">
        <v>181</v>
      </c>
      <c r="N44" s="53" t="s">
        <v>180</v>
      </c>
      <c r="O44" s="14"/>
      <c r="P44" s="42" t="s">
        <v>66</v>
      </c>
      <c r="Q44" s="5" t="s">
        <v>331</v>
      </c>
      <c r="R44" s="2" t="s">
        <v>332</v>
      </c>
      <c r="S44" s="27" t="s">
        <v>16</v>
      </c>
      <c r="T44" s="27" t="s">
        <v>17</v>
      </c>
      <c r="U44" s="27" t="s">
        <v>17</v>
      </c>
      <c r="V44" s="27" t="s">
        <v>16</v>
      </c>
      <c r="W44" s="27" t="s">
        <v>16</v>
      </c>
      <c r="X44" s="27" t="s">
        <v>17</v>
      </c>
      <c r="Y44" s="27" t="s">
        <v>16</v>
      </c>
      <c r="Z44" s="27" t="s">
        <v>16</v>
      </c>
      <c r="AA44" s="27" t="s">
        <v>16</v>
      </c>
      <c r="AB44" s="27" t="s">
        <v>17</v>
      </c>
      <c r="AC44" s="27" t="s">
        <v>16</v>
      </c>
      <c r="AD44" s="27" t="s">
        <v>16</v>
      </c>
      <c r="AE44" s="27" t="s">
        <v>17</v>
      </c>
      <c r="AF44" s="27" t="s">
        <v>17</v>
      </c>
      <c r="AG44" s="27" t="s">
        <v>16</v>
      </c>
      <c r="AH44" s="27" t="s">
        <v>16</v>
      </c>
      <c r="AI44" s="27" t="s">
        <v>16</v>
      </c>
      <c r="AJ44" s="27" t="s">
        <v>17</v>
      </c>
      <c r="AK44" s="27" t="s">
        <v>16</v>
      </c>
      <c r="AL44" s="27" t="s">
        <v>17</v>
      </c>
      <c r="AM44" s="16">
        <f t="shared" si="21"/>
        <v>12</v>
      </c>
      <c r="AN44" s="16">
        <f t="shared" si="22"/>
        <v>8</v>
      </c>
      <c r="AO44" s="16">
        <f t="shared" si="23"/>
        <v>0.2</v>
      </c>
    </row>
    <row r="45" spans="1:41" x14ac:dyDescent="0.25">
      <c r="A45" s="16" t="s">
        <v>334</v>
      </c>
      <c r="B45" s="1" t="s">
        <v>338</v>
      </c>
      <c r="C45" s="75">
        <v>64</v>
      </c>
      <c r="D45" s="15" t="s">
        <v>335</v>
      </c>
      <c r="E45" s="16" t="s">
        <v>339</v>
      </c>
      <c r="F45" s="5">
        <v>2</v>
      </c>
      <c r="G45" s="16">
        <v>2</v>
      </c>
      <c r="H45" s="35">
        <v>34238</v>
      </c>
      <c r="I45" s="21" t="s">
        <v>336</v>
      </c>
      <c r="J45" s="3">
        <v>41956</v>
      </c>
      <c r="K45" s="2">
        <v>56</v>
      </c>
      <c r="L45" s="5" t="s">
        <v>340</v>
      </c>
      <c r="M45" s="53" t="s">
        <v>180</v>
      </c>
      <c r="N45" s="53" t="s">
        <v>180</v>
      </c>
      <c r="O45" s="14"/>
      <c r="P45" s="42" t="s">
        <v>66</v>
      </c>
      <c r="Q45" s="5" t="s">
        <v>337</v>
      </c>
      <c r="R45" s="2" t="s">
        <v>341</v>
      </c>
      <c r="S45" s="27" t="s">
        <v>16</v>
      </c>
      <c r="T45" s="27" t="s">
        <v>16</v>
      </c>
      <c r="U45" s="27" t="s">
        <v>17</v>
      </c>
      <c r="V45" s="27" t="s">
        <v>16</v>
      </c>
      <c r="W45" s="27" t="s">
        <v>16</v>
      </c>
      <c r="X45" s="27" t="s">
        <v>17</v>
      </c>
      <c r="Y45" s="27" t="s">
        <v>16</v>
      </c>
      <c r="Z45" s="27" t="s">
        <v>16</v>
      </c>
      <c r="AA45" s="27" t="s">
        <v>17</v>
      </c>
      <c r="AB45" s="27" t="s">
        <v>16</v>
      </c>
      <c r="AC45" s="27" t="s">
        <v>16</v>
      </c>
      <c r="AD45" s="27" t="s">
        <v>17</v>
      </c>
      <c r="AE45" s="27" t="s">
        <v>17</v>
      </c>
      <c r="AF45" s="27" t="s">
        <v>16</v>
      </c>
      <c r="AG45" s="27" t="s">
        <v>16</v>
      </c>
      <c r="AH45" s="27" t="s">
        <v>16</v>
      </c>
      <c r="AI45" s="27" t="s">
        <v>17</v>
      </c>
      <c r="AJ45" s="27" t="s">
        <v>17</v>
      </c>
      <c r="AK45" s="27" t="s">
        <v>16</v>
      </c>
      <c r="AL45" s="27" t="s">
        <v>16</v>
      </c>
      <c r="AM45" s="16">
        <f t="shared" si="21"/>
        <v>13</v>
      </c>
      <c r="AN45" s="16">
        <f t="shared" si="22"/>
        <v>7</v>
      </c>
      <c r="AO45" s="16">
        <f t="shared" si="23"/>
        <v>0.3</v>
      </c>
    </row>
    <row r="46" spans="1:41" x14ac:dyDescent="0.25">
      <c r="A46" s="16" t="s">
        <v>342</v>
      </c>
      <c r="B46" s="16" t="s">
        <v>343</v>
      </c>
      <c r="C46" s="75">
        <v>34</v>
      </c>
      <c r="D46" s="15" t="s">
        <v>344</v>
      </c>
      <c r="E46" s="16" t="s">
        <v>345</v>
      </c>
      <c r="F46" s="5">
        <v>1</v>
      </c>
      <c r="G46" s="16">
        <v>2</v>
      </c>
      <c r="H46" s="3">
        <v>33362</v>
      </c>
      <c r="I46" s="21" t="s">
        <v>121</v>
      </c>
      <c r="J46" s="3">
        <v>41961</v>
      </c>
      <c r="K46" s="2">
        <v>54</v>
      </c>
      <c r="L46" s="5" t="s">
        <v>347</v>
      </c>
      <c r="M46" s="53" t="s">
        <v>181</v>
      </c>
      <c r="N46" s="53" t="s">
        <v>181</v>
      </c>
      <c r="O46" s="14"/>
      <c r="P46" s="42" t="s">
        <v>66</v>
      </c>
      <c r="Q46" s="5" t="s">
        <v>346</v>
      </c>
      <c r="R46" s="2"/>
      <c r="S46" s="27" t="s">
        <v>16</v>
      </c>
      <c r="T46" s="27" t="s">
        <v>17</v>
      </c>
      <c r="U46" s="27" t="s">
        <v>17</v>
      </c>
      <c r="V46" s="27" t="s">
        <v>16</v>
      </c>
      <c r="W46" s="27" t="s">
        <v>16</v>
      </c>
      <c r="X46" s="27" t="s">
        <v>17</v>
      </c>
      <c r="Y46" s="27" t="s">
        <v>16</v>
      </c>
      <c r="Z46" s="27" t="s">
        <v>17</v>
      </c>
      <c r="AA46" s="27" t="s">
        <v>17</v>
      </c>
      <c r="AB46" s="27" t="s">
        <v>16</v>
      </c>
      <c r="AC46" s="27" t="s">
        <v>16</v>
      </c>
      <c r="AD46" s="27" t="s">
        <v>17</v>
      </c>
      <c r="AE46" s="27" t="s">
        <v>17</v>
      </c>
      <c r="AF46" s="27" t="s">
        <v>17</v>
      </c>
      <c r="AG46" s="27" t="s">
        <v>16</v>
      </c>
      <c r="AH46" s="27" t="s">
        <v>16</v>
      </c>
      <c r="AI46" s="27" t="s">
        <v>16</v>
      </c>
      <c r="AJ46" s="27" t="s">
        <v>16</v>
      </c>
      <c r="AK46" s="27" t="s">
        <v>16</v>
      </c>
      <c r="AL46" s="27" t="s">
        <v>17</v>
      </c>
      <c r="AM46" s="16">
        <f t="shared" si="21"/>
        <v>11</v>
      </c>
      <c r="AN46" s="16">
        <f t="shared" si="22"/>
        <v>9</v>
      </c>
      <c r="AO46" s="16">
        <f t="shared" si="23"/>
        <v>0.1</v>
      </c>
    </row>
    <row r="47" spans="1:41" x14ac:dyDescent="0.25">
      <c r="A47" s="16" t="s">
        <v>349</v>
      </c>
      <c r="B47" s="1" t="s">
        <v>348</v>
      </c>
      <c r="C47" s="75">
        <v>32</v>
      </c>
      <c r="D47" s="15" t="s">
        <v>351</v>
      </c>
      <c r="E47" s="4" t="s">
        <v>350</v>
      </c>
      <c r="F47" s="5">
        <v>2</v>
      </c>
      <c r="G47" s="16">
        <v>1</v>
      </c>
      <c r="H47" s="3">
        <v>33493</v>
      </c>
      <c r="I47" s="21" t="s">
        <v>65</v>
      </c>
      <c r="J47" s="3">
        <v>41961</v>
      </c>
      <c r="K47" s="2">
        <v>56</v>
      </c>
      <c r="L47" s="17" t="s">
        <v>352</v>
      </c>
      <c r="M47" s="53" t="s">
        <v>181</v>
      </c>
      <c r="N47" s="53" t="s">
        <v>181</v>
      </c>
      <c r="O47" s="14"/>
      <c r="P47" s="42" t="s">
        <v>66</v>
      </c>
      <c r="Q47" s="5"/>
      <c r="R47" s="2"/>
      <c r="S47" s="27" t="s">
        <v>17</v>
      </c>
      <c r="T47" s="27" t="s">
        <v>16</v>
      </c>
      <c r="U47" s="27" t="s">
        <v>17</v>
      </c>
      <c r="V47" s="27" t="s">
        <v>16</v>
      </c>
      <c r="W47" s="27" t="s">
        <v>16</v>
      </c>
      <c r="X47" s="27" t="s">
        <v>17</v>
      </c>
      <c r="Y47" s="27" t="s">
        <v>16</v>
      </c>
      <c r="Z47" s="27" t="s">
        <v>17</v>
      </c>
      <c r="AA47" s="27" t="s">
        <v>17</v>
      </c>
      <c r="AB47" s="27" t="s">
        <v>17</v>
      </c>
      <c r="AC47" s="27" t="s">
        <v>17</v>
      </c>
      <c r="AD47" s="27" t="s">
        <v>16</v>
      </c>
      <c r="AE47" s="27" t="s">
        <v>17</v>
      </c>
      <c r="AF47" s="27" t="s">
        <v>16</v>
      </c>
      <c r="AG47" s="27" t="s">
        <v>16</v>
      </c>
      <c r="AH47" s="27" t="s">
        <v>16</v>
      </c>
      <c r="AI47" s="27" t="s">
        <v>17</v>
      </c>
      <c r="AJ47" s="27" t="s">
        <v>17</v>
      </c>
      <c r="AK47" s="27" t="s">
        <v>16</v>
      </c>
      <c r="AL47" s="27" t="s">
        <v>17</v>
      </c>
      <c r="AM47" s="16">
        <f t="shared" ref="AM47:AM55" si="24">COUNTIF(S47:AL47,"l")</f>
        <v>9</v>
      </c>
      <c r="AN47" s="16">
        <f t="shared" ref="AN47:AN55" si="25">COUNTIF(S47:AL47,"r")</f>
        <v>11</v>
      </c>
      <c r="AO47" s="16">
        <f>(AM47-AN47)/20</f>
        <v>-0.1</v>
      </c>
    </row>
    <row r="48" spans="1:41" x14ac:dyDescent="0.25">
      <c r="A48" s="16" t="s">
        <v>353</v>
      </c>
      <c r="B48" s="16" t="s">
        <v>355</v>
      </c>
      <c r="C48" s="75">
        <v>50</v>
      </c>
      <c r="D48" s="15" t="s">
        <v>583</v>
      </c>
      <c r="E48" s="16" t="s">
        <v>354</v>
      </c>
      <c r="F48" s="5">
        <v>1</v>
      </c>
      <c r="G48" s="16">
        <v>2</v>
      </c>
      <c r="H48" s="35">
        <v>34268</v>
      </c>
      <c r="I48" s="21" t="s">
        <v>357</v>
      </c>
      <c r="J48" s="3">
        <v>41964</v>
      </c>
      <c r="K48" s="2">
        <v>56</v>
      </c>
      <c r="L48" s="5" t="s">
        <v>358</v>
      </c>
      <c r="M48" s="53" t="s">
        <v>181</v>
      </c>
      <c r="N48" s="53" t="s">
        <v>181</v>
      </c>
      <c r="O48" s="14"/>
      <c r="P48" s="42" t="s">
        <v>66</v>
      </c>
      <c r="Q48" s="5" t="s">
        <v>331</v>
      </c>
      <c r="R48" s="2" t="s">
        <v>359</v>
      </c>
      <c r="S48" s="27" t="s">
        <v>17</v>
      </c>
      <c r="T48" s="27" t="s">
        <v>17</v>
      </c>
      <c r="U48" s="27" t="s">
        <v>17</v>
      </c>
      <c r="V48" s="27" t="s">
        <v>16</v>
      </c>
      <c r="W48" s="27" t="s">
        <v>16</v>
      </c>
      <c r="X48" s="27" t="s">
        <v>17</v>
      </c>
      <c r="Y48" s="27" t="s">
        <v>16</v>
      </c>
      <c r="Z48" s="27" t="s">
        <v>16</v>
      </c>
      <c r="AA48" s="27" t="s">
        <v>17</v>
      </c>
      <c r="AB48" s="27" t="s">
        <v>16</v>
      </c>
      <c r="AC48" s="27" t="s">
        <v>16</v>
      </c>
      <c r="AD48" s="27" t="s">
        <v>17</v>
      </c>
      <c r="AE48" s="27" t="s">
        <v>16</v>
      </c>
      <c r="AF48" s="27" t="s">
        <v>16</v>
      </c>
      <c r="AG48" s="27" t="s">
        <v>16</v>
      </c>
      <c r="AH48" s="27" t="s">
        <v>17</v>
      </c>
      <c r="AI48" s="27" t="s">
        <v>16</v>
      </c>
      <c r="AJ48" s="27" t="s">
        <v>16</v>
      </c>
      <c r="AK48" s="27" t="s">
        <v>16</v>
      </c>
      <c r="AL48" s="27" t="s">
        <v>17</v>
      </c>
      <c r="AM48" s="16">
        <f t="shared" si="24"/>
        <v>12</v>
      </c>
      <c r="AN48" s="16">
        <f t="shared" si="25"/>
        <v>8</v>
      </c>
      <c r="AO48" s="16">
        <f t="shared" ref="AO48:AO57" si="26">(AM48-AN48)/20</f>
        <v>0.2</v>
      </c>
    </row>
    <row r="49" spans="1:41" x14ac:dyDescent="0.25">
      <c r="A49" s="16" t="s">
        <v>361</v>
      </c>
      <c r="B49" s="1" t="s">
        <v>360</v>
      </c>
      <c r="C49" s="75">
        <v>29</v>
      </c>
      <c r="D49" s="15" t="s">
        <v>362</v>
      </c>
      <c r="E49" s="16" t="s">
        <v>363</v>
      </c>
      <c r="F49" s="5">
        <v>2</v>
      </c>
      <c r="G49" s="16">
        <v>1</v>
      </c>
      <c r="H49" s="3">
        <v>35078</v>
      </c>
      <c r="I49" s="21" t="s">
        <v>145</v>
      </c>
      <c r="J49" s="3">
        <v>41968</v>
      </c>
      <c r="K49" s="2">
        <v>60</v>
      </c>
      <c r="L49" s="5" t="s">
        <v>364</v>
      </c>
      <c r="M49" s="53" t="s">
        <v>180</v>
      </c>
      <c r="N49" s="53" t="s">
        <v>181</v>
      </c>
      <c r="O49" s="14"/>
      <c r="P49" s="42" t="s">
        <v>66</v>
      </c>
      <c r="Q49" s="5" t="s">
        <v>331</v>
      </c>
      <c r="R49" s="2"/>
      <c r="S49" s="27" t="s">
        <v>16</v>
      </c>
      <c r="T49" s="27" t="s">
        <v>17</v>
      </c>
      <c r="U49" s="27" t="s">
        <v>17</v>
      </c>
      <c r="V49" s="27" t="s">
        <v>16</v>
      </c>
      <c r="W49" s="27" t="s">
        <v>17</v>
      </c>
      <c r="X49" s="27" t="s">
        <v>17</v>
      </c>
      <c r="Y49" s="27" t="s">
        <v>16</v>
      </c>
      <c r="Z49" s="27" t="s">
        <v>16</v>
      </c>
      <c r="AA49" s="27" t="s">
        <v>17</v>
      </c>
      <c r="AB49" s="27" t="s">
        <v>16</v>
      </c>
      <c r="AC49" s="27" t="s">
        <v>16</v>
      </c>
      <c r="AD49" s="27" t="s">
        <v>16</v>
      </c>
      <c r="AE49" s="27" t="s">
        <v>17</v>
      </c>
      <c r="AF49" s="27" t="s">
        <v>17</v>
      </c>
      <c r="AG49" s="27" t="s">
        <v>16</v>
      </c>
      <c r="AH49" s="27" t="s">
        <v>17</v>
      </c>
      <c r="AI49" s="27" t="s">
        <v>17</v>
      </c>
      <c r="AJ49" s="27" t="s">
        <v>17</v>
      </c>
      <c r="AK49" s="27" t="s">
        <v>16</v>
      </c>
      <c r="AL49" s="27" t="s">
        <v>17</v>
      </c>
      <c r="AM49" s="16">
        <f t="shared" si="24"/>
        <v>9</v>
      </c>
      <c r="AN49" s="16">
        <f t="shared" si="25"/>
        <v>11</v>
      </c>
      <c r="AO49" s="16">
        <f t="shared" si="26"/>
        <v>-0.1</v>
      </c>
    </row>
    <row r="50" spans="1:41" x14ac:dyDescent="0.25">
      <c r="A50" s="16" t="s">
        <v>366</v>
      </c>
      <c r="B50" s="16" t="s">
        <v>365</v>
      </c>
      <c r="C50" s="75">
        <v>73</v>
      </c>
      <c r="D50" s="15" t="s">
        <v>367</v>
      </c>
      <c r="E50" s="16" t="s">
        <v>368</v>
      </c>
      <c r="F50" s="5">
        <v>1</v>
      </c>
      <c r="G50" s="16">
        <v>2</v>
      </c>
      <c r="H50" s="3">
        <v>31632</v>
      </c>
      <c r="I50" s="21" t="s">
        <v>94</v>
      </c>
      <c r="J50" s="3">
        <v>41982</v>
      </c>
      <c r="K50" s="2">
        <v>52</v>
      </c>
      <c r="L50" s="5" t="s">
        <v>370</v>
      </c>
      <c r="M50" s="53" t="s">
        <v>371</v>
      </c>
      <c r="N50" s="53" t="s">
        <v>181</v>
      </c>
      <c r="O50" s="14"/>
      <c r="P50" s="42" t="s">
        <v>66</v>
      </c>
      <c r="Q50" s="5" t="s">
        <v>369</v>
      </c>
      <c r="R50" s="2"/>
      <c r="S50" s="27" t="s">
        <v>17</v>
      </c>
      <c r="T50" s="27" t="s">
        <v>16</v>
      </c>
      <c r="U50" s="27" t="s">
        <v>17</v>
      </c>
      <c r="V50" s="27" t="s">
        <v>16</v>
      </c>
      <c r="W50" s="27" t="s">
        <v>16</v>
      </c>
      <c r="X50" s="27" t="s">
        <v>17</v>
      </c>
      <c r="Y50" s="27" t="s">
        <v>17</v>
      </c>
      <c r="Z50" s="27" t="s">
        <v>17</v>
      </c>
      <c r="AA50" s="27" t="s">
        <v>16</v>
      </c>
      <c r="AB50" s="27" t="s">
        <v>16</v>
      </c>
      <c r="AC50" s="27" t="s">
        <v>16</v>
      </c>
      <c r="AD50" s="27" t="s">
        <v>16</v>
      </c>
      <c r="AE50" s="27" t="s">
        <v>17</v>
      </c>
      <c r="AF50" s="27" t="s">
        <v>16</v>
      </c>
      <c r="AG50" s="27" t="s">
        <v>16</v>
      </c>
      <c r="AH50" s="27" t="s">
        <v>16</v>
      </c>
      <c r="AI50" s="27" t="s">
        <v>16</v>
      </c>
      <c r="AJ50" s="27" t="s">
        <v>17</v>
      </c>
      <c r="AK50" s="27" t="s">
        <v>16</v>
      </c>
      <c r="AL50" s="27" t="s">
        <v>17</v>
      </c>
      <c r="AM50" s="16">
        <f t="shared" si="24"/>
        <v>12</v>
      </c>
      <c r="AN50" s="16">
        <f t="shared" si="25"/>
        <v>8</v>
      </c>
      <c r="AO50" s="16">
        <f>(AM50-AN50)/20</f>
        <v>0.2</v>
      </c>
    </row>
    <row r="51" spans="1:41" x14ac:dyDescent="0.25">
      <c r="A51" s="16" t="s">
        <v>373</v>
      </c>
      <c r="B51" s="1" t="s">
        <v>372</v>
      </c>
      <c r="C51" s="75">
        <v>44</v>
      </c>
      <c r="D51" s="15" t="s">
        <v>376</v>
      </c>
      <c r="E51" s="16" t="s">
        <v>374</v>
      </c>
      <c r="F51" s="5">
        <v>2</v>
      </c>
      <c r="G51" s="16">
        <v>1</v>
      </c>
      <c r="H51" s="3">
        <v>33839</v>
      </c>
      <c r="I51" s="21" t="s">
        <v>145</v>
      </c>
      <c r="J51" s="3">
        <v>41982</v>
      </c>
      <c r="K51" s="2">
        <v>62</v>
      </c>
      <c r="L51" s="5" t="s">
        <v>375</v>
      </c>
      <c r="M51" s="53" t="s">
        <v>180</v>
      </c>
      <c r="N51" s="53" t="s">
        <v>181</v>
      </c>
      <c r="O51" s="14"/>
      <c r="P51" s="42" t="s">
        <v>66</v>
      </c>
      <c r="Q51" s="5" t="s">
        <v>331</v>
      </c>
      <c r="R51" s="2" t="s">
        <v>377</v>
      </c>
      <c r="S51" s="27" t="s">
        <v>16</v>
      </c>
      <c r="T51" s="27" t="s">
        <v>16</v>
      </c>
      <c r="U51" s="27" t="s">
        <v>16</v>
      </c>
      <c r="V51" s="27" t="s">
        <v>17</v>
      </c>
      <c r="W51" s="27" t="s">
        <v>16</v>
      </c>
      <c r="X51" s="27" t="s">
        <v>16</v>
      </c>
      <c r="Y51" s="27" t="s">
        <v>17</v>
      </c>
      <c r="Z51" s="27" t="s">
        <v>16</v>
      </c>
      <c r="AA51" s="27" t="s">
        <v>17</v>
      </c>
      <c r="AB51" s="27" t="s">
        <v>17</v>
      </c>
      <c r="AC51" s="27" t="s">
        <v>16</v>
      </c>
      <c r="AD51" s="27" t="s">
        <v>16</v>
      </c>
      <c r="AE51" s="27" t="s">
        <v>17</v>
      </c>
      <c r="AF51" s="27" t="s">
        <v>16</v>
      </c>
      <c r="AG51" s="27" t="s">
        <v>17</v>
      </c>
      <c r="AH51" s="27" t="s">
        <v>16</v>
      </c>
      <c r="AI51" s="27" t="s">
        <v>16</v>
      </c>
      <c r="AJ51" s="27" t="s">
        <v>16</v>
      </c>
      <c r="AK51" s="27" t="s">
        <v>17</v>
      </c>
      <c r="AL51" s="27" t="s">
        <v>16</v>
      </c>
      <c r="AM51" s="16">
        <f t="shared" si="24"/>
        <v>13</v>
      </c>
      <c r="AN51" s="16">
        <f t="shared" si="25"/>
        <v>7</v>
      </c>
      <c r="AO51" s="16">
        <f>(AM51-AN51)/20</f>
        <v>0.3</v>
      </c>
    </row>
    <row r="52" spans="1:41" x14ac:dyDescent="0.25">
      <c r="A52" s="16" t="s">
        <v>378</v>
      </c>
      <c r="B52" s="16" t="s">
        <v>380</v>
      </c>
      <c r="C52" s="75">
        <v>50</v>
      </c>
      <c r="D52" s="15" t="s">
        <v>381</v>
      </c>
      <c r="E52" s="16" t="s">
        <v>379</v>
      </c>
      <c r="F52" s="5">
        <v>1</v>
      </c>
      <c r="G52" s="16">
        <v>1</v>
      </c>
      <c r="H52" s="3">
        <v>34057</v>
      </c>
      <c r="I52" s="21" t="s">
        <v>94</v>
      </c>
      <c r="J52" s="3">
        <v>41989</v>
      </c>
      <c r="K52" s="2">
        <v>56</v>
      </c>
      <c r="L52" s="5" t="s">
        <v>382</v>
      </c>
      <c r="M52" s="53" t="s">
        <v>180</v>
      </c>
      <c r="N52" s="53" t="s">
        <v>181</v>
      </c>
      <c r="O52" s="14"/>
      <c r="P52" s="42" t="s">
        <v>385</v>
      </c>
      <c r="Q52" s="5" t="s">
        <v>384</v>
      </c>
      <c r="R52" s="2" t="s">
        <v>383</v>
      </c>
      <c r="S52" s="27" t="s">
        <v>16</v>
      </c>
      <c r="T52" s="27" t="s">
        <v>16</v>
      </c>
      <c r="U52" s="27" t="s">
        <v>17</v>
      </c>
      <c r="V52" s="27" t="s">
        <v>16</v>
      </c>
      <c r="W52" s="27" t="s">
        <v>16</v>
      </c>
      <c r="X52" s="27" t="s">
        <v>17</v>
      </c>
      <c r="Y52" s="27" t="s">
        <v>17</v>
      </c>
      <c r="Z52" s="27" t="s">
        <v>17</v>
      </c>
      <c r="AA52" s="27" t="s">
        <v>17</v>
      </c>
      <c r="AB52" s="27" t="s">
        <v>16</v>
      </c>
      <c r="AC52" s="27" t="s">
        <v>16</v>
      </c>
      <c r="AD52" s="27" t="s">
        <v>17</v>
      </c>
      <c r="AE52" s="27" t="s">
        <v>17</v>
      </c>
      <c r="AF52" s="27" t="s">
        <v>17</v>
      </c>
      <c r="AG52" s="27" t="s">
        <v>16</v>
      </c>
      <c r="AH52" s="27" t="s">
        <v>16</v>
      </c>
      <c r="AI52" s="27" t="s">
        <v>16</v>
      </c>
      <c r="AJ52" s="27" t="s">
        <v>17</v>
      </c>
      <c r="AK52" s="27" t="s">
        <v>16</v>
      </c>
      <c r="AL52" s="27" t="s">
        <v>16</v>
      </c>
      <c r="AM52" s="16">
        <f t="shared" si="24"/>
        <v>11</v>
      </c>
      <c r="AN52" s="16">
        <f t="shared" si="25"/>
        <v>9</v>
      </c>
      <c r="AO52" s="16">
        <f t="shared" si="26"/>
        <v>0.1</v>
      </c>
    </row>
    <row r="53" spans="1:41" x14ac:dyDescent="0.25">
      <c r="A53" s="16" t="s">
        <v>387</v>
      </c>
      <c r="B53" s="16" t="s">
        <v>386</v>
      </c>
      <c r="C53" s="75">
        <v>64</v>
      </c>
      <c r="D53" s="15" t="s">
        <v>388</v>
      </c>
      <c r="E53" s="16" t="s">
        <v>389</v>
      </c>
      <c r="F53" s="5">
        <v>2</v>
      </c>
      <c r="G53" s="16">
        <v>2</v>
      </c>
      <c r="H53" s="3">
        <v>34838</v>
      </c>
      <c r="I53" s="21" t="s">
        <v>301</v>
      </c>
      <c r="J53" s="3">
        <v>41989</v>
      </c>
      <c r="K53" s="2">
        <v>60</v>
      </c>
      <c r="L53" s="5" t="s">
        <v>390</v>
      </c>
      <c r="M53" s="53" t="s">
        <v>181</v>
      </c>
      <c r="N53" s="53" t="s">
        <v>180</v>
      </c>
      <c r="O53" s="14"/>
      <c r="P53" s="42" t="s">
        <v>66</v>
      </c>
      <c r="Q53" s="5" t="s">
        <v>391</v>
      </c>
      <c r="R53" s="2" t="s">
        <v>392</v>
      </c>
      <c r="S53" s="27" t="s">
        <v>16</v>
      </c>
      <c r="T53" s="27" t="s">
        <v>16</v>
      </c>
      <c r="U53" s="27" t="s">
        <v>16</v>
      </c>
      <c r="V53" s="27" t="s">
        <v>16</v>
      </c>
      <c r="W53" s="27" t="s">
        <v>16</v>
      </c>
      <c r="X53" s="27" t="s">
        <v>16</v>
      </c>
      <c r="Y53" s="27" t="s">
        <v>16</v>
      </c>
      <c r="Z53" s="27" t="s">
        <v>16</v>
      </c>
      <c r="AA53" s="27" t="s">
        <v>16</v>
      </c>
      <c r="AB53" s="27" t="s">
        <v>17</v>
      </c>
      <c r="AC53" s="27" t="s">
        <v>16</v>
      </c>
      <c r="AD53" s="27" t="s">
        <v>16</v>
      </c>
      <c r="AE53" s="27" t="s">
        <v>16</v>
      </c>
      <c r="AF53" s="27" t="s">
        <v>16</v>
      </c>
      <c r="AG53" s="27" t="s">
        <v>16</v>
      </c>
      <c r="AH53" s="27" t="s">
        <v>16</v>
      </c>
      <c r="AI53" s="27" t="s">
        <v>16</v>
      </c>
      <c r="AJ53" s="27" t="s">
        <v>17</v>
      </c>
      <c r="AK53" s="27" t="s">
        <v>16</v>
      </c>
      <c r="AL53" s="27" t="s">
        <v>16</v>
      </c>
      <c r="AM53" s="16">
        <f t="shared" si="24"/>
        <v>18</v>
      </c>
      <c r="AN53" s="16">
        <f t="shared" si="25"/>
        <v>2</v>
      </c>
      <c r="AO53" s="16">
        <f t="shared" si="26"/>
        <v>0.8</v>
      </c>
    </row>
    <row r="54" spans="1:41" x14ac:dyDescent="0.25">
      <c r="A54" s="16" t="s">
        <v>394</v>
      </c>
      <c r="B54" s="16" t="s">
        <v>393</v>
      </c>
      <c r="C54" s="75">
        <v>47</v>
      </c>
      <c r="D54" s="15" t="s">
        <v>395</v>
      </c>
      <c r="E54" s="16" t="s">
        <v>396</v>
      </c>
      <c r="F54" s="5">
        <v>1</v>
      </c>
      <c r="G54" s="16">
        <v>2</v>
      </c>
      <c r="H54" s="3">
        <v>35132</v>
      </c>
      <c r="I54" s="21" t="s">
        <v>206</v>
      </c>
      <c r="J54" s="3">
        <v>41990</v>
      </c>
      <c r="K54" s="2">
        <v>56</v>
      </c>
      <c r="L54" s="5" t="s">
        <v>397</v>
      </c>
      <c r="M54" s="53" t="s">
        <v>180</v>
      </c>
      <c r="N54" s="53" t="s">
        <v>180</v>
      </c>
      <c r="O54" s="14"/>
      <c r="P54" s="42" t="s">
        <v>66</v>
      </c>
      <c r="Q54" s="5" t="s">
        <v>398</v>
      </c>
      <c r="R54" s="2" t="s">
        <v>440</v>
      </c>
      <c r="S54" s="27" t="s">
        <v>16</v>
      </c>
      <c r="T54" s="27" t="s">
        <v>16</v>
      </c>
      <c r="U54" s="27" t="s">
        <v>17</v>
      </c>
      <c r="V54" s="27" t="s">
        <v>16</v>
      </c>
      <c r="W54" s="27" t="s">
        <v>16</v>
      </c>
      <c r="X54" s="27" t="s">
        <v>17</v>
      </c>
      <c r="Y54" s="27" t="s">
        <v>16</v>
      </c>
      <c r="Z54" s="27" t="s">
        <v>16</v>
      </c>
      <c r="AA54" s="27" t="s">
        <v>16</v>
      </c>
      <c r="AB54" s="27" t="s">
        <v>16</v>
      </c>
      <c r="AC54" s="27" t="s">
        <v>16</v>
      </c>
      <c r="AD54" s="27" t="s">
        <v>16</v>
      </c>
      <c r="AE54" s="27" t="s">
        <v>17</v>
      </c>
      <c r="AF54" s="27" t="s">
        <v>16</v>
      </c>
      <c r="AG54" s="27" t="s">
        <v>16</v>
      </c>
      <c r="AH54" s="27" t="s">
        <v>17</v>
      </c>
      <c r="AI54" s="27" t="s">
        <v>16</v>
      </c>
      <c r="AJ54" s="27" t="s">
        <v>16</v>
      </c>
      <c r="AK54" s="27" t="s">
        <v>16</v>
      </c>
      <c r="AL54" s="27" t="s">
        <v>17</v>
      </c>
      <c r="AM54" s="16">
        <f t="shared" si="24"/>
        <v>15</v>
      </c>
      <c r="AN54" s="16">
        <f t="shared" si="25"/>
        <v>5</v>
      </c>
      <c r="AO54" s="16">
        <f t="shared" si="26"/>
        <v>0.5</v>
      </c>
    </row>
    <row r="55" spans="1:41" x14ac:dyDescent="0.25">
      <c r="A55" s="16" t="s">
        <v>400</v>
      </c>
      <c r="B55" s="16" t="s">
        <v>399</v>
      </c>
      <c r="C55" s="75">
        <v>45</v>
      </c>
      <c r="D55" s="15" t="s">
        <v>401</v>
      </c>
      <c r="E55" s="16" t="s">
        <v>402</v>
      </c>
      <c r="F55" s="5">
        <v>2</v>
      </c>
      <c r="G55" s="16">
        <v>1</v>
      </c>
      <c r="H55" s="3">
        <v>34199</v>
      </c>
      <c r="I55" s="21" t="s">
        <v>121</v>
      </c>
      <c r="J55" s="3">
        <v>42045</v>
      </c>
      <c r="K55" s="2">
        <v>58</v>
      </c>
      <c r="L55" s="36" t="s">
        <v>403</v>
      </c>
      <c r="M55" s="53" t="s">
        <v>181</v>
      </c>
      <c r="N55" s="53" t="s">
        <v>180</v>
      </c>
      <c r="O55" s="14"/>
      <c r="P55" s="42" t="s">
        <v>66</v>
      </c>
      <c r="Q55" s="5" t="s">
        <v>331</v>
      </c>
      <c r="R55" s="2"/>
      <c r="S55" s="27" t="s">
        <v>16</v>
      </c>
      <c r="T55" s="27" t="s">
        <v>17</v>
      </c>
      <c r="U55" s="27" t="s">
        <v>17</v>
      </c>
      <c r="V55" s="27" t="s">
        <v>16</v>
      </c>
      <c r="W55" s="27" t="s">
        <v>16</v>
      </c>
      <c r="X55" s="27" t="s">
        <v>17</v>
      </c>
      <c r="Y55" s="27" t="s">
        <v>17</v>
      </c>
      <c r="Z55" s="27" t="s">
        <v>16</v>
      </c>
      <c r="AA55" s="27" t="s">
        <v>17</v>
      </c>
      <c r="AB55" s="27" t="s">
        <v>17</v>
      </c>
      <c r="AC55" s="27" t="s">
        <v>16</v>
      </c>
      <c r="AD55" s="27" t="s">
        <v>16</v>
      </c>
      <c r="AE55" s="27" t="s">
        <v>17</v>
      </c>
      <c r="AF55" s="27" t="s">
        <v>17</v>
      </c>
      <c r="AG55" s="27" t="s">
        <v>17</v>
      </c>
      <c r="AH55" s="27" t="s">
        <v>17</v>
      </c>
      <c r="AI55" s="27" t="s">
        <v>16</v>
      </c>
      <c r="AJ55" s="27" t="s">
        <v>17</v>
      </c>
      <c r="AK55" s="27" t="s">
        <v>16</v>
      </c>
      <c r="AL55" s="27" t="s">
        <v>17</v>
      </c>
      <c r="AM55" s="16">
        <f t="shared" si="24"/>
        <v>8</v>
      </c>
      <c r="AN55" s="16">
        <f t="shared" si="25"/>
        <v>12</v>
      </c>
      <c r="AO55" s="16">
        <f>(AM55-AN55)/20</f>
        <v>-0.2</v>
      </c>
    </row>
    <row r="56" spans="1:41" x14ac:dyDescent="0.25">
      <c r="A56" s="16" t="s">
        <v>404</v>
      </c>
      <c r="B56" s="16" t="s">
        <v>405</v>
      </c>
      <c r="C56" s="75">
        <v>73</v>
      </c>
      <c r="D56" s="15" t="s">
        <v>406</v>
      </c>
      <c r="E56" s="16" t="s">
        <v>407</v>
      </c>
      <c r="F56" s="5">
        <v>1</v>
      </c>
      <c r="G56" s="16">
        <v>2</v>
      </c>
      <c r="H56" s="3">
        <v>33261</v>
      </c>
      <c r="I56" s="21" t="s">
        <v>409</v>
      </c>
      <c r="J56" s="3">
        <v>42059</v>
      </c>
      <c r="K56" s="2">
        <v>54</v>
      </c>
      <c r="L56" s="17" t="s">
        <v>408</v>
      </c>
      <c r="M56" s="53" t="s">
        <v>180</v>
      </c>
      <c r="N56" s="53" t="s">
        <v>181</v>
      </c>
      <c r="O56" s="14"/>
      <c r="P56" s="42" t="s">
        <v>66</v>
      </c>
      <c r="Q56" s="5"/>
      <c r="R56" s="2"/>
      <c r="S56" s="27" t="s">
        <v>17</v>
      </c>
      <c r="T56" s="27" t="s">
        <v>17</v>
      </c>
      <c r="U56" s="27" t="s">
        <v>17</v>
      </c>
      <c r="V56" s="27" t="s">
        <v>16</v>
      </c>
      <c r="W56" s="27" t="s">
        <v>17</v>
      </c>
      <c r="X56" s="27" t="s">
        <v>17</v>
      </c>
      <c r="Y56" s="27" t="s">
        <v>16</v>
      </c>
      <c r="Z56" s="27" t="s">
        <v>17</v>
      </c>
      <c r="AA56" s="27" t="s">
        <v>17</v>
      </c>
      <c r="AB56" s="27" t="s">
        <v>17</v>
      </c>
      <c r="AC56" s="27" t="s">
        <v>16</v>
      </c>
      <c r="AD56" s="27" t="s">
        <v>16</v>
      </c>
      <c r="AE56" s="27" t="s">
        <v>17</v>
      </c>
      <c r="AF56" s="27" t="s">
        <v>17</v>
      </c>
      <c r="AG56" s="27" t="s">
        <v>16</v>
      </c>
      <c r="AH56" s="27" t="s">
        <v>16</v>
      </c>
      <c r="AI56" s="27" t="s">
        <v>16</v>
      </c>
      <c r="AJ56" s="27" t="s">
        <v>17</v>
      </c>
      <c r="AK56" s="27" t="s">
        <v>16</v>
      </c>
      <c r="AL56" s="27" t="s">
        <v>16</v>
      </c>
      <c r="AM56" s="16">
        <f>COUNTIF(S56:AL56,"l")</f>
        <v>9</v>
      </c>
      <c r="AN56" s="16">
        <f>COUNTIF(S56:AL56,"r")</f>
        <v>11</v>
      </c>
      <c r="AO56" s="16">
        <f t="shared" si="26"/>
        <v>-0.1</v>
      </c>
    </row>
    <row r="57" spans="1:41" x14ac:dyDescent="0.25">
      <c r="A57" s="16" t="s">
        <v>410</v>
      </c>
      <c r="B57" s="1" t="s">
        <v>413</v>
      </c>
      <c r="C57" s="75">
        <v>29</v>
      </c>
      <c r="D57" s="15" t="s">
        <v>411</v>
      </c>
      <c r="E57" s="16" t="s">
        <v>412</v>
      </c>
      <c r="F57" s="5">
        <v>2</v>
      </c>
      <c r="G57" s="16">
        <v>1</v>
      </c>
      <c r="H57" s="3">
        <v>34030</v>
      </c>
      <c r="I57" s="21" t="s">
        <v>121</v>
      </c>
      <c r="J57" s="3">
        <v>42080</v>
      </c>
      <c r="K57" s="2">
        <v>58</v>
      </c>
      <c r="L57" s="5" t="s">
        <v>414</v>
      </c>
      <c r="M57" s="53" t="s">
        <v>180</v>
      </c>
      <c r="N57" s="53" t="s">
        <v>180</v>
      </c>
      <c r="O57" s="14"/>
      <c r="P57" s="42" t="s">
        <v>416</v>
      </c>
      <c r="Q57" s="5" t="s">
        <v>415</v>
      </c>
      <c r="R57" s="2"/>
      <c r="S57" s="27" t="s">
        <v>16</v>
      </c>
      <c r="T57" s="27" t="s">
        <v>17</v>
      </c>
      <c r="U57" s="27" t="s">
        <v>17</v>
      </c>
      <c r="V57" s="27" t="s">
        <v>17</v>
      </c>
      <c r="W57" s="27" t="s">
        <v>17</v>
      </c>
      <c r="X57" s="27" t="s">
        <v>17</v>
      </c>
      <c r="Y57" s="27" t="s">
        <v>17</v>
      </c>
      <c r="Z57" s="27" t="s">
        <v>17</v>
      </c>
      <c r="AA57" s="27" t="s">
        <v>17</v>
      </c>
      <c r="AB57" s="27" t="s">
        <v>17</v>
      </c>
      <c r="AC57" s="27" t="s">
        <v>16</v>
      </c>
      <c r="AD57" s="27" t="s">
        <v>17</v>
      </c>
      <c r="AE57" s="27" t="s">
        <v>17</v>
      </c>
      <c r="AF57" s="27" t="s">
        <v>17</v>
      </c>
      <c r="AG57" s="27" t="s">
        <v>17</v>
      </c>
      <c r="AH57" s="27" t="s">
        <v>17</v>
      </c>
      <c r="AI57" s="27" t="s">
        <v>17</v>
      </c>
      <c r="AJ57" s="27" t="s">
        <v>17</v>
      </c>
      <c r="AK57" s="27" t="s">
        <v>17</v>
      </c>
      <c r="AL57" s="27" t="s">
        <v>17</v>
      </c>
      <c r="AM57" s="16">
        <f t="shared" ref="AM57:AM90" si="27">COUNTIF(S57:AL57,"l")</f>
        <v>2</v>
      </c>
      <c r="AN57" s="16">
        <f t="shared" ref="AN57" si="28">COUNTIF(S57:AL57,"r")</f>
        <v>18</v>
      </c>
      <c r="AO57" s="16">
        <f t="shared" si="26"/>
        <v>-0.8</v>
      </c>
    </row>
    <row r="58" spans="1:41" x14ac:dyDescent="0.25">
      <c r="A58" s="16" t="s">
        <v>417</v>
      </c>
      <c r="B58" s="1" t="s">
        <v>419</v>
      </c>
      <c r="C58" s="75">
        <v>28</v>
      </c>
      <c r="D58" s="15" t="s">
        <v>418</v>
      </c>
      <c r="E58" s="16" t="s">
        <v>420</v>
      </c>
      <c r="F58" s="5">
        <v>1</v>
      </c>
      <c r="G58" s="16">
        <v>1</v>
      </c>
      <c r="H58" s="3">
        <v>33958</v>
      </c>
      <c r="I58" s="21" t="s">
        <v>65</v>
      </c>
      <c r="J58" s="3">
        <v>42088</v>
      </c>
      <c r="K58" s="2">
        <v>56</v>
      </c>
      <c r="L58" s="5" t="s">
        <v>421</v>
      </c>
      <c r="M58" s="53" t="s">
        <v>180</v>
      </c>
      <c r="N58" s="53" t="s">
        <v>180</v>
      </c>
      <c r="O58" s="14"/>
      <c r="P58" s="42" t="s">
        <v>66</v>
      </c>
      <c r="Q58" s="5" t="s">
        <v>422</v>
      </c>
      <c r="R58" s="2" t="s">
        <v>423</v>
      </c>
      <c r="S58" s="27" t="s">
        <v>16</v>
      </c>
      <c r="T58" s="27" t="s">
        <v>17</v>
      </c>
      <c r="U58" s="27" t="s">
        <v>17</v>
      </c>
      <c r="V58" s="27" t="s">
        <v>16</v>
      </c>
      <c r="W58" s="27" t="s">
        <v>17</v>
      </c>
      <c r="X58" s="27" t="s">
        <v>17</v>
      </c>
      <c r="Y58" s="28" t="s">
        <v>17</v>
      </c>
      <c r="Z58" s="27" t="s">
        <v>16</v>
      </c>
      <c r="AA58" s="27" t="s">
        <v>17</v>
      </c>
      <c r="AB58" s="27" t="s">
        <v>17</v>
      </c>
      <c r="AC58" s="27" t="s">
        <v>16</v>
      </c>
      <c r="AD58" s="27" t="s">
        <v>17</v>
      </c>
      <c r="AE58" s="27" t="s">
        <v>17</v>
      </c>
      <c r="AF58" s="27" t="s">
        <v>17</v>
      </c>
      <c r="AG58" s="27" t="s">
        <v>16</v>
      </c>
      <c r="AH58" s="27" t="s">
        <v>17</v>
      </c>
      <c r="AI58" s="27" t="s">
        <v>17</v>
      </c>
      <c r="AJ58" s="27" t="s">
        <v>17</v>
      </c>
      <c r="AK58" s="27" t="s">
        <v>16</v>
      </c>
      <c r="AL58" s="27" t="s">
        <v>17</v>
      </c>
      <c r="AM58" s="16">
        <f t="shared" si="27"/>
        <v>6</v>
      </c>
      <c r="AN58" s="16">
        <f t="shared" ref="AN58:AN90" si="29">COUNTIF(S58:AL58,"r")</f>
        <v>14</v>
      </c>
      <c r="AO58" s="16">
        <f t="shared" ref="AO58:AO90" si="30">(AM58-AN58)/20</f>
        <v>-0.4</v>
      </c>
    </row>
    <row r="59" spans="1:41" x14ac:dyDescent="0.25">
      <c r="A59" s="16" t="s">
        <v>424</v>
      </c>
      <c r="B59" s="1" t="s">
        <v>427</v>
      </c>
      <c r="C59" s="75">
        <v>21</v>
      </c>
      <c r="D59" s="15" t="s">
        <v>425</v>
      </c>
      <c r="E59" s="16" t="s">
        <v>426</v>
      </c>
      <c r="F59" s="5">
        <v>2</v>
      </c>
      <c r="G59" s="16">
        <v>1</v>
      </c>
      <c r="H59" s="3">
        <v>31606</v>
      </c>
      <c r="I59" s="21" t="s">
        <v>428</v>
      </c>
      <c r="J59" s="3">
        <v>42108</v>
      </c>
      <c r="K59" s="2">
        <v>58</v>
      </c>
      <c r="L59" s="5" t="s">
        <v>429</v>
      </c>
      <c r="M59" s="53" t="s">
        <v>180</v>
      </c>
      <c r="N59" s="53" t="s">
        <v>180</v>
      </c>
      <c r="O59" s="14"/>
      <c r="P59" s="42" t="s">
        <v>66</v>
      </c>
      <c r="Q59" s="5"/>
      <c r="R59" s="2" t="s">
        <v>432</v>
      </c>
      <c r="S59" s="27" t="s">
        <v>16</v>
      </c>
      <c r="T59" s="27" t="s">
        <v>16</v>
      </c>
      <c r="U59" s="27" t="s">
        <v>17</v>
      </c>
      <c r="V59" s="27" t="s">
        <v>16</v>
      </c>
      <c r="W59" s="27" t="s">
        <v>16</v>
      </c>
      <c r="X59" s="27" t="s">
        <v>17</v>
      </c>
      <c r="Y59" s="27" t="s">
        <v>17</v>
      </c>
      <c r="Z59" s="27" t="s">
        <v>16</v>
      </c>
      <c r="AA59" s="27" t="s">
        <v>17</v>
      </c>
      <c r="AB59" s="27" t="s">
        <v>17</v>
      </c>
      <c r="AC59" s="27" t="s">
        <v>16</v>
      </c>
      <c r="AD59" s="27" t="s">
        <v>17</v>
      </c>
      <c r="AE59" s="27" t="s">
        <v>17</v>
      </c>
      <c r="AF59" s="27" t="s">
        <v>17</v>
      </c>
      <c r="AG59" s="27" t="s">
        <v>16</v>
      </c>
      <c r="AH59" s="27" t="s">
        <v>17</v>
      </c>
      <c r="AI59" s="27" t="s">
        <v>17</v>
      </c>
      <c r="AJ59" s="27" t="s">
        <v>17</v>
      </c>
      <c r="AK59" s="27" t="s">
        <v>16</v>
      </c>
      <c r="AL59" s="27" t="s">
        <v>17</v>
      </c>
      <c r="AM59" s="16">
        <f t="shared" si="27"/>
        <v>8</v>
      </c>
      <c r="AN59" s="16">
        <f t="shared" si="29"/>
        <v>12</v>
      </c>
      <c r="AO59" s="16">
        <f t="shared" si="30"/>
        <v>-0.2</v>
      </c>
    </row>
    <row r="60" spans="1:41" x14ac:dyDescent="0.25">
      <c r="A60" s="16" t="s">
        <v>430</v>
      </c>
      <c r="B60" s="16" t="s">
        <v>436</v>
      </c>
      <c r="C60" s="75">
        <v>29</v>
      </c>
      <c r="D60" s="15" t="s">
        <v>431</v>
      </c>
      <c r="E60" s="16" t="s">
        <v>434</v>
      </c>
      <c r="F60" s="5">
        <v>1</v>
      </c>
      <c r="G60" s="16">
        <v>1</v>
      </c>
      <c r="H60" s="3">
        <v>30470</v>
      </c>
      <c r="I60" s="21" t="s">
        <v>435</v>
      </c>
      <c r="J60" s="3">
        <v>42109</v>
      </c>
      <c r="K60" s="2">
        <v>60</v>
      </c>
      <c r="L60" s="17" t="s">
        <v>437</v>
      </c>
      <c r="M60" s="53" t="s">
        <v>180</v>
      </c>
      <c r="N60" s="53" t="s">
        <v>180</v>
      </c>
      <c r="O60" s="14"/>
      <c r="P60" s="42" t="s">
        <v>66</v>
      </c>
      <c r="Q60" s="2" t="s">
        <v>433</v>
      </c>
      <c r="S60" s="27" t="s">
        <v>16</v>
      </c>
      <c r="T60" s="27" t="s">
        <v>16</v>
      </c>
      <c r="U60" s="27" t="s">
        <v>17</v>
      </c>
      <c r="V60" s="27" t="s">
        <v>17</v>
      </c>
      <c r="W60" s="27" t="s">
        <v>17</v>
      </c>
      <c r="X60" s="27" t="s">
        <v>16</v>
      </c>
      <c r="Y60" s="27" t="s">
        <v>17</v>
      </c>
      <c r="Z60" s="27" t="s">
        <v>17</v>
      </c>
      <c r="AA60" s="27" t="s">
        <v>16</v>
      </c>
      <c r="AB60" s="27" t="s">
        <v>17</v>
      </c>
      <c r="AC60" s="27" t="s">
        <v>17</v>
      </c>
      <c r="AD60" s="27" t="s">
        <v>16</v>
      </c>
      <c r="AE60" s="27" t="s">
        <v>17</v>
      </c>
      <c r="AF60" s="27" t="s">
        <v>17</v>
      </c>
      <c r="AG60" s="27" t="s">
        <v>17</v>
      </c>
      <c r="AH60" s="27" t="s">
        <v>17</v>
      </c>
      <c r="AI60" s="27" t="s">
        <v>17</v>
      </c>
      <c r="AJ60" s="27" t="s">
        <v>17</v>
      </c>
      <c r="AK60" s="27" t="s">
        <v>17</v>
      </c>
      <c r="AL60" s="27" t="s">
        <v>16</v>
      </c>
      <c r="AM60" s="16">
        <f t="shared" si="27"/>
        <v>6</v>
      </c>
      <c r="AN60" s="16">
        <f t="shared" si="29"/>
        <v>14</v>
      </c>
      <c r="AO60" s="16">
        <f t="shared" si="30"/>
        <v>-0.4</v>
      </c>
    </row>
    <row r="61" spans="1:41" x14ac:dyDescent="0.25">
      <c r="A61" s="16" t="s">
        <v>438</v>
      </c>
      <c r="B61" s="1" t="s">
        <v>443</v>
      </c>
      <c r="C61" s="75">
        <v>38</v>
      </c>
      <c r="D61" s="15" t="s">
        <v>439</v>
      </c>
      <c r="E61" s="16" t="s">
        <v>444</v>
      </c>
      <c r="F61" s="5">
        <v>2</v>
      </c>
      <c r="G61" s="16">
        <v>2</v>
      </c>
      <c r="H61" s="54">
        <v>35359</v>
      </c>
      <c r="I61" s="21" t="s">
        <v>441</v>
      </c>
      <c r="J61" s="3">
        <v>42122</v>
      </c>
      <c r="K61" s="2">
        <v>56</v>
      </c>
      <c r="L61" s="5" t="s">
        <v>442</v>
      </c>
      <c r="M61" s="53" t="s">
        <v>180</v>
      </c>
      <c r="N61" s="53" t="s">
        <v>180</v>
      </c>
      <c r="O61" s="14"/>
      <c r="P61" s="42" t="s">
        <v>66</v>
      </c>
      <c r="Q61" s="5" t="s">
        <v>446</v>
      </c>
      <c r="R61" s="2" t="s">
        <v>445</v>
      </c>
      <c r="S61" s="27" t="s">
        <v>16</v>
      </c>
      <c r="T61" s="27" t="s">
        <v>17</v>
      </c>
      <c r="U61" s="27" t="s">
        <v>17</v>
      </c>
      <c r="V61" s="27" t="s">
        <v>17</v>
      </c>
      <c r="W61" s="27" t="s">
        <v>16</v>
      </c>
      <c r="X61" s="27" t="s">
        <v>17</v>
      </c>
      <c r="Y61" s="27" t="s">
        <v>17</v>
      </c>
      <c r="Z61" s="27" t="s">
        <v>16</v>
      </c>
      <c r="AA61" s="27" t="s">
        <v>16</v>
      </c>
      <c r="AB61" s="27" t="s">
        <v>17</v>
      </c>
      <c r="AC61" s="27" t="s">
        <v>16</v>
      </c>
      <c r="AD61" s="27" t="s">
        <v>16</v>
      </c>
      <c r="AE61" s="27" t="s">
        <v>16</v>
      </c>
      <c r="AF61" s="27" t="s">
        <v>17</v>
      </c>
      <c r="AG61" s="27" t="s">
        <v>17</v>
      </c>
      <c r="AH61" s="27" t="s">
        <v>17</v>
      </c>
      <c r="AI61" s="27" t="s">
        <v>17</v>
      </c>
      <c r="AJ61" s="27" t="s">
        <v>16</v>
      </c>
      <c r="AK61" s="27" t="s">
        <v>17</v>
      </c>
      <c r="AL61" s="27" t="s">
        <v>17</v>
      </c>
      <c r="AM61" s="16">
        <f t="shared" si="27"/>
        <v>8</v>
      </c>
      <c r="AN61" s="16">
        <f t="shared" si="29"/>
        <v>12</v>
      </c>
      <c r="AO61" s="16">
        <f t="shared" si="30"/>
        <v>-0.2</v>
      </c>
    </row>
    <row r="62" spans="1:41" x14ac:dyDescent="0.25">
      <c r="A62" s="16" t="s">
        <v>448</v>
      </c>
      <c r="B62" s="1" t="s">
        <v>447</v>
      </c>
      <c r="C62" s="75">
        <v>40</v>
      </c>
      <c r="D62" s="15" t="s">
        <v>449</v>
      </c>
      <c r="E62" s="16" t="s">
        <v>450</v>
      </c>
      <c r="F62" s="5">
        <v>1</v>
      </c>
      <c r="G62" s="16">
        <v>1</v>
      </c>
      <c r="H62" s="54">
        <v>34667</v>
      </c>
      <c r="I62" s="21" t="s">
        <v>452</v>
      </c>
      <c r="J62" s="3">
        <v>42124</v>
      </c>
      <c r="K62" s="2">
        <v>58</v>
      </c>
      <c r="L62" s="5" t="s">
        <v>451</v>
      </c>
      <c r="M62" s="53" t="s">
        <v>180</v>
      </c>
      <c r="N62" s="53" t="s">
        <v>180</v>
      </c>
      <c r="O62" s="14"/>
      <c r="P62" s="42" t="s">
        <v>66</v>
      </c>
      <c r="Q62" s="5" t="s">
        <v>453</v>
      </c>
      <c r="R62" s="2" t="s">
        <v>454</v>
      </c>
      <c r="S62" s="27" t="s">
        <v>16</v>
      </c>
      <c r="T62" s="27" t="s">
        <v>17</v>
      </c>
      <c r="U62" s="27" t="s">
        <v>17</v>
      </c>
      <c r="V62" s="27" t="s">
        <v>16</v>
      </c>
      <c r="W62" s="27" t="s">
        <v>17</v>
      </c>
      <c r="X62" s="27" t="s">
        <v>17</v>
      </c>
      <c r="Y62" s="27" t="s">
        <v>17</v>
      </c>
      <c r="Z62" s="27" t="s">
        <v>17</v>
      </c>
      <c r="AA62" s="27" t="s">
        <v>17</v>
      </c>
      <c r="AB62" s="27" t="s">
        <v>17</v>
      </c>
      <c r="AC62" s="27" t="s">
        <v>16</v>
      </c>
      <c r="AD62" s="27" t="s">
        <v>17</v>
      </c>
      <c r="AE62" s="27" t="s">
        <v>17</v>
      </c>
      <c r="AF62" s="27" t="s">
        <v>17</v>
      </c>
      <c r="AG62" s="27" t="s">
        <v>17</v>
      </c>
      <c r="AH62" s="27" t="s">
        <v>17</v>
      </c>
      <c r="AI62" s="27" t="s">
        <v>16</v>
      </c>
      <c r="AJ62" s="27" t="s">
        <v>17</v>
      </c>
      <c r="AK62" s="27" t="s">
        <v>16</v>
      </c>
      <c r="AL62" s="27" t="s">
        <v>17</v>
      </c>
      <c r="AM62" s="16">
        <f t="shared" si="27"/>
        <v>5</v>
      </c>
      <c r="AN62" s="16">
        <f t="shared" si="29"/>
        <v>15</v>
      </c>
      <c r="AO62" s="16">
        <f t="shared" si="30"/>
        <v>-0.5</v>
      </c>
    </row>
    <row r="63" spans="1:41" x14ac:dyDescent="0.25">
      <c r="A63" s="16" t="s">
        <v>456</v>
      </c>
      <c r="B63" s="1" t="s">
        <v>455</v>
      </c>
      <c r="C63" s="75">
        <v>52</v>
      </c>
      <c r="D63" s="15" t="s">
        <v>457</v>
      </c>
      <c r="E63" s="16" t="s">
        <v>458</v>
      </c>
      <c r="F63" s="5">
        <v>2</v>
      </c>
      <c r="G63" s="16">
        <v>2</v>
      </c>
      <c r="H63" s="3">
        <v>32133</v>
      </c>
      <c r="I63" s="21" t="s">
        <v>65</v>
      </c>
      <c r="J63" s="3">
        <v>42124</v>
      </c>
      <c r="K63" s="2">
        <v>54</v>
      </c>
      <c r="L63" s="5" t="s">
        <v>459</v>
      </c>
      <c r="M63" s="53" t="s">
        <v>180</v>
      </c>
      <c r="N63" s="53" t="s">
        <v>180</v>
      </c>
      <c r="O63" s="14"/>
      <c r="P63" s="42" t="s">
        <v>66</v>
      </c>
      <c r="Q63" s="5"/>
      <c r="R63" s="2" t="s">
        <v>460</v>
      </c>
      <c r="S63" s="27" t="s">
        <v>16</v>
      </c>
      <c r="T63" s="27" t="s">
        <v>17</v>
      </c>
      <c r="U63" s="27" t="s">
        <v>17</v>
      </c>
      <c r="V63" s="27" t="s">
        <v>16</v>
      </c>
      <c r="W63" s="27" t="s">
        <v>16</v>
      </c>
      <c r="X63" s="27" t="s">
        <v>17</v>
      </c>
      <c r="Y63" s="27" t="s">
        <v>16</v>
      </c>
      <c r="Z63" s="27" t="s">
        <v>16</v>
      </c>
      <c r="AA63" s="27" t="s">
        <v>16</v>
      </c>
      <c r="AB63" s="27" t="s">
        <v>16</v>
      </c>
      <c r="AC63" s="27" t="s">
        <v>16</v>
      </c>
      <c r="AD63" s="27" t="s">
        <v>16</v>
      </c>
      <c r="AE63" s="27" t="s">
        <v>16</v>
      </c>
      <c r="AF63" s="27" t="s">
        <v>16</v>
      </c>
      <c r="AG63" s="27" t="s">
        <v>16</v>
      </c>
      <c r="AH63" s="27" t="s">
        <v>17</v>
      </c>
      <c r="AI63" s="27" t="s">
        <v>17</v>
      </c>
      <c r="AJ63" s="27" t="s">
        <v>17</v>
      </c>
      <c r="AK63" s="27" t="s">
        <v>16</v>
      </c>
      <c r="AL63" s="27" t="s">
        <v>16</v>
      </c>
      <c r="AM63" s="16">
        <f t="shared" si="27"/>
        <v>14</v>
      </c>
      <c r="AN63" s="16">
        <f t="shared" si="29"/>
        <v>6</v>
      </c>
      <c r="AO63" s="16">
        <f t="shared" si="30"/>
        <v>0.4</v>
      </c>
    </row>
    <row r="64" spans="1:41" x14ac:dyDescent="0.25">
      <c r="A64" s="16" t="s">
        <v>465</v>
      </c>
      <c r="B64" s="1" t="s">
        <v>462</v>
      </c>
      <c r="C64" s="75">
        <v>60</v>
      </c>
      <c r="D64" s="15" t="s">
        <v>461</v>
      </c>
      <c r="E64" s="16" t="s">
        <v>463</v>
      </c>
      <c r="F64" s="5">
        <v>1</v>
      </c>
      <c r="G64" s="16">
        <v>1</v>
      </c>
      <c r="H64" s="3">
        <v>34165</v>
      </c>
      <c r="I64" s="21" t="s">
        <v>428</v>
      </c>
      <c r="J64" s="3">
        <v>42129</v>
      </c>
      <c r="K64" s="2">
        <v>58</v>
      </c>
      <c r="L64" s="5" t="s">
        <v>464</v>
      </c>
      <c r="M64" s="53" t="s">
        <v>180</v>
      </c>
      <c r="N64" s="53" t="s">
        <v>180</v>
      </c>
      <c r="O64" s="14"/>
      <c r="P64" s="42" t="s">
        <v>66</v>
      </c>
      <c r="Q64" s="5"/>
      <c r="R64" s="2" t="s">
        <v>466</v>
      </c>
      <c r="S64" s="27" t="s">
        <v>17</v>
      </c>
      <c r="T64" s="27" t="s">
        <v>17</v>
      </c>
      <c r="U64" s="27" t="s">
        <v>17</v>
      </c>
      <c r="V64" s="27" t="s">
        <v>16</v>
      </c>
      <c r="W64" s="27" t="s">
        <v>16</v>
      </c>
      <c r="X64" s="27" t="s">
        <v>17</v>
      </c>
      <c r="Y64" s="27" t="s">
        <v>17</v>
      </c>
      <c r="Z64" s="27" t="s">
        <v>17</v>
      </c>
      <c r="AA64" s="27" t="s">
        <v>17</v>
      </c>
      <c r="AB64" s="27" t="s">
        <v>17</v>
      </c>
      <c r="AC64" s="27" t="s">
        <v>16</v>
      </c>
      <c r="AD64" s="27" t="s">
        <v>17</v>
      </c>
      <c r="AE64" s="27" t="s">
        <v>17</v>
      </c>
      <c r="AF64" s="27" t="s">
        <v>17</v>
      </c>
      <c r="AG64" s="27" t="s">
        <v>16</v>
      </c>
      <c r="AH64" s="27" t="s">
        <v>16</v>
      </c>
      <c r="AI64" s="27" t="s">
        <v>17</v>
      </c>
      <c r="AJ64" s="27" t="s">
        <v>17</v>
      </c>
      <c r="AK64" s="27" t="s">
        <v>16</v>
      </c>
      <c r="AL64" s="27" t="s">
        <v>17</v>
      </c>
      <c r="AM64" s="16">
        <f t="shared" si="27"/>
        <v>6</v>
      </c>
      <c r="AN64" s="16">
        <f t="shared" si="29"/>
        <v>14</v>
      </c>
      <c r="AO64" s="16">
        <f t="shared" si="30"/>
        <v>-0.4</v>
      </c>
    </row>
    <row r="65" spans="1:41" s="72" customFormat="1" x14ac:dyDescent="0.25">
      <c r="A65" s="79" t="s">
        <v>581</v>
      </c>
      <c r="C65" s="75"/>
      <c r="D65" s="62"/>
      <c r="E65" s="75"/>
      <c r="F65" s="73"/>
      <c r="G65" s="75"/>
      <c r="H65" s="60"/>
      <c r="I65" s="64"/>
      <c r="J65" s="60"/>
      <c r="K65" s="73"/>
      <c r="L65" s="73"/>
      <c r="M65" s="53"/>
      <c r="N65" s="53"/>
      <c r="O65" s="74"/>
      <c r="P65" s="42"/>
      <c r="Q65" s="73"/>
      <c r="R65" s="73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5"/>
      <c r="AN65" s="75"/>
      <c r="AO65" s="75"/>
    </row>
    <row r="66" spans="1:41" s="79" customFormat="1" x14ac:dyDescent="0.25">
      <c r="B66" s="79" t="s">
        <v>30</v>
      </c>
      <c r="C66" s="79">
        <v>38</v>
      </c>
      <c r="D66" s="80" t="s">
        <v>584</v>
      </c>
      <c r="F66" s="81"/>
      <c r="H66" s="81"/>
      <c r="I66" s="82"/>
      <c r="J66" s="81"/>
      <c r="K66" s="81"/>
      <c r="L66" s="81"/>
      <c r="M66" s="83"/>
      <c r="N66" s="83"/>
      <c r="O66" s="84"/>
      <c r="P66" s="85"/>
      <c r="Q66" s="81"/>
      <c r="R66" s="81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79">
        <f t="shared" si="27"/>
        <v>0</v>
      </c>
      <c r="AN66" s="79">
        <f t="shared" si="29"/>
        <v>0</v>
      </c>
      <c r="AO66" s="79">
        <f t="shared" si="30"/>
        <v>0</v>
      </c>
    </row>
    <row r="67" spans="1:41" s="79" customFormat="1" x14ac:dyDescent="0.25">
      <c r="B67" s="79" t="s">
        <v>27</v>
      </c>
      <c r="C67" s="79">
        <v>35</v>
      </c>
      <c r="D67" s="80" t="s">
        <v>585</v>
      </c>
      <c r="F67" s="81"/>
      <c r="H67" s="81"/>
      <c r="I67" s="82"/>
      <c r="J67" s="81"/>
      <c r="K67" s="81"/>
      <c r="L67" s="81"/>
      <c r="M67" s="83"/>
      <c r="N67" s="83"/>
      <c r="O67" s="84"/>
      <c r="P67" s="85"/>
      <c r="Q67" s="81"/>
      <c r="R67" s="81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79">
        <f t="shared" si="27"/>
        <v>0</v>
      </c>
      <c r="AN67" s="79">
        <f t="shared" si="29"/>
        <v>0</v>
      </c>
      <c r="AO67" s="79">
        <f t="shared" si="30"/>
        <v>0</v>
      </c>
    </row>
    <row r="68" spans="1:41" s="79" customFormat="1" x14ac:dyDescent="0.25">
      <c r="B68" s="79" t="s">
        <v>14</v>
      </c>
      <c r="C68" s="79">
        <v>41</v>
      </c>
      <c r="D68" s="80" t="s">
        <v>586</v>
      </c>
      <c r="F68" s="81"/>
      <c r="H68" s="81"/>
      <c r="I68" s="82"/>
      <c r="J68" s="81"/>
      <c r="K68" s="81"/>
      <c r="L68" s="81"/>
      <c r="M68" s="83"/>
      <c r="N68" s="83"/>
      <c r="O68" s="84"/>
      <c r="P68" s="85"/>
      <c r="Q68" s="81"/>
      <c r="R68" s="81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</row>
    <row r="69" spans="1:41" s="79" customFormat="1" x14ac:dyDescent="0.25">
      <c r="B69" s="79" t="s">
        <v>45</v>
      </c>
      <c r="C69" s="79">
        <v>67</v>
      </c>
      <c r="D69" s="80" t="s">
        <v>588</v>
      </c>
      <c r="F69" s="81"/>
      <c r="H69" s="81"/>
      <c r="I69" s="82"/>
      <c r="J69" s="81"/>
      <c r="K69" s="81"/>
      <c r="L69" s="81"/>
      <c r="M69" s="83"/>
      <c r="N69" s="83"/>
      <c r="O69" s="84"/>
      <c r="P69" s="85"/>
      <c r="Q69" s="81"/>
      <c r="R69" s="81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</row>
    <row r="70" spans="1:41" s="79" customFormat="1" x14ac:dyDescent="0.25">
      <c r="B70" s="79" t="s">
        <v>18</v>
      </c>
      <c r="C70" s="79">
        <v>36</v>
      </c>
      <c r="D70" s="80" t="s">
        <v>587</v>
      </c>
      <c r="F70" s="81"/>
      <c r="H70" s="81"/>
      <c r="I70" s="82"/>
      <c r="J70" s="81"/>
      <c r="K70" s="81"/>
      <c r="L70" s="81"/>
      <c r="M70" s="83"/>
      <c r="N70" s="83"/>
      <c r="O70" s="84"/>
      <c r="P70" s="85"/>
      <c r="Q70" s="81"/>
      <c r="R70" s="81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</row>
    <row r="71" spans="1:41" s="79" customFormat="1" x14ac:dyDescent="0.25">
      <c r="B71" s="79" t="s">
        <v>44</v>
      </c>
      <c r="C71" s="79">
        <v>44</v>
      </c>
      <c r="D71" s="80" t="s">
        <v>589</v>
      </c>
      <c r="F71" s="81"/>
      <c r="H71" s="81"/>
      <c r="I71" s="82"/>
      <c r="J71" s="81"/>
      <c r="K71" s="81"/>
      <c r="L71" s="81"/>
      <c r="M71" s="83"/>
      <c r="N71" s="83"/>
      <c r="O71" s="84"/>
      <c r="P71" s="85"/>
      <c r="Q71" s="81"/>
      <c r="R71" s="81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</row>
    <row r="72" spans="1:41" s="79" customFormat="1" x14ac:dyDescent="0.25">
      <c r="B72" s="79" t="s">
        <v>46</v>
      </c>
      <c r="C72" s="79">
        <v>33</v>
      </c>
      <c r="D72" s="80" t="s">
        <v>590</v>
      </c>
      <c r="F72" s="81"/>
      <c r="H72" s="81"/>
      <c r="I72" s="82"/>
      <c r="J72" s="81"/>
      <c r="K72" s="81"/>
      <c r="L72" s="81"/>
      <c r="M72" s="83"/>
      <c r="N72" s="83"/>
      <c r="O72" s="84"/>
      <c r="P72" s="85"/>
      <c r="Q72" s="81"/>
      <c r="R72" s="81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</row>
    <row r="73" spans="1:41" s="79" customFormat="1" x14ac:dyDescent="0.25">
      <c r="B73" s="79" t="s">
        <v>23</v>
      </c>
      <c r="C73" s="79">
        <v>27</v>
      </c>
      <c r="D73" s="80" t="s">
        <v>591</v>
      </c>
      <c r="F73" s="81"/>
      <c r="H73" s="81"/>
      <c r="I73" s="82"/>
      <c r="J73" s="81"/>
      <c r="K73" s="81"/>
      <c r="L73" s="81"/>
      <c r="M73" s="83"/>
      <c r="N73" s="83"/>
      <c r="O73" s="84"/>
      <c r="P73" s="85"/>
      <c r="Q73" s="81"/>
      <c r="R73" s="81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</row>
    <row r="74" spans="1:41" s="79" customFormat="1" x14ac:dyDescent="0.25">
      <c r="B74" s="79" t="s">
        <v>24</v>
      </c>
      <c r="C74" s="79">
        <v>50</v>
      </c>
      <c r="D74" s="80" t="s">
        <v>592</v>
      </c>
      <c r="F74" s="80"/>
      <c r="H74" s="81"/>
      <c r="J74" s="81"/>
      <c r="K74" s="82"/>
      <c r="L74" s="81"/>
      <c r="M74" s="81"/>
      <c r="N74" s="81"/>
      <c r="O74" s="83"/>
      <c r="P74" s="83"/>
      <c r="Q74" s="84"/>
      <c r="R74" s="85"/>
      <c r="S74" s="81"/>
      <c r="T74" s="81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</row>
    <row r="75" spans="1:41" s="79" customFormat="1" x14ac:dyDescent="0.25">
      <c r="B75" s="79" t="s">
        <v>579</v>
      </c>
      <c r="C75" s="79">
        <v>27</v>
      </c>
      <c r="D75" s="80" t="s">
        <v>593</v>
      </c>
      <c r="F75" s="80"/>
      <c r="H75" s="81"/>
      <c r="J75" s="81"/>
      <c r="K75" s="82"/>
      <c r="L75" s="81"/>
      <c r="M75" s="81"/>
      <c r="N75" s="81"/>
      <c r="O75" s="83"/>
      <c r="P75" s="83"/>
      <c r="Q75" s="84"/>
      <c r="R75" s="85"/>
      <c r="S75" s="81"/>
      <c r="T75" s="81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</row>
    <row r="76" spans="1:41" s="79" customFormat="1" x14ac:dyDescent="0.25">
      <c r="B76" s="79" t="s">
        <v>26</v>
      </c>
      <c r="C76" s="79">
        <v>48</v>
      </c>
      <c r="D76" s="80" t="s">
        <v>594</v>
      </c>
      <c r="F76" s="80"/>
      <c r="H76" s="81"/>
      <c r="J76" s="81"/>
      <c r="K76" s="82"/>
      <c r="L76" s="81"/>
      <c r="M76" s="81"/>
      <c r="N76" s="81"/>
      <c r="O76" s="83"/>
      <c r="P76" s="83"/>
      <c r="Q76" s="84"/>
      <c r="R76" s="85"/>
      <c r="S76" s="81"/>
      <c r="T76" s="81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</row>
    <row r="77" spans="1:41" s="79" customFormat="1" x14ac:dyDescent="0.25">
      <c r="B77" s="79" t="s">
        <v>29</v>
      </c>
      <c r="C77" s="79">
        <v>45</v>
      </c>
      <c r="D77" s="80" t="s">
        <v>595</v>
      </c>
      <c r="F77" s="81"/>
      <c r="H77" s="81"/>
      <c r="I77" s="82"/>
      <c r="J77" s="81"/>
      <c r="K77" s="81"/>
      <c r="L77" s="81"/>
      <c r="M77" s="83"/>
      <c r="N77" s="83"/>
      <c r="O77" s="84"/>
      <c r="P77" s="85"/>
      <c r="Q77" s="81"/>
      <c r="R77" s="81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</row>
    <row r="78" spans="1:41" s="79" customFormat="1" x14ac:dyDescent="0.25">
      <c r="B78" s="79" t="s">
        <v>32</v>
      </c>
      <c r="C78" s="79" t="s">
        <v>582</v>
      </c>
      <c r="D78" s="80" t="s">
        <v>602</v>
      </c>
      <c r="F78" s="81"/>
      <c r="H78" s="81"/>
      <c r="I78" s="82"/>
      <c r="J78" s="81"/>
      <c r="K78" s="81"/>
      <c r="L78" s="81"/>
      <c r="M78" s="83"/>
      <c r="N78" s="83"/>
      <c r="O78" s="84"/>
      <c r="P78" s="85"/>
      <c r="Q78" s="81"/>
      <c r="R78" s="81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</row>
    <row r="79" spans="1:41" s="79" customFormat="1" x14ac:dyDescent="0.25">
      <c r="B79" s="79" t="s">
        <v>31</v>
      </c>
      <c r="C79" s="79">
        <v>37</v>
      </c>
      <c r="D79" s="80" t="s">
        <v>596</v>
      </c>
      <c r="F79" s="81"/>
      <c r="H79" s="81"/>
      <c r="I79" s="82"/>
      <c r="J79" s="81"/>
      <c r="K79" s="81"/>
      <c r="L79" s="81"/>
      <c r="M79" s="83"/>
      <c r="N79" s="83"/>
      <c r="O79" s="84"/>
      <c r="P79" s="85"/>
      <c r="Q79" s="81"/>
      <c r="R79" s="81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</row>
    <row r="80" spans="1:41" s="79" customFormat="1" x14ac:dyDescent="0.25">
      <c r="B80" s="79" t="s">
        <v>580</v>
      </c>
      <c r="C80" s="79" t="s">
        <v>582</v>
      </c>
      <c r="D80" s="80" t="s">
        <v>136</v>
      </c>
      <c r="F80" s="81"/>
      <c r="H80" s="81"/>
      <c r="I80" s="82"/>
      <c r="J80" s="81"/>
      <c r="K80" s="81"/>
      <c r="L80" s="81"/>
      <c r="M80" s="83"/>
      <c r="N80" s="83"/>
      <c r="O80" s="84"/>
      <c r="P80" s="85"/>
      <c r="Q80" s="81"/>
      <c r="R80" s="81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</row>
    <row r="81" spans="1:41" s="79" customFormat="1" x14ac:dyDescent="0.25">
      <c r="B81" s="79" t="s">
        <v>43</v>
      </c>
      <c r="C81" s="79">
        <v>35</v>
      </c>
      <c r="D81" s="80" t="s">
        <v>597</v>
      </c>
      <c r="F81" s="81"/>
      <c r="H81" s="81"/>
      <c r="I81" s="82"/>
      <c r="J81" s="81"/>
      <c r="K81" s="81"/>
      <c r="L81" s="81"/>
      <c r="M81" s="83"/>
      <c r="N81" s="83"/>
      <c r="O81" s="84"/>
      <c r="P81" s="85"/>
      <c r="Q81" s="81"/>
      <c r="R81" s="81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</row>
    <row r="82" spans="1:41" s="79" customFormat="1" x14ac:dyDescent="0.25">
      <c r="B82" s="79" t="s">
        <v>47</v>
      </c>
      <c r="C82" s="79">
        <v>42</v>
      </c>
      <c r="D82" s="80" t="s">
        <v>598</v>
      </c>
      <c r="F82" s="81"/>
      <c r="H82" s="81"/>
      <c r="I82" s="82"/>
      <c r="J82" s="81"/>
      <c r="K82" s="81"/>
      <c r="L82" s="81"/>
      <c r="M82" s="83"/>
      <c r="N82" s="83"/>
      <c r="O82" s="84"/>
      <c r="P82" s="85"/>
      <c r="Q82" s="81"/>
      <c r="R82" s="81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</row>
    <row r="83" spans="1:41" s="79" customFormat="1" x14ac:dyDescent="0.25">
      <c r="B83" s="79" t="s">
        <v>48</v>
      </c>
      <c r="C83" s="79">
        <v>40</v>
      </c>
      <c r="D83" s="80" t="s">
        <v>599</v>
      </c>
      <c r="F83" s="81"/>
      <c r="H83" s="81"/>
      <c r="I83" s="82"/>
      <c r="J83" s="81"/>
      <c r="K83" s="81"/>
      <c r="L83" s="81"/>
      <c r="M83" s="83"/>
      <c r="N83" s="83"/>
      <c r="O83" s="84"/>
      <c r="P83" s="85"/>
      <c r="Q83" s="81"/>
      <c r="R83" s="81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</row>
    <row r="84" spans="1:41" s="79" customFormat="1" x14ac:dyDescent="0.25">
      <c r="B84" s="79" t="s">
        <v>49</v>
      </c>
      <c r="C84" s="79">
        <v>43</v>
      </c>
      <c r="D84" s="80" t="s">
        <v>600</v>
      </c>
      <c r="F84" s="81"/>
      <c r="H84" s="81"/>
      <c r="I84" s="82"/>
      <c r="J84" s="81"/>
      <c r="K84" s="81"/>
      <c r="L84" s="81"/>
      <c r="M84" s="83"/>
      <c r="N84" s="83"/>
      <c r="O84" s="84"/>
      <c r="P84" s="85"/>
      <c r="Q84" s="81"/>
      <c r="R84" s="81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</row>
    <row r="85" spans="1:41" s="88" customFormat="1" x14ac:dyDescent="0.25">
      <c r="A85" s="87" t="s">
        <v>603</v>
      </c>
      <c r="B85" s="88" t="s">
        <v>604</v>
      </c>
      <c r="C85" s="88" t="s">
        <v>582</v>
      </c>
      <c r="D85" s="89" t="s">
        <v>499</v>
      </c>
      <c r="F85" s="90"/>
      <c r="H85" s="90"/>
      <c r="I85" s="91"/>
      <c r="J85" s="90"/>
      <c r="K85" s="90"/>
      <c r="L85" s="90"/>
      <c r="M85" s="92"/>
      <c r="N85" s="92"/>
      <c r="O85" s="93"/>
      <c r="P85" s="94"/>
      <c r="Q85" s="90"/>
      <c r="R85" s="90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</row>
    <row r="86" spans="1:41" s="88" customFormat="1" x14ac:dyDescent="0.25">
      <c r="B86" s="88" t="s">
        <v>605</v>
      </c>
      <c r="C86" s="88" t="s">
        <v>582</v>
      </c>
      <c r="D86" s="89" t="s">
        <v>606</v>
      </c>
      <c r="F86" s="90"/>
      <c r="H86" s="90"/>
      <c r="I86" s="91"/>
      <c r="J86" s="90"/>
      <c r="K86" s="90"/>
      <c r="L86" s="90"/>
      <c r="M86" s="92"/>
      <c r="N86" s="92"/>
      <c r="O86" s="93"/>
      <c r="P86" s="94"/>
      <c r="Q86" s="90"/>
      <c r="R86" s="90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</row>
    <row r="87" spans="1:41" s="88" customFormat="1" x14ac:dyDescent="0.25">
      <c r="B87" s="88" t="s">
        <v>607</v>
      </c>
      <c r="C87" s="88" t="s">
        <v>582</v>
      </c>
      <c r="D87" s="89" t="s">
        <v>608</v>
      </c>
      <c r="F87" s="90"/>
      <c r="H87" s="90"/>
      <c r="I87" s="91"/>
      <c r="J87" s="90"/>
      <c r="K87" s="90"/>
      <c r="L87" s="90"/>
      <c r="M87" s="92"/>
      <c r="N87" s="92"/>
      <c r="O87" s="93"/>
      <c r="P87" s="94"/>
      <c r="Q87" s="90"/>
      <c r="R87" s="90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</row>
    <row r="88" spans="1:41" s="88" customFormat="1" x14ac:dyDescent="0.25">
      <c r="B88" s="88" t="s">
        <v>609</v>
      </c>
      <c r="C88" s="88" t="s">
        <v>582</v>
      </c>
      <c r="D88" s="89" t="s">
        <v>610</v>
      </c>
      <c r="F88" s="90"/>
      <c r="H88" s="90"/>
      <c r="I88" s="91"/>
      <c r="J88" s="90"/>
      <c r="K88" s="90"/>
      <c r="L88" s="90"/>
      <c r="M88" s="92"/>
      <c r="N88" s="92"/>
      <c r="O88" s="93"/>
      <c r="P88" s="94"/>
      <c r="Q88" s="90"/>
      <c r="R88" s="90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</row>
    <row r="89" spans="1:41" s="88" customFormat="1" x14ac:dyDescent="0.25">
      <c r="B89" s="88" t="s">
        <v>613</v>
      </c>
      <c r="C89" s="88" t="s">
        <v>582</v>
      </c>
      <c r="D89" s="89" t="s">
        <v>614</v>
      </c>
      <c r="F89" s="90"/>
      <c r="H89" s="90"/>
      <c r="I89" s="91"/>
      <c r="J89" s="90"/>
      <c r="K89" s="90"/>
      <c r="L89" s="90"/>
      <c r="M89" s="92"/>
      <c r="N89" s="92"/>
      <c r="O89" s="93"/>
      <c r="P89" s="94"/>
      <c r="Q89" s="90"/>
      <c r="R89" s="90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</row>
    <row r="90" spans="1:41" s="88" customFormat="1" x14ac:dyDescent="0.25">
      <c r="B90" s="88" t="s">
        <v>611</v>
      </c>
      <c r="C90" s="88" t="s">
        <v>582</v>
      </c>
      <c r="D90" s="89" t="s">
        <v>612</v>
      </c>
      <c r="F90" s="90"/>
      <c r="H90" s="90"/>
      <c r="I90" s="91"/>
      <c r="J90" s="90"/>
      <c r="K90" s="90"/>
      <c r="L90" s="90"/>
      <c r="M90" s="92"/>
      <c r="N90" s="92"/>
      <c r="O90" s="93"/>
      <c r="P90" s="94"/>
      <c r="Q90" s="90"/>
      <c r="R90" s="90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88">
        <f t="shared" si="27"/>
        <v>0</v>
      </c>
      <c r="AN90" s="88">
        <f t="shared" si="29"/>
        <v>0</v>
      </c>
      <c r="AO90" s="88">
        <f t="shared" si="30"/>
        <v>0</v>
      </c>
    </row>
    <row r="91" spans="1:41" x14ac:dyDescent="0.25">
      <c r="A91" s="58" t="s">
        <v>467</v>
      </c>
      <c r="B91" s="57"/>
      <c r="D91" s="62" t="s">
        <v>21</v>
      </c>
      <c r="E91" s="58" t="s">
        <v>468</v>
      </c>
      <c r="F91" s="58">
        <v>1</v>
      </c>
      <c r="G91" s="58">
        <v>1</v>
      </c>
      <c r="H91" s="60">
        <v>33225</v>
      </c>
      <c r="I91" s="64" t="s">
        <v>469</v>
      </c>
      <c r="J91" s="60">
        <v>41736</v>
      </c>
      <c r="K91" s="59" t="s">
        <v>470</v>
      </c>
      <c r="L91" s="70" t="s">
        <v>471</v>
      </c>
      <c r="M91" s="61"/>
      <c r="N91" s="59"/>
      <c r="O91" s="74" t="s">
        <v>472</v>
      </c>
      <c r="P91" s="42"/>
      <c r="Q91" s="73"/>
      <c r="R91" s="73" t="s">
        <v>473</v>
      </c>
      <c r="S91" s="77" t="s">
        <v>16</v>
      </c>
      <c r="T91" s="77" t="s">
        <v>16</v>
      </c>
      <c r="U91" s="77" t="s">
        <v>17</v>
      </c>
      <c r="V91" s="78" t="s">
        <v>16</v>
      </c>
      <c r="W91" s="78" t="s">
        <v>16</v>
      </c>
      <c r="X91" s="78" t="s">
        <v>17</v>
      </c>
      <c r="Y91" s="78" t="s">
        <v>16</v>
      </c>
      <c r="Z91" s="78" t="s">
        <v>16</v>
      </c>
      <c r="AA91" s="78" t="s">
        <v>17</v>
      </c>
      <c r="AB91" s="78" t="s">
        <v>17</v>
      </c>
      <c r="AC91" s="78" t="s">
        <v>16</v>
      </c>
      <c r="AD91" s="78" t="s">
        <v>16</v>
      </c>
      <c r="AE91" s="78" t="s">
        <v>17</v>
      </c>
      <c r="AF91" s="78" t="s">
        <v>16</v>
      </c>
      <c r="AG91" s="78" t="s">
        <v>16</v>
      </c>
      <c r="AH91" s="78" t="s">
        <v>16</v>
      </c>
      <c r="AI91" s="78" t="s">
        <v>16</v>
      </c>
      <c r="AJ91" s="78" t="s">
        <v>17</v>
      </c>
      <c r="AK91" s="78" t="s">
        <v>16</v>
      </c>
      <c r="AL91" s="78" t="s">
        <v>16</v>
      </c>
      <c r="AM91" s="72">
        <v>14</v>
      </c>
      <c r="AN91" s="72">
        <v>6</v>
      </c>
      <c r="AO91" s="72">
        <v>0.4</v>
      </c>
    </row>
    <row r="92" spans="1:41" x14ac:dyDescent="0.25">
      <c r="A92" s="63" t="s">
        <v>474</v>
      </c>
      <c r="B92" s="57"/>
      <c r="D92" s="62" t="s">
        <v>71</v>
      </c>
      <c r="E92" s="63" t="s">
        <v>475</v>
      </c>
      <c r="F92" s="57">
        <v>1</v>
      </c>
      <c r="G92" s="63">
        <v>2</v>
      </c>
      <c r="H92" s="60">
        <v>33053</v>
      </c>
      <c r="I92" s="64" t="s">
        <v>476</v>
      </c>
      <c r="J92" s="60">
        <v>41737</v>
      </c>
      <c r="K92" s="59" t="s">
        <v>470</v>
      </c>
      <c r="L92" s="70" t="s">
        <v>477</v>
      </c>
      <c r="M92" s="61"/>
      <c r="N92" s="59"/>
      <c r="O92" s="74" t="s">
        <v>478</v>
      </c>
      <c r="P92" s="42"/>
      <c r="Q92" s="73"/>
      <c r="R92" s="73" t="s">
        <v>479</v>
      </c>
      <c r="S92" s="78" t="s">
        <v>16</v>
      </c>
      <c r="T92" s="78" t="s">
        <v>16</v>
      </c>
      <c r="U92" s="78" t="s">
        <v>17</v>
      </c>
      <c r="V92" s="78" t="s">
        <v>17</v>
      </c>
      <c r="W92" s="78" t="s">
        <v>17</v>
      </c>
      <c r="X92" s="78" t="s">
        <v>17</v>
      </c>
      <c r="Y92" s="78" t="s">
        <v>16</v>
      </c>
      <c r="Z92" s="78" t="s">
        <v>17</v>
      </c>
      <c r="AA92" s="78" t="s">
        <v>17</v>
      </c>
      <c r="AB92" s="78" t="s">
        <v>17</v>
      </c>
      <c r="AC92" s="78" t="s">
        <v>16</v>
      </c>
      <c r="AD92" s="78" t="s">
        <v>16</v>
      </c>
      <c r="AE92" s="78" t="s">
        <v>17</v>
      </c>
      <c r="AF92" s="78" t="s">
        <v>17</v>
      </c>
      <c r="AG92" s="78" t="s">
        <v>16</v>
      </c>
      <c r="AH92" s="78" t="s">
        <v>17</v>
      </c>
      <c r="AI92" s="78" t="s">
        <v>16</v>
      </c>
      <c r="AJ92" s="78" t="s">
        <v>17</v>
      </c>
      <c r="AK92" s="78" t="s">
        <v>16</v>
      </c>
      <c r="AL92" s="78" t="s">
        <v>17</v>
      </c>
      <c r="AM92" s="72">
        <v>8</v>
      </c>
      <c r="AN92" s="72">
        <v>12</v>
      </c>
      <c r="AO92" s="72">
        <v>-0.2</v>
      </c>
    </row>
    <row r="93" spans="1:41" x14ac:dyDescent="0.25">
      <c r="A93" s="63" t="s">
        <v>480</v>
      </c>
      <c r="B93" s="57"/>
      <c r="D93" s="62" t="s">
        <v>72</v>
      </c>
      <c r="E93" s="63" t="s">
        <v>481</v>
      </c>
      <c r="F93" s="57">
        <v>1</v>
      </c>
      <c r="G93" s="63">
        <v>1</v>
      </c>
      <c r="H93" s="60">
        <v>33631</v>
      </c>
      <c r="I93" s="64" t="s">
        <v>482</v>
      </c>
      <c r="J93" s="60">
        <v>41743</v>
      </c>
      <c r="K93" s="59" t="s">
        <v>470</v>
      </c>
      <c r="L93" s="70" t="s">
        <v>483</v>
      </c>
      <c r="M93" s="61"/>
      <c r="N93" s="59"/>
      <c r="O93" s="74" t="s">
        <v>484</v>
      </c>
      <c r="P93" s="42"/>
      <c r="Q93" s="73"/>
      <c r="R93" s="73" t="s">
        <v>485</v>
      </c>
      <c r="S93" s="78" t="s">
        <v>16</v>
      </c>
      <c r="T93" s="78" t="s">
        <v>16</v>
      </c>
      <c r="U93" s="78" t="s">
        <v>17</v>
      </c>
      <c r="V93" s="78" t="s">
        <v>17</v>
      </c>
      <c r="W93" s="78" t="s">
        <v>16</v>
      </c>
      <c r="X93" s="78" t="s">
        <v>17</v>
      </c>
      <c r="Y93" s="78" t="s">
        <v>16</v>
      </c>
      <c r="Z93" s="78" t="s">
        <v>17</v>
      </c>
      <c r="AA93" s="78" t="s">
        <v>16</v>
      </c>
      <c r="AB93" s="78" t="s">
        <v>16</v>
      </c>
      <c r="AC93" s="78" t="s">
        <v>16</v>
      </c>
      <c r="AD93" s="78" t="s">
        <v>16</v>
      </c>
      <c r="AE93" s="78" t="s">
        <v>16</v>
      </c>
      <c r="AF93" s="78" t="s">
        <v>17</v>
      </c>
      <c r="AG93" s="78" t="s">
        <v>16</v>
      </c>
      <c r="AH93" s="78" t="s">
        <v>16</v>
      </c>
      <c r="AI93" s="78" t="s">
        <v>17</v>
      </c>
      <c r="AJ93" s="78" t="s">
        <v>17</v>
      </c>
      <c r="AK93" s="78" t="s">
        <v>16</v>
      </c>
      <c r="AL93" s="78" t="s">
        <v>17</v>
      </c>
      <c r="AM93" s="72">
        <v>12</v>
      </c>
      <c r="AN93" s="72">
        <v>8</v>
      </c>
      <c r="AO93" s="72">
        <v>0.2</v>
      </c>
    </row>
    <row r="94" spans="1:41" x14ac:dyDescent="0.25">
      <c r="A94" s="63" t="s">
        <v>486</v>
      </c>
      <c r="B94" s="63"/>
      <c r="D94" s="62" t="s">
        <v>75</v>
      </c>
      <c r="E94" s="63" t="s">
        <v>487</v>
      </c>
      <c r="F94" s="57">
        <v>1</v>
      </c>
      <c r="G94" s="63">
        <v>2</v>
      </c>
      <c r="H94" s="60"/>
      <c r="I94" s="64" t="s">
        <v>488</v>
      </c>
      <c r="J94" s="60">
        <v>41744</v>
      </c>
      <c r="K94" s="59" t="s">
        <v>470</v>
      </c>
      <c r="L94" s="70" t="s">
        <v>489</v>
      </c>
      <c r="M94" s="61"/>
      <c r="N94" s="59"/>
      <c r="O94" s="74" t="s">
        <v>490</v>
      </c>
      <c r="P94" s="42"/>
      <c r="Q94" s="73" t="s">
        <v>491</v>
      </c>
      <c r="R94" s="73"/>
      <c r="S94" s="78" t="s">
        <v>16</v>
      </c>
      <c r="T94" s="78" t="s">
        <v>17</v>
      </c>
      <c r="U94" s="78" t="s">
        <v>17</v>
      </c>
      <c r="V94" s="78" t="s">
        <v>16</v>
      </c>
      <c r="W94" s="78" t="s">
        <v>16</v>
      </c>
      <c r="X94" s="78" t="s">
        <v>17</v>
      </c>
      <c r="Y94" s="78" t="s">
        <v>16</v>
      </c>
      <c r="Z94" s="78" t="s">
        <v>16</v>
      </c>
      <c r="AA94" s="78" t="s">
        <v>17</v>
      </c>
      <c r="AB94" s="78" t="s">
        <v>17</v>
      </c>
      <c r="AC94" s="78" t="s">
        <v>16</v>
      </c>
      <c r="AD94" s="78" t="s">
        <v>16</v>
      </c>
      <c r="AE94" s="78" t="s">
        <v>17</v>
      </c>
      <c r="AF94" s="78" t="s">
        <v>16</v>
      </c>
      <c r="AG94" s="78" t="s">
        <v>16</v>
      </c>
      <c r="AH94" s="78" t="s">
        <v>16</v>
      </c>
      <c r="AI94" s="78" t="s">
        <v>16</v>
      </c>
      <c r="AJ94" s="78" t="s">
        <v>17</v>
      </c>
      <c r="AK94" s="78" t="s">
        <v>16</v>
      </c>
      <c r="AL94" s="78" t="s">
        <v>17</v>
      </c>
      <c r="AM94" s="72">
        <v>12</v>
      </c>
      <c r="AN94" s="72">
        <v>8</v>
      </c>
      <c r="AO94" s="72">
        <v>0.2</v>
      </c>
    </row>
    <row r="95" spans="1:41" x14ac:dyDescent="0.25">
      <c r="A95" s="63" t="s">
        <v>492</v>
      </c>
      <c r="B95" s="63"/>
      <c r="D95" s="62" t="s">
        <v>83</v>
      </c>
      <c r="E95" s="63" t="s">
        <v>493</v>
      </c>
      <c r="F95" s="57">
        <v>1</v>
      </c>
      <c r="G95" s="63">
        <v>1</v>
      </c>
      <c r="H95" s="60">
        <v>28404</v>
      </c>
      <c r="I95" s="64" t="s">
        <v>494</v>
      </c>
      <c r="J95" s="60">
        <v>41745</v>
      </c>
      <c r="K95" s="59" t="s">
        <v>470</v>
      </c>
      <c r="L95" s="70" t="s">
        <v>495</v>
      </c>
      <c r="M95" s="61"/>
      <c r="N95" s="59"/>
      <c r="O95" s="74" t="s">
        <v>496</v>
      </c>
      <c r="P95" s="42"/>
      <c r="Q95" s="73" t="s">
        <v>497</v>
      </c>
      <c r="R95" s="73"/>
      <c r="S95" s="77" t="s">
        <v>16</v>
      </c>
      <c r="T95" s="77" t="s">
        <v>17</v>
      </c>
      <c r="U95" s="77" t="s">
        <v>17</v>
      </c>
      <c r="V95" s="77" t="s">
        <v>16</v>
      </c>
      <c r="W95" s="77" t="s">
        <v>17</v>
      </c>
      <c r="X95" s="77" t="s">
        <v>17</v>
      </c>
      <c r="Y95" s="77" t="s">
        <v>16</v>
      </c>
      <c r="Z95" s="77" t="s">
        <v>17</v>
      </c>
      <c r="AA95" s="77" t="s">
        <v>17</v>
      </c>
      <c r="AB95" s="77" t="s">
        <v>16</v>
      </c>
      <c r="AC95" s="77" t="s">
        <v>16</v>
      </c>
      <c r="AD95" s="77" t="s">
        <v>17</v>
      </c>
      <c r="AE95" s="77" t="s">
        <v>16</v>
      </c>
      <c r="AF95" s="77" t="s">
        <v>16</v>
      </c>
      <c r="AG95" s="77" t="s">
        <v>16</v>
      </c>
      <c r="AH95" s="77" t="s">
        <v>17</v>
      </c>
      <c r="AI95" s="77" t="s">
        <v>16</v>
      </c>
      <c r="AJ95" s="77" t="s">
        <v>17</v>
      </c>
      <c r="AK95" s="77" t="s">
        <v>16</v>
      </c>
      <c r="AL95" s="77" t="s">
        <v>17</v>
      </c>
      <c r="AM95" s="72">
        <v>10</v>
      </c>
      <c r="AN95" s="72">
        <v>10</v>
      </c>
      <c r="AO95" s="72">
        <v>0</v>
      </c>
    </row>
    <row r="96" spans="1:41" x14ac:dyDescent="0.25">
      <c r="A96" s="63" t="s">
        <v>498</v>
      </c>
      <c r="B96" s="63"/>
      <c r="D96" s="62" t="s">
        <v>499</v>
      </c>
      <c r="E96" s="63" t="s">
        <v>500</v>
      </c>
      <c r="F96" s="57">
        <v>1</v>
      </c>
      <c r="G96" s="63">
        <v>1</v>
      </c>
      <c r="H96" s="60">
        <v>32673</v>
      </c>
      <c r="I96" s="64" t="s">
        <v>494</v>
      </c>
      <c r="J96" s="60">
        <v>41746</v>
      </c>
      <c r="K96" s="59" t="s">
        <v>470</v>
      </c>
      <c r="L96" s="70" t="s">
        <v>501</v>
      </c>
      <c r="M96" s="61"/>
      <c r="N96" s="59"/>
      <c r="O96" s="74" t="s">
        <v>502</v>
      </c>
      <c r="P96" s="42"/>
      <c r="Q96" s="73" t="s">
        <v>497</v>
      </c>
      <c r="R96" s="73" t="s">
        <v>503</v>
      </c>
      <c r="S96" s="78" t="s">
        <v>16</v>
      </c>
      <c r="T96" s="78" t="s">
        <v>17</v>
      </c>
      <c r="U96" s="78" t="s">
        <v>17</v>
      </c>
      <c r="V96" s="78" t="s">
        <v>16</v>
      </c>
      <c r="W96" s="78" t="s">
        <v>16</v>
      </c>
      <c r="X96" s="78" t="s">
        <v>17</v>
      </c>
      <c r="Y96" s="78" t="s">
        <v>17</v>
      </c>
      <c r="Z96" s="78" t="s">
        <v>16</v>
      </c>
      <c r="AA96" s="78" t="s">
        <v>17</v>
      </c>
      <c r="AB96" s="78" t="s">
        <v>17</v>
      </c>
      <c r="AC96" s="78" t="s">
        <v>16</v>
      </c>
      <c r="AD96" s="78" t="s">
        <v>17</v>
      </c>
      <c r="AE96" s="78" t="s">
        <v>17</v>
      </c>
      <c r="AF96" s="78" t="s">
        <v>17</v>
      </c>
      <c r="AG96" s="78" t="s">
        <v>16</v>
      </c>
      <c r="AH96" s="78" t="s">
        <v>16</v>
      </c>
      <c r="AI96" s="78" t="s">
        <v>17</v>
      </c>
      <c r="AJ96" s="78" t="s">
        <v>17</v>
      </c>
      <c r="AK96" s="78" t="s">
        <v>16</v>
      </c>
      <c r="AL96" s="78" t="s">
        <v>17</v>
      </c>
      <c r="AM96" s="72">
        <v>8</v>
      </c>
      <c r="AN96" s="72">
        <v>12</v>
      </c>
      <c r="AO96" s="72">
        <v>-0.2</v>
      </c>
    </row>
    <row r="97" spans="1:41" x14ac:dyDescent="0.25">
      <c r="A97" s="63" t="s">
        <v>504</v>
      </c>
      <c r="B97" s="63"/>
      <c r="D97" s="62" t="s">
        <v>99</v>
      </c>
      <c r="E97" s="63" t="s">
        <v>505</v>
      </c>
      <c r="F97" s="57">
        <v>1</v>
      </c>
      <c r="G97" s="63">
        <v>1</v>
      </c>
      <c r="H97" s="60">
        <v>33304</v>
      </c>
      <c r="I97" s="64" t="s">
        <v>506</v>
      </c>
      <c r="J97" s="60">
        <v>41752</v>
      </c>
      <c r="K97" s="59" t="s">
        <v>470</v>
      </c>
      <c r="L97" s="70" t="s">
        <v>507</v>
      </c>
      <c r="M97" s="61"/>
      <c r="N97" s="59"/>
      <c r="O97" s="74" t="s">
        <v>508</v>
      </c>
      <c r="P97" s="42"/>
      <c r="Q97" s="73" t="s">
        <v>497</v>
      </c>
      <c r="R97" s="73"/>
      <c r="S97" s="77" t="s">
        <v>16</v>
      </c>
      <c r="T97" s="77" t="s">
        <v>16</v>
      </c>
      <c r="U97" s="77" t="s">
        <v>17</v>
      </c>
      <c r="V97" s="77" t="s">
        <v>16</v>
      </c>
      <c r="W97" s="77" t="s">
        <v>17</v>
      </c>
      <c r="X97" s="77" t="s">
        <v>17</v>
      </c>
      <c r="Y97" s="77" t="s">
        <v>17</v>
      </c>
      <c r="Z97" s="77" t="s">
        <v>17</v>
      </c>
      <c r="AA97" s="77" t="s">
        <v>17</v>
      </c>
      <c r="AB97" s="77" t="s">
        <v>17</v>
      </c>
      <c r="AC97" s="77" t="s">
        <v>17</v>
      </c>
      <c r="AD97" s="77" t="s">
        <v>17</v>
      </c>
      <c r="AE97" s="77" t="s">
        <v>17</v>
      </c>
      <c r="AF97" s="77" t="s">
        <v>17</v>
      </c>
      <c r="AG97" s="77" t="s">
        <v>17</v>
      </c>
      <c r="AH97" s="77" t="s">
        <v>16</v>
      </c>
      <c r="AI97" s="77" t="s">
        <v>17</v>
      </c>
      <c r="AJ97" s="77" t="s">
        <v>17</v>
      </c>
      <c r="AK97" s="77" t="s">
        <v>16</v>
      </c>
      <c r="AL97" s="77" t="s">
        <v>17</v>
      </c>
      <c r="AM97" s="72">
        <v>5</v>
      </c>
      <c r="AN97" s="72">
        <v>15</v>
      </c>
      <c r="AO97" s="72">
        <v>-0.5</v>
      </c>
    </row>
    <row r="98" spans="1:41" x14ac:dyDescent="0.25">
      <c r="A98" s="63" t="s">
        <v>509</v>
      </c>
      <c r="B98" s="63"/>
      <c r="D98" s="62" t="s">
        <v>510</v>
      </c>
      <c r="E98" s="63" t="s">
        <v>511</v>
      </c>
      <c r="F98" s="57">
        <v>1</v>
      </c>
      <c r="G98" s="63">
        <v>1</v>
      </c>
      <c r="H98" s="60"/>
      <c r="I98" s="64" t="s">
        <v>469</v>
      </c>
      <c r="J98" s="60">
        <v>41754</v>
      </c>
      <c r="K98" s="59" t="s">
        <v>470</v>
      </c>
      <c r="L98" s="70" t="s">
        <v>512</v>
      </c>
      <c r="M98" s="61"/>
      <c r="N98" s="59"/>
      <c r="O98" s="74" t="s">
        <v>513</v>
      </c>
      <c r="P98" s="42"/>
      <c r="Q98" s="73" t="s">
        <v>514</v>
      </c>
      <c r="R98" s="73" t="s">
        <v>515</v>
      </c>
      <c r="S98" s="78" t="s">
        <v>16</v>
      </c>
      <c r="T98" s="78" t="s">
        <v>16</v>
      </c>
      <c r="U98" s="78" t="s">
        <v>17</v>
      </c>
      <c r="V98" s="78" t="s">
        <v>16</v>
      </c>
      <c r="W98" s="78" t="s">
        <v>17</v>
      </c>
      <c r="X98" s="78" t="s">
        <v>17</v>
      </c>
      <c r="Y98" s="78" t="s">
        <v>16</v>
      </c>
      <c r="Z98" s="78" t="s">
        <v>16</v>
      </c>
      <c r="AA98" s="78" t="s">
        <v>16</v>
      </c>
      <c r="AB98" s="78" t="s">
        <v>17</v>
      </c>
      <c r="AC98" s="78" t="s">
        <v>16</v>
      </c>
      <c r="AD98" s="78" t="s">
        <v>16</v>
      </c>
      <c r="AE98" s="78" t="s">
        <v>17</v>
      </c>
      <c r="AF98" s="78" t="s">
        <v>16</v>
      </c>
      <c r="AG98" s="78" t="s">
        <v>16</v>
      </c>
      <c r="AH98" s="78" t="s">
        <v>16</v>
      </c>
      <c r="AI98" s="78" t="s">
        <v>16</v>
      </c>
      <c r="AJ98" s="78" t="s">
        <v>17</v>
      </c>
      <c r="AK98" s="78" t="s">
        <v>16</v>
      </c>
      <c r="AL98" s="78" t="s">
        <v>16</v>
      </c>
      <c r="AM98" s="72">
        <v>14</v>
      </c>
      <c r="AN98" s="72">
        <v>6</v>
      </c>
      <c r="AO98" s="72">
        <v>0.4</v>
      </c>
    </row>
    <row r="99" spans="1:41" x14ac:dyDescent="0.25">
      <c r="A99" s="63" t="s">
        <v>516</v>
      </c>
      <c r="B99" s="63"/>
      <c r="D99" s="62" t="s">
        <v>113</v>
      </c>
      <c r="E99" s="63" t="s">
        <v>517</v>
      </c>
      <c r="F99" s="57">
        <v>1</v>
      </c>
      <c r="G99" s="63">
        <v>2</v>
      </c>
      <c r="H99" s="67">
        <v>32980</v>
      </c>
      <c r="I99" s="64" t="s">
        <v>518</v>
      </c>
      <c r="J99" s="60">
        <v>41757</v>
      </c>
      <c r="K99" s="59" t="s">
        <v>470</v>
      </c>
      <c r="L99" s="57"/>
      <c r="M99" s="61"/>
      <c r="N99" s="59"/>
      <c r="O99" s="74" t="s">
        <v>519</v>
      </c>
      <c r="P99" s="42"/>
      <c r="Q99" s="73" t="s">
        <v>520</v>
      </c>
      <c r="R99" s="73" t="s">
        <v>521</v>
      </c>
      <c r="S99" s="77" t="s">
        <v>16</v>
      </c>
      <c r="T99" s="77" t="s">
        <v>16</v>
      </c>
      <c r="U99" s="77" t="s">
        <v>17</v>
      </c>
      <c r="V99" s="77" t="s">
        <v>16</v>
      </c>
      <c r="W99" s="77" t="s">
        <v>17</v>
      </c>
      <c r="X99" s="77" t="s">
        <v>17</v>
      </c>
      <c r="Y99" s="77" t="s">
        <v>17</v>
      </c>
      <c r="Z99" s="77" t="s">
        <v>16</v>
      </c>
      <c r="AA99" s="77" t="s">
        <v>17</v>
      </c>
      <c r="AB99" s="77" t="s">
        <v>16</v>
      </c>
      <c r="AC99" s="77" t="s">
        <v>16</v>
      </c>
      <c r="AD99" s="77" t="s">
        <v>17</v>
      </c>
      <c r="AE99" s="77" t="s">
        <v>17</v>
      </c>
      <c r="AF99" s="77" t="s">
        <v>16</v>
      </c>
      <c r="AG99" s="77" t="s">
        <v>17</v>
      </c>
      <c r="AH99" s="77" t="s">
        <v>17</v>
      </c>
      <c r="AI99" s="77" t="s">
        <v>16</v>
      </c>
      <c r="AJ99" s="77" t="s">
        <v>17</v>
      </c>
      <c r="AK99" s="77" t="s">
        <v>16</v>
      </c>
      <c r="AL99" s="77" t="s">
        <v>17</v>
      </c>
      <c r="AM99" s="72">
        <v>9</v>
      </c>
      <c r="AN99" s="72">
        <v>11</v>
      </c>
      <c r="AO99" s="72">
        <v>-0.1</v>
      </c>
    </row>
    <row r="100" spans="1:41" x14ac:dyDescent="0.25">
      <c r="A100" s="63" t="s">
        <v>522</v>
      </c>
      <c r="B100" s="57"/>
      <c r="D100" s="62" t="s">
        <v>119</v>
      </c>
      <c r="E100" s="63" t="s">
        <v>523</v>
      </c>
      <c r="F100" s="57">
        <v>1</v>
      </c>
      <c r="G100" s="63">
        <v>1</v>
      </c>
      <c r="H100" s="60">
        <v>33200</v>
      </c>
      <c r="I100" s="64" t="s">
        <v>524</v>
      </c>
      <c r="J100" s="60">
        <v>41765</v>
      </c>
      <c r="K100" s="59" t="s">
        <v>470</v>
      </c>
      <c r="L100" s="70" t="s">
        <v>525</v>
      </c>
      <c r="M100" s="61"/>
      <c r="N100" s="59"/>
      <c r="O100" s="74" t="s">
        <v>526</v>
      </c>
      <c r="P100" s="42"/>
      <c r="Q100" s="73"/>
      <c r="R100" s="73" t="s">
        <v>527</v>
      </c>
      <c r="S100" s="77" t="s">
        <v>16</v>
      </c>
      <c r="T100" s="77" t="s">
        <v>16</v>
      </c>
      <c r="U100" s="77" t="s">
        <v>17</v>
      </c>
      <c r="V100" s="78" t="s">
        <v>16</v>
      </c>
      <c r="W100" s="78" t="s">
        <v>16</v>
      </c>
      <c r="X100" s="78" t="s">
        <v>17</v>
      </c>
      <c r="Y100" s="78" t="s">
        <v>16</v>
      </c>
      <c r="Z100" s="78" t="s">
        <v>16</v>
      </c>
      <c r="AA100" s="78" t="s">
        <v>17</v>
      </c>
      <c r="AB100" s="78" t="s">
        <v>17</v>
      </c>
      <c r="AC100" s="78" t="s">
        <v>16</v>
      </c>
      <c r="AD100" s="78" t="s">
        <v>16</v>
      </c>
      <c r="AE100" s="78" t="s">
        <v>17</v>
      </c>
      <c r="AF100" s="78" t="s">
        <v>17</v>
      </c>
      <c r="AG100" s="78" t="s">
        <v>16</v>
      </c>
      <c r="AH100" s="78" t="s">
        <v>17</v>
      </c>
      <c r="AI100" s="78" t="s">
        <v>17</v>
      </c>
      <c r="AJ100" s="78" t="s">
        <v>17</v>
      </c>
      <c r="AK100" s="78" t="s">
        <v>16</v>
      </c>
      <c r="AL100" s="78" t="s">
        <v>17</v>
      </c>
      <c r="AM100" s="72">
        <v>10</v>
      </c>
      <c r="AN100" s="72">
        <v>10</v>
      </c>
      <c r="AO100" s="72">
        <v>0</v>
      </c>
    </row>
    <row r="101" spans="1:41" x14ac:dyDescent="0.25">
      <c r="A101" s="63" t="s">
        <v>528</v>
      </c>
      <c r="B101" s="57"/>
      <c r="D101" s="62" t="s">
        <v>124</v>
      </c>
      <c r="E101" s="63" t="s">
        <v>529</v>
      </c>
      <c r="F101" s="57">
        <v>1</v>
      </c>
      <c r="G101" s="63">
        <v>1</v>
      </c>
      <c r="H101" s="60">
        <v>31755</v>
      </c>
      <c r="I101" s="65" t="s">
        <v>524</v>
      </c>
      <c r="J101" s="67">
        <v>41766</v>
      </c>
      <c r="K101" s="68" t="s">
        <v>470</v>
      </c>
      <c r="L101" s="70" t="s">
        <v>530</v>
      </c>
      <c r="M101" s="61"/>
      <c r="N101" s="59"/>
      <c r="O101" s="74" t="s">
        <v>531</v>
      </c>
      <c r="P101" s="42"/>
      <c r="Q101" s="73"/>
      <c r="R101" s="73"/>
      <c r="S101" s="77" t="s">
        <v>16</v>
      </c>
      <c r="T101" s="77" t="s">
        <v>16</v>
      </c>
      <c r="U101" s="77" t="s">
        <v>17</v>
      </c>
      <c r="V101" s="77" t="s">
        <v>16</v>
      </c>
      <c r="W101" s="77" t="s">
        <v>16</v>
      </c>
      <c r="X101" s="77" t="s">
        <v>17</v>
      </c>
      <c r="Y101" s="77" t="s">
        <v>17</v>
      </c>
      <c r="Z101" s="77" t="s">
        <v>17</v>
      </c>
      <c r="AA101" s="77" t="s">
        <v>17</v>
      </c>
      <c r="AB101" s="77" t="s">
        <v>17</v>
      </c>
      <c r="AC101" s="77" t="s">
        <v>16</v>
      </c>
      <c r="AD101" s="77" t="s">
        <v>16</v>
      </c>
      <c r="AE101" s="77" t="s">
        <v>17</v>
      </c>
      <c r="AF101" s="77" t="s">
        <v>17</v>
      </c>
      <c r="AG101" s="77" t="s">
        <v>16</v>
      </c>
      <c r="AH101" s="77" t="s">
        <v>16</v>
      </c>
      <c r="AI101" s="77" t="s">
        <v>16</v>
      </c>
      <c r="AJ101" s="77" t="s">
        <v>16</v>
      </c>
      <c r="AK101" s="77" t="s">
        <v>16</v>
      </c>
      <c r="AL101" s="77" t="s">
        <v>16</v>
      </c>
      <c r="AM101" s="72">
        <v>12</v>
      </c>
      <c r="AN101" s="72">
        <v>8</v>
      </c>
      <c r="AO101" s="72">
        <v>0.2</v>
      </c>
    </row>
    <row r="102" spans="1:41" x14ac:dyDescent="0.25">
      <c r="A102" s="63" t="s">
        <v>532</v>
      </c>
      <c r="B102" s="57"/>
      <c r="D102" s="62" t="s">
        <v>131</v>
      </c>
      <c r="E102" s="63" t="s">
        <v>533</v>
      </c>
      <c r="F102" s="57">
        <v>1</v>
      </c>
      <c r="G102" s="63">
        <v>2</v>
      </c>
      <c r="H102" s="60">
        <v>33258</v>
      </c>
      <c r="I102" s="64" t="s">
        <v>524</v>
      </c>
      <c r="J102" s="60">
        <v>41767</v>
      </c>
      <c r="K102" s="59" t="s">
        <v>470</v>
      </c>
      <c r="L102" s="70" t="s">
        <v>534</v>
      </c>
      <c r="M102" s="61"/>
      <c r="N102" s="59"/>
      <c r="O102" s="74" t="s">
        <v>535</v>
      </c>
      <c r="P102" s="42"/>
      <c r="Q102" s="73"/>
      <c r="R102" s="73"/>
      <c r="S102" s="77" t="s">
        <v>16</v>
      </c>
      <c r="T102" s="77" t="s">
        <v>16</v>
      </c>
      <c r="U102" s="77" t="s">
        <v>17</v>
      </c>
      <c r="V102" s="77" t="s">
        <v>17</v>
      </c>
      <c r="W102" s="77" t="s">
        <v>16</v>
      </c>
      <c r="X102" s="77" t="s">
        <v>17</v>
      </c>
      <c r="Y102" s="77" t="s">
        <v>17</v>
      </c>
      <c r="Z102" s="77" t="s">
        <v>16</v>
      </c>
      <c r="AA102" s="77" t="s">
        <v>17</v>
      </c>
      <c r="AB102" s="77" t="s">
        <v>16</v>
      </c>
      <c r="AC102" s="77" t="s">
        <v>17</v>
      </c>
      <c r="AD102" s="77" t="s">
        <v>16</v>
      </c>
      <c r="AE102" s="77" t="s">
        <v>17</v>
      </c>
      <c r="AF102" s="77" t="s">
        <v>17</v>
      </c>
      <c r="AG102" s="77" t="s">
        <v>16</v>
      </c>
      <c r="AH102" s="77" t="s">
        <v>17</v>
      </c>
      <c r="AI102" s="77" t="s">
        <v>17</v>
      </c>
      <c r="AJ102" s="77" t="s">
        <v>16</v>
      </c>
      <c r="AK102" s="77" t="s">
        <v>16</v>
      </c>
      <c r="AL102" s="77" t="s">
        <v>16</v>
      </c>
      <c r="AM102" s="72">
        <v>10</v>
      </c>
      <c r="AN102" s="72">
        <v>10</v>
      </c>
      <c r="AO102" s="72">
        <v>0</v>
      </c>
    </row>
    <row r="103" spans="1:41" x14ac:dyDescent="0.25">
      <c r="A103" s="63" t="s">
        <v>536</v>
      </c>
      <c r="B103" s="57"/>
      <c r="D103" s="62" t="s">
        <v>136</v>
      </c>
      <c r="E103" s="63" t="s">
        <v>537</v>
      </c>
      <c r="F103" s="58">
        <v>1</v>
      </c>
      <c r="G103" s="63">
        <v>2</v>
      </c>
      <c r="H103" s="60">
        <v>34562</v>
      </c>
      <c r="I103" s="64" t="s">
        <v>538</v>
      </c>
      <c r="J103" s="60">
        <v>41768</v>
      </c>
      <c r="K103" s="59" t="s">
        <v>470</v>
      </c>
      <c r="L103" s="57"/>
      <c r="M103" s="61"/>
      <c r="N103" s="59"/>
      <c r="O103" s="74" t="s">
        <v>539</v>
      </c>
      <c r="P103" s="42"/>
      <c r="Q103" s="73"/>
      <c r="R103" s="73" t="s">
        <v>540</v>
      </c>
      <c r="S103" s="77" t="s">
        <v>17</v>
      </c>
      <c r="T103" s="77" t="s">
        <v>16</v>
      </c>
      <c r="U103" s="77" t="s">
        <v>17</v>
      </c>
      <c r="V103" s="77" t="s">
        <v>16</v>
      </c>
      <c r="W103" s="77" t="s">
        <v>17</v>
      </c>
      <c r="X103" s="77" t="s">
        <v>17</v>
      </c>
      <c r="Y103" s="77" t="s">
        <v>17</v>
      </c>
      <c r="Z103" s="77" t="s">
        <v>17</v>
      </c>
      <c r="AA103" s="77" t="s">
        <v>17</v>
      </c>
      <c r="AB103" s="77" t="s">
        <v>17</v>
      </c>
      <c r="AC103" s="77" t="s">
        <v>16</v>
      </c>
      <c r="AD103" s="77" t="s">
        <v>17</v>
      </c>
      <c r="AE103" s="77" t="s">
        <v>17</v>
      </c>
      <c r="AF103" s="77" t="s">
        <v>17</v>
      </c>
      <c r="AG103" s="77" t="s">
        <v>17</v>
      </c>
      <c r="AH103" s="77" t="s">
        <v>17</v>
      </c>
      <c r="AI103" s="77" t="s">
        <v>16</v>
      </c>
      <c r="AJ103" s="77" t="s">
        <v>17</v>
      </c>
      <c r="AK103" s="77" t="s">
        <v>16</v>
      </c>
      <c r="AL103" s="77" t="s">
        <v>17</v>
      </c>
      <c r="AM103" s="72">
        <v>5</v>
      </c>
      <c r="AN103" s="72">
        <v>15</v>
      </c>
      <c r="AO103" s="72">
        <v>-0.5</v>
      </c>
    </row>
    <row r="104" spans="1:41" x14ac:dyDescent="0.25">
      <c r="A104" s="63" t="s">
        <v>541</v>
      </c>
      <c r="B104" s="66"/>
      <c r="D104" s="62" t="s">
        <v>142</v>
      </c>
      <c r="E104" s="63" t="s">
        <v>542</v>
      </c>
      <c r="F104" s="59">
        <v>1</v>
      </c>
      <c r="G104" s="63">
        <v>1</v>
      </c>
      <c r="H104" s="69">
        <v>33130</v>
      </c>
      <c r="I104" s="64" t="s">
        <v>524</v>
      </c>
      <c r="J104" s="60">
        <v>41768</v>
      </c>
      <c r="K104" s="68" t="s">
        <v>470</v>
      </c>
      <c r="L104" s="57"/>
      <c r="M104" s="61"/>
      <c r="N104" s="59"/>
      <c r="O104" s="74" t="s">
        <v>543</v>
      </c>
      <c r="P104" s="42"/>
      <c r="Q104" s="73"/>
      <c r="R104" s="73"/>
      <c r="S104" s="77" t="s">
        <v>16</v>
      </c>
      <c r="T104" s="77" t="s">
        <v>17</v>
      </c>
      <c r="U104" s="77" t="s">
        <v>17</v>
      </c>
      <c r="V104" s="77" t="s">
        <v>16</v>
      </c>
      <c r="W104" s="77" t="s">
        <v>16</v>
      </c>
      <c r="X104" s="77" t="s">
        <v>17</v>
      </c>
      <c r="Y104" s="77" t="s">
        <v>16</v>
      </c>
      <c r="Z104" s="77" t="s">
        <v>16</v>
      </c>
      <c r="AA104" s="77" t="s">
        <v>16</v>
      </c>
      <c r="AB104" s="77" t="s">
        <v>17</v>
      </c>
      <c r="AC104" s="77" t="s">
        <v>16</v>
      </c>
      <c r="AD104" s="77" t="s">
        <v>16</v>
      </c>
      <c r="AE104" s="77" t="s">
        <v>17</v>
      </c>
      <c r="AF104" s="77" t="s">
        <v>16</v>
      </c>
      <c r="AG104" s="77" t="s">
        <v>16</v>
      </c>
      <c r="AH104" s="77" t="s">
        <v>17</v>
      </c>
      <c r="AI104" s="77" t="s">
        <v>16</v>
      </c>
      <c r="AJ104" s="77" t="s">
        <v>17</v>
      </c>
      <c r="AK104" s="77" t="s">
        <v>16</v>
      </c>
      <c r="AL104" s="77" t="s">
        <v>16</v>
      </c>
      <c r="AM104" s="72">
        <v>13</v>
      </c>
      <c r="AN104" s="72">
        <v>7</v>
      </c>
      <c r="AO104" s="72">
        <v>0.3</v>
      </c>
    </row>
    <row r="105" spans="1:41" x14ac:dyDescent="0.25">
      <c r="A105" s="63" t="s">
        <v>544</v>
      </c>
      <c r="B105" s="63"/>
      <c r="D105" s="62" t="s">
        <v>153</v>
      </c>
      <c r="E105" s="63" t="s">
        <v>545</v>
      </c>
      <c r="F105" s="59">
        <v>1</v>
      </c>
      <c r="G105" s="63">
        <v>2</v>
      </c>
      <c r="H105" s="69">
        <v>33242</v>
      </c>
      <c r="I105" s="64" t="s">
        <v>94</v>
      </c>
      <c r="J105" s="60">
        <v>41772</v>
      </c>
      <c r="K105" s="68" t="s">
        <v>470</v>
      </c>
      <c r="L105" s="70" t="s">
        <v>546</v>
      </c>
      <c r="M105" s="61"/>
      <c r="N105" s="59"/>
      <c r="O105" s="74" t="s">
        <v>547</v>
      </c>
      <c r="P105" s="42"/>
      <c r="Q105" s="73"/>
      <c r="R105" s="73"/>
      <c r="S105" s="77" t="s">
        <v>16</v>
      </c>
      <c r="T105" s="77" t="s">
        <v>16</v>
      </c>
      <c r="U105" s="77" t="s">
        <v>17</v>
      </c>
      <c r="V105" s="77" t="s">
        <v>16</v>
      </c>
      <c r="W105" s="77" t="s">
        <v>16</v>
      </c>
      <c r="X105" s="77" t="s">
        <v>17</v>
      </c>
      <c r="Y105" s="77" t="s">
        <v>16</v>
      </c>
      <c r="Z105" s="77" t="s">
        <v>16</v>
      </c>
      <c r="AA105" s="77" t="s">
        <v>17</v>
      </c>
      <c r="AB105" s="77" t="s">
        <v>17</v>
      </c>
      <c r="AC105" s="77" t="s">
        <v>16</v>
      </c>
      <c r="AD105" s="77" t="s">
        <v>16</v>
      </c>
      <c r="AE105" s="77" t="s">
        <v>17</v>
      </c>
      <c r="AF105" s="77" t="s">
        <v>17</v>
      </c>
      <c r="AG105" s="77" t="s">
        <v>16</v>
      </c>
      <c r="AH105" s="77" t="s">
        <v>16</v>
      </c>
      <c r="AI105" s="77" t="s">
        <v>17</v>
      </c>
      <c r="AJ105" s="77" t="s">
        <v>17</v>
      </c>
      <c r="AK105" s="77" t="s">
        <v>16</v>
      </c>
      <c r="AL105" s="77" t="s">
        <v>16</v>
      </c>
      <c r="AM105" s="72">
        <v>12</v>
      </c>
      <c r="AN105" s="72">
        <v>8</v>
      </c>
      <c r="AO105" s="72">
        <v>0.2</v>
      </c>
    </row>
    <row r="106" spans="1:41" x14ac:dyDescent="0.25">
      <c r="A106" s="63" t="s">
        <v>548</v>
      </c>
      <c r="B106" s="57"/>
      <c r="D106" s="62" t="s">
        <v>157</v>
      </c>
      <c r="E106" s="63" t="s">
        <v>549</v>
      </c>
      <c r="F106" s="59">
        <v>1</v>
      </c>
      <c r="G106" s="63">
        <v>1</v>
      </c>
      <c r="H106" s="60">
        <v>33035</v>
      </c>
      <c r="I106" s="64" t="s">
        <v>550</v>
      </c>
      <c r="J106" s="60">
        <v>41775</v>
      </c>
      <c r="K106" s="59" t="s">
        <v>470</v>
      </c>
      <c r="L106" s="70" t="s">
        <v>551</v>
      </c>
      <c r="M106" s="61"/>
      <c r="N106" s="59"/>
      <c r="O106" s="74" t="s">
        <v>552</v>
      </c>
      <c r="P106" s="42"/>
      <c r="Q106" s="73"/>
      <c r="R106" s="73"/>
      <c r="S106" s="77" t="s">
        <v>17</v>
      </c>
      <c r="T106" s="77" t="s">
        <v>17</v>
      </c>
      <c r="U106" s="77" t="s">
        <v>17</v>
      </c>
      <c r="V106" s="77" t="s">
        <v>16</v>
      </c>
      <c r="W106" s="77" t="s">
        <v>17</v>
      </c>
      <c r="X106" s="77" t="s">
        <v>17</v>
      </c>
      <c r="Y106" s="77" t="s">
        <v>17</v>
      </c>
      <c r="Z106" s="77" t="s">
        <v>17</v>
      </c>
      <c r="AA106" s="77" t="s">
        <v>17</v>
      </c>
      <c r="AB106" s="77" t="s">
        <v>16</v>
      </c>
      <c r="AC106" s="77" t="s">
        <v>16</v>
      </c>
      <c r="AD106" s="77" t="s">
        <v>16</v>
      </c>
      <c r="AE106" s="77" t="s">
        <v>17</v>
      </c>
      <c r="AF106" s="77" t="s">
        <v>16</v>
      </c>
      <c r="AG106" s="77" t="s">
        <v>16</v>
      </c>
      <c r="AH106" s="77" t="s">
        <v>16</v>
      </c>
      <c r="AI106" s="77" t="s">
        <v>16</v>
      </c>
      <c r="AJ106" s="77" t="s">
        <v>16</v>
      </c>
      <c r="AK106" s="77" t="s">
        <v>16</v>
      </c>
      <c r="AL106" s="77" t="s">
        <v>16</v>
      </c>
      <c r="AM106" s="72">
        <v>11</v>
      </c>
      <c r="AN106" s="72">
        <v>9</v>
      </c>
      <c r="AO106" s="72">
        <v>0.1</v>
      </c>
    </row>
    <row r="107" spans="1:41" x14ac:dyDescent="0.25">
      <c r="A107" s="63" t="s">
        <v>553</v>
      </c>
      <c r="B107" s="57"/>
      <c r="D107" s="62" t="s">
        <v>164</v>
      </c>
      <c r="E107" s="63" t="s">
        <v>554</v>
      </c>
      <c r="F107" s="59">
        <v>1</v>
      </c>
      <c r="G107" s="63">
        <v>2</v>
      </c>
      <c r="H107" s="60">
        <v>33652</v>
      </c>
      <c r="I107" s="64" t="s">
        <v>524</v>
      </c>
      <c r="J107" s="60">
        <v>41779</v>
      </c>
      <c r="K107" s="59" t="s">
        <v>470</v>
      </c>
      <c r="L107" s="70" t="s">
        <v>555</v>
      </c>
      <c r="M107" s="61"/>
      <c r="N107" s="59"/>
      <c r="O107" s="74" t="s">
        <v>556</v>
      </c>
      <c r="P107" s="42"/>
      <c r="Q107" s="73" t="s">
        <v>557</v>
      </c>
      <c r="R107" s="73"/>
      <c r="S107" s="77" t="s">
        <v>16</v>
      </c>
      <c r="T107" s="77" t="s">
        <v>17</v>
      </c>
      <c r="U107" s="77" t="s">
        <v>17</v>
      </c>
      <c r="V107" s="77" t="s">
        <v>16</v>
      </c>
      <c r="W107" s="77" t="s">
        <v>16</v>
      </c>
      <c r="X107" s="77" t="s">
        <v>17</v>
      </c>
      <c r="Y107" s="77" t="s">
        <v>16</v>
      </c>
      <c r="Z107" s="77" t="s">
        <v>16</v>
      </c>
      <c r="AA107" s="77" t="s">
        <v>17</v>
      </c>
      <c r="AB107" s="77" t="s">
        <v>16</v>
      </c>
      <c r="AC107" s="77" t="s">
        <v>17</v>
      </c>
      <c r="AD107" s="77" t="s">
        <v>17</v>
      </c>
      <c r="AE107" s="77" t="s">
        <v>16</v>
      </c>
      <c r="AF107" s="77" t="s">
        <v>16</v>
      </c>
      <c r="AG107" s="77" t="s">
        <v>17</v>
      </c>
      <c r="AH107" s="77" t="s">
        <v>16</v>
      </c>
      <c r="AI107" s="77" t="s">
        <v>16</v>
      </c>
      <c r="AJ107" s="77" t="s">
        <v>17</v>
      </c>
      <c r="AK107" s="77" t="s">
        <v>16</v>
      </c>
      <c r="AL107" s="77" t="s">
        <v>17</v>
      </c>
      <c r="AM107" s="72">
        <v>11</v>
      </c>
      <c r="AN107" s="72">
        <v>9</v>
      </c>
      <c r="AO107" s="72">
        <v>0.1</v>
      </c>
    </row>
    <row r="108" spans="1:41" x14ac:dyDescent="0.25">
      <c r="A108" s="63" t="s">
        <v>558</v>
      </c>
      <c r="B108" s="63"/>
      <c r="D108" s="62" t="s">
        <v>168</v>
      </c>
      <c r="E108" s="63" t="s">
        <v>559</v>
      </c>
      <c r="F108" s="59">
        <v>1</v>
      </c>
      <c r="G108" s="63">
        <v>2</v>
      </c>
      <c r="H108" s="60">
        <v>33428</v>
      </c>
      <c r="I108" s="64" t="s">
        <v>560</v>
      </c>
      <c r="J108" s="60">
        <v>41781</v>
      </c>
      <c r="K108" s="59" t="s">
        <v>470</v>
      </c>
      <c r="L108" s="70" t="s">
        <v>561</v>
      </c>
      <c r="M108" s="61"/>
      <c r="N108" s="59"/>
      <c r="O108" s="74" t="s">
        <v>562</v>
      </c>
      <c r="P108" s="42"/>
      <c r="Q108" s="73" t="s">
        <v>563</v>
      </c>
      <c r="R108" s="73" t="s">
        <v>564</v>
      </c>
      <c r="S108" s="77" t="s">
        <v>16</v>
      </c>
      <c r="T108" s="77" t="s">
        <v>16</v>
      </c>
      <c r="U108" s="77" t="s">
        <v>17</v>
      </c>
      <c r="V108" s="77" t="s">
        <v>16</v>
      </c>
      <c r="W108" s="77" t="s">
        <v>16</v>
      </c>
      <c r="X108" s="77" t="s">
        <v>17</v>
      </c>
      <c r="Y108" s="77" t="s">
        <v>16</v>
      </c>
      <c r="Z108" s="77" t="s">
        <v>16</v>
      </c>
      <c r="AA108" s="77" t="s">
        <v>17</v>
      </c>
      <c r="AB108" s="77" t="s">
        <v>17</v>
      </c>
      <c r="AC108" s="77" t="s">
        <v>16</v>
      </c>
      <c r="AD108" s="77" t="s">
        <v>16</v>
      </c>
      <c r="AE108" s="77" t="s">
        <v>16</v>
      </c>
      <c r="AF108" s="77" t="s">
        <v>16</v>
      </c>
      <c r="AG108" s="77" t="s">
        <v>16</v>
      </c>
      <c r="AH108" s="77" t="s">
        <v>17</v>
      </c>
      <c r="AI108" s="77" t="s">
        <v>16</v>
      </c>
      <c r="AJ108" s="77" t="s">
        <v>17</v>
      </c>
      <c r="AK108" s="77" t="s">
        <v>16</v>
      </c>
      <c r="AL108" s="77" t="s">
        <v>16</v>
      </c>
      <c r="AM108" s="72">
        <v>14</v>
      </c>
      <c r="AN108" s="72">
        <v>6</v>
      </c>
      <c r="AO108" s="72">
        <v>0.4</v>
      </c>
    </row>
    <row r="109" spans="1:41" x14ac:dyDescent="0.25">
      <c r="A109" s="63" t="s">
        <v>565</v>
      </c>
      <c r="B109" s="63"/>
      <c r="D109" s="62" t="s">
        <v>174</v>
      </c>
      <c r="E109" s="63" t="s">
        <v>566</v>
      </c>
      <c r="F109" s="59">
        <v>1</v>
      </c>
      <c r="G109" s="63">
        <v>2</v>
      </c>
      <c r="H109" s="60">
        <v>33297</v>
      </c>
      <c r="I109" s="64" t="s">
        <v>494</v>
      </c>
      <c r="J109" s="60">
        <v>41782</v>
      </c>
      <c r="K109" s="59" t="s">
        <v>470</v>
      </c>
      <c r="L109" s="70" t="s">
        <v>567</v>
      </c>
      <c r="M109" s="61"/>
      <c r="N109" s="59"/>
      <c r="O109" s="74" t="s">
        <v>568</v>
      </c>
      <c r="P109" s="42"/>
      <c r="Q109" s="73"/>
      <c r="R109" s="73" t="s">
        <v>569</v>
      </c>
      <c r="S109" s="77" t="s">
        <v>17</v>
      </c>
      <c r="T109" s="77" t="s">
        <v>17</v>
      </c>
      <c r="U109" s="77" t="s">
        <v>17</v>
      </c>
      <c r="V109" s="77" t="s">
        <v>16</v>
      </c>
      <c r="W109" s="77" t="s">
        <v>17</v>
      </c>
      <c r="X109" s="77" t="s">
        <v>17</v>
      </c>
      <c r="Y109" s="77" t="s">
        <v>16</v>
      </c>
      <c r="Z109" s="77" t="s">
        <v>17</v>
      </c>
      <c r="AA109" s="77" t="s">
        <v>17</v>
      </c>
      <c r="AB109" s="77" t="s">
        <v>17</v>
      </c>
      <c r="AC109" s="77" t="s">
        <v>16</v>
      </c>
      <c r="AD109" s="77" t="s">
        <v>17</v>
      </c>
      <c r="AE109" s="77" t="s">
        <v>17</v>
      </c>
      <c r="AF109" s="77" t="s">
        <v>17</v>
      </c>
      <c r="AG109" s="77" t="s">
        <v>16</v>
      </c>
      <c r="AH109" s="77" t="s">
        <v>16</v>
      </c>
      <c r="AI109" s="77" t="s">
        <v>17</v>
      </c>
      <c r="AJ109" s="77" t="s">
        <v>17</v>
      </c>
      <c r="AK109" s="77" t="s">
        <v>16</v>
      </c>
      <c r="AL109" s="77" t="s">
        <v>16</v>
      </c>
      <c r="AM109" s="72">
        <v>7</v>
      </c>
      <c r="AN109" s="72">
        <v>13</v>
      </c>
      <c r="AO109" s="72">
        <v>-0.3</v>
      </c>
    </row>
    <row r="110" spans="1:41" x14ac:dyDescent="0.25">
      <c r="A110" s="63" t="s">
        <v>570</v>
      </c>
      <c r="B110" s="57"/>
      <c r="D110" s="62" t="s">
        <v>185</v>
      </c>
      <c r="E110" s="63" t="s">
        <v>571</v>
      </c>
      <c r="F110" s="59">
        <v>1</v>
      </c>
      <c r="G110" s="63">
        <v>2</v>
      </c>
      <c r="H110" s="60">
        <v>33593</v>
      </c>
      <c r="I110" s="64" t="s">
        <v>506</v>
      </c>
      <c r="J110" s="60">
        <v>41783</v>
      </c>
      <c r="K110" s="59" t="s">
        <v>470</v>
      </c>
      <c r="L110" s="70" t="s">
        <v>572</v>
      </c>
      <c r="M110" s="61"/>
      <c r="N110" s="59"/>
      <c r="O110" s="74" t="s">
        <v>573</v>
      </c>
      <c r="P110" s="42"/>
      <c r="Q110" s="73"/>
      <c r="R110" s="73"/>
      <c r="S110" s="77" t="s">
        <v>16</v>
      </c>
      <c r="T110" s="77" t="s">
        <v>16</v>
      </c>
      <c r="U110" s="77" t="s">
        <v>17</v>
      </c>
      <c r="V110" s="77" t="s">
        <v>16</v>
      </c>
      <c r="W110" s="77" t="s">
        <v>16</v>
      </c>
      <c r="X110" s="77" t="s">
        <v>17</v>
      </c>
      <c r="Y110" s="77" t="s">
        <v>16</v>
      </c>
      <c r="Z110" s="77" t="s">
        <v>16</v>
      </c>
      <c r="AA110" s="77" t="s">
        <v>17</v>
      </c>
      <c r="AB110" s="77" t="s">
        <v>16</v>
      </c>
      <c r="AC110" s="77" t="s">
        <v>16</v>
      </c>
      <c r="AD110" s="77" t="s">
        <v>16</v>
      </c>
      <c r="AE110" s="77" t="s">
        <v>16</v>
      </c>
      <c r="AF110" s="77" t="s">
        <v>16</v>
      </c>
      <c r="AG110" s="77" t="s">
        <v>16</v>
      </c>
      <c r="AH110" s="77" t="s">
        <v>16</v>
      </c>
      <c r="AI110" s="77" t="s">
        <v>16</v>
      </c>
      <c r="AJ110" s="77" t="s">
        <v>16</v>
      </c>
      <c r="AK110" s="77" t="s">
        <v>16</v>
      </c>
      <c r="AL110" s="77" t="s">
        <v>17</v>
      </c>
      <c r="AM110" s="72">
        <v>16</v>
      </c>
      <c r="AN110" s="72">
        <v>4</v>
      </c>
      <c r="AO110" s="72">
        <v>0.6</v>
      </c>
    </row>
    <row r="111" spans="1:41" x14ac:dyDescent="0.25">
      <c r="A111" s="63" t="s">
        <v>574</v>
      </c>
      <c r="B111" s="57"/>
      <c r="D111" s="62" t="s">
        <v>191</v>
      </c>
      <c r="E111" s="63" t="s">
        <v>575</v>
      </c>
      <c r="F111" s="59">
        <v>1</v>
      </c>
      <c r="G111" s="63">
        <v>2</v>
      </c>
      <c r="H111" s="60">
        <v>33228</v>
      </c>
      <c r="I111" s="64" t="s">
        <v>469</v>
      </c>
      <c r="J111" s="60">
        <v>41783</v>
      </c>
      <c r="K111" s="59" t="s">
        <v>470</v>
      </c>
      <c r="L111" s="70" t="s">
        <v>576</v>
      </c>
      <c r="M111" s="61"/>
      <c r="N111" s="59"/>
      <c r="O111" s="74" t="s">
        <v>577</v>
      </c>
      <c r="P111" s="42"/>
      <c r="Q111" s="73"/>
      <c r="R111" s="73"/>
      <c r="S111" s="77" t="s">
        <v>16</v>
      </c>
      <c r="T111" s="77" t="s">
        <v>17</v>
      </c>
      <c r="U111" s="77" t="s">
        <v>17</v>
      </c>
      <c r="V111" s="77" t="s">
        <v>16</v>
      </c>
      <c r="W111" s="77" t="s">
        <v>16</v>
      </c>
      <c r="X111" s="77" t="s">
        <v>17</v>
      </c>
      <c r="Y111" s="77" t="s">
        <v>17</v>
      </c>
      <c r="Z111" s="77" t="s">
        <v>17</v>
      </c>
      <c r="AA111" s="77" t="s">
        <v>17</v>
      </c>
      <c r="AB111" s="77" t="s">
        <v>17</v>
      </c>
      <c r="AC111" s="77" t="s">
        <v>16</v>
      </c>
      <c r="AD111" s="77" t="s">
        <v>17</v>
      </c>
      <c r="AE111" s="77" t="s">
        <v>17</v>
      </c>
      <c r="AF111" s="77" t="s">
        <v>16</v>
      </c>
      <c r="AG111" s="77" t="s">
        <v>17</v>
      </c>
      <c r="AH111" s="77" t="s">
        <v>17</v>
      </c>
      <c r="AI111" s="77" t="s">
        <v>17</v>
      </c>
      <c r="AJ111" s="77" t="s">
        <v>17</v>
      </c>
      <c r="AK111" s="77" t="s">
        <v>16</v>
      </c>
      <c r="AL111" s="77" t="s">
        <v>17</v>
      </c>
      <c r="AM111" s="72">
        <v>6</v>
      </c>
      <c r="AN111" s="72">
        <v>14</v>
      </c>
      <c r="AO111" s="72">
        <v>-0.4</v>
      </c>
    </row>
    <row r="112" spans="1:41" x14ac:dyDescent="0.25">
      <c r="F112" s="5"/>
      <c r="H112" s="2"/>
      <c r="I112" s="21"/>
      <c r="J112" s="2"/>
      <c r="K112" s="2"/>
      <c r="L112" s="5"/>
      <c r="M112" s="49"/>
      <c r="N112" s="49"/>
      <c r="O112" s="14"/>
      <c r="P112" s="42"/>
      <c r="Q112" s="5"/>
      <c r="R112" s="2"/>
    </row>
    <row r="113" spans="6:18" x14ac:dyDescent="0.25">
      <c r="F113" s="5"/>
      <c r="H113" s="2"/>
      <c r="I113" s="21"/>
      <c r="J113" s="2"/>
      <c r="K113" s="2"/>
      <c r="L113" s="5"/>
      <c r="M113" s="49"/>
      <c r="N113" s="49"/>
      <c r="O113" s="14"/>
      <c r="P113" s="42"/>
      <c r="Q113" s="5"/>
      <c r="R113" s="2"/>
    </row>
    <row r="114" spans="6:18" x14ac:dyDescent="0.25">
      <c r="F114" s="5"/>
      <c r="H114" s="2"/>
      <c r="I114" s="21"/>
      <c r="J114" s="2"/>
      <c r="K114" s="2"/>
      <c r="L114" s="5"/>
      <c r="M114" s="49"/>
      <c r="N114" s="49"/>
      <c r="O114" s="14"/>
      <c r="P114" s="42"/>
      <c r="Q114" s="5"/>
      <c r="R114" s="2"/>
    </row>
    <row r="115" spans="6:18" x14ac:dyDescent="0.25">
      <c r="F115" s="5"/>
      <c r="H115" s="2"/>
      <c r="I115" s="21"/>
      <c r="J115" s="2"/>
      <c r="K115" s="2"/>
      <c r="L115" s="5"/>
      <c r="M115" s="49"/>
      <c r="N115" s="49"/>
      <c r="O115" s="14"/>
      <c r="P115" s="42"/>
      <c r="Q115" s="5"/>
      <c r="R115" s="2"/>
    </row>
    <row r="116" spans="6:18" x14ac:dyDescent="0.25">
      <c r="F116" s="5"/>
      <c r="H116" s="2"/>
      <c r="I116" s="21"/>
      <c r="J116" s="2"/>
      <c r="K116" s="2"/>
      <c r="L116" s="5"/>
      <c r="M116" s="49"/>
      <c r="N116" s="49"/>
      <c r="O116" s="14"/>
      <c r="P116" s="42"/>
      <c r="Q116" s="5"/>
      <c r="R116" s="2"/>
    </row>
    <row r="117" spans="6:18" x14ac:dyDescent="0.25">
      <c r="F117" s="5"/>
      <c r="H117" s="2"/>
      <c r="I117" s="21"/>
      <c r="J117" s="2"/>
      <c r="K117" s="2"/>
      <c r="L117" s="5"/>
      <c r="M117" s="49"/>
      <c r="N117" s="49"/>
      <c r="O117" s="14"/>
      <c r="P117" s="42"/>
      <c r="Q117" s="5"/>
      <c r="R117" s="2"/>
    </row>
    <row r="118" spans="6:18" x14ac:dyDescent="0.25">
      <c r="F118" s="5"/>
      <c r="H118" s="2"/>
      <c r="I118" s="21"/>
      <c r="J118" s="2"/>
      <c r="K118" s="2"/>
      <c r="L118" s="5"/>
      <c r="M118" s="49"/>
      <c r="N118" s="49"/>
      <c r="O118" s="14"/>
      <c r="P118" s="42"/>
      <c r="Q118" s="5"/>
      <c r="R118" s="2"/>
    </row>
    <row r="119" spans="6:18" x14ac:dyDescent="0.25">
      <c r="F119" s="5"/>
      <c r="H119" s="2"/>
      <c r="I119" s="21"/>
      <c r="J119" s="2"/>
      <c r="K119" s="2"/>
      <c r="L119" s="5"/>
      <c r="M119" s="49"/>
      <c r="N119" s="49"/>
      <c r="O119" s="14"/>
      <c r="P119" s="42"/>
      <c r="Q119" s="5"/>
      <c r="R119" s="2"/>
    </row>
    <row r="120" spans="6:18" x14ac:dyDescent="0.25">
      <c r="F120" s="5"/>
      <c r="H120" s="2"/>
      <c r="I120" s="21"/>
      <c r="J120" s="2"/>
      <c r="K120" s="2"/>
      <c r="L120" s="5"/>
      <c r="M120" s="49"/>
      <c r="N120" s="49"/>
      <c r="O120" s="14"/>
      <c r="P120" s="42"/>
      <c r="Q120" s="5"/>
      <c r="R120" s="2"/>
    </row>
    <row r="121" spans="6:18" x14ac:dyDescent="0.25">
      <c r="F121" s="5"/>
      <c r="H121" s="2"/>
      <c r="I121" s="21"/>
      <c r="J121" s="2"/>
      <c r="K121" s="2"/>
      <c r="L121" s="5"/>
      <c r="M121" s="49"/>
      <c r="N121" s="49"/>
      <c r="O121" s="14"/>
      <c r="P121" s="42"/>
      <c r="Q121" s="5"/>
      <c r="R121" s="2"/>
    </row>
    <row r="122" spans="6:18" x14ac:dyDescent="0.25">
      <c r="F122" s="5"/>
      <c r="H122" s="2"/>
      <c r="I122" s="21"/>
      <c r="J122" s="2"/>
      <c r="K122" s="2"/>
      <c r="L122" s="5"/>
      <c r="M122" s="49"/>
      <c r="N122" s="49"/>
      <c r="O122" s="14"/>
      <c r="P122" s="42"/>
      <c r="Q122" s="5"/>
      <c r="R122" s="2"/>
    </row>
    <row r="123" spans="6:18" x14ac:dyDescent="0.25">
      <c r="F123" s="5"/>
      <c r="H123" s="2"/>
      <c r="I123" s="21"/>
      <c r="J123" s="2"/>
      <c r="K123" s="2"/>
      <c r="L123" s="5"/>
      <c r="M123" s="49"/>
      <c r="N123" s="49"/>
      <c r="O123" s="14"/>
      <c r="P123" s="42"/>
      <c r="Q123" s="5"/>
      <c r="R123" s="2"/>
    </row>
    <row r="124" spans="6:18" x14ac:dyDescent="0.25">
      <c r="F124" s="5"/>
      <c r="H124" s="2"/>
      <c r="I124" s="21"/>
      <c r="J124" s="2"/>
      <c r="K124" s="2"/>
      <c r="L124" s="5"/>
      <c r="M124" s="49"/>
      <c r="N124" s="49"/>
      <c r="O124" s="14"/>
      <c r="P124" s="42"/>
      <c r="Q124" s="5"/>
      <c r="R124" s="2"/>
    </row>
    <row r="125" spans="6:18" x14ac:dyDescent="0.25">
      <c r="F125" s="5"/>
      <c r="H125" s="2"/>
      <c r="I125" s="21"/>
      <c r="J125" s="2"/>
      <c r="K125" s="2"/>
      <c r="L125" s="5"/>
      <c r="M125" s="49"/>
      <c r="N125" s="49"/>
      <c r="O125" s="14"/>
      <c r="P125" s="42"/>
      <c r="Q125" s="5"/>
      <c r="R125" s="2"/>
    </row>
    <row r="126" spans="6:18" x14ac:dyDescent="0.25">
      <c r="F126" s="5"/>
      <c r="H126" s="2"/>
      <c r="I126" s="21"/>
      <c r="J126" s="2"/>
      <c r="K126" s="2"/>
      <c r="L126" s="5"/>
      <c r="M126" s="49"/>
      <c r="N126" s="49"/>
      <c r="O126" s="14"/>
      <c r="P126" s="42"/>
      <c r="Q126" s="5"/>
      <c r="R126" s="2"/>
    </row>
    <row r="127" spans="6:18" x14ac:dyDescent="0.25">
      <c r="F127" s="5"/>
      <c r="H127" s="2"/>
      <c r="I127" s="21"/>
      <c r="J127" s="2"/>
      <c r="K127" s="2"/>
      <c r="L127" s="5"/>
      <c r="M127" s="49"/>
      <c r="N127" s="49"/>
      <c r="O127" s="14"/>
      <c r="P127" s="42"/>
      <c r="Q127" s="5"/>
      <c r="R127" s="2"/>
    </row>
    <row r="128" spans="6:18" x14ac:dyDescent="0.25">
      <c r="F128" s="5"/>
      <c r="H128" s="2"/>
      <c r="I128" s="21"/>
      <c r="J128" s="2"/>
      <c r="K128" s="2"/>
      <c r="L128" s="5"/>
      <c r="M128" s="49"/>
      <c r="N128" s="49"/>
      <c r="O128" s="14"/>
      <c r="P128" s="42"/>
      <c r="Q128" s="5"/>
      <c r="R128" s="2"/>
    </row>
    <row r="129" spans="6:18" x14ac:dyDescent="0.25">
      <c r="F129" s="5"/>
      <c r="H129" s="2"/>
      <c r="I129" s="21"/>
      <c r="J129" s="2"/>
      <c r="K129" s="2"/>
      <c r="L129" s="5"/>
      <c r="M129" s="49"/>
      <c r="N129" s="49"/>
      <c r="O129" s="14"/>
      <c r="P129" s="42"/>
      <c r="Q129" s="5"/>
      <c r="R129" s="2"/>
    </row>
    <row r="130" spans="6:18" x14ac:dyDescent="0.25">
      <c r="F130" s="5"/>
      <c r="H130" s="2"/>
      <c r="I130" s="21"/>
      <c r="J130" s="2"/>
      <c r="K130" s="2"/>
      <c r="L130" s="5"/>
      <c r="M130" s="49"/>
      <c r="N130" s="49"/>
      <c r="O130" s="14"/>
      <c r="P130" s="42"/>
      <c r="Q130" s="5"/>
      <c r="R130" s="2"/>
    </row>
    <row r="131" spans="6:18" x14ac:dyDescent="0.25">
      <c r="F131" s="5"/>
      <c r="H131" s="2"/>
      <c r="I131" s="21"/>
      <c r="J131" s="2"/>
      <c r="K131" s="2"/>
      <c r="L131" s="5"/>
      <c r="M131" s="49"/>
      <c r="N131" s="49"/>
      <c r="O131" s="14"/>
      <c r="P131" s="42"/>
      <c r="Q131" s="5"/>
      <c r="R131" s="2"/>
    </row>
    <row r="132" spans="6:18" x14ac:dyDescent="0.25">
      <c r="F132" s="5"/>
      <c r="H132" s="2"/>
      <c r="I132" s="21"/>
      <c r="J132" s="2"/>
      <c r="K132" s="2"/>
      <c r="L132" s="5"/>
      <c r="M132" s="49"/>
      <c r="N132" s="49"/>
      <c r="O132" s="14"/>
      <c r="P132" s="42"/>
      <c r="Q132" s="5"/>
      <c r="R132" s="2"/>
    </row>
    <row r="133" spans="6:18" x14ac:dyDescent="0.25">
      <c r="F133" s="5"/>
      <c r="H133" s="2"/>
      <c r="I133" s="21"/>
      <c r="J133" s="2"/>
      <c r="K133" s="2"/>
      <c r="L133" s="5"/>
      <c r="M133" s="49"/>
      <c r="N133" s="49"/>
      <c r="O133" s="14"/>
      <c r="P133" s="42"/>
      <c r="Q133" s="5"/>
      <c r="R133" s="2"/>
    </row>
    <row r="134" spans="6:18" x14ac:dyDescent="0.25">
      <c r="F134" s="5"/>
      <c r="H134" s="2"/>
      <c r="I134" s="21"/>
      <c r="J134" s="2"/>
      <c r="K134" s="2"/>
      <c r="L134" s="5"/>
      <c r="M134" s="49"/>
      <c r="N134" s="49"/>
      <c r="O134" s="14"/>
      <c r="P134" s="42"/>
      <c r="Q134" s="5"/>
      <c r="R134" s="2"/>
    </row>
    <row r="135" spans="6:18" x14ac:dyDescent="0.25">
      <c r="F135" s="5"/>
      <c r="H135" s="2"/>
      <c r="I135" s="21"/>
      <c r="J135" s="2"/>
      <c r="K135" s="2"/>
      <c r="L135" s="5"/>
      <c r="M135" s="49"/>
      <c r="N135" s="49"/>
      <c r="O135" s="14"/>
      <c r="P135" s="42"/>
      <c r="Q135" s="5"/>
      <c r="R135" s="2"/>
    </row>
    <row r="136" spans="6:18" x14ac:dyDescent="0.25">
      <c r="F136" s="5"/>
      <c r="H136" s="2"/>
      <c r="I136" s="21"/>
      <c r="J136" s="2"/>
      <c r="K136" s="2"/>
      <c r="L136" s="5"/>
      <c r="M136" s="49"/>
      <c r="N136" s="49"/>
      <c r="O136" s="14"/>
      <c r="P136" s="42"/>
      <c r="Q136" s="5"/>
      <c r="R136" s="2"/>
    </row>
    <row r="137" spans="6:18" x14ac:dyDescent="0.25">
      <c r="F137" s="5"/>
      <c r="H137" s="2"/>
      <c r="I137" s="21"/>
      <c r="J137" s="2"/>
      <c r="K137" s="2"/>
      <c r="L137" s="5"/>
      <c r="M137" s="49"/>
      <c r="N137" s="49"/>
      <c r="O137" s="14"/>
      <c r="P137" s="42"/>
      <c r="Q137" s="5"/>
      <c r="R137" s="2"/>
    </row>
    <row r="138" spans="6:18" x14ac:dyDescent="0.25">
      <c r="F138" s="5"/>
      <c r="H138" s="2"/>
      <c r="I138" s="21"/>
      <c r="J138" s="2"/>
      <c r="K138" s="2"/>
      <c r="L138" s="5"/>
      <c r="M138" s="49"/>
      <c r="N138" s="49"/>
      <c r="O138" s="14"/>
      <c r="P138" s="42"/>
      <c r="Q138" s="5"/>
      <c r="R138" s="2"/>
    </row>
    <row r="139" spans="6:18" x14ac:dyDescent="0.25">
      <c r="F139" s="5"/>
      <c r="H139" s="2"/>
      <c r="I139" s="21"/>
      <c r="J139" s="2"/>
      <c r="K139" s="2"/>
      <c r="L139" s="5"/>
      <c r="M139" s="49"/>
      <c r="N139" s="49"/>
      <c r="O139" s="14"/>
      <c r="P139" s="42"/>
      <c r="Q139" s="5"/>
      <c r="R139" s="2"/>
    </row>
    <row r="140" spans="6:18" x14ac:dyDescent="0.25">
      <c r="F140" s="5"/>
      <c r="H140" s="2"/>
      <c r="I140" s="21"/>
      <c r="J140" s="2"/>
      <c r="K140" s="2"/>
      <c r="L140" s="5"/>
      <c r="M140" s="49"/>
      <c r="N140" s="49"/>
      <c r="O140" s="14"/>
      <c r="P140" s="42"/>
      <c r="Q140" s="5"/>
      <c r="R140" s="2"/>
    </row>
    <row r="141" spans="6:18" x14ac:dyDescent="0.25">
      <c r="F141" s="5"/>
      <c r="H141" s="2"/>
      <c r="I141" s="21"/>
      <c r="J141" s="2"/>
      <c r="K141" s="2"/>
      <c r="L141" s="5"/>
      <c r="M141" s="49"/>
      <c r="N141" s="49"/>
      <c r="O141" s="14"/>
      <c r="P141" s="42"/>
      <c r="Q141" s="5"/>
      <c r="R141" s="2"/>
    </row>
    <row r="142" spans="6:18" x14ac:dyDescent="0.25">
      <c r="F142" s="5"/>
      <c r="H142" s="2"/>
      <c r="I142" s="21"/>
      <c r="J142" s="2"/>
      <c r="K142" s="2"/>
      <c r="L142" s="5"/>
      <c r="M142" s="49"/>
      <c r="N142" s="49"/>
      <c r="O142" s="14"/>
      <c r="P142" s="42"/>
      <c r="Q142" s="5"/>
      <c r="R142" s="2"/>
    </row>
    <row r="143" spans="6:18" x14ac:dyDescent="0.25">
      <c r="F143" s="5"/>
      <c r="H143" s="2"/>
      <c r="I143" s="21"/>
      <c r="J143" s="2"/>
      <c r="K143" s="2"/>
      <c r="L143" s="5"/>
      <c r="M143" s="49"/>
      <c r="N143" s="49"/>
      <c r="O143" s="14"/>
      <c r="P143" s="42"/>
      <c r="Q143" s="5"/>
      <c r="R143" s="2"/>
    </row>
    <row r="144" spans="6:18" x14ac:dyDescent="0.25">
      <c r="F144" s="5"/>
      <c r="H144" s="2"/>
      <c r="I144" s="21"/>
      <c r="J144" s="2"/>
      <c r="K144" s="2"/>
      <c r="L144" s="5"/>
      <c r="M144" s="49"/>
      <c r="N144" s="49"/>
      <c r="O144" s="14"/>
      <c r="P144" s="42"/>
      <c r="Q144" s="5"/>
      <c r="R144" s="2"/>
    </row>
    <row r="145" spans="6:18" x14ac:dyDescent="0.25">
      <c r="F145" s="5"/>
      <c r="H145" s="2"/>
      <c r="I145" s="21"/>
      <c r="J145" s="2"/>
      <c r="K145" s="2"/>
      <c r="L145" s="5"/>
      <c r="M145" s="49"/>
      <c r="N145" s="49"/>
      <c r="O145" s="14"/>
      <c r="P145" s="42"/>
      <c r="Q145" s="5"/>
      <c r="R145" s="2"/>
    </row>
    <row r="146" spans="6:18" x14ac:dyDescent="0.25">
      <c r="F146" s="5"/>
      <c r="H146" s="2"/>
      <c r="I146" s="21"/>
      <c r="J146" s="2"/>
      <c r="K146" s="2"/>
      <c r="L146" s="5"/>
      <c r="M146" s="49"/>
      <c r="N146" s="49"/>
      <c r="O146" s="14"/>
      <c r="P146" s="42"/>
      <c r="Q146" s="5"/>
      <c r="R146" s="2"/>
    </row>
    <row r="147" spans="6:18" x14ac:dyDescent="0.25">
      <c r="F147" s="5"/>
      <c r="H147" s="2"/>
      <c r="I147" s="21"/>
      <c r="J147" s="2"/>
      <c r="K147" s="2"/>
      <c r="L147" s="5"/>
      <c r="M147" s="49"/>
      <c r="N147" s="49"/>
      <c r="O147" s="14"/>
      <c r="P147" s="42"/>
      <c r="Q147" s="5"/>
      <c r="R147" s="2"/>
    </row>
    <row r="148" spans="6:18" x14ac:dyDescent="0.25">
      <c r="F148" s="5"/>
      <c r="H148" s="2"/>
      <c r="I148" s="21"/>
      <c r="J148" s="2"/>
      <c r="K148" s="2"/>
      <c r="L148" s="5"/>
      <c r="M148" s="49"/>
      <c r="N148" s="49"/>
      <c r="O148" s="14"/>
      <c r="P148" s="42"/>
      <c r="Q148" s="5"/>
      <c r="R148" s="2"/>
    </row>
    <row r="149" spans="6:18" x14ac:dyDescent="0.25">
      <c r="F149" s="5"/>
      <c r="H149" s="2"/>
      <c r="I149" s="21"/>
      <c r="J149" s="2"/>
      <c r="K149" s="2"/>
      <c r="L149" s="5"/>
      <c r="M149" s="49"/>
      <c r="N149" s="49"/>
      <c r="O149" s="14"/>
      <c r="P149" s="42"/>
      <c r="Q149" s="5"/>
      <c r="R149" s="2"/>
    </row>
    <row r="150" spans="6:18" x14ac:dyDescent="0.25">
      <c r="F150" s="5"/>
      <c r="H150" s="2"/>
      <c r="I150" s="21"/>
      <c r="J150" s="2"/>
      <c r="K150" s="2"/>
      <c r="L150" s="5"/>
      <c r="M150" s="49"/>
      <c r="N150" s="49"/>
      <c r="O150" s="14"/>
      <c r="P150" s="42"/>
      <c r="Q150" s="5"/>
      <c r="R150" s="2"/>
    </row>
    <row r="151" spans="6:18" x14ac:dyDescent="0.25">
      <c r="F151" s="5"/>
      <c r="H151" s="2"/>
      <c r="I151" s="21"/>
      <c r="J151" s="2"/>
      <c r="K151" s="2"/>
      <c r="L151" s="5"/>
      <c r="M151" s="49"/>
      <c r="N151" s="49"/>
      <c r="O151" s="14"/>
      <c r="P151" s="42"/>
      <c r="Q151" s="5"/>
      <c r="R151" s="2"/>
    </row>
    <row r="152" spans="6:18" x14ac:dyDescent="0.25">
      <c r="F152" s="5"/>
      <c r="H152" s="2"/>
      <c r="I152" s="21"/>
      <c r="J152" s="2"/>
      <c r="K152" s="2"/>
      <c r="L152" s="5"/>
      <c r="M152" s="49"/>
      <c r="N152" s="49"/>
      <c r="O152" s="14"/>
      <c r="P152" s="42"/>
      <c r="Q152" s="5"/>
      <c r="R152" s="2"/>
    </row>
    <row r="153" spans="6:18" x14ac:dyDescent="0.25">
      <c r="F153" s="5"/>
      <c r="H153" s="2"/>
      <c r="I153" s="21"/>
      <c r="J153" s="2"/>
      <c r="K153" s="2"/>
      <c r="L153" s="5"/>
      <c r="M153" s="49"/>
      <c r="N153" s="49"/>
      <c r="O153" s="14"/>
      <c r="P153" s="42"/>
      <c r="Q153" s="5"/>
      <c r="R153" s="2"/>
    </row>
    <row r="154" spans="6:18" x14ac:dyDescent="0.25">
      <c r="F154" s="5"/>
      <c r="H154" s="2"/>
      <c r="I154" s="21"/>
      <c r="J154" s="2"/>
      <c r="K154" s="2"/>
      <c r="L154" s="5"/>
      <c r="M154" s="49"/>
      <c r="N154" s="49"/>
      <c r="O154" s="14"/>
      <c r="P154" s="42"/>
      <c r="Q154" s="5"/>
      <c r="R154" s="2"/>
    </row>
    <row r="155" spans="6:18" x14ac:dyDescent="0.25">
      <c r="F155" s="5"/>
      <c r="H155" s="2"/>
      <c r="I155" s="21"/>
      <c r="J155" s="2"/>
      <c r="K155" s="2"/>
      <c r="L155" s="5"/>
      <c r="M155" s="49"/>
      <c r="N155" s="49"/>
      <c r="O155" s="14"/>
      <c r="P155" s="42"/>
      <c r="Q155" s="5"/>
      <c r="R155" s="2"/>
    </row>
    <row r="156" spans="6:18" x14ac:dyDescent="0.25">
      <c r="F156" s="5"/>
      <c r="H156" s="2"/>
      <c r="I156" s="21"/>
      <c r="J156" s="2"/>
      <c r="K156" s="2"/>
      <c r="L156" s="5"/>
      <c r="M156" s="49"/>
      <c r="N156" s="49"/>
      <c r="O156" s="14"/>
      <c r="P156" s="42"/>
      <c r="Q156" s="5"/>
      <c r="R156" s="2"/>
    </row>
    <row r="157" spans="6:18" x14ac:dyDescent="0.25">
      <c r="F157" s="5"/>
      <c r="H157" s="2"/>
      <c r="I157" s="21"/>
      <c r="J157" s="2"/>
      <c r="K157" s="2"/>
      <c r="L157" s="5"/>
      <c r="M157" s="49"/>
      <c r="N157" s="49"/>
      <c r="O157" s="14"/>
      <c r="P157" s="42"/>
      <c r="Q157" s="5"/>
      <c r="R157" s="2"/>
    </row>
    <row r="158" spans="6:18" x14ac:dyDescent="0.25">
      <c r="F158" s="5"/>
      <c r="H158" s="2"/>
      <c r="I158" s="21"/>
      <c r="J158" s="2"/>
      <c r="K158" s="2"/>
      <c r="L158" s="5"/>
      <c r="M158" s="49"/>
      <c r="N158" s="49"/>
      <c r="O158" s="14"/>
      <c r="P158" s="42"/>
      <c r="Q158" s="5"/>
      <c r="R158" s="2"/>
    </row>
    <row r="159" spans="6:18" x14ac:dyDescent="0.25">
      <c r="F159" s="5"/>
      <c r="H159" s="2"/>
      <c r="I159" s="21"/>
      <c r="J159" s="2"/>
      <c r="K159" s="2"/>
      <c r="L159" s="5"/>
      <c r="M159" s="49"/>
      <c r="N159" s="49"/>
      <c r="O159" s="14"/>
      <c r="P159" s="42"/>
      <c r="Q159" s="5"/>
      <c r="R159" s="2"/>
    </row>
    <row r="160" spans="6:18" x14ac:dyDescent="0.25">
      <c r="F160" s="5"/>
      <c r="H160" s="2"/>
      <c r="I160" s="21"/>
      <c r="J160" s="2"/>
      <c r="K160" s="2"/>
      <c r="L160" s="5"/>
      <c r="M160" s="49"/>
      <c r="N160" s="49"/>
      <c r="O160" s="14"/>
      <c r="P160" s="42"/>
      <c r="Q160" s="5"/>
      <c r="R160" s="2"/>
    </row>
    <row r="161" spans="6:18" x14ac:dyDescent="0.25">
      <c r="F161" s="5"/>
      <c r="H161" s="2"/>
      <c r="I161" s="21"/>
      <c r="J161" s="2"/>
      <c r="K161" s="2"/>
      <c r="L161" s="5"/>
      <c r="M161" s="49"/>
      <c r="N161" s="49"/>
      <c r="O161" s="14"/>
      <c r="P161" s="42"/>
      <c r="Q161" s="5"/>
      <c r="R161" s="2"/>
    </row>
    <row r="162" spans="6:18" x14ac:dyDescent="0.25">
      <c r="F162" s="5"/>
      <c r="H162" s="2"/>
      <c r="I162" s="21"/>
      <c r="J162" s="2"/>
      <c r="K162" s="2"/>
      <c r="L162" s="5"/>
      <c r="M162" s="49"/>
      <c r="N162" s="49"/>
      <c r="O162" s="14"/>
      <c r="P162" s="42"/>
      <c r="Q162" s="5"/>
      <c r="R162" s="2"/>
    </row>
    <row r="163" spans="6:18" x14ac:dyDescent="0.25">
      <c r="F163" s="5"/>
      <c r="H163" s="2"/>
      <c r="I163" s="21"/>
      <c r="J163" s="2"/>
      <c r="K163" s="2"/>
      <c r="L163" s="5"/>
      <c r="M163" s="49"/>
      <c r="N163" s="49"/>
      <c r="O163" s="14"/>
      <c r="P163" s="42"/>
      <c r="Q163" s="5"/>
      <c r="R163" s="2"/>
    </row>
    <row r="164" spans="6:18" x14ac:dyDescent="0.25">
      <c r="F164" s="5"/>
      <c r="H164" s="2"/>
      <c r="I164" s="21"/>
      <c r="J164" s="2"/>
      <c r="K164" s="2"/>
      <c r="L164" s="5"/>
      <c r="M164" s="49"/>
      <c r="N164" s="49"/>
      <c r="O164" s="14"/>
      <c r="P164" s="42"/>
      <c r="Q164" s="5"/>
      <c r="R164" s="2"/>
    </row>
    <row r="165" spans="6:18" x14ac:dyDescent="0.25">
      <c r="F165" s="5"/>
      <c r="H165" s="2"/>
      <c r="I165" s="21"/>
      <c r="J165" s="2"/>
      <c r="K165" s="2"/>
      <c r="L165" s="5"/>
      <c r="M165" s="49"/>
      <c r="N165" s="49"/>
      <c r="O165" s="14"/>
      <c r="P165" s="42"/>
      <c r="Q165" s="5"/>
      <c r="R165" s="2"/>
    </row>
    <row r="166" spans="6:18" x14ac:dyDescent="0.25">
      <c r="F166" s="5"/>
      <c r="H166" s="2"/>
      <c r="I166" s="21"/>
      <c r="J166" s="2"/>
      <c r="K166" s="2"/>
      <c r="L166" s="5"/>
      <c r="M166" s="49"/>
      <c r="N166" s="49"/>
      <c r="O166" s="14"/>
      <c r="P166" s="42"/>
      <c r="Q166" s="5"/>
      <c r="R166" s="2"/>
    </row>
    <row r="167" spans="6:18" x14ac:dyDescent="0.25">
      <c r="F167" s="5"/>
      <c r="H167" s="2"/>
      <c r="I167" s="21"/>
      <c r="J167" s="2"/>
      <c r="K167" s="2"/>
      <c r="L167" s="5"/>
      <c r="M167" s="49"/>
      <c r="N167" s="49"/>
      <c r="O167" s="14"/>
      <c r="P167" s="42"/>
      <c r="Q167" s="5"/>
      <c r="R167" s="2"/>
    </row>
    <row r="168" spans="6:18" x14ac:dyDescent="0.25">
      <c r="F168" s="5"/>
      <c r="H168" s="2"/>
      <c r="I168" s="21"/>
      <c r="J168" s="2"/>
      <c r="K168" s="2"/>
      <c r="L168" s="5"/>
      <c r="M168" s="49"/>
      <c r="N168" s="49"/>
      <c r="O168" s="14"/>
      <c r="P168" s="42"/>
      <c r="Q168" s="5"/>
      <c r="R168" s="2"/>
    </row>
    <row r="169" spans="6:18" x14ac:dyDescent="0.25">
      <c r="F169" s="5"/>
      <c r="H169" s="2"/>
      <c r="I169" s="21"/>
      <c r="J169" s="2"/>
      <c r="K169" s="2"/>
      <c r="L169" s="5"/>
      <c r="M169" s="49"/>
      <c r="N169" s="49"/>
      <c r="O169" s="14"/>
      <c r="P169" s="42"/>
      <c r="Q169" s="5"/>
      <c r="R169" s="2"/>
    </row>
    <row r="170" spans="6:18" x14ac:dyDescent="0.25">
      <c r="F170" s="5"/>
      <c r="H170" s="2"/>
      <c r="I170" s="21"/>
      <c r="J170" s="2"/>
      <c r="K170" s="2"/>
      <c r="L170" s="5"/>
      <c r="M170" s="49"/>
      <c r="N170" s="49"/>
      <c r="O170" s="14"/>
      <c r="P170" s="42"/>
      <c r="Q170" s="5"/>
      <c r="R170" s="2"/>
    </row>
    <row r="171" spans="6:18" x14ac:dyDescent="0.25">
      <c r="F171" s="5"/>
      <c r="H171" s="2"/>
      <c r="I171" s="21"/>
      <c r="J171" s="2"/>
      <c r="K171" s="2"/>
      <c r="L171" s="5"/>
      <c r="M171" s="49"/>
      <c r="N171" s="49"/>
      <c r="O171" s="14"/>
      <c r="P171" s="42"/>
      <c r="Q171" s="5"/>
      <c r="R171" s="2"/>
    </row>
    <row r="172" spans="6:18" x14ac:dyDescent="0.25">
      <c r="F172" s="5"/>
      <c r="H172" s="2"/>
      <c r="I172" s="21"/>
      <c r="J172" s="2"/>
      <c r="K172" s="2"/>
      <c r="L172" s="5"/>
      <c r="M172" s="49"/>
      <c r="N172" s="49"/>
      <c r="O172" s="14"/>
      <c r="P172" s="42"/>
      <c r="Q172" s="5"/>
      <c r="R172" s="2"/>
    </row>
    <row r="173" spans="6:18" x14ac:dyDescent="0.25">
      <c r="F173" s="5"/>
      <c r="H173" s="2"/>
      <c r="I173" s="21"/>
      <c r="J173" s="2"/>
      <c r="K173" s="2"/>
      <c r="L173" s="5"/>
      <c r="M173" s="49"/>
      <c r="N173" s="49"/>
      <c r="O173" s="14"/>
      <c r="P173" s="42"/>
      <c r="Q173" s="5"/>
      <c r="R173" s="2"/>
    </row>
    <row r="174" spans="6:18" x14ac:dyDescent="0.25">
      <c r="F174" s="5"/>
      <c r="H174" s="2"/>
      <c r="I174" s="21"/>
      <c r="J174" s="2"/>
      <c r="K174" s="2"/>
      <c r="L174" s="5"/>
      <c r="M174" s="49"/>
      <c r="N174" s="49"/>
      <c r="O174" s="14"/>
      <c r="P174" s="42"/>
      <c r="Q174" s="5"/>
      <c r="R174" s="2"/>
    </row>
    <row r="175" spans="6:18" x14ac:dyDescent="0.25">
      <c r="F175" s="5"/>
      <c r="H175" s="2"/>
      <c r="I175" s="21"/>
      <c r="J175" s="2"/>
      <c r="K175" s="2"/>
      <c r="L175" s="5"/>
      <c r="M175" s="49"/>
      <c r="N175" s="49"/>
      <c r="O175" s="14"/>
      <c r="P175" s="42"/>
      <c r="Q175" s="5"/>
      <c r="R175" s="2"/>
    </row>
    <row r="176" spans="6:18" x14ac:dyDescent="0.25">
      <c r="F176" s="5"/>
      <c r="H176" s="2"/>
      <c r="I176" s="21"/>
      <c r="J176" s="2"/>
      <c r="K176" s="2"/>
      <c r="L176" s="5"/>
      <c r="M176" s="49"/>
      <c r="N176" s="49"/>
      <c r="O176" s="14"/>
      <c r="P176" s="42"/>
      <c r="Q176" s="5"/>
      <c r="R176" s="2"/>
    </row>
    <row r="177" spans="6:18" x14ac:dyDescent="0.25">
      <c r="F177" s="5"/>
      <c r="H177" s="2"/>
      <c r="I177" s="21"/>
      <c r="J177" s="2"/>
      <c r="K177" s="2"/>
      <c r="L177" s="5"/>
      <c r="M177" s="49"/>
      <c r="N177" s="49"/>
      <c r="O177" s="14"/>
      <c r="P177" s="42"/>
      <c r="Q177" s="5"/>
      <c r="R177" s="2"/>
    </row>
    <row r="178" spans="6:18" x14ac:dyDescent="0.25">
      <c r="F178" s="5"/>
      <c r="H178" s="2"/>
      <c r="I178" s="21"/>
      <c r="J178" s="2"/>
      <c r="K178" s="2"/>
      <c r="L178" s="5"/>
      <c r="M178" s="49"/>
      <c r="N178" s="49"/>
      <c r="O178" s="14"/>
      <c r="P178" s="42"/>
      <c r="Q178" s="5"/>
      <c r="R178" s="2"/>
    </row>
    <row r="179" spans="6:18" x14ac:dyDescent="0.25">
      <c r="F179" s="5"/>
      <c r="H179" s="2"/>
      <c r="I179" s="21"/>
      <c r="J179" s="2"/>
      <c r="K179" s="2"/>
      <c r="L179" s="5"/>
      <c r="M179" s="49"/>
      <c r="N179" s="49"/>
      <c r="O179" s="14"/>
      <c r="P179" s="42"/>
      <c r="Q179" s="5"/>
      <c r="R179" s="2"/>
    </row>
    <row r="180" spans="6:18" x14ac:dyDescent="0.25">
      <c r="F180" s="5"/>
      <c r="H180" s="2"/>
      <c r="I180" s="21"/>
      <c r="J180" s="2"/>
      <c r="K180" s="2"/>
      <c r="L180" s="5"/>
      <c r="M180" s="49"/>
      <c r="N180" s="49"/>
      <c r="O180" s="14"/>
      <c r="P180" s="42"/>
      <c r="Q180" s="5"/>
      <c r="R180" s="2"/>
    </row>
    <row r="181" spans="6:18" x14ac:dyDescent="0.25">
      <c r="F181" s="5"/>
      <c r="H181" s="2"/>
      <c r="I181" s="21"/>
      <c r="J181" s="2"/>
      <c r="K181" s="2"/>
      <c r="L181" s="5"/>
      <c r="M181" s="49"/>
      <c r="N181" s="49"/>
      <c r="O181" s="14"/>
      <c r="P181" s="42"/>
      <c r="Q181" s="5"/>
      <c r="R181" s="2"/>
    </row>
    <row r="182" spans="6:18" x14ac:dyDescent="0.25">
      <c r="F182" s="5"/>
      <c r="H182" s="2"/>
      <c r="I182" s="21"/>
      <c r="J182" s="2"/>
      <c r="K182" s="2"/>
      <c r="L182" s="5"/>
      <c r="M182" s="49"/>
      <c r="N182" s="49"/>
      <c r="O182" s="14"/>
      <c r="P182" s="42"/>
      <c r="Q182" s="5"/>
      <c r="R182" s="2"/>
    </row>
    <row r="183" spans="6:18" x14ac:dyDescent="0.25">
      <c r="F183" s="5"/>
      <c r="H183" s="2"/>
      <c r="I183" s="21"/>
      <c r="J183" s="2"/>
      <c r="K183" s="2"/>
      <c r="L183" s="5"/>
      <c r="M183" s="49"/>
      <c r="N183" s="49"/>
      <c r="O183" s="14"/>
      <c r="P183" s="42"/>
      <c r="Q183" s="5"/>
      <c r="R183" s="2"/>
    </row>
    <row r="184" spans="6:18" x14ac:dyDescent="0.25">
      <c r="F184" s="5"/>
      <c r="H184" s="2"/>
      <c r="I184" s="21"/>
      <c r="J184" s="2"/>
      <c r="K184" s="2"/>
      <c r="L184" s="5"/>
      <c r="M184" s="49"/>
      <c r="N184" s="49"/>
      <c r="O184" s="14"/>
      <c r="P184" s="42"/>
      <c r="Q184" s="5"/>
      <c r="R184" s="2"/>
    </row>
    <row r="185" spans="6:18" x14ac:dyDescent="0.25">
      <c r="F185" s="5"/>
      <c r="H185" s="2"/>
      <c r="I185" s="21"/>
      <c r="J185" s="2"/>
      <c r="K185" s="2"/>
      <c r="L185" s="5"/>
      <c r="M185" s="49"/>
      <c r="N185" s="49"/>
      <c r="O185" s="14"/>
      <c r="P185" s="42"/>
      <c r="Q185" s="5"/>
      <c r="R185" s="2"/>
    </row>
    <row r="186" spans="6:18" x14ac:dyDescent="0.25">
      <c r="F186" s="5"/>
      <c r="H186" s="2"/>
      <c r="I186" s="21"/>
      <c r="J186" s="2"/>
      <c r="K186" s="2"/>
      <c r="L186" s="5"/>
      <c r="M186" s="49"/>
      <c r="N186" s="49"/>
      <c r="O186" s="14"/>
      <c r="P186" s="42"/>
      <c r="Q186" s="5"/>
      <c r="R186" s="2"/>
    </row>
    <row r="187" spans="6:18" x14ac:dyDescent="0.25">
      <c r="F187" s="5"/>
      <c r="H187" s="2"/>
      <c r="I187" s="21"/>
      <c r="J187" s="2"/>
      <c r="K187" s="2"/>
      <c r="L187" s="5"/>
      <c r="M187" s="49"/>
      <c r="N187" s="49"/>
      <c r="O187" s="14"/>
      <c r="P187" s="42"/>
      <c r="Q187" s="5"/>
      <c r="R187" s="2"/>
    </row>
    <row r="188" spans="6:18" x14ac:dyDescent="0.25">
      <c r="F188" s="5"/>
      <c r="H188" s="2"/>
      <c r="I188" s="21"/>
      <c r="J188" s="2"/>
      <c r="K188" s="2"/>
      <c r="L188" s="5"/>
      <c r="M188" s="49"/>
      <c r="N188" s="49"/>
      <c r="O188" s="14"/>
      <c r="P188" s="42"/>
      <c r="Q188" s="5"/>
      <c r="R188" s="2"/>
    </row>
    <row r="189" spans="6:18" x14ac:dyDescent="0.25">
      <c r="F189" s="5"/>
      <c r="H189" s="2"/>
      <c r="I189" s="21"/>
      <c r="J189" s="2"/>
      <c r="K189" s="2"/>
      <c r="L189" s="5"/>
      <c r="M189" s="49"/>
      <c r="N189" s="49"/>
      <c r="O189" s="14"/>
      <c r="P189" s="42"/>
      <c r="Q189" s="5"/>
      <c r="R189" s="2"/>
    </row>
    <row r="190" spans="6:18" x14ac:dyDescent="0.25">
      <c r="F190" s="5"/>
      <c r="H190" s="2"/>
      <c r="I190" s="21"/>
      <c r="J190" s="2"/>
      <c r="K190" s="2"/>
      <c r="L190" s="5"/>
      <c r="M190" s="49"/>
      <c r="N190" s="49"/>
      <c r="O190" s="14"/>
      <c r="P190" s="42"/>
      <c r="Q190" s="5"/>
      <c r="R190" s="2"/>
    </row>
    <row r="191" spans="6:18" x14ac:dyDescent="0.25">
      <c r="F191" s="5"/>
      <c r="H191" s="2"/>
      <c r="I191" s="21"/>
      <c r="J191" s="2"/>
      <c r="K191" s="2"/>
      <c r="L191" s="5"/>
      <c r="M191" s="49"/>
      <c r="N191" s="49"/>
      <c r="O191" s="14"/>
      <c r="P191" s="42"/>
      <c r="Q191" s="5"/>
      <c r="R191" s="2"/>
    </row>
    <row r="192" spans="6:18" x14ac:dyDescent="0.25">
      <c r="F192" s="5"/>
      <c r="H192" s="2"/>
      <c r="I192" s="21"/>
      <c r="J192" s="2"/>
      <c r="K192" s="2"/>
      <c r="L192" s="5"/>
      <c r="M192" s="49"/>
      <c r="N192" s="49"/>
      <c r="O192" s="14"/>
      <c r="P192" s="42"/>
      <c r="Q192" s="5"/>
      <c r="R192" s="2"/>
    </row>
    <row r="193" spans="6:18" x14ac:dyDescent="0.25">
      <c r="F193" s="5"/>
      <c r="H193" s="2"/>
      <c r="I193" s="21"/>
      <c r="J193" s="2"/>
      <c r="K193" s="2"/>
      <c r="L193" s="5"/>
      <c r="M193" s="49"/>
      <c r="N193" s="49"/>
      <c r="O193" s="14"/>
      <c r="P193" s="42"/>
      <c r="Q193" s="5"/>
      <c r="R193" s="2"/>
    </row>
    <row r="194" spans="6:18" x14ac:dyDescent="0.25">
      <c r="F194" s="5"/>
      <c r="H194" s="2"/>
      <c r="I194" s="21"/>
      <c r="J194" s="2"/>
      <c r="K194" s="2"/>
      <c r="L194" s="5"/>
      <c r="M194" s="49"/>
      <c r="N194" s="49"/>
      <c r="O194" s="14"/>
      <c r="P194" s="42"/>
      <c r="Q194" s="5"/>
      <c r="R194" s="2"/>
    </row>
    <row r="195" spans="6:18" x14ac:dyDescent="0.25">
      <c r="F195" s="5"/>
      <c r="H195" s="2"/>
      <c r="I195" s="21"/>
      <c r="J195" s="2"/>
      <c r="K195" s="2"/>
      <c r="L195" s="5"/>
      <c r="M195" s="49"/>
      <c r="N195" s="49"/>
      <c r="O195" s="14"/>
      <c r="P195" s="42"/>
      <c r="Q195" s="5"/>
      <c r="R195" s="2"/>
    </row>
    <row r="196" spans="6:18" x14ac:dyDescent="0.25">
      <c r="F196" s="5"/>
      <c r="H196" s="2"/>
      <c r="I196" s="21"/>
      <c r="J196" s="2"/>
      <c r="K196" s="2"/>
      <c r="L196" s="5"/>
      <c r="M196" s="49"/>
      <c r="N196" s="49"/>
      <c r="O196" s="14"/>
      <c r="P196" s="42"/>
      <c r="Q196" s="5"/>
      <c r="R196" s="2"/>
    </row>
    <row r="197" spans="6:18" x14ac:dyDescent="0.25">
      <c r="F197" s="5"/>
      <c r="H197" s="2"/>
      <c r="I197" s="21"/>
      <c r="J197" s="2"/>
      <c r="K197" s="2"/>
      <c r="L197" s="5"/>
      <c r="M197" s="49"/>
      <c r="N197" s="49"/>
      <c r="O197" s="14"/>
      <c r="P197" s="42"/>
      <c r="Q197" s="5"/>
      <c r="R197" s="2"/>
    </row>
    <row r="198" spans="6:18" x14ac:dyDescent="0.25">
      <c r="F198" s="5"/>
      <c r="H198" s="2"/>
      <c r="I198" s="21"/>
      <c r="J198" s="2"/>
      <c r="K198" s="2"/>
      <c r="L198" s="5"/>
      <c r="M198" s="49"/>
      <c r="N198" s="49"/>
      <c r="O198" s="14"/>
      <c r="P198" s="42"/>
      <c r="Q198" s="5"/>
      <c r="R198" s="2"/>
    </row>
    <row r="199" spans="6:18" x14ac:dyDescent="0.25">
      <c r="F199" s="5"/>
      <c r="H199" s="2"/>
      <c r="I199" s="21"/>
      <c r="J199" s="2"/>
      <c r="K199" s="2"/>
      <c r="L199" s="5"/>
      <c r="M199" s="49"/>
      <c r="N199" s="49"/>
      <c r="O199" s="14"/>
      <c r="P199" s="42"/>
      <c r="Q199" s="5"/>
      <c r="R199" s="2"/>
    </row>
    <row r="200" spans="6:18" x14ac:dyDescent="0.25">
      <c r="F200" s="5"/>
      <c r="H200" s="2"/>
      <c r="I200" s="21"/>
      <c r="J200" s="2"/>
      <c r="K200" s="2"/>
      <c r="L200" s="5"/>
      <c r="M200" s="49"/>
      <c r="N200" s="49"/>
      <c r="O200" s="14"/>
      <c r="P200" s="42"/>
      <c r="Q200" s="5"/>
      <c r="R200" s="2"/>
    </row>
    <row r="201" spans="6:18" x14ac:dyDescent="0.25">
      <c r="F201" s="5"/>
      <c r="H201" s="2"/>
      <c r="I201" s="21"/>
      <c r="J201" s="2"/>
      <c r="K201" s="2"/>
      <c r="L201" s="5"/>
      <c r="M201" s="49"/>
      <c r="N201" s="49"/>
      <c r="O201" s="14"/>
      <c r="P201" s="42"/>
      <c r="Q201" s="5"/>
      <c r="R201" s="2"/>
    </row>
    <row r="202" spans="6:18" x14ac:dyDescent="0.25">
      <c r="F202" s="5"/>
      <c r="H202" s="2"/>
      <c r="I202" s="21"/>
      <c r="J202" s="2"/>
      <c r="K202" s="2"/>
      <c r="L202" s="5"/>
      <c r="M202" s="49"/>
      <c r="N202" s="49"/>
      <c r="O202" s="14"/>
      <c r="P202" s="42"/>
      <c r="Q202" s="5"/>
      <c r="R202" s="2"/>
    </row>
    <row r="203" spans="6:18" x14ac:dyDescent="0.25">
      <c r="F203" s="5"/>
      <c r="H203" s="2"/>
      <c r="I203" s="21"/>
      <c r="J203" s="2"/>
      <c r="K203" s="2"/>
      <c r="L203" s="5"/>
      <c r="M203" s="49"/>
      <c r="N203" s="49"/>
      <c r="O203" s="14"/>
      <c r="P203" s="42"/>
      <c r="Q203" s="5"/>
      <c r="R203" s="2"/>
    </row>
    <row r="204" spans="6:18" x14ac:dyDescent="0.25">
      <c r="F204" s="5"/>
      <c r="H204" s="2"/>
      <c r="I204" s="21"/>
      <c r="J204" s="2"/>
      <c r="K204" s="2"/>
      <c r="L204" s="5"/>
      <c r="M204" s="49"/>
      <c r="N204" s="49"/>
      <c r="O204" s="14"/>
      <c r="P204" s="42"/>
      <c r="Q204" s="5"/>
      <c r="R204" s="2"/>
    </row>
    <row r="205" spans="6:18" x14ac:dyDescent="0.25">
      <c r="F205" s="5"/>
      <c r="H205" s="2"/>
      <c r="I205" s="21"/>
      <c r="J205" s="2"/>
      <c r="K205" s="2"/>
      <c r="L205" s="5"/>
      <c r="M205" s="49"/>
      <c r="N205" s="49"/>
      <c r="O205" s="14"/>
      <c r="P205" s="42"/>
      <c r="Q205" s="5"/>
      <c r="R205" s="2"/>
    </row>
    <row r="206" spans="6:18" x14ac:dyDescent="0.25">
      <c r="F206" s="5"/>
      <c r="H206" s="2"/>
      <c r="I206" s="21"/>
      <c r="J206" s="2"/>
      <c r="K206" s="2"/>
      <c r="L206" s="5"/>
      <c r="M206" s="49"/>
      <c r="N206" s="49"/>
      <c r="O206" s="14"/>
      <c r="P206" s="42"/>
      <c r="Q206" s="5"/>
      <c r="R206" s="2"/>
    </row>
    <row r="207" spans="6:18" x14ac:dyDescent="0.25">
      <c r="F207" s="5"/>
      <c r="H207" s="2"/>
      <c r="I207" s="21"/>
      <c r="J207" s="2"/>
      <c r="K207" s="2"/>
      <c r="L207" s="5"/>
      <c r="M207" s="49"/>
      <c r="N207" s="49"/>
      <c r="O207" s="14"/>
      <c r="P207" s="42"/>
      <c r="Q207" s="5"/>
      <c r="R207" s="2"/>
    </row>
    <row r="208" spans="6:18" x14ac:dyDescent="0.25">
      <c r="F208" s="5"/>
      <c r="H208" s="2"/>
      <c r="I208" s="21"/>
      <c r="J208" s="2"/>
      <c r="K208" s="2"/>
      <c r="L208" s="5"/>
      <c r="M208" s="49"/>
      <c r="N208" s="49"/>
      <c r="O208" s="14"/>
      <c r="P208" s="42"/>
      <c r="Q208" s="5"/>
      <c r="R208" s="2"/>
    </row>
    <row r="209" spans="6:18" x14ac:dyDescent="0.25">
      <c r="F209" s="5"/>
      <c r="H209" s="2"/>
      <c r="I209" s="21"/>
      <c r="J209" s="2"/>
      <c r="K209" s="2"/>
      <c r="L209" s="5"/>
      <c r="M209" s="49"/>
      <c r="N209" s="49"/>
      <c r="O209" s="14"/>
      <c r="P209" s="42"/>
      <c r="Q209" s="5"/>
      <c r="R209" s="2"/>
    </row>
    <row r="210" spans="6:18" x14ac:dyDescent="0.25">
      <c r="F210" s="5"/>
      <c r="H210" s="2"/>
      <c r="I210" s="21"/>
      <c r="J210" s="2"/>
      <c r="K210" s="2"/>
      <c r="L210" s="5"/>
      <c r="M210" s="49"/>
      <c r="N210" s="49"/>
      <c r="O210" s="14"/>
      <c r="P210" s="42"/>
      <c r="Q210" s="5"/>
      <c r="R210" s="2"/>
    </row>
    <row r="211" spans="6:18" x14ac:dyDescent="0.25">
      <c r="F211" s="5"/>
      <c r="H211" s="2"/>
      <c r="I211" s="21"/>
      <c r="J211" s="2"/>
      <c r="K211" s="2"/>
      <c r="L211" s="5"/>
      <c r="M211" s="49"/>
      <c r="N211" s="49"/>
      <c r="O211" s="14"/>
      <c r="P211" s="42"/>
      <c r="Q211" s="5"/>
      <c r="R211" s="2"/>
    </row>
    <row r="212" spans="6:18" x14ac:dyDescent="0.25">
      <c r="F212" s="5"/>
      <c r="H212" s="2"/>
      <c r="I212" s="21"/>
      <c r="J212" s="2"/>
      <c r="K212" s="2"/>
      <c r="L212" s="5"/>
      <c r="M212" s="49"/>
      <c r="N212" s="49"/>
      <c r="O212" s="14"/>
      <c r="P212" s="42"/>
      <c r="Q212" s="5"/>
      <c r="R212" s="2"/>
    </row>
    <row r="213" spans="6:18" x14ac:dyDescent="0.25">
      <c r="F213" s="5"/>
      <c r="H213" s="2"/>
      <c r="I213" s="21"/>
      <c r="J213" s="2"/>
      <c r="K213" s="2"/>
      <c r="L213" s="5"/>
      <c r="M213" s="49"/>
      <c r="N213" s="49"/>
      <c r="O213" s="14"/>
      <c r="P213" s="42"/>
      <c r="Q213" s="5"/>
      <c r="R213" s="2"/>
    </row>
    <row r="214" spans="6:18" x14ac:dyDescent="0.25">
      <c r="F214" s="5"/>
      <c r="H214" s="2"/>
      <c r="I214" s="21"/>
      <c r="J214" s="2"/>
      <c r="K214" s="2"/>
      <c r="L214" s="5"/>
      <c r="M214" s="49"/>
      <c r="N214" s="49"/>
      <c r="O214" s="14"/>
      <c r="P214" s="42"/>
      <c r="Q214" s="5"/>
      <c r="R214" s="2"/>
    </row>
    <row r="215" spans="6:18" x14ac:dyDescent="0.25">
      <c r="F215" s="5"/>
      <c r="H215" s="2"/>
      <c r="I215" s="21"/>
      <c r="J215" s="2"/>
      <c r="K215" s="2"/>
      <c r="L215" s="5"/>
      <c r="M215" s="49"/>
      <c r="N215" s="49"/>
      <c r="O215" s="14"/>
      <c r="P215" s="42"/>
      <c r="Q215" s="5"/>
      <c r="R215" s="2"/>
    </row>
    <row r="216" spans="6:18" x14ac:dyDescent="0.25">
      <c r="F216" s="5"/>
      <c r="H216" s="2"/>
      <c r="I216" s="21"/>
      <c r="J216" s="2"/>
      <c r="K216" s="2"/>
      <c r="L216" s="5"/>
      <c r="M216" s="49"/>
      <c r="N216" s="49"/>
      <c r="O216" s="14"/>
      <c r="P216" s="42"/>
      <c r="Q216" s="5"/>
      <c r="R216" s="2"/>
    </row>
    <row r="217" spans="6:18" x14ac:dyDescent="0.25">
      <c r="F217" s="5"/>
      <c r="H217" s="2"/>
      <c r="I217" s="21"/>
      <c r="J217" s="2"/>
      <c r="K217" s="2"/>
      <c r="L217" s="5"/>
      <c r="M217" s="49"/>
      <c r="N217" s="49"/>
      <c r="O217" s="14"/>
      <c r="P217" s="42"/>
      <c r="Q217" s="5"/>
      <c r="R217" s="2"/>
    </row>
    <row r="218" spans="6:18" x14ac:dyDescent="0.25">
      <c r="F218" s="5"/>
      <c r="H218" s="2"/>
      <c r="I218" s="21"/>
      <c r="J218" s="2"/>
      <c r="K218" s="2"/>
      <c r="L218" s="5"/>
      <c r="M218" s="49"/>
      <c r="N218" s="49"/>
      <c r="O218" s="14"/>
      <c r="P218" s="42"/>
      <c r="Q218" s="5"/>
      <c r="R218" s="2"/>
    </row>
    <row r="219" spans="6:18" x14ac:dyDescent="0.25">
      <c r="F219" s="5"/>
      <c r="H219" s="2"/>
      <c r="I219" s="21"/>
      <c r="J219" s="2"/>
      <c r="K219" s="2"/>
      <c r="L219" s="5"/>
      <c r="M219" s="49"/>
      <c r="N219" s="49"/>
      <c r="O219" s="14"/>
      <c r="P219" s="42"/>
      <c r="Q219" s="5"/>
      <c r="R219" s="2"/>
    </row>
    <row r="220" spans="6:18" x14ac:dyDescent="0.25">
      <c r="F220" s="5"/>
      <c r="H220" s="2"/>
      <c r="I220" s="21"/>
      <c r="J220" s="2"/>
      <c r="K220" s="2"/>
      <c r="L220" s="5"/>
      <c r="M220" s="49"/>
      <c r="N220" s="49"/>
      <c r="O220" s="14"/>
      <c r="P220" s="42"/>
      <c r="Q220" s="5"/>
      <c r="R220" s="2"/>
    </row>
    <row r="221" spans="6:18" x14ac:dyDescent="0.25">
      <c r="F221" s="5"/>
      <c r="H221" s="2"/>
      <c r="I221" s="21"/>
      <c r="J221" s="2"/>
      <c r="K221" s="2"/>
      <c r="L221" s="5"/>
      <c r="M221" s="49"/>
      <c r="N221" s="49"/>
      <c r="O221" s="14"/>
      <c r="P221" s="42"/>
      <c r="Q221" s="5"/>
      <c r="R221" s="2"/>
    </row>
    <row r="222" spans="6:18" x14ac:dyDescent="0.25">
      <c r="F222" s="5"/>
      <c r="H222" s="2"/>
      <c r="I222" s="21"/>
      <c r="J222" s="2"/>
      <c r="K222" s="2"/>
      <c r="L222" s="5"/>
      <c r="M222" s="49"/>
      <c r="N222" s="49"/>
      <c r="O222" s="14"/>
      <c r="P222" s="42"/>
      <c r="Q222" s="5"/>
      <c r="R222" s="2"/>
    </row>
    <row r="223" spans="6:18" x14ac:dyDescent="0.25">
      <c r="F223" s="5"/>
      <c r="H223" s="2"/>
      <c r="I223" s="21"/>
      <c r="J223" s="2"/>
      <c r="K223" s="2"/>
      <c r="L223" s="5"/>
      <c r="M223" s="49"/>
      <c r="N223" s="49"/>
      <c r="O223" s="14"/>
      <c r="P223" s="42"/>
      <c r="Q223" s="5"/>
      <c r="R223" s="2"/>
    </row>
    <row r="224" spans="6:18" x14ac:dyDescent="0.25">
      <c r="F224" s="5"/>
      <c r="H224" s="2"/>
      <c r="I224" s="21"/>
      <c r="J224" s="2"/>
      <c r="K224" s="2"/>
      <c r="L224" s="5"/>
      <c r="M224" s="49"/>
      <c r="N224" s="49"/>
      <c r="O224" s="14"/>
      <c r="P224" s="42"/>
      <c r="Q224" s="5"/>
      <c r="R224" s="2"/>
    </row>
    <row r="225" spans="6:18" x14ac:dyDescent="0.25">
      <c r="F225" s="5"/>
      <c r="H225" s="2"/>
      <c r="I225" s="21"/>
      <c r="J225" s="2"/>
      <c r="K225" s="2"/>
      <c r="L225" s="5"/>
      <c r="M225" s="49"/>
      <c r="N225" s="49"/>
      <c r="O225" s="14"/>
      <c r="P225" s="42"/>
      <c r="Q225" s="5"/>
      <c r="R225" s="2"/>
    </row>
    <row r="226" spans="6:18" x14ac:dyDescent="0.25">
      <c r="F226" s="5"/>
      <c r="H226" s="2"/>
      <c r="I226" s="21"/>
      <c r="J226" s="2"/>
      <c r="K226" s="2"/>
      <c r="L226" s="5"/>
      <c r="M226" s="49"/>
      <c r="N226" s="49"/>
      <c r="O226" s="14"/>
      <c r="P226" s="42"/>
      <c r="Q226" s="5"/>
      <c r="R226" s="2"/>
    </row>
    <row r="227" spans="6:18" x14ac:dyDescent="0.25">
      <c r="F227" s="5"/>
      <c r="H227" s="2"/>
      <c r="I227" s="21"/>
      <c r="J227" s="2"/>
      <c r="K227" s="2"/>
      <c r="L227" s="5"/>
      <c r="M227" s="49"/>
      <c r="N227" s="49"/>
      <c r="O227" s="14"/>
      <c r="P227" s="42"/>
      <c r="Q227" s="5"/>
      <c r="R227" s="2"/>
    </row>
    <row r="228" spans="6:18" x14ac:dyDescent="0.25">
      <c r="F228" s="5"/>
      <c r="H228" s="2"/>
      <c r="I228" s="21"/>
      <c r="J228" s="2"/>
      <c r="K228" s="2"/>
      <c r="L228" s="5"/>
      <c r="M228" s="49"/>
      <c r="N228" s="49"/>
      <c r="O228" s="14"/>
      <c r="P228" s="42"/>
      <c r="Q228" s="5"/>
      <c r="R228" s="2"/>
    </row>
    <row r="229" spans="6:18" x14ac:dyDescent="0.25">
      <c r="F229" s="5"/>
      <c r="H229" s="2"/>
      <c r="I229" s="21"/>
      <c r="J229" s="2"/>
      <c r="K229" s="2"/>
      <c r="L229" s="5"/>
      <c r="M229" s="49"/>
      <c r="N229" s="49"/>
      <c r="O229" s="14"/>
      <c r="P229" s="42"/>
      <c r="Q229" s="5"/>
      <c r="R229" s="2"/>
    </row>
    <row r="230" spans="6:18" x14ac:dyDescent="0.25">
      <c r="F230" s="5"/>
      <c r="H230" s="2"/>
      <c r="I230" s="21"/>
      <c r="J230" s="2"/>
      <c r="K230" s="2"/>
      <c r="L230" s="5"/>
      <c r="M230" s="49"/>
      <c r="N230" s="49"/>
      <c r="O230" s="14"/>
      <c r="P230" s="42"/>
      <c r="Q230" s="5"/>
      <c r="R230" s="2"/>
    </row>
    <row r="231" spans="6:18" x14ac:dyDescent="0.25">
      <c r="F231" s="5"/>
      <c r="H231" s="2"/>
      <c r="I231" s="21"/>
      <c r="J231" s="2"/>
      <c r="K231" s="2"/>
      <c r="L231" s="5"/>
      <c r="M231" s="49"/>
      <c r="N231" s="49"/>
      <c r="O231" s="14"/>
      <c r="P231" s="42"/>
      <c r="Q231" s="5"/>
      <c r="R231" s="2"/>
    </row>
    <row r="232" spans="6:18" x14ac:dyDescent="0.25">
      <c r="F232" s="5"/>
      <c r="H232" s="2"/>
      <c r="I232" s="21"/>
      <c r="J232" s="2"/>
      <c r="K232" s="2"/>
      <c r="L232" s="5"/>
      <c r="M232" s="49"/>
      <c r="N232" s="49"/>
      <c r="O232" s="14"/>
      <c r="P232" s="42"/>
      <c r="Q232" s="5"/>
      <c r="R232" s="2"/>
    </row>
    <row r="233" spans="6:18" x14ac:dyDescent="0.25">
      <c r="F233" s="5"/>
      <c r="H233" s="2"/>
      <c r="I233" s="21"/>
      <c r="J233" s="2"/>
      <c r="K233" s="2"/>
      <c r="L233" s="5"/>
      <c r="M233" s="49"/>
      <c r="N233" s="49"/>
      <c r="O233" s="14"/>
      <c r="P233" s="42"/>
      <c r="Q233" s="5"/>
      <c r="R233" s="2"/>
    </row>
    <row r="234" spans="6:18" x14ac:dyDescent="0.25">
      <c r="F234" s="5"/>
      <c r="H234" s="2"/>
      <c r="I234" s="21"/>
      <c r="J234" s="2"/>
      <c r="K234" s="2"/>
      <c r="L234" s="5"/>
      <c r="M234" s="49"/>
      <c r="N234" s="49"/>
      <c r="O234" s="14"/>
      <c r="P234" s="42"/>
      <c r="Q234" s="5"/>
      <c r="R234" s="2"/>
    </row>
    <row r="235" spans="6:18" x14ac:dyDescent="0.25">
      <c r="F235" s="5"/>
      <c r="H235" s="2"/>
      <c r="I235" s="21"/>
      <c r="J235" s="2"/>
      <c r="K235" s="2"/>
      <c r="L235" s="5"/>
      <c r="M235" s="49"/>
      <c r="N235" s="49"/>
      <c r="O235" s="14"/>
      <c r="P235" s="42"/>
      <c r="Q235" s="5"/>
      <c r="R235" s="2"/>
    </row>
    <row r="236" spans="6:18" x14ac:dyDescent="0.25">
      <c r="F236" s="5"/>
      <c r="H236" s="2"/>
      <c r="I236" s="21"/>
      <c r="J236" s="2"/>
      <c r="K236" s="2"/>
      <c r="L236" s="5"/>
      <c r="M236" s="49"/>
      <c r="N236" s="49"/>
      <c r="O236" s="14"/>
      <c r="P236" s="42"/>
      <c r="Q236" s="5"/>
      <c r="R236" s="2"/>
    </row>
    <row r="237" spans="6:18" x14ac:dyDescent="0.25">
      <c r="F237" s="5"/>
      <c r="H237" s="2"/>
      <c r="I237" s="21"/>
      <c r="J237" s="2"/>
      <c r="K237" s="2"/>
      <c r="L237" s="5"/>
      <c r="M237" s="49"/>
      <c r="N237" s="49"/>
      <c r="O237" s="14"/>
      <c r="P237" s="42"/>
      <c r="Q237" s="5"/>
      <c r="R237" s="2"/>
    </row>
    <row r="238" spans="6:18" x14ac:dyDescent="0.25">
      <c r="F238" s="5"/>
      <c r="H238" s="2"/>
      <c r="I238" s="21"/>
      <c r="J238" s="2"/>
      <c r="K238" s="2"/>
      <c r="L238" s="5"/>
      <c r="M238" s="49"/>
      <c r="N238" s="49"/>
      <c r="O238" s="14"/>
      <c r="P238" s="42"/>
      <c r="Q238" s="5"/>
      <c r="R238" s="2"/>
    </row>
    <row r="239" spans="6:18" x14ac:dyDescent="0.25">
      <c r="F239" s="5"/>
      <c r="H239" s="2"/>
      <c r="I239" s="21"/>
      <c r="J239" s="2"/>
      <c r="K239" s="2"/>
      <c r="L239" s="5"/>
      <c r="M239" s="49"/>
      <c r="N239" s="49"/>
      <c r="O239" s="14"/>
      <c r="P239" s="42"/>
      <c r="Q239" s="5"/>
      <c r="R239" s="2"/>
    </row>
    <row r="240" spans="6:18" x14ac:dyDescent="0.25">
      <c r="F240" s="5"/>
      <c r="H240" s="2"/>
      <c r="I240" s="21"/>
      <c r="J240" s="2"/>
      <c r="K240" s="2"/>
      <c r="L240" s="5"/>
      <c r="M240" s="49"/>
      <c r="N240" s="49"/>
      <c r="O240" s="14"/>
      <c r="P240" s="42"/>
      <c r="Q240" s="5"/>
      <c r="R240" s="2"/>
    </row>
    <row r="241" spans="6:18" x14ac:dyDescent="0.25">
      <c r="F241" s="5"/>
      <c r="H241" s="2"/>
      <c r="I241" s="21"/>
      <c r="J241" s="2"/>
      <c r="K241" s="2"/>
      <c r="L241" s="5"/>
      <c r="M241" s="49"/>
      <c r="N241" s="49"/>
      <c r="O241" s="14"/>
      <c r="P241" s="42"/>
      <c r="Q241" s="5"/>
      <c r="R241" s="2"/>
    </row>
    <row r="242" spans="6:18" x14ac:dyDescent="0.25">
      <c r="F242" s="5"/>
      <c r="H242" s="2"/>
      <c r="I242" s="21"/>
      <c r="J242" s="2"/>
      <c r="K242" s="2"/>
      <c r="L242" s="5"/>
      <c r="M242" s="49"/>
      <c r="N242" s="49"/>
      <c r="O242" s="14"/>
      <c r="P242" s="42"/>
      <c r="Q242" s="5"/>
      <c r="R242" s="2"/>
    </row>
    <row r="243" spans="6:18" x14ac:dyDescent="0.25">
      <c r="F243" s="5"/>
      <c r="H243" s="2"/>
      <c r="I243" s="21"/>
      <c r="J243" s="2"/>
      <c r="K243" s="2"/>
      <c r="L243" s="5"/>
      <c r="M243" s="49"/>
      <c r="N243" s="49"/>
      <c r="O243" s="14"/>
      <c r="P243" s="42"/>
      <c r="Q243" s="5"/>
      <c r="R243" s="2"/>
    </row>
    <row r="244" spans="6:18" x14ac:dyDescent="0.25">
      <c r="F244" s="5"/>
      <c r="H244" s="2"/>
      <c r="I244" s="21"/>
      <c r="J244" s="2"/>
      <c r="K244" s="2"/>
      <c r="L244" s="5"/>
      <c r="M244" s="49"/>
      <c r="N244" s="49"/>
      <c r="O244" s="14"/>
      <c r="P244" s="42"/>
      <c r="Q244" s="5"/>
      <c r="R244" s="2"/>
    </row>
    <row r="245" spans="6:18" x14ac:dyDescent="0.25">
      <c r="F245" s="5"/>
      <c r="H245" s="2"/>
      <c r="I245" s="21"/>
      <c r="J245" s="2"/>
      <c r="K245" s="2"/>
      <c r="L245" s="5"/>
      <c r="M245" s="49"/>
      <c r="N245" s="49"/>
      <c r="O245" s="14"/>
      <c r="P245" s="42"/>
      <c r="Q245" s="5"/>
      <c r="R245" s="2"/>
    </row>
    <row r="246" spans="6:18" x14ac:dyDescent="0.25">
      <c r="F246" s="5"/>
      <c r="H246" s="2"/>
      <c r="I246" s="21"/>
      <c r="J246" s="2"/>
      <c r="K246" s="2"/>
      <c r="L246" s="5"/>
      <c r="M246" s="49"/>
      <c r="N246" s="49"/>
      <c r="O246" s="14"/>
      <c r="P246" s="42"/>
      <c r="Q246" s="5"/>
      <c r="R246" s="2"/>
    </row>
    <row r="247" spans="6:18" x14ac:dyDescent="0.25">
      <c r="F247" s="5"/>
      <c r="H247" s="2"/>
      <c r="I247" s="21"/>
      <c r="J247" s="2"/>
      <c r="K247" s="2"/>
      <c r="L247" s="5"/>
      <c r="M247" s="49"/>
      <c r="N247" s="49"/>
      <c r="O247" s="14"/>
      <c r="P247" s="42"/>
      <c r="Q247" s="5"/>
      <c r="R247" s="2"/>
    </row>
    <row r="248" spans="6:18" x14ac:dyDescent="0.25">
      <c r="F248" s="5"/>
      <c r="H248" s="2"/>
      <c r="I248" s="21"/>
      <c r="J248" s="2"/>
      <c r="K248" s="2"/>
      <c r="L248" s="5"/>
      <c r="M248" s="49"/>
      <c r="N248" s="49"/>
      <c r="O248" s="14"/>
      <c r="P248" s="42"/>
      <c r="Q248" s="5"/>
      <c r="R248" s="2"/>
    </row>
    <row r="249" spans="6:18" x14ac:dyDescent="0.25">
      <c r="F249" s="5"/>
      <c r="H249" s="2"/>
      <c r="I249" s="21"/>
      <c r="J249" s="2"/>
      <c r="K249" s="2"/>
      <c r="L249" s="5"/>
      <c r="M249" s="49"/>
      <c r="N249" s="49"/>
      <c r="O249" s="14"/>
      <c r="P249" s="42"/>
      <c r="Q249" s="5"/>
      <c r="R249" s="2"/>
    </row>
    <row r="250" spans="6:18" x14ac:dyDescent="0.25">
      <c r="F250" s="5"/>
      <c r="H250" s="2"/>
      <c r="I250" s="21"/>
      <c r="J250" s="2"/>
      <c r="K250" s="2"/>
      <c r="L250" s="5"/>
      <c r="M250" s="49"/>
      <c r="N250" s="49"/>
      <c r="O250" s="14"/>
      <c r="P250" s="42"/>
      <c r="Q250" s="5"/>
      <c r="R250" s="2"/>
    </row>
    <row r="251" spans="6:18" x14ac:dyDescent="0.25">
      <c r="F251" s="5"/>
      <c r="H251" s="2"/>
      <c r="I251" s="21"/>
      <c r="J251" s="2"/>
      <c r="K251" s="2"/>
      <c r="L251" s="5"/>
      <c r="M251" s="49"/>
      <c r="N251" s="49"/>
      <c r="O251" s="14"/>
      <c r="P251" s="42"/>
      <c r="Q251" s="5"/>
      <c r="R251" s="2"/>
    </row>
    <row r="252" spans="6:18" x14ac:dyDescent="0.25">
      <c r="F252" s="5"/>
      <c r="H252" s="2"/>
      <c r="I252" s="21"/>
      <c r="J252" s="2"/>
      <c r="K252" s="2"/>
      <c r="L252" s="5"/>
      <c r="M252" s="49"/>
      <c r="N252" s="49"/>
      <c r="O252" s="14"/>
      <c r="P252" s="42"/>
      <c r="Q252" s="5"/>
      <c r="R252" s="2"/>
    </row>
    <row r="253" spans="6:18" x14ac:dyDescent="0.25">
      <c r="F253" s="5"/>
      <c r="H253" s="2"/>
      <c r="I253" s="21"/>
      <c r="J253" s="2"/>
      <c r="K253" s="2"/>
      <c r="L253" s="5"/>
      <c r="M253" s="49"/>
      <c r="N253" s="49"/>
      <c r="O253" s="14"/>
      <c r="P253" s="42"/>
      <c r="Q253" s="5"/>
      <c r="R253" s="2"/>
    </row>
    <row r="254" spans="6:18" x14ac:dyDescent="0.25">
      <c r="F254" s="5"/>
      <c r="H254" s="2"/>
      <c r="I254" s="21"/>
      <c r="J254" s="2"/>
      <c r="K254" s="2"/>
      <c r="L254" s="5"/>
      <c r="M254" s="49"/>
      <c r="N254" s="49"/>
      <c r="O254" s="14"/>
      <c r="P254" s="42"/>
      <c r="Q254" s="5"/>
      <c r="R254" s="2"/>
    </row>
    <row r="255" spans="6:18" x14ac:dyDescent="0.25">
      <c r="F255" s="5"/>
      <c r="H255" s="2"/>
      <c r="I255" s="21"/>
      <c r="J255" s="2"/>
      <c r="K255" s="2"/>
      <c r="L255" s="5"/>
      <c r="M255" s="49"/>
      <c r="N255" s="49"/>
      <c r="O255" s="14"/>
      <c r="P255" s="42"/>
      <c r="Q255" s="5"/>
      <c r="R255" s="2"/>
    </row>
    <row r="256" spans="6:18" x14ac:dyDescent="0.25">
      <c r="F256" s="5"/>
      <c r="H256" s="2"/>
      <c r="I256" s="21"/>
      <c r="J256" s="2"/>
      <c r="K256" s="2"/>
      <c r="L256" s="5"/>
      <c r="M256" s="49"/>
      <c r="N256" s="49"/>
      <c r="O256" s="14"/>
      <c r="P256" s="42"/>
      <c r="Q256" s="5"/>
      <c r="R256" s="2"/>
    </row>
    <row r="257" spans="6:18" x14ac:dyDescent="0.25">
      <c r="F257" s="5"/>
      <c r="H257" s="2"/>
      <c r="I257" s="21"/>
      <c r="J257" s="2"/>
      <c r="K257" s="2"/>
      <c r="L257" s="5"/>
      <c r="M257" s="49"/>
      <c r="N257" s="49"/>
      <c r="O257" s="14"/>
      <c r="P257" s="42"/>
      <c r="Q257" s="5"/>
      <c r="R257" s="2"/>
    </row>
    <row r="258" spans="6:18" x14ac:dyDescent="0.25">
      <c r="F258" s="5"/>
      <c r="H258" s="2"/>
      <c r="I258" s="21"/>
      <c r="J258" s="2"/>
      <c r="K258" s="2"/>
      <c r="L258" s="5"/>
      <c r="M258" s="49"/>
      <c r="N258" s="49"/>
      <c r="O258" s="14"/>
      <c r="P258" s="42"/>
      <c r="Q258" s="5"/>
      <c r="R258" s="2"/>
    </row>
    <row r="259" spans="6:18" x14ac:dyDescent="0.25">
      <c r="F259" s="5"/>
      <c r="H259" s="2"/>
      <c r="I259" s="21"/>
      <c r="J259" s="2"/>
      <c r="K259" s="2"/>
      <c r="L259" s="5"/>
      <c r="M259" s="49"/>
      <c r="N259" s="49"/>
      <c r="O259" s="14"/>
      <c r="P259" s="42"/>
      <c r="Q259" s="5"/>
      <c r="R259" s="2"/>
    </row>
    <row r="260" spans="6:18" x14ac:dyDescent="0.25">
      <c r="F260" s="5"/>
      <c r="H260" s="2"/>
      <c r="I260" s="21"/>
      <c r="J260" s="2"/>
      <c r="K260" s="2"/>
      <c r="L260" s="5"/>
      <c r="M260" s="49"/>
      <c r="N260" s="49"/>
      <c r="O260" s="14"/>
      <c r="P260" s="42"/>
      <c r="Q260" s="5"/>
      <c r="R260" s="2"/>
    </row>
    <row r="261" spans="6:18" x14ac:dyDescent="0.25">
      <c r="F261" s="5"/>
      <c r="H261" s="2"/>
      <c r="I261" s="21"/>
      <c r="J261" s="2"/>
      <c r="K261" s="2"/>
      <c r="L261" s="5"/>
      <c r="M261" s="49"/>
      <c r="N261" s="49"/>
      <c r="O261" s="14"/>
      <c r="P261" s="42"/>
      <c r="Q261" s="5"/>
      <c r="R261" s="2"/>
    </row>
    <row r="262" spans="6:18" x14ac:dyDescent="0.25">
      <c r="F262" s="5"/>
      <c r="H262" s="2"/>
      <c r="I262" s="21"/>
      <c r="J262" s="2"/>
      <c r="K262" s="2"/>
      <c r="L262" s="5"/>
      <c r="M262" s="49"/>
      <c r="N262" s="49"/>
      <c r="O262" s="14"/>
      <c r="P262" s="42"/>
      <c r="Q262" s="5"/>
      <c r="R262" s="2"/>
    </row>
    <row r="263" spans="6:18" x14ac:dyDescent="0.25">
      <c r="F263" s="5"/>
      <c r="H263" s="2"/>
      <c r="I263" s="21"/>
      <c r="J263" s="2"/>
      <c r="K263" s="2"/>
      <c r="L263" s="5"/>
      <c r="M263" s="49"/>
      <c r="N263" s="49"/>
      <c r="O263" s="14"/>
      <c r="P263" s="42"/>
      <c r="Q263" s="5"/>
      <c r="R263" s="2"/>
    </row>
    <row r="264" spans="6:18" x14ac:dyDescent="0.25">
      <c r="F264" s="5"/>
      <c r="H264" s="2"/>
      <c r="I264" s="21"/>
      <c r="J264" s="2"/>
      <c r="K264" s="2"/>
      <c r="L264" s="5"/>
      <c r="M264" s="49"/>
      <c r="N264" s="49"/>
      <c r="O264" s="14"/>
      <c r="P264" s="42"/>
      <c r="Q264" s="5"/>
      <c r="R264" s="2"/>
    </row>
    <row r="265" spans="6:18" x14ac:dyDescent="0.25">
      <c r="F265" s="5"/>
      <c r="H265" s="2"/>
      <c r="I265" s="21"/>
      <c r="J265" s="2"/>
      <c r="K265" s="2"/>
      <c r="L265" s="5"/>
      <c r="M265" s="49"/>
      <c r="N265" s="49"/>
      <c r="O265" s="14"/>
      <c r="P265" s="42"/>
      <c r="Q265" s="5"/>
      <c r="R265" s="2"/>
    </row>
    <row r="266" spans="6:18" x14ac:dyDescent="0.25">
      <c r="F266" s="5"/>
      <c r="H266" s="2"/>
      <c r="I266" s="21"/>
      <c r="J266" s="2"/>
      <c r="K266" s="2"/>
      <c r="L266" s="5"/>
      <c r="M266" s="49"/>
      <c r="N266" s="49"/>
      <c r="O266" s="14"/>
      <c r="P266" s="42"/>
      <c r="Q266" s="5"/>
      <c r="R266" s="2"/>
    </row>
    <row r="267" spans="6:18" x14ac:dyDescent="0.25">
      <c r="F267" s="5"/>
      <c r="H267" s="2"/>
      <c r="I267" s="21"/>
      <c r="J267" s="2"/>
      <c r="K267" s="2"/>
      <c r="L267" s="5"/>
      <c r="M267" s="49"/>
      <c r="N267" s="49"/>
      <c r="O267" s="14"/>
      <c r="P267" s="42"/>
      <c r="Q267" s="5"/>
      <c r="R267" s="2"/>
    </row>
    <row r="268" spans="6:18" x14ac:dyDescent="0.25">
      <c r="F268" s="5"/>
      <c r="H268" s="2"/>
      <c r="I268" s="21"/>
      <c r="J268" s="2"/>
      <c r="K268" s="2"/>
      <c r="L268" s="5"/>
      <c r="M268" s="49"/>
      <c r="N268" s="49"/>
      <c r="O268" s="14"/>
      <c r="P268" s="42"/>
      <c r="Q268" s="5"/>
      <c r="R268" s="2"/>
    </row>
    <row r="269" spans="6:18" x14ac:dyDescent="0.25">
      <c r="F269" s="5"/>
      <c r="H269" s="2"/>
      <c r="I269" s="21"/>
      <c r="J269" s="2"/>
      <c r="K269" s="2"/>
      <c r="L269" s="5"/>
      <c r="M269" s="49"/>
      <c r="N269" s="49"/>
      <c r="O269" s="14"/>
      <c r="P269" s="42"/>
      <c r="Q269" s="5"/>
      <c r="R269" s="2"/>
    </row>
    <row r="270" spans="6:18" x14ac:dyDescent="0.25">
      <c r="F270" s="5"/>
      <c r="H270" s="2"/>
      <c r="I270" s="21"/>
      <c r="J270" s="2"/>
      <c r="K270" s="2"/>
      <c r="L270" s="5"/>
      <c r="M270" s="49"/>
      <c r="N270" s="49"/>
      <c r="O270" s="14"/>
      <c r="P270" s="42"/>
      <c r="Q270" s="5"/>
      <c r="R270" s="2"/>
    </row>
    <row r="271" spans="6:18" x14ac:dyDescent="0.25">
      <c r="F271" s="5"/>
      <c r="H271" s="2"/>
      <c r="I271" s="21"/>
      <c r="J271" s="2"/>
      <c r="K271" s="2"/>
      <c r="L271" s="5"/>
      <c r="M271" s="49"/>
      <c r="N271" s="49"/>
      <c r="O271" s="14"/>
      <c r="P271" s="42"/>
      <c r="Q271" s="5"/>
      <c r="R271" s="2"/>
    </row>
    <row r="272" spans="6:18" x14ac:dyDescent="0.25">
      <c r="F272" s="5"/>
      <c r="H272" s="2"/>
      <c r="I272" s="21"/>
      <c r="J272" s="2"/>
      <c r="K272" s="2"/>
      <c r="L272" s="5"/>
      <c r="M272" s="49"/>
      <c r="N272" s="49"/>
      <c r="O272" s="14"/>
      <c r="P272" s="42"/>
      <c r="Q272" s="5"/>
      <c r="R272" s="2"/>
    </row>
    <row r="273" spans="6:18" x14ac:dyDescent="0.25">
      <c r="F273" s="5"/>
      <c r="H273" s="2"/>
      <c r="I273" s="21"/>
      <c r="J273" s="2"/>
      <c r="K273" s="2"/>
      <c r="L273" s="5"/>
      <c r="M273" s="49"/>
      <c r="N273" s="49"/>
      <c r="O273" s="14"/>
      <c r="P273" s="42"/>
      <c r="Q273" s="5"/>
      <c r="R273" s="2"/>
    </row>
    <row r="274" spans="6:18" x14ac:dyDescent="0.25">
      <c r="F274" s="5"/>
      <c r="H274" s="2"/>
      <c r="I274" s="21"/>
      <c r="J274" s="2"/>
      <c r="K274" s="2"/>
      <c r="L274" s="5"/>
      <c r="M274" s="49"/>
      <c r="N274" s="49"/>
      <c r="O274" s="14"/>
      <c r="P274" s="42"/>
      <c r="Q274" s="5"/>
      <c r="R274" s="2"/>
    </row>
    <row r="275" spans="6:18" x14ac:dyDescent="0.25">
      <c r="F275" s="5"/>
      <c r="H275" s="2"/>
      <c r="I275" s="21"/>
      <c r="J275" s="2"/>
      <c r="K275" s="2"/>
      <c r="L275" s="5"/>
      <c r="M275" s="49"/>
      <c r="N275" s="49"/>
      <c r="O275" s="14"/>
      <c r="P275" s="42"/>
      <c r="Q275" s="5"/>
      <c r="R275" s="2"/>
    </row>
    <row r="276" spans="6:18" x14ac:dyDescent="0.25">
      <c r="F276" s="5"/>
      <c r="H276" s="2"/>
      <c r="I276" s="21"/>
      <c r="J276" s="2"/>
      <c r="K276" s="2"/>
      <c r="L276" s="5"/>
      <c r="M276" s="49"/>
      <c r="N276" s="49"/>
      <c r="O276" s="14"/>
      <c r="P276" s="42"/>
      <c r="Q276" s="5"/>
      <c r="R276" s="2"/>
    </row>
    <row r="277" spans="6:18" x14ac:dyDescent="0.25">
      <c r="F277" s="5"/>
      <c r="H277" s="2"/>
      <c r="I277" s="21"/>
      <c r="J277" s="2"/>
      <c r="K277" s="2"/>
      <c r="L277" s="5"/>
      <c r="M277" s="49"/>
      <c r="N277" s="49"/>
      <c r="O277" s="14"/>
      <c r="P277" s="42"/>
      <c r="Q277" s="5"/>
      <c r="R277" s="2"/>
    </row>
    <row r="278" spans="6:18" x14ac:dyDescent="0.25">
      <c r="F278" s="5"/>
      <c r="H278" s="2"/>
      <c r="I278" s="21"/>
      <c r="J278" s="2"/>
      <c r="K278" s="2"/>
      <c r="L278" s="5"/>
      <c r="M278" s="49"/>
      <c r="N278" s="49"/>
      <c r="O278" s="14"/>
      <c r="P278" s="42"/>
      <c r="Q278" s="5"/>
      <c r="R278" s="2"/>
    </row>
    <row r="279" spans="6:18" x14ac:dyDescent="0.25">
      <c r="F279" s="5"/>
      <c r="H279" s="2"/>
      <c r="I279" s="21"/>
      <c r="J279" s="2"/>
      <c r="K279" s="2"/>
      <c r="L279" s="5"/>
      <c r="M279" s="49"/>
      <c r="N279" s="49"/>
      <c r="O279" s="14"/>
      <c r="P279" s="42"/>
      <c r="Q279" s="5"/>
      <c r="R279" s="2"/>
    </row>
    <row r="280" spans="6:18" x14ac:dyDescent="0.25">
      <c r="F280" s="5"/>
      <c r="H280" s="2"/>
      <c r="I280" s="21"/>
      <c r="J280" s="2"/>
      <c r="K280" s="2"/>
      <c r="L280" s="5"/>
      <c r="M280" s="49"/>
      <c r="N280" s="49"/>
      <c r="O280" s="14"/>
      <c r="P280" s="42"/>
      <c r="Q280" s="5"/>
      <c r="R280" s="2"/>
    </row>
    <row r="281" spans="6:18" x14ac:dyDescent="0.25">
      <c r="F281" s="5"/>
      <c r="H281" s="2"/>
      <c r="I281" s="21"/>
      <c r="J281" s="2"/>
      <c r="K281" s="2"/>
      <c r="L281" s="5"/>
      <c r="M281" s="49"/>
      <c r="N281" s="49"/>
      <c r="O281" s="14"/>
      <c r="P281" s="42"/>
      <c r="Q281" s="5"/>
      <c r="R281" s="2"/>
    </row>
    <row r="282" spans="6:18" x14ac:dyDescent="0.25">
      <c r="F282" s="5"/>
      <c r="H282" s="2"/>
      <c r="I282" s="21"/>
      <c r="J282" s="2"/>
      <c r="K282" s="2"/>
      <c r="L282" s="5"/>
      <c r="M282" s="49"/>
      <c r="N282" s="49"/>
      <c r="O282" s="14"/>
      <c r="P282" s="42"/>
      <c r="Q282" s="5"/>
      <c r="R282" s="2"/>
    </row>
    <row r="283" spans="6:18" x14ac:dyDescent="0.25">
      <c r="F283" s="5"/>
      <c r="H283" s="2"/>
      <c r="I283" s="21"/>
      <c r="J283" s="2"/>
      <c r="K283" s="2"/>
      <c r="L283" s="5"/>
      <c r="M283" s="49"/>
      <c r="N283" s="49"/>
      <c r="O283" s="14"/>
      <c r="P283" s="42"/>
      <c r="Q283" s="5"/>
      <c r="R283" s="2"/>
    </row>
    <row r="284" spans="6:18" x14ac:dyDescent="0.25">
      <c r="F284" s="5"/>
      <c r="H284" s="2"/>
      <c r="I284" s="21"/>
      <c r="J284" s="2"/>
      <c r="K284" s="2"/>
      <c r="L284" s="5"/>
      <c r="M284" s="49"/>
      <c r="N284" s="49"/>
      <c r="O284" s="14"/>
      <c r="P284" s="42"/>
      <c r="Q284" s="5"/>
      <c r="R284" s="2"/>
    </row>
    <row r="285" spans="6:18" x14ac:dyDescent="0.25">
      <c r="F285" s="5"/>
      <c r="H285" s="2"/>
      <c r="I285" s="21"/>
      <c r="J285" s="2"/>
      <c r="K285" s="2"/>
      <c r="L285" s="5"/>
      <c r="M285" s="49"/>
      <c r="N285" s="49"/>
      <c r="O285" s="14"/>
      <c r="P285" s="42"/>
      <c r="Q285" s="5"/>
      <c r="R285" s="2"/>
    </row>
    <row r="286" spans="6:18" x14ac:dyDescent="0.25">
      <c r="F286" s="5"/>
      <c r="H286" s="2"/>
      <c r="I286" s="21"/>
      <c r="J286" s="2"/>
      <c r="K286" s="2"/>
      <c r="L286" s="5"/>
      <c r="M286" s="49"/>
      <c r="N286" s="49"/>
      <c r="O286" s="14"/>
      <c r="P286" s="42"/>
      <c r="Q286" s="5"/>
      <c r="R286" s="2"/>
    </row>
    <row r="287" spans="6:18" x14ac:dyDescent="0.25">
      <c r="F287" s="5"/>
      <c r="H287" s="2"/>
      <c r="I287" s="21"/>
      <c r="J287" s="2"/>
      <c r="K287" s="2"/>
      <c r="L287" s="5"/>
      <c r="M287" s="49"/>
      <c r="N287" s="49"/>
      <c r="O287" s="14"/>
      <c r="P287" s="42"/>
      <c r="Q287" s="5"/>
      <c r="R287" s="2"/>
    </row>
    <row r="288" spans="6:18" x14ac:dyDescent="0.25">
      <c r="F288" s="5"/>
      <c r="H288" s="2"/>
      <c r="I288" s="21"/>
      <c r="J288" s="2"/>
      <c r="K288" s="2"/>
      <c r="L288" s="5"/>
      <c r="M288" s="49"/>
      <c r="N288" s="49"/>
      <c r="O288" s="14"/>
      <c r="P288" s="42"/>
      <c r="Q288" s="5"/>
      <c r="R288" s="2"/>
    </row>
    <row r="289" spans="6:18" x14ac:dyDescent="0.25">
      <c r="F289" s="5"/>
      <c r="H289" s="2"/>
      <c r="I289" s="21"/>
      <c r="J289" s="2"/>
      <c r="K289" s="2"/>
      <c r="L289" s="5"/>
      <c r="M289" s="49"/>
      <c r="N289" s="49"/>
      <c r="O289" s="14"/>
      <c r="P289" s="42"/>
      <c r="Q289" s="5"/>
      <c r="R289" s="2"/>
    </row>
    <row r="290" spans="6:18" x14ac:dyDescent="0.25">
      <c r="F290" s="5"/>
      <c r="H290" s="2"/>
      <c r="I290" s="21"/>
      <c r="J290" s="2"/>
      <c r="K290" s="2"/>
      <c r="L290" s="5"/>
      <c r="M290" s="49"/>
      <c r="N290" s="49"/>
      <c r="O290" s="14"/>
      <c r="P290" s="42"/>
      <c r="Q290" s="5"/>
      <c r="R290" s="2"/>
    </row>
    <row r="291" spans="6:18" x14ac:dyDescent="0.25">
      <c r="F291" s="5"/>
      <c r="H291" s="2"/>
      <c r="I291" s="21"/>
      <c r="J291" s="2"/>
      <c r="K291" s="2"/>
      <c r="L291" s="5"/>
      <c r="M291" s="49"/>
      <c r="N291" s="49"/>
      <c r="O291" s="14"/>
      <c r="P291" s="42"/>
      <c r="Q291" s="5"/>
      <c r="R291" s="2"/>
    </row>
    <row r="292" spans="6:18" x14ac:dyDescent="0.25">
      <c r="F292" s="5"/>
      <c r="H292" s="2"/>
      <c r="I292" s="21"/>
      <c r="J292" s="2"/>
      <c r="K292" s="2"/>
      <c r="L292" s="5"/>
      <c r="M292" s="49"/>
      <c r="N292" s="49"/>
      <c r="O292" s="14"/>
      <c r="P292" s="42"/>
      <c r="Q292" s="5"/>
      <c r="R292" s="2"/>
    </row>
    <row r="293" spans="6:18" x14ac:dyDescent="0.25">
      <c r="F293" s="5"/>
      <c r="H293" s="2"/>
      <c r="I293" s="21"/>
      <c r="J293" s="2"/>
      <c r="K293" s="2"/>
      <c r="L293" s="5"/>
      <c r="M293" s="49"/>
      <c r="N293" s="49"/>
      <c r="O293" s="14"/>
      <c r="P293" s="42"/>
      <c r="Q293" s="5"/>
      <c r="R293" s="2"/>
    </row>
    <row r="294" spans="6:18" x14ac:dyDescent="0.25">
      <c r="F294" s="5"/>
      <c r="H294" s="2"/>
      <c r="I294" s="21"/>
      <c r="J294" s="2"/>
      <c r="K294" s="2"/>
      <c r="L294" s="5"/>
      <c r="M294" s="49"/>
      <c r="N294" s="49"/>
      <c r="O294" s="14"/>
      <c r="P294" s="42"/>
      <c r="Q294" s="5"/>
      <c r="R294" s="2"/>
    </row>
    <row r="295" spans="6:18" x14ac:dyDescent="0.25">
      <c r="F295" s="5"/>
      <c r="H295" s="2"/>
      <c r="I295" s="21"/>
      <c r="J295" s="2"/>
      <c r="K295" s="2"/>
      <c r="L295" s="5"/>
      <c r="M295" s="49"/>
      <c r="N295" s="49"/>
      <c r="O295" s="14"/>
      <c r="P295" s="42"/>
      <c r="Q295" s="5"/>
      <c r="R295" s="2"/>
    </row>
    <row r="296" spans="6:18" x14ac:dyDescent="0.25">
      <c r="F296" s="5"/>
      <c r="H296" s="2"/>
      <c r="I296" s="21"/>
      <c r="J296" s="2"/>
      <c r="K296" s="2"/>
      <c r="L296" s="5"/>
      <c r="M296" s="49"/>
      <c r="N296" s="49"/>
      <c r="O296" s="14"/>
      <c r="P296" s="42"/>
      <c r="Q296" s="5"/>
      <c r="R296" s="2"/>
    </row>
    <row r="297" spans="6:18" x14ac:dyDescent="0.25">
      <c r="F297" s="5"/>
      <c r="H297" s="2"/>
      <c r="I297" s="21"/>
      <c r="J297" s="2"/>
      <c r="K297" s="2"/>
      <c r="L297" s="5"/>
      <c r="M297" s="49"/>
      <c r="N297" s="49"/>
      <c r="O297" s="14"/>
      <c r="P297" s="42"/>
      <c r="Q297" s="5"/>
      <c r="R297" s="2"/>
    </row>
    <row r="298" spans="6:18" x14ac:dyDescent="0.25">
      <c r="F298" s="5"/>
      <c r="H298" s="2"/>
      <c r="I298" s="21"/>
      <c r="J298" s="2"/>
      <c r="K298" s="2"/>
      <c r="L298" s="5"/>
      <c r="M298" s="49"/>
      <c r="N298" s="49"/>
      <c r="O298" s="14"/>
      <c r="P298" s="42"/>
      <c r="Q298" s="5"/>
      <c r="R298" s="2"/>
    </row>
    <row r="299" spans="6:18" x14ac:dyDescent="0.25">
      <c r="F299" s="5"/>
      <c r="H299" s="2"/>
      <c r="I299" s="21"/>
      <c r="J299" s="2"/>
      <c r="K299" s="2"/>
      <c r="L299" s="5"/>
      <c r="M299" s="49"/>
      <c r="N299" s="49"/>
      <c r="O299" s="14"/>
      <c r="P299" s="42"/>
      <c r="Q299" s="5"/>
      <c r="R299" s="2"/>
    </row>
    <row r="300" spans="6:18" x14ac:dyDescent="0.25">
      <c r="F300" s="5"/>
      <c r="H300" s="2"/>
      <c r="I300" s="21"/>
      <c r="J300" s="2"/>
      <c r="K300" s="2"/>
      <c r="L300" s="5"/>
      <c r="M300" s="49"/>
      <c r="N300" s="49"/>
      <c r="O300" s="14"/>
      <c r="P300" s="42"/>
      <c r="Q300" s="5"/>
      <c r="R300" s="2"/>
    </row>
    <row r="301" spans="6:18" x14ac:dyDescent="0.25">
      <c r="F301" s="5"/>
      <c r="H301" s="2"/>
      <c r="I301" s="21"/>
      <c r="J301" s="2"/>
      <c r="K301" s="2"/>
      <c r="L301" s="5"/>
      <c r="M301" s="49"/>
      <c r="N301" s="49"/>
      <c r="O301" s="14"/>
      <c r="P301" s="42"/>
      <c r="Q301" s="5"/>
      <c r="R301" s="2"/>
    </row>
    <row r="302" spans="6:18" x14ac:dyDescent="0.25">
      <c r="F302" s="5"/>
      <c r="H302" s="2"/>
      <c r="I302" s="21"/>
      <c r="J302" s="2"/>
      <c r="K302" s="2"/>
      <c r="L302" s="5"/>
      <c r="M302" s="49"/>
      <c r="N302" s="49"/>
      <c r="O302" s="14"/>
      <c r="P302" s="42"/>
      <c r="Q302" s="5"/>
      <c r="R302" s="2"/>
    </row>
    <row r="303" spans="6:18" x14ac:dyDescent="0.25">
      <c r="F303" s="5"/>
      <c r="H303" s="2"/>
      <c r="I303" s="21"/>
      <c r="J303" s="2"/>
      <c r="K303" s="2"/>
      <c r="L303" s="5"/>
      <c r="M303" s="49"/>
      <c r="N303" s="49"/>
      <c r="O303" s="14"/>
      <c r="P303" s="42"/>
      <c r="Q303" s="5"/>
      <c r="R303" s="2"/>
    </row>
    <row r="304" spans="6:18" x14ac:dyDescent="0.25">
      <c r="F304" s="5"/>
      <c r="H304" s="2"/>
      <c r="I304" s="21"/>
      <c r="J304" s="2"/>
      <c r="K304" s="2"/>
      <c r="L304" s="5"/>
      <c r="M304" s="49"/>
      <c r="N304" s="49"/>
      <c r="O304" s="14"/>
      <c r="P304" s="42"/>
      <c r="Q304" s="5"/>
      <c r="R304" s="2"/>
    </row>
    <row r="305" spans="6:18" x14ac:dyDescent="0.25">
      <c r="F305" s="5"/>
      <c r="H305" s="2"/>
      <c r="I305" s="21"/>
      <c r="J305" s="2"/>
      <c r="K305" s="2"/>
      <c r="L305" s="5"/>
      <c r="M305" s="49"/>
      <c r="N305" s="49"/>
      <c r="O305" s="14"/>
      <c r="P305" s="42"/>
      <c r="Q305" s="5"/>
      <c r="R305" s="2"/>
    </row>
    <row r="306" spans="6:18" x14ac:dyDescent="0.25">
      <c r="F306" s="5"/>
      <c r="H306" s="2"/>
      <c r="I306" s="21"/>
      <c r="J306" s="2"/>
      <c r="K306" s="2"/>
      <c r="L306" s="5"/>
      <c r="M306" s="49"/>
      <c r="N306" s="49"/>
      <c r="O306" s="14"/>
      <c r="P306" s="42"/>
      <c r="Q306" s="5"/>
      <c r="R306" s="2"/>
    </row>
    <row r="307" spans="6:18" x14ac:dyDescent="0.25">
      <c r="F307" s="5"/>
      <c r="H307" s="2"/>
      <c r="I307" s="21"/>
      <c r="J307" s="2"/>
      <c r="K307" s="2"/>
      <c r="L307" s="5"/>
      <c r="M307" s="49"/>
      <c r="N307" s="49"/>
      <c r="O307" s="14"/>
      <c r="P307" s="42"/>
      <c r="Q307" s="5"/>
      <c r="R307" s="2"/>
    </row>
    <row r="308" spans="6:18" x14ac:dyDescent="0.25">
      <c r="F308" s="5"/>
      <c r="H308" s="2"/>
      <c r="I308" s="21"/>
      <c r="J308" s="2"/>
      <c r="K308" s="2"/>
      <c r="L308" s="5"/>
      <c r="M308" s="49"/>
      <c r="N308" s="49"/>
      <c r="O308" s="14"/>
      <c r="P308" s="42"/>
      <c r="Q308" s="5"/>
      <c r="R308" s="2"/>
    </row>
    <row r="309" spans="6:18" x14ac:dyDescent="0.25">
      <c r="F309" s="5"/>
      <c r="H309" s="2"/>
      <c r="I309" s="21"/>
      <c r="J309" s="2"/>
      <c r="K309" s="2"/>
      <c r="L309" s="5"/>
      <c r="M309" s="49"/>
      <c r="N309" s="49"/>
      <c r="O309" s="14"/>
      <c r="P309" s="42"/>
      <c r="Q309" s="5"/>
      <c r="R309" s="2"/>
    </row>
    <row r="310" spans="6:18" x14ac:dyDescent="0.25">
      <c r="F310" s="5"/>
      <c r="H310" s="2"/>
      <c r="I310" s="21"/>
      <c r="J310" s="2"/>
      <c r="K310" s="2"/>
      <c r="L310" s="5"/>
      <c r="M310" s="49"/>
      <c r="N310" s="49"/>
      <c r="O310" s="14"/>
      <c r="P310" s="42"/>
      <c r="Q310" s="5"/>
      <c r="R310" s="2"/>
    </row>
    <row r="311" spans="6:18" x14ac:dyDescent="0.25">
      <c r="F311" s="5"/>
      <c r="H311" s="2"/>
      <c r="I311" s="21"/>
      <c r="J311" s="2"/>
      <c r="K311" s="2"/>
      <c r="L311" s="5"/>
      <c r="M311" s="49"/>
      <c r="N311" s="49"/>
      <c r="O311" s="14"/>
      <c r="P311" s="42"/>
      <c r="Q311" s="5"/>
      <c r="R311" s="2"/>
    </row>
    <row r="312" spans="6:18" x14ac:dyDescent="0.25">
      <c r="F312" s="5"/>
      <c r="H312" s="2"/>
      <c r="I312" s="21"/>
      <c r="J312" s="2"/>
      <c r="K312" s="2"/>
      <c r="L312" s="5"/>
      <c r="M312" s="49"/>
      <c r="N312" s="49"/>
      <c r="O312" s="14"/>
      <c r="P312" s="42"/>
      <c r="Q312" s="5"/>
      <c r="R312" s="2"/>
    </row>
    <row r="313" spans="6:18" x14ac:dyDescent="0.25">
      <c r="F313" s="5"/>
      <c r="H313" s="2"/>
      <c r="I313" s="21"/>
      <c r="J313" s="2"/>
      <c r="K313" s="2"/>
      <c r="L313" s="5"/>
      <c r="M313" s="49"/>
      <c r="N313" s="49"/>
      <c r="O313" s="14"/>
      <c r="P313" s="42"/>
      <c r="Q313" s="5"/>
      <c r="R313" s="2"/>
    </row>
    <row r="314" spans="6:18" x14ac:dyDescent="0.25">
      <c r="F314" s="5"/>
      <c r="H314" s="2"/>
      <c r="I314" s="21"/>
      <c r="J314" s="2"/>
      <c r="K314" s="2"/>
      <c r="L314" s="5"/>
      <c r="M314" s="49"/>
      <c r="N314" s="49"/>
      <c r="O314" s="14"/>
      <c r="P314" s="42"/>
      <c r="Q314" s="5"/>
      <c r="R314" s="2"/>
    </row>
    <row r="315" spans="6:18" x14ac:dyDescent="0.25">
      <c r="F315" s="5"/>
      <c r="H315" s="2"/>
      <c r="I315" s="21"/>
      <c r="J315" s="2"/>
      <c r="K315" s="2"/>
      <c r="L315" s="5"/>
      <c r="M315" s="49"/>
      <c r="N315" s="49"/>
      <c r="O315" s="14"/>
      <c r="P315" s="42"/>
      <c r="Q315" s="5"/>
      <c r="R315" s="2"/>
    </row>
    <row r="316" spans="6:18" x14ac:dyDescent="0.25">
      <c r="F316" s="5"/>
      <c r="H316" s="2"/>
      <c r="I316" s="21"/>
      <c r="J316" s="2"/>
      <c r="K316" s="2"/>
      <c r="L316" s="5"/>
      <c r="M316" s="49"/>
      <c r="N316" s="49"/>
      <c r="O316" s="14"/>
      <c r="P316" s="42"/>
      <c r="Q316" s="5"/>
      <c r="R316" s="2"/>
    </row>
    <row r="317" spans="6:18" x14ac:dyDescent="0.25">
      <c r="F317" s="5"/>
      <c r="H317" s="2"/>
      <c r="I317" s="21"/>
      <c r="J317" s="2"/>
      <c r="K317" s="2"/>
      <c r="L317" s="5"/>
      <c r="M317" s="49"/>
      <c r="N317" s="49"/>
      <c r="O317" s="14"/>
      <c r="P317" s="42"/>
      <c r="Q317" s="5"/>
      <c r="R317" s="2"/>
    </row>
    <row r="318" spans="6:18" x14ac:dyDescent="0.25">
      <c r="F318" s="5"/>
      <c r="H318" s="2"/>
      <c r="I318" s="21"/>
      <c r="J318" s="2"/>
      <c r="K318" s="2"/>
      <c r="L318" s="5"/>
      <c r="M318" s="49"/>
      <c r="N318" s="49"/>
      <c r="O318" s="14"/>
      <c r="P318" s="42"/>
      <c r="Q318" s="5"/>
      <c r="R318" s="2"/>
    </row>
    <row r="319" spans="6:18" x14ac:dyDescent="0.25">
      <c r="F319" s="5"/>
      <c r="H319" s="2"/>
      <c r="I319" s="21"/>
      <c r="J319" s="2"/>
      <c r="K319" s="2"/>
      <c r="L319" s="5"/>
      <c r="M319" s="49"/>
      <c r="N319" s="49"/>
      <c r="O319" s="14"/>
      <c r="P319" s="42"/>
      <c r="Q319" s="5"/>
      <c r="R319" s="2"/>
    </row>
    <row r="320" spans="6:18" x14ac:dyDescent="0.25">
      <c r="F320" s="5"/>
      <c r="H320" s="2"/>
      <c r="I320" s="21"/>
      <c r="J320" s="2"/>
      <c r="K320" s="2"/>
      <c r="L320" s="5"/>
      <c r="M320" s="49"/>
      <c r="N320" s="49"/>
      <c r="O320" s="14"/>
      <c r="P320" s="42"/>
      <c r="Q320" s="5"/>
      <c r="R320" s="2"/>
    </row>
    <row r="321" spans="6:18" x14ac:dyDescent="0.25">
      <c r="F321" s="5"/>
      <c r="H321" s="2"/>
      <c r="I321" s="21"/>
      <c r="J321" s="2"/>
      <c r="K321" s="2"/>
      <c r="L321" s="5"/>
      <c r="M321" s="49"/>
      <c r="N321" s="49"/>
      <c r="O321" s="14"/>
      <c r="P321" s="42"/>
      <c r="Q321" s="5"/>
      <c r="R321" s="2"/>
    </row>
    <row r="322" spans="6:18" x14ac:dyDescent="0.25">
      <c r="F322" s="5"/>
      <c r="H322" s="2"/>
      <c r="I322" s="21"/>
      <c r="J322" s="2"/>
      <c r="K322" s="2"/>
      <c r="L322" s="5"/>
      <c r="M322" s="49"/>
      <c r="N322" s="49"/>
      <c r="O322" s="14"/>
      <c r="P322" s="42"/>
      <c r="Q322" s="5"/>
      <c r="R322" s="2"/>
    </row>
    <row r="323" spans="6:18" x14ac:dyDescent="0.25">
      <c r="F323" s="5"/>
      <c r="H323" s="2"/>
      <c r="I323" s="21"/>
      <c r="J323" s="2"/>
      <c r="K323" s="2"/>
      <c r="L323" s="5"/>
      <c r="M323" s="49"/>
      <c r="N323" s="49"/>
      <c r="O323" s="14"/>
      <c r="P323" s="42"/>
      <c r="Q323" s="5"/>
      <c r="R323" s="2"/>
    </row>
    <row r="324" spans="6:18" x14ac:dyDescent="0.25">
      <c r="F324" s="5"/>
      <c r="H324" s="2"/>
      <c r="I324" s="21"/>
      <c r="J324" s="2"/>
      <c r="K324" s="2"/>
      <c r="L324" s="5"/>
      <c r="M324" s="49"/>
      <c r="N324" s="49"/>
      <c r="O324" s="14"/>
      <c r="P324" s="42"/>
      <c r="Q324" s="5"/>
      <c r="R324" s="2"/>
    </row>
    <row r="325" spans="6:18" x14ac:dyDescent="0.25">
      <c r="F325" s="5"/>
      <c r="H325" s="2"/>
      <c r="I325" s="21"/>
      <c r="J325" s="2"/>
      <c r="K325" s="2"/>
      <c r="L325" s="5"/>
      <c r="M325" s="49"/>
      <c r="N325" s="49"/>
      <c r="O325" s="14"/>
      <c r="P325" s="42"/>
      <c r="Q325" s="5"/>
      <c r="R325" s="2"/>
    </row>
    <row r="326" spans="6:18" x14ac:dyDescent="0.25">
      <c r="F326" s="5"/>
      <c r="H326" s="2"/>
      <c r="I326" s="21"/>
      <c r="J326" s="2"/>
      <c r="K326" s="2"/>
      <c r="L326" s="5"/>
      <c r="M326" s="49"/>
      <c r="N326" s="49"/>
      <c r="O326" s="14"/>
      <c r="P326" s="42"/>
      <c r="Q326" s="5"/>
      <c r="R326" s="2"/>
    </row>
    <row r="327" spans="6:18" x14ac:dyDescent="0.25">
      <c r="F327" s="5"/>
      <c r="H327" s="2"/>
      <c r="I327" s="21"/>
      <c r="J327" s="2"/>
      <c r="K327" s="2"/>
      <c r="L327" s="5"/>
      <c r="M327" s="49"/>
      <c r="N327" s="49"/>
      <c r="O327" s="14"/>
      <c r="P327" s="42"/>
      <c r="Q327" s="5"/>
      <c r="R327" s="2"/>
    </row>
    <row r="328" spans="6:18" x14ac:dyDescent="0.25">
      <c r="F328" s="5"/>
      <c r="H328" s="2"/>
      <c r="I328" s="21"/>
      <c r="J328" s="2"/>
      <c r="K328" s="2"/>
      <c r="L328" s="5"/>
      <c r="M328" s="49"/>
      <c r="N328" s="49"/>
      <c r="O328" s="14"/>
      <c r="P328" s="42"/>
      <c r="Q328" s="5"/>
      <c r="R328" s="2"/>
    </row>
    <row r="329" spans="6:18" x14ac:dyDescent="0.25">
      <c r="F329" s="5"/>
      <c r="H329" s="2"/>
      <c r="I329" s="21"/>
      <c r="J329" s="2"/>
      <c r="K329" s="2"/>
      <c r="L329" s="5"/>
      <c r="M329" s="49"/>
      <c r="N329" s="49"/>
      <c r="O329" s="14"/>
      <c r="P329" s="42"/>
      <c r="Q329" s="5"/>
      <c r="R329" s="2"/>
    </row>
    <row r="330" spans="6:18" x14ac:dyDescent="0.25">
      <c r="F330" s="5"/>
      <c r="H330" s="2"/>
      <c r="I330" s="21"/>
      <c r="J330" s="2"/>
      <c r="K330" s="2"/>
      <c r="L330" s="5"/>
      <c r="M330" s="49"/>
      <c r="N330" s="49"/>
      <c r="O330" s="14"/>
      <c r="P330" s="42"/>
      <c r="Q330" s="5"/>
      <c r="R330" s="2"/>
    </row>
    <row r="331" spans="6:18" x14ac:dyDescent="0.25">
      <c r="F331" s="5"/>
      <c r="H331" s="2"/>
      <c r="I331" s="21"/>
      <c r="J331" s="2"/>
      <c r="K331" s="2"/>
      <c r="L331" s="5"/>
      <c r="M331" s="49"/>
      <c r="N331" s="49"/>
      <c r="O331" s="14"/>
      <c r="P331" s="42"/>
      <c r="Q331" s="5"/>
      <c r="R331" s="2"/>
    </row>
    <row r="332" spans="6:18" x14ac:dyDescent="0.25">
      <c r="F332" s="5"/>
      <c r="H332" s="2"/>
      <c r="I332" s="21"/>
      <c r="J332" s="2"/>
      <c r="K332" s="2"/>
      <c r="L332" s="5"/>
      <c r="M332" s="49"/>
      <c r="N332" s="49"/>
      <c r="O332" s="14"/>
      <c r="P332" s="42"/>
      <c r="Q332" s="5"/>
      <c r="R332" s="2"/>
    </row>
    <row r="333" spans="6:18" x14ac:dyDescent="0.25">
      <c r="F333" s="5"/>
      <c r="H333" s="2"/>
      <c r="I333" s="21"/>
      <c r="J333" s="2"/>
      <c r="K333" s="2"/>
      <c r="L333" s="5"/>
      <c r="M333" s="49"/>
      <c r="N333" s="49"/>
      <c r="O333" s="14"/>
      <c r="P333" s="42"/>
      <c r="Q333" s="5"/>
      <c r="R333" s="2"/>
    </row>
    <row r="334" spans="6:18" x14ac:dyDescent="0.25">
      <c r="F334" s="5"/>
      <c r="H334" s="2"/>
      <c r="I334" s="21"/>
      <c r="J334" s="2"/>
      <c r="K334" s="2"/>
      <c r="L334" s="5"/>
      <c r="M334" s="49"/>
      <c r="N334" s="49"/>
      <c r="O334" s="14"/>
      <c r="P334" s="42"/>
      <c r="Q334" s="5"/>
      <c r="R334" s="2"/>
    </row>
    <row r="335" spans="6:18" x14ac:dyDescent="0.25">
      <c r="F335" s="5"/>
      <c r="H335" s="2"/>
      <c r="I335" s="21"/>
      <c r="J335" s="2"/>
      <c r="K335" s="2"/>
      <c r="L335" s="5"/>
      <c r="M335" s="49"/>
      <c r="N335" s="49"/>
      <c r="O335" s="14"/>
      <c r="P335" s="42"/>
      <c r="Q335" s="5"/>
      <c r="R335" s="2"/>
    </row>
    <row r="336" spans="6:18" x14ac:dyDescent="0.25">
      <c r="F336" s="5"/>
      <c r="H336" s="2"/>
      <c r="I336" s="21"/>
      <c r="J336" s="2"/>
      <c r="K336" s="2"/>
      <c r="L336" s="5"/>
      <c r="M336" s="49"/>
      <c r="N336" s="49"/>
      <c r="O336" s="14"/>
      <c r="P336" s="42"/>
      <c r="Q336" s="5"/>
      <c r="R336" s="2"/>
    </row>
    <row r="337" spans="6:18" x14ac:dyDescent="0.25">
      <c r="F337" s="5"/>
      <c r="H337" s="2"/>
      <c r="I337" s="21"/>
      <c r="J337" s="2"/>
      <c r="K337" s="2"/>
      <c r="L337" s="5"/>
      <c r="M337" s="49"/>
      <c r="N337" s="49"/>
      <c r="O337" s="14"/>
      <c r="P337" s="42"/>
      <c r="Q337" s="5"/>
      <c r="R337" s="2"/>
    </row>
    <row r="338" spans="6:18" x14ac:dyDescent="0.25">
      <c r="F338" s="5"/>
      <c r="H338" s="2"/>
      <c r="I338" s="21"/>
      <c r="J338" s="2"/>
      <c r="K338" s="2"/>
      <c r="L338" s="5"/>
      <c r="M338" s="49"/>
      <c r="N338" s="49"/>
      <c r="O338" s="14"/>
      <c r="P338" s="42"/>
      <c r="Q338" s="5"/>
      <c r="R338" s="2"/>
    </row>
    <row r="339" spans="6:18" x14ac:dyDescent="0.25">
      <c r="F339" s="5"/>
      <c r="H339" s="2"/>
      <c r="I339" s="21"/>
      <c r="J339" s="2"/>
      <c r="K339" s="2"/>
      <c r="L339" s="5"/>
      <c r="M339" s="49"/>
      <c r="N339" s="49"/>
      <c r="O339" s="14"/>
      <c r="P339" s="42"/>
      <c r="Q339" s="5"/>
      <c r="R339" s="2"/>
    </row>
    <row r="340" spans="6:18" x14ac:dyDescent="0.25">
      <c r="F340" s="5"/>
      <c r="H340" s="2"/>
      <c r="I340" s="21"/>
      <c r="J340" s="2"/>
      <c r="K340" s="2"/>
      <c r="L340" s="5"/>
      <c r="M340" s="49"/>
      <c r="N340" s="49"/>
      <c r="O340" s="14"/>
      <c r="P340" s="42"/>
      <c r="Q340" s="5"/>
      <c r="R340" s="2"/>
    </row>
    <row r="341" spans="6:18" x14ac:dyDescent="0.25">
      <c r="F341" s="5"/>
      <c r="H341" s="2"/>
      <c r="I341" s="21"/>
      <c r="J341" s="2"/>
      <c r="K341" s="2"/>
      <c r="L341" s="5"/>
      <c r="M341" s="49"/>
      <c r="N341" s="49"/>
      <c r="O341" s="14"/>
      <c r="P341" s="42"/>
      <c r="Q341" s="5"/>
      <c r="R341" s="2"/>
    </row>
    <row r="342" spans="6:18" x14ac:dyDescent="0.25">
      <c r="F342" s="5"/>
      <c r="H342" s="2"/>
      <c r="I342" s="21"/>
      <c r="J342" s="2"/>
      <c r="K342" s="2"/>
      <c r="L342" s="5"/>
      <c r="M342" s="49"/>
      <c r="N342" s="49"/>
      <c r="O342" s="14"/>
      <c r="P342" s="42"/>
      <c r="Q342" s="5"/>
      <c r="R342" s="2"/>
    </row>
    <row r="343" spans="6:18" x14ac:dyDescent="0.25">
      <c r="F343" s="5"/>
      <c r="H343" s="2"/>
      <c r="I343" s="21"/>
      <c r="J343" s="2"/>
      <c r="K343" s="2"/>
      <c r="L343" s="5"/>
      <c r="M343" s="49"/>
      <c r="N343" s="49"/>
      <c r="O343" s="14"/>
      <c r="P343" s="42"/>
      <c r="Q343" s="5"/>
      <c r="R343" s="2"/>
    </row>
    <row r="344" spans="6:18" x14ac:dyDescent="0.25">
      <c r="F344" s="5"/>
      <c r="H344" s="2"/>
      <c r="I344" s="21"/>
      <c r="J344" s="2"/>
      <c r="K344" s="2"/>
      <c r="L344" s="5"/>
      <c r="M344" s="49"/>
      <c r="N344" s="49"/>
      <c r="O344" s="14"/>
      <c r="P344" s="42"/>
      <c r="Q344" s="5"/>
      <c r="R344" s="2"/>
    </row>
    <row r="345" spans="6:18" x14ac:dyDescent="0.25">
      <c r="F345" s="5"/>
      <c r="H345" s="2"/>
      <c r="I345" s="21"/>
      <c r="J345" s="2"/>
      <c r="K345" s="2"/>
      <c r="L345" s="5"/>
      <c r="M345" s="49"/>
      <c r="N345" s="49"/>
      <c r="O345" s="14"/>
      <c r="P345" s="42"/>
      <c r="Q345" s="5"/>
      <c r="R345" s="2"/>
    </row>
    <row r="346" spans="6:18" x14ac:dyDescent="0.25">
      <c r="F346" s="5"/>
      <c r="H346" s="2"/>
      <c r="I346" s="21"/>
      <c r="J346" s="2"/>
      <c r="K346" s="2"/>
      <c r="L346" s="5"/>
      <c r="M346" s="49"/>
      <c r="N346" s="49"/>
      <c r="O346" s="14"/>
      <c r="P346" s="42"/>
      <c r="Q346" s="5"/>
      <c r="R346" s="2"/>
    </row>
    <row r="347" spans="6:18" x14ac:dyDescent="0.25">
      <c r="F347" s="5"/>
      <c r="H347" s="2"/>
      <c r="I347" s="21"/>
      <c r="J347" s="2"/>
      <c r="K347" s="2"/>
      <c r="L347" s="5"/>
      <c r="M347" s="49"/>
      <c r="N347" s="49"/>
      <c r="O347" s="14"/>
      <c r="P347" s="42"/>
      <c r="Q347" s="5"/>
      <c r="R347" s="2"/>
    </row>
    <row r="348" spans="6:18" x14ac:dyDescent="0.25">
      <c r="F348" s="5"/>
      <c r="H348" s="2"/>
      <c r="I348" s="21"/>
      <c r="J348" s="2"/>
      <c r="K348" s="2"/>
      <c r="L348" s="5"/>
      <c r="M348" s="49"/>
      <c r="N348" s="49"/>
      <c r="O348" s="14"/>
      <c r="P348" s="42"/>
      <c r="Q348" s="5"/>
      <c r="R348" s="2"/>
    </row>
    <row r="349" spans="6:18" x14ac:dyDescent="0.25">
      <c r="F349" s="5"/>
      <c r="H349" s="2"/>
      <c r="I349" s="21"/>
      <c r="J349" s="2"/>
      <c r="K349" s="2"/>
      <c r="L349" s="5"/>
      <c r="M349" s="49"/>
      <c r="N349" s="49"/>
      <c r="O349" s="14"/>
      <c r="P349" s="42"/>
      <c r="Q349" s="5"/>
      <c r="R349" s="2"/>
    </row>
    <row r="350" spans="6:18" x14ac:dyDescent="0.25">
      <c r="F350" s="5"/>
      <c r="H350" s="2"/>
      <c r="I350" s="21"/>
      <c r="J350" s="2"/>
      <c r="K350" s="2"/>
      <c r="L350" s="5"/>
      <c r="M350" s="49"/>
      <c r="N350" s="49"/>
      <c r="O350" s="14"/>
      <c r="P350" s="42"/>
      <c r="Q350" s="5"/>
      <c r="R350" s="2"/>
    </row>
    <row r="351" spans="6:18" x14ac:dyDescent="0.25">
      <c r="F351" s="5"/>
      <c r="H351" s="2"/>
      <c r="I351" s="21"/>
      <c r="J351" s="2"/>
      <c r="K351" s="2"/>
      <c r="L351" s="5"/>
      <c r="M351" s="49"/>
      <c r="N351" s="49"/>
      <c r="O351" s="14"/>
      <c r="P351" s="42"/>
      <c r="Q351" s="5"/>
      <c r="R351" s="2"/>
    </row>
    <row r="352" spans="6:18" x14ac:dyDescent="0.25">
      <c r="F352" s="5"/>
      <c r="H352" s="2"/>
      <c r="I352" s="21"/>
      <c r="J352" s="2"/>
      <c r="K352" s="2"/>
      <c r="L352" s="5"/>
      <c r="M352" s="49"/>
      <c r="N352" s="49"/>
      <c r="O352" s="14"/>
      <c r="P352" s="42"/>
      <c r="Q352" s="5"/>
      <c r="R352" s="2"/>
    </row>
    <row r="353" spans="6:18" x14ac:dyDescent="0.25">
      <c r="F353" s="5"/>
      <c r="H353" s="2"/>
      <c r="I353" s="21"/>
      <c r="J353" s="2"/>
      <c r="K353" s="2"/>
      <c r="L353" s="5"/>
      <c r="M353" s="49"/>
      <c r="N353" s="49"/>
      <c r="O353" s="14"/>
      <c r="P353" s="42"/>
      <c r="Q353" s="5"/>
      <c r="R353" s="2"/>
    </row>
    <row r="354" spans="6:18" x14ac:dyDescent="0.25">
      <c r="F354" s="5"/>
      <c r="H354" s="2"/>
      <c r="I354" s="21"/>
      <c r="J354" s="2"/>
      <c r="K354" s="2"/>
      <c r="L354" s="5"/>
      <c r="M354" s="49"/>
      <c r="N354" s="49"/>
      <c r="O354" s="14"/>
      <c r="P354" s="42"/>
      <c r="Q354" s="5"/>
      <c r="R354" s="2"/>
    </row>
    <row r="355" spans="6:18" x14ac:dyDescent="0.25">
      <c r="F355" s="5"/>
      <c r="H355" s="2"/>
      <c r="I355" s="21"/>
      <c r="J355" s="2"/>
      <c r="K355" s="2"/>
      <c r="L355" s="5"/>
      <c r="M355" s="49"/>
      <c r="N355" s="49"/>
      <c r="O355" s="14"/>
      <c r="P355" s="42"/>
      <c r="Q355" s="5"/>
      <c r="R355" s="2"/>
    </row>
    <row r="356" spans="6:18" x14ac:dyDescent="0.25">
      <c r="F356" s="5"/>
      <c r="H356" s="2"/>
      <c r="I356" s="21"/>
      <c r="J356" s="2"/>
      <c r="K356" s="2"/>
      <c r="L356" s="5"/>
      <c r="M356" s="49"/>
      <c r="N356" s="49"/>
      <c r="O356" s="14"/>
      <c r="P356" s="42"/>
      <c r="Q356" s="5"/>
      <c r="R356" s="2"/>
    </row>
    <row r="357" spans="6:18" x14ac:dyDescent="0.25">
      <c r="F357" s="5"/>
      <c r="H357" s="2"/>
      <c r="I357" s="21"/>
      <c r="J357" s="2"/>
      <c r="K357" s="2"/>
      <c r="L357" s="5"/>
      <c r="M357" s="49"/>
      <c r="N357" s="49"/>
      <c r="O357" s="14"/>
      <c r="P357" s="42"/>
      <c r="Q357" s="5"/>
      <c r="R357" s="2"/>
    </row>
    <row r="358" spans="6:18" x14ac:dyDescent="0.25">
      <c r="F358" s="5"/>
      <c r="H358" s="2"/>
      <c r="I358" s="21"/>
      <c r="J358" s="2"/>
      <c r="K358" s="2"/>
      <c r="L358" s="5"/>
      <c r="M358" s="49"/>
      <c r="N358" s="49"/>
      <c r="O358" s="14"/>
      <c r="P358" s="42"/>
      <c r="Q358" s="5"/>
      <c r="R358" s="2"/>
    </row>
    <row r="359" spans="6:18" x14ac:dyDescent="0.25">
      <c r="F359" s="5"/>
      <c r="H359" s="2"/>
      <c r="I359" s="21"/>
      <c r="J359" s="2"/>
      <c r="K359" s="2"/>
      <c r="L359" s="5"/>
      <c r="M359" s="49"/>
      <c r="N359" s="49"/>
      <c r="O359" s="14"/>
      <c r="P359" s="42"/>
      <c r="Q359" s="5"/>
      <c r="R359" s="2"/>
    </row>
    <row r="360" spans="6:18" x14ac:dyDescent="0.25">
      <c r="F360" s="5"/>
      <c r="H360" s="2"/>
      <c r="I360" s="21"/>
      <c r="J360" s="2"/>
      <c r="K360" s="2"/>
      <c r="L360" s="5"/>
      <c r="M360" s="49"/>
      <c r="N360" s="49"/>
      <c r="O360" s="14"/>
      <c r="P360" s="42"/>
      <c r="Q360" s="5"/>
      <c r="R360" s="2"/>
    </row>
    <row r="361" spans="6:18" x14ac:dyDescent="0.25">
      <c r="F361" s="5"/>
      <c r="H361" s="2"/>
      <c r="I361" s="21"/>
      <c r="J361" s="2"/>
      <c r="K361" s="2"/>
      <c r="L361" s="5"/>
      <c r="M361" s="49"/>
      <c r="N361" s="49"/>
      <c r="O361" s="14"/>
      <c r="P361" s="42"/>
      <c r="Q361" s="5"/>
      <c r="R361" s="2"/>
    </row>
    <row r="362" spans="6:18" x14ac:dyDescent="0.25">
      <c r="F362" s="5"/>
      <c r="H362" s="2"/>
      <c r="I362" s="21"/>
      <c r="J362" s="2"/>
      <c r="K362" s="2"/>
      <c r="L362" s="5"/>
      <c r="M362" s="49"/>
      <c r="N362" s="49"/>
      <c r="O362" s="14"/>
      <c r="P362" s="42"/>
      <c r="Q362" s="5"/>
      <c r="R362" s="2"/>
    </row>
    <row r="363" spans="6:18" x14ac:dyDescent="0.25">
      <c r="F363" s="5"/>
      <c r="H363" s="2"/>
      <c r="I363" s="21"/>
      <c r="J363" s="2"/>
      <c r="K363" s="2"/>
      <c r="L363" s="5"/>
      <c r="M363" s="49"/>
      <c r="N363" s="49"/>
      <c r="O363" s="14"/>
      <c r="P363" s="42"/>
      <c r="Q363" s="5"/>
      <c r="R363" s="2"/>
    </row>
    <row r="364" spans="6:18" x14ac:dyDescent="0.25">
      <c r="F364" s="5"/>
      <c r="H364" s="2"/>
      <c r="I364" s="21"/>
      <c r="J364" s="2"/>
      <c r="K364" s="2"/>
      <c r="L364" s="5"/>
      <c r="M364" s="49"/>
      <c r="N364" s="49"/>
      <c r="O364" s="14"/>
      <c r="P364" s="42"/>
      <c r="Q364" s="5"/>
      <c r="R364" s="2"/>
    </row>
    <row r="365" spans="6:18" x14ac:dyDescent="0.25">
      <c r="F365" s="5"/>
      <c r="H365" s="2"/>
      <c r="I365" s="21"/>
      <c r="J365" s="2"/>
      <c r="K365" s="2"/>
      <c r="L365" s="5"/>
      <c r="M365" s="49"/>
      <c r="N365" s="49"/>
      <c r="O365" s="14"/>
      <c r="P365" s="42"/>
      <c r="Q365" s="5"/>
      <c r="R365" s="2"/>
    </row>
    <row r="366" spans="6:18" x14ac:dyDescent="0.25">
      <c r="F366" s="5"/>
      <c r="H366" s="2"/>
      <c r="I366" s="21"/>
      <c r="J366" s="2"/>
      <c r="K366" s="2"/>
      <c r="L366" s="5"/>
      <c r="M366" s="49"/>
      <c r="N366" s="49"/>
      <c r="O366" s="14"/>
      <c r="P366" s="42"/>
      <c r="Q366" s="5"/>
      <c r="R366" s="2"/>
    </row>
    <row r="367" spans="6:18" x14ac:dyDescent="0.25">
      <c r="F367" s="5"/>
      <c r="H367" s="2"/>
      <c r="I367" s="21"/>
      <c r="J367" s="2"/>
      <c r="K367" s="2"/>
      <c r="L367" s="5"/>
      <c r="M367" s="49"/>
      <c r="N367" s="49"/>
      <c r="O367" s="14"/>
      <c r="P367" s="42"/>
      <c r="Q367" s="5"/>
      <c r="R367" s="2"/>
    </row>
    <row r="368" spans="6:18" x14ac:dyDescent="0.25">
      <c r="F368" s="5"/>
      <c r="H368" s="2"/>
      <c r="I368" s="21"/>
      <c r="J368" s="2"/>
      <c r="K368" s="2"/>
      <c r="L368" s="5"/>
      <c r="M368" s="49"/>
      <c r="N368" s="49"/>
      <c r="O368" s="14"/>
      <c r="P368" s="42"/>
      <c r="Q368" s="5"/>
      <c r="R368" s="2"/>
    </row>
    <row r="369" spans="6:18" x14ac:dyDescent="0.25">
      <c r="F369" s="5"/>
      <c r="H369" s="2"/>
      <c r="I369" s="21"/>
      <c r="J369" s="2"/>
      <c r="K369" s="2"/>
      <c r="L369" s="5"/>
      <c r="M369" s="49"/>
      <c r="N369" s="49"/>
      <c r="O369" s="14"/>
      <c r="P369" s="42"/>
      <c r="Q369" s="5"/>
      <c r="R369" s="2"/>
    </row>
    <row r="370" spans="6:18" x14ac:dyDescent="0.25">
      <c r="F370" s="5"/>
      <c r="H370" s="2"/>
      <c r="I370" s="21"/>
      <c r="J370" s="2"/>
      <c r="K370" s="2"/>
      <c r="L370" s="5"/>
      <c r="M370" s="49"/>
      <c r="N370" s="49"/>
      <c r="O370" s="14"/>
      <c r="P370" s="42"/>
      <c r="Q370" s="5"/>
      <c r="R370" s="2"/>
    </row>
    <row r="371" spans="6:18" x14ac:dyDescent="0.25">
      <c r="F371" s="5"/>
      <c r="H371" s="2"/>
      <c r="I371" s="21"/>
      <c r="J371" s="2"/>
      <c r="K371" s="2"/>
      <c r="L371" s="5"/>
      <c r="M371" s="49"/>
      <c r="N371" s="49"/>
      <c r="O371" s="14"/>
      <c r="P371" s="42"/>
      <c r="Q371" s="5"/>
      <c r="R371" s="2"/>
    </row>
    <row r="372" spans="6:18" x14ac:dyDescent="0.25">
      <c r="F372" s="5"/>
      <c r="H372" s="2"/>
      <c r="I372" s="21"/>
      <c r="J372" s="2"/>
      <c r="K372" s="2"/>
      <c r="L372" s="5"/>
      <c r="M372" s="49"/>
      <c r="N372" s="49"/>
      <c r="O372" s="14"/>
      <c r="P372" s="42"/>
      <c r="Q372" s="5"/>
      <c r="R372" s="2"/>
    </row>
    <row r="373" spans="6:18" x14ac:dyDescent="0.25">
      <c r="F373" s="5"/>
      <c r="H373" s="2"/>
      <c r="I373" s="21"/>
      <c r="J373" s="2"/>
      <c r="K373" s="2"/>
      <c r="L373" s="5"/>
      <c r="M373" s="49"/>
      <c r="N373" s="49"/>
      <c r="O373" s="14"/>
      <c r="P373" s="42"/>
      <c r="Q373" s="5"/>
      <c r="R373" s="2"/>
    </row>
    <row r="374" spans="6:18" x14ac:dyDescent="0.25">
      <c r="F374" s="5"/>
      <c r="H374" s="2"/>
      <c r="I374" s="21"/>
      <c r="J374" s="2"/>
      <c r="K374" s="2"/>
      <c r="L374" s="5"/>
      <c r="M374" s="49"/>
      <c r="N374" s="49"/>
      <c r="O374" s="14"/>
      <c r="P374" s="42"/>
      <c r="Q374" s="5"/>
      <c r="R374" s="2"/>
    </row>
    <row r="375" spans="6:18" x14ac:dyDescent="0.25">
      <c r="F375" s="5"/>
      <c r="H375" s="2"/>
      <c r="I375" s="21"/>
      <c r="J375" s="2"/>
      <c r="K375" s="2"/>
      <c r="L375" s="5"/>
      <c r="M375" s="49"/>
      <c r="N375" s="49"/>
      <c r="O375" s="14"/>
      <c r="P375" s="42"/>
      <c r="Q375" s="5"/>
      <c r="R375" s="2"/>
    </row>
    <row r="376" spans="6:18" x14ac:dyDescent="0.25">
      <c r="F376" s="5"/>
      <c r="H376" s="2"/>
      <c r="I376" s="21"/>
      <c r="J376" s="2"/>
      <c r="K376" s="2"/>
      <c r="L376" s="5"/>
      <c r="M376" s="49"/>
      <c r="N376" s="49"/>
      <c r="O376" s="14"/>
      <c r="P376" s="42"/>
      <c r="Q376" s="5"/>
      <c r="R376" s="2"/>
    </row>
    <row r="377" spans="6:18" x14ac:dyDescent="0.25">
      <c r="F377" s="5"/>
      <c r="H377" s="2"/>
      <c r="I377" s="21"/>
      <c r="J377" s="2"/>
      <c r="K377" s="2"/>
      <c r="L377" s="5"/>
      <c r="M377" s="49"/>
      <c r="N377" s="49"/>
      <c r="O377" s="14"/>
      <c r="P377" s="42"/>
      <c r="Q377" s="5"/>
      <c r="R377" s="2"/>
    </row>
    <row r="378" spans="6:18" x14ac:dyDescent="0.25">
      <c r="F378" s="5"/>
      <c r="H378" s="2"/>
      <c r="I378" s="21"/>
      <c r="J378" s="2"/>
      <c r="K378" s="2"/>
      <c r="L378" s="5"/>
      <c r="M378" s="49"/>
      <c r="N378" s="49"/>
      <c r="O378" s="14"/>
      <c r="P378" s="42"/>
      <c r="Q378" s="5"/>
      <c r="R378" s="2"/>
    </row>
    <row r="379" spans="6:18" x14ac:dyDescent="0.25">
      <c r="F379" s="5"/>
      <c r="H379" s="2"/>
      <c r="I379" s="21"/>
      <c r="J379" s="2"/>
      <c r="K379" s="2"/>
      <c r="L379" s="5"/>
      <c r="M379" s="49"/>
      <c r="N379" s="49"/>
      <c r="O379" s="14"/>
      <c r="P379" s="42"/>
      <c r="Q379" s="5"/>
      <c r="R379" s="2"/>
    </row>
    <row r="380" spans="6:18" x14ac:dyDescent="0.25">
      <c r="F380" s="5"/>
      <c r="H380" s="2"/>
      <c r="I380" s="21"/>
      <c r="J380" s="2"/>
      <c r="K380" s="2"/>
      <c r="L380" s="5"/>
      <c r="M380" s="49"/>
      <c r="N380" s="49"/>
      <c r="O380" s="14"/>
      <c r="P380" s="42"/>
      <c r="Q380" s="5"/>
      <c r="R380" s="2"/>
    </row>
    <row r="381" spans="6:18" x14ac:dyDescent="0.25">
      <c r="F381" s="5"/>
      <c r="H381" s="2"/>
      <c r="I381" s="21"/>
      <c r="J381" s="2"/>
      <c r="K381" s="2"/>
      <c r="L381" s="5"/>
      <c r="M381" s="49"/>
      <c r="N381" s="49"/>
      <c r="O381" s="14"/>
      <c r="P381" s="42"/>
      <c r="Q381" s="5"/>
      <c r="R381" s="2"/>
    </row>
    <row r="382" spans="6:18" x14ac:dyDescent="0.25">
      <c r="F382" s="5"/>
      <c r="H382" s="2"/>
      <c r="I382" s="21"/>
      <c r="J382" s="2"/>
      <c r="K382" s="2"/>
      <c r="L382" s="5"/>
      <c r="M382" s="49"/>
      <c r="N382" s="49"/>
      <c r="O382" s="14"/>
      <c r="P382" s="42"/>
      <c r="Q382" s="5"/>
      <c r="R382" s="2"/>
    </row>
    <row r="383" spans="6:18" x14ac:dyDescent="0.25">
      <c r="F383" s="5"/>
      <c r="H383" s="2"/>
      <c r="I383" s="21"/>
      <c r="J383" s="2"/>
      <c r="K383" s="2"/>
      <c r="L383" s="5"/>
      <c r="M383" s="49"/>
      <c r="N383" s="49"/>
      <c r="O383" s="14"/>
      <c r="P383" s="42"/>
      <c r="Q383" s="5"/>
      <c r="R383" s="2"/>
    </row>
    <row r="384" spans="6:18" x14ac:dyDescent="0.25">
      <c r="F384" s="5"/>
      <c r="H384" s="2"/>
      <c r="I384" s="21"/>
      <c r="J384" s="2"/>
      <c r="K384" s="2"/>
      <c r="L384" s="5"/>
      <c r="M384" s="49"/>
      <c r="N384" s="49"/>
      <c r="O384" s="14"/>
      <c r="P384" s="42"/>
      <c r="Q384" s="5"/>
      <c r="R384" s="2"/>
    </row>
    <row r="385" spans="6:18" x14ac:dyDescent="0.25">
      <c r="F385" s="5"/>
      <c r="H385" s="2"/>
      <c r="I385" s="21"/>
      <c r="J385" s="2"/>
      <c r="K385" s="2"/>
      <c r="L385" s="5"/>
      <c r="M385" s="49"/>
      <c r="N385" s="49"/>
      <c r="O385" s="14"/>
      <c r="P385" s="42"/>
      <c r="Q385" s="5"/>
      <c r="R385" s="2"/>
    </row>
    <row r="386" spans="6:18" x14ac:dyDescent="0.25">
      <c r="F386" s="5"/>
      <c r="H386" s="2"/>
      <c r="I386" s="21"/>
      <c r="J386" s="2"/>
      <c r="K386" s="2"/>
      <c r="L386" s="5"/>
      <c r="M386" s="49"/>
      <c r="N386" s="49"/>
      <c r="O386" s="14"/>
      <c r="P386" s="42"/>
      <c r="Q386" s="5"/>
      <c r="R386" s="2"/>
    </row>
    <row r="387" spans="6:18" x14ac:dyDescent="0.25">
      <c r="F387" s="5"/>
      <c r="H387" s="2"/>
      <c r="I387" s="21"/>
      <c r="J387" s="2"/>
      <c r="K387" s="2"/>
      <c r="L387" s="5"/>
      <c r="M387" s="49"/>
      <c r="N387" s="49"/>
      <c r="O387" s="14"/>
      <c r="P387" s="42"/>
      <c r="Q387" s="5"/>
      <c r="R387" s="2"/>
    </row>
    <row r="388" spans="6:18" x14ac:dyDescent="0.25">
      <c r="F388" s="5"/>
      <c r="H388" s="2"/>
      <c r="I388" s="21"/>
      <c r="J388" s="2"/>
      <c r="K388" s="2"/>
      <c r="L388" s="5"/>
      <c r="M388" s="49"/>
      <c r="N388" s="49"/>
      <c r="O388" s="14"/>
      <c r="P388" s="42"/>
      <c r="Q388" s="5"/>
      <c r="R388" s="2"/>
    </row>
    <row r="389" spans="6:18" x14ac:dyDescent="0.25">
      <c r="F389" s="5"/>
      <c r="H389" s="2"/>
      <c r="I389" s="21"/>
      <c r="J389" s="2"/>
      <c r="K389" s="2"/>
      <c r="L389" s="5"/>
      <c r="M389" s="49"/>
      <c r="N389" s="49"/>
      <c r="O389" s="14"/>
      <c r="P389" s="42"/>
      <c r="Q389" s="5"/>
      <c r="R389" s="2"/>
    </row>
    <row r="390" spans="6:18" x14ac:dyDescent="0.25">
      <c r="F390" s="5"/>
      <c r="H390" s="2"/>
      <c r="I390" s="21"/>
      <c r="J390" s="2"/>
      <c r="K390" s="2"/>
      <c r="L390" s="5"/>
      <c r="M390" s="49"/>
      <c r="N390" s="49"/>
      <c r="O390" s="14"/>
      <c r="P390" s="42"/>
      <c r="Q390" s="5"/>
      <c r="R390" s="2"/>
    </row>
    <row r="391" spans="6:18" x14ac:dyDescent="0.25">
      <c r="F391" s="5"/>
      <c r="H391" s="2"/>
      <c r="I391" s="21"/>
      <c r="J391" s="2"/>
      <c r="K391" s="2"/>
      <c r="L391" s="5"/>
      <c r="M391" s="49"/>
      <c r="N391" s="49"/>
      <c r="O391" s="14"/>
      <c r="P391" s="42"/>
      <c r="Q391" s="5"/>
      <c r="R391" s="2"/>
    </row>
    <row r="392" spans="6:18" x14ac:dyDescent="0.25">
      <c r="F392" s="5"/>
      <c r="H392" s="2"/>
      <c r="I392" s="21"/>
      <c r="J392" s="2"/>
      <c r="K392" s="2"/>
      <c r="L392" s="5"/>
      <c r="M392" s="49"/>
      <c r="N392" s="49"/>
      <c r="O392" s="14"/>
      <c r="P392" s="42"/>
      <c r="Q392" s="5"/>
      <c r="R392" s="2"/>
    </row>
    <row r="393" spans="6:18" x14ac:dyDescent="0.25">
      <c r="F393" s="5"/>
      <c r="H393" s="2"/>
      <c r="I393" s="21"/>
      <c r="J393" s="2"/>
      <c r="K393" s="2"/>
      <c r="L393" s="5"/>
      <c r="M393" s="49"/>
      <c r="N393" s="49"/>
      <c r="O393" s="14"/>
      <c r="P393" s="42"/>
      <c r="Q393" s="5"/>
      <c r="R393" s="2"/>
    </row>
    <row r="394" spans="6:18" x14ac:dyDescent="0.25">
      <c r="F394" s="5"/>
      <c r="H394" s="2"/>
      <c r="I394" s="21"/>
      <c r="J394" s="2"/>
      <c r="K394" s="2"/>
      <c r="L394" s="5"/>
      <c r="M394" s="49"/>
      <c r="N394" s="49"/>
      <c r="O394" s="14"/>
      <c r="P394" s="42"/>
      <c r="Q394" s="5"/>
      <c r="R394" s="2"/>
    </row>
    <row r="395" spans="6:18" x14ac:dyDescent="0.25">
      <c r="F395" s="5"/>
      <c r="H395" s="2"/>
      <c r="I395" s="21"/>
      <c r="J395" s="2"/>
      <c r="K395" s="2"/>
      <c r="L395" s="5"/>
      <c r="M395" s="49"/>
      <c r="N395" s="49"/>
      <c r="O395" s="14"/>
      <c r="P395" s="42"/>
      <c r="Q395" s="5"/>
      <c r="R395" s="2"/>
    </row>
    <row r="396" spans="6:18" x14ac:dyDescent="0.25">
      <c r="F396" s="5"/>
      <c r="H396" s="2"/>
      <c r="I396" s="21"/>
      <c r="J396" s="2"/>
      <c r="K396" s="2"/>
      <c r="L396" s="5"/>
      <c r="M396" s="49"/>
      <c r="N396" s="49"/>
      <c r="O396" s="14"/>
      <c r="P396" s="42"/>
      <c r="Q396" s="5"/>
      <c r="R396" s="2"/>
    </row>
    <row r="397" spans="6:18" x14ac:dyDescent="0.25">
      <c r="F397" s="5"/>
      <c r="H397" s="2"/>
      <c r="I397" s="21"/>
      <c r="J397" s="2"/>
      <c r="K397" s="2"/>
      <c r="L397" s="5"/>
      <c r="M397" s="49"/>
      <c r="N397" s="49"/>
      <c r="O397" s="14"/>
      <c r="P397" s="42"/>
      <c r="Q397" s="5"/>
      <c r="R397" s="2"/>
    </row>
    <row r="398" spans="6:18" x14ac:dyDescent="0.25">
      <c r="F398" s="5"/>
      <c r="H398" s="2"/>
      <c r="I398" s="21"/>
      <c r="J398" s="2"/>
      <c r="K398" s="2"/>
      <c r="L398" s="5"/>
      <c r="M398" s="49"/>
      <c r="N398" s="49"/>
      <c r="O398" s="14"/>
      <c r="P398" s="42"/>
      <c r="Q398" s="5"/>
      <c r="R398" s="2"/>
    </row>
    <row r="399" spans="6:18" x14ac:dyDescent="0.25">
      <c r="F399" s="5"/>
      <c r="H399" s="2"/>
      <c r="I399" s="21"/>
      <c r="J399" s="2"/>
      <c r="K399" s="2"/>
      <c r="L399" s="5"/>
      <c r="M399" s="49"/>
      <c r="N399" s="49"/>
      <c r="O399" s="14"/>
      <c r="P399" s="42"/>
      <c r="Q399" s="5"/>
      <c r="R399" s="2"/>
    </row>
    <row r="400" spans="6:18" x14ac:dyDescent="0.25">
      <c r="F400" s="5"/>
      <c r="H400" s="2"/>
      <c r="I400" s="21"/>
      <c r="J400" s="2"/>
      <c r="K400" s="2"/>
      <c r="L400" s="5"/>
      <c r="M400" s="49"/>
      <c r="N400" s="49"/>
      <c r="O400" s="14"/>
      <c r="P400" s="42"/>
      <c r="Q400" s="5"/>
      <c r="R400" s="2"/>
    </row>
    <row r="401" spans="6:18" x14ac:dyDescent="0.25">
      <c r="F401" s="5"/>
      <c r="H401" s="2"/>
      <c r="I401" s="21"/>
      <c r="J401" s="2"/>
      <c r="K401" s="2"/>
      <c r="L401" s="5"/>
      <c r="M401" s="49"/>
      <c r="N401" s="49"/>
      <c r="O401" s="14"/>
      <c r="P401" s="42"/>
      <c r="Q401" s="5"/>
      <c r="R401" s="2"/>
    </row>
    <row r="402" spans="6:18" x14ac:dyDescent="0.25">
      <c r="F402" s="5"/>
      <c r="H402" s="2"/>
      <c r="I402" s="21"/>
      <c r="J402" s="2"/>
      <c r="K402" s="2"/>
      <c r="L402" s="5"/>
      <c r="M402" s="49"/>
      <c r="N402" s="49"/>
      <c r="O402" s="14"/>
      <c r="P402" s="42"/>
      <c r="Q402" s="5"/>
      <c r="R402" s="2"/>
    </row>
    <row r="403" spans="6:18" x14ac:dyDescent="0.25">
      <c r="F403" s="5"/>
      <c r="H403" s="2"/>
      <c r="I403" s="21"/>
      <c r="J403" s="2"/>
      <c r="K403" s="2"/>
      <c r="L403" s="5"/>
      <c r="M403" s="49"/>
      <c r="N403" s="49"/>
      <c r="O403" s="14"/>
      <c r="P403" s="42"/>
      <c r="Q403" s="5"/>
      <c r="R403" s="2"/>
    </row>
    <row r="404" spans="6:18" x14ac:dyDescent="0.25">
      <c r="F404" s="5"/>
      <c r="H404" s="2"/>
      <c r="I404" s="21"/>
      <c r="J404" s="2"/>
      <c r="K404" s="2"/>
      <c r="L404" s="5"/>
      <c r="M404" s="49"/>
      <c r="N404" s="49"/>
      <c r="O404" s="14"/>
      <c r="P404" s="42"/>
      <c r="Q404" s="5"/>
      <c r="R404" s="2"/>
    </row>
    <row r="405" spans="6:18" x14ac:dyDescent="0.25">
      <c r="F405" s="5"/>
      <c r="H405" s="2"/>
      <c r="I405" s="21"/>
      <c r="J405" s="2"/>
      <c r="K405" s="2"/>
      <c r="L405" s="5"/>
      <c r="M405" s="49"/>
      <c r="N405" s="49"/>
      <c r="O405" s="14"/>
      <c r="P405" s="42"/>
      <c r="Q405" s="5"/>
      <c r="R405" s="2"/>
    </row>
    <row r="406" spans="6:18" x14ac:dyDescent="0.25">
      <c r="F406" s="5"/>
      <c r="H406" s="2"/>
      <c r="I406" s="21"/>
      <c r="J406" s="2"/>
      <c r="K406" s="2"/>
      <c r="L406" s="5"/>
      <c r="M406" s="49"/>
      <c r="N406" s="49"/>
      <c r="O406" s="14"/>
      <c r="P406" s="42"/>
      <c r="Q406" s="5"/>
      <c r="R406" s="2"/>
    </row>
    <row r="407" spans="6:18" x14ac:dyDescent="0.25">
      <c r="F407" s="5"/>
      <c r="H407" s="2"/>
      <c r="I407" s="21"/>
      <c r="J407" s="2"/>
      <c r="K407" s="2"/>
      <c r="L407" s="5"/>
      <c r="M407" s="49"/>
      <c r="N407" s="49"/>
      <c r="O407" s="14"/>
      <c r="P407" s="42"/>
      <c r="Q407" s="5"/>
      <c r="R407" s="2"/>
    </row>
    <row r="408" spans="6:18" x14ac:dyDescent="0.25">
      <c r="F408" s="5"/>
      <c r="H408" s="2"/>
      <c r="I408" s="21"/>
      <c r="J408" s="2"/>
      <c r="K408" s="2"/>
      <c r="L408" s="5"/>
      <c r="M408" s="49"/>
      <c r="N408" s="49"/>
      <c r="O408" s="14"/>
      <c r="P408" s="42"/>
      <c r="Q408" s="5"/>
      <c r="R408" s="2"/>
    </row>
    <row r="409" spans="6:18" x14ac:dyDescent="0.25">
      <c r="F409" s="5"/>
      <c r="H409" s="2"/>
      <c r="I409" s="21"/>
      <c r="J409" s="2"/>
      <c r="K409" s="2"/>
      <c r="L409" s="5"/>
      <c r="M409" s="49"/>
      <c r="N409" s="49"/>
      <c r="O409" s="14"/>
      <c r="P409" s="42"/>
      <c r="Q409" s="5"/>
      <c r="R409" s="2"/>
    </row>
    <row r="410" spans="6:18" x14ac:dyDescent="0.25">
      <c r="F410" s="5"/>
      <c r="H410" s="2"/>
      <c r="I410" s="21"/>
      <c r="J410" s="2"/>
      <c r="K410" s="2"/>
      <c r="L410" s="5"/>
      <c r="M410" s="49"/>
      <c r="N410" s="49"/>
      <c r="O410" s="14"/>
      <c r="P410" s="42"/>
      <c r="Q410" s="5"/>
      <c r="R410" s="2"/>
    </row>
    <row r="411" spans="6:18" x14ac:dyDescent="0.25">
      <c r="F411" s="5"/>
      <c r="H411" s="2"/>
      <c r="I411" s="21"/>
      <c r="J411" s="2"/>
      <c r="K411" s="2"/>
      <c r="L411" s="5"/>
      <c r="M411" s="49"/>
      <c r="N411" s="49"/>
      <c r="O411" s="14"/>
      <c r="P411" s="42"/>
      <c r="Q411" s="5"/>
      <c r="R411" s="2"/>
    </row>
    <row r="412" spans="6:18" x14ac:dyDescent="0.25">
      <c r="F412" s="5"/>
      <c r="H412" s="2"/>
      <c r="I412" s="21"/>
      <c r="J412" s="2"/>
      <c r="K412" s="2"/>
      <c r="L412" s="5"/>
      <c r="M412" s="49"/>
      <c r="N412" s="49"/>
      <c r="O412" s="14"/>
      <c r="P412" s="42"/>
      <c r="Q412" s="5"/>
      <c r="R412" s="2"/>
    </row>
    <row r="413" spans="6:18" x14ac:dyDescent="0.25">
      <c r="F413" s="5"/>
      <c r="H413" s="2"/>
      <c r="I413" s="21"/>
      <c r="J413" s="2"/>
      <c r="K413" s="2"/>
      <c r="L413" s="5"/>
      <c r="M413" s="49"/>
      <c r="N413" s="49"/>
      <c r="O413" s="14"/>
      <c r="P413" s="42"/>
      <c r="Q413" s="5"/>
      <c r="R413" s="2"/>
    </row>
    <row r="414" spans="6:18" x14ac:dyDescent="0.25">
      <c r="F414" s="5"/>
      <c r="H414" s="2"/>
      <c r="I414" s="21"/>
      <c r="J414" s="2"/>
      <c r="K414" s="2"/>
      <c r="L414" s="5"/>
      <c r="M414" s="49"/>
      <c r="N414" s="49"/>
      <c r="O414" s="14"/>
      <c r="P414" s="42"/>
      <c r="Q414" s="5"/>
      <c r="R414" s="2"/>
    </row>
    <row r="415" spans="6:18" x14ac:dyDescent="0.25">
      <c r="F415" s="5"/>
      <c r="H415" s="2"/>
      <c r="I415" s="21"/>
      <c r="J415" s="2"/>
      <c r="K415" s="2"/>
      <c r="L415" s="5"/>
      <c r="M415" s="49"/>
      <c r="N415" s="49"/>
      <c r="O415" s="14"/>
      <c r="P415" s="42"/>
      <c r="Q415" s="5"/>
      <c r="R415" s="2"/>
    </row>
    <row r="416" spans="6:18" x14ac:dyDescent="0.25">
      <c r="F416" s="5"/>
      <c r="H416" s="2"/>
      <c r="I416" s="21"/>
      <c r="J416" s="2"/>
      <c r="K416" s="2"/>
      <c r="L416" s="5"/>
      <c r="M416" s="49"/>
      <c r="N416" s="49"/>
      <c r="O416" s="14"/>
      <c r="P416" s="42"/>
      <c r="Q416" s="5"/>
      <c r="R416" s="2"/>
    </row>
    <row r="417" spans="6:18" x14ac:dyDescent="0.25">
      <c r="F417" s="5"/>
      <c r="H417" s="2"/>
      <c r="I417" s="21"/>
      <c r="J417" s="2"/>
      <c r="K417" s="2"/>
      <c r="L417" s="5"/>
      <c r="M417" s="49"/>
      <c r="N417" s="49"/>
      <c r="O417" s="14"/>
      <c r="P417" s="42"/>
      <c r="Q417" s="5"/>
      <c r="R417" s="2"/>
    </row>
    <row r="418" spans="6:18" x14ac:dyDescent="0.25">
      <c r="F418" s="5"/>
      <c r="H418" s="2"/>
      <c r="I418" s="21"/>
      <c r="J418" s="2"/>
      <c r="K418" s="2"/>
      <c r="L418" s="5"/>
      <c r="M418" s="49"/>
      <c r="N418" s="49"/>
      <c r="O418" s="14"/>
      <c r="P418" s="42"/>
      <c r="Q418" s="5"/>
      <c r="R418" s="2"/>
    </row>
    <row r="419" spans="6:18" x14ac:dyDescent="0.25">
      <c r="F419" s="5"/>
      <c r="H419" s="2"/>
      <c r="I419" s="21"/>
      <c r="J419" s="2"/>
      <c r="K419" s="2"/>
      <c r="L419" s="5"/>
      <c r="M419" s="49"/>
      <c r="N419" s="49"/>
      <c r="O419" s="14"/>
      <c r="P419" s="42"/>
      <c r="Q419" s="5"/>
      <c r="R419" s="2"/>
    </row>
    <row r="420" spans="6:18" x14ac:dyDescent="0.25">
      <c r="F420" s="5"/>
      <c r="H420" s="2"/>
      <c r="I420" s="21"/>
      <c r="J420" s="2"/>
      <c r="K420" s="2"/>
      <c r="L420" s="5"/>
      <c r="M420" s="49"/>
      <c r="N420" s="49"/>
      <c r="O420" s="14"/>
      <c r="P420" s="42"/>
      <c r="Q420" s="5"/>
      <c r="R420" s="2"/>
    </row>
    <row r="421" spans="6:18" x14ac:dyDescent="0.25">
      <c r="F421" s="5"/>
      <c r="H421" s="2"/>
      <c r="I421" s="21"/>
      <c r="J421" s="2"/>
      <c r="K421" s="2"/>
      <c r="L421" s="5"/>
      <c r="M421" s="49"/>
      <c r="N421" s="49"/>
      <c r="O421" s="14"/>
      <c r="P421" s="42"/>
      <c r="Q421" s="5"/>
      <c r="R421" s="2"/>
    </row>
    <row r="422" spans="6:18" x14ac:dyDescent="0.25">
      <c r="F422" s="5"/>
      <c r="H422" s="2"/>
      <c r="I422" s="21"/>
      <c r="J422" s="2"/>
      <c r="K422" s="2"/>
      <c r="L422" s="5"/>
      <c r="M422" s="49"/>
      <c r="N422" s="49"/>
      <c r="O422" s="14"/>
      <c r="P422" s="42"/>
      <c r="Q422" s="5"/>
      <c r="R422" s="2"/>
    </row>
    <row r="423" spans="6:18" x14ac:dyDescent="0.25">
      <c r="F423" s="5"/>
      <c r="H423" s="2"/>
      <c r="I423" s="21"/>
      <c r="J423" s="2"/>
      <c r="K423" s="2"/>
      <c r="L423" s="5"/>
      <c r="M423" s="49"/>
      <c r="N423" s="49"/>
      <c r="O423" s="14"/>
      <c r="P423" s="42"/>
      <c r="Q423" s="5"/>
      <c r="R423" s="2"/>
    </row>
    <row r="424" spans="6:18" x14ac:dyDescent="0.25">
      <c r="F424" s="5"/>
      <c r="H424" s="2"/>
      <c r="I424" s="21"/>
      <c r="J424" s="2"/>
      <c r="K424" s="2"/>
      <c r="L424" s="5"/>
      <c r="M424" s="49"/>
      <c r="N424" s="49"/>
      <c r="O424" s="14"/>
      <c r="P424" s="42"/>
      <c r="Q424" s="5"/>
      <c r="R424" s="2"/>
    </row>
    <row r="425" spans="6:18" x14ac:dyDescent="0.25">
      <c r="F425" s="5"/>
      <c r="H425" s="2"/>
      <c r="I425" s="21"/>
      <c r="J425" s="2"/>
      <c r="K425" s="2"/>
      <c r="L425" s="5"/>
      <c r="M425" s="49"/>
      <c r="N425" s="49"/>
      <c r="O425" s="14"/>
      <c r="P425" s="42"/>
      <c r="Q425" s="5"/>
      <c r="R425" s="2"/>
    </row>
    <row r="426" spans="6:18" x14ac:dyDescent="0.25">
      <c r="F426" s="5"/>
      <c r="H426" s="2"/>
      <c r="I426" s="21"/>
      <c r="J426" s="2"/>
      <c r="K426" s="2"/>
      <c r="L426" s="5"/>
      <c r="M426" s="49"/>
      <c r="N426" s="49"/>
      <c r="O426" s="14"/>
      <c r="P426" s="42"/>
      <c r="Q426" s="5"/>
      <c r="R426" s="2"/>
    </row>
    <row r="427" spans="6:18" x14ac:dyDescent="0.25">
      <c r="F427" s="5"/>
      <c r="H427" s="2"/>
      <c r="I427" s="21"/>
      <c r="J427" s="2"/>
      <c r="K427" s="2"/>
      <c r="L427" s="5"/>
      <c r="M427" s="49"/>
      <c r="N427" s="49"/>
      <c r="O427" s="14"/>
      <c r="P427" s="42"/>
      <c r="Q427" s="5"/>
      <c r="R427" s="2"/>
    </row>
    <row r="428" spans="6:18" x14ac:dyDescent="0.25">
      <c r="F428" s="5"/>
      <c r="H428" s="2"/>
      <c r="I428" s="21"/>
      <c r="J428" s="2"/>
      <c r="K428" s="2"/>
      <c r="L428" s="5"/>
      <c r="M428" s="49"/>
      <c r="N428" s="49"/>
      <c r="O428" s="14"/>
      <c r="P428" s="42"/>
      <c r="Q428" s="5"/>
      <c r="R428" s="2"/>
    </row>
    <row r="429" spans="6:18" x14ac:dyDescent="0.25">
      <c r="F429" s="5"/>
      <c r="H429" s="2"/>
      <c r="I429" s="21"/>
      <c r="J429" s="2"/>
      <c r="K429" s="2"/>
      <c r="L429" s="5"/>
      <c r="M429" s="49"/>
      <c r="N429" s="49"/>
      <c r="O429" s="14"/>
      <c r="P429" s="42"/>
      <c r="Q429" s="5"/>
      <c r="R429" s="2"/>
    </row>
    <row r="430" spans="6:18" x14ac:dyDescent="0.25">
      <c r="F430" s="5"/>
      <c r="H430" s="2"/>
      <c r="I430" s="21"/>
      <c r="J430" s="2"/>
      <c r="K430" s="2"/>
      <c r="L430" s="5"/>
      <c r="M430" s="49"/>
      <c r="N430" s="49"/>
      <c r="O430" s="14"/>
      <c r="P430" s="42"/>
      <c r="Q430" s="5"/>
      <c r="R430" s="2"/>
    </row>
    <row r="431" spans="6:18" x14ac:dyDescent="0.25">
      <c r="F431" s="5"/>
      <c r="H431" s="2"/>
      <c r="I431" s="21"/>
      <c r="J431" s="2"/>
      <c r="K431" s="2"/>
      <c r="L431" s="5"/>
      <c r="M431" s="49"/>
      <c r="N431" s="49"/>
      <c r="O431" s="14"/>
      <c r="P431" s="42"/>
      <c r="Q431" s="5"/>
      <c r="R431" s="2"/>
    </row>
    <row r="432" spans="6:18" x14ac:dyDescent="0.25">
      <c r="F432" s="5"/>
      <c r="H432" s="2"/>
      <c r="I432" s="21"/>
      <c r="J432" s="2"/>
      <c r="K432" s="2"/>
      <c r="L432" s="5"/>
      <c r="M432" s="49"/>
      <c r="N432" s="49"/>
      <c r="O432" s="14"/>
      <c r="P432" s="42"/>
      <c r="Q432" s="5"/>
      <c r="R432" s="2"/>
    </row>
    <row r="433" spans="6:18" x14ac:dyDescent="0.25">
      <c r="F433" s="5"/>
      <c r="H433" s="2"/>
      <c r="I433" s="21"/>
      <c r="J433" s="2"/>
      <c r="K433" s="2"/>
      <c r="L433" s="5"/>
      <c r="M433" s="49"/>
      <c r="N433" s="49"/>
      <c r="O433" s="14"/>
      <c r="P433" s="42"/>
      <c r="Q433" s="5"/>
      <c r="R433" s="2"/>
    </row>
    <row r="434" spans="6:18" x14ac:dyDescent="0.25">
      <c r="F434" s="5"/>
      <c r="H434" s="2"/>
      <c r="I434" s="21"/>
      <c r="J434" s="2"/>
      <c r="K434" s="2"/>
      <c r="L434" s="5"/>
      <c r="M434" s="49"/>
      <c r="N434" s="49"/>
      <c r="O434" s="14"/>
      <c r="P434" s="42"/>
      <c r="Q434" s="5"/>
      <c r="R434" s="2"/>
    </row>
    <row r="435" spans="6:18" x14ac:dyDescent="0.25">
      <c r="F435" s="5"/>
      <c r="H435" s="2"/>
      <c r="I435" s="21"/>
      <c r="J435" s="2"/>
      <c r="K435" s="2"/>
      <c r="L435" s="5"/>
      <c r="M435" s="49"/>
      <c r="N435" s="49"/>
      <c r="O435" s="14"/>
      <c r="P435" s="42"/>
      <c r="Q435" s="5"/>
      <c r="R435" s="2"/>
    </row>
    <row r="436" spans="6:18" x14ac:dyDescent="0.25">
      <c r="F436" s="5"/>
      <c r="H436" s="2"/>
      <c r="I436" s="21"/>
      <c r="J436" s="2"/>
      <c r="K436" s="2"/>
      <c r="L436" s="5"/>
      <c r="M436" s="49"/>
      <c r="N436" s="49"/>
      <c r="O436" s="14"/>
      <c r="P436" s="42"/>
      <c r="Q436" s="5"/>
      <c r="R436" s="2"/>
    </row>
    <row r="437" spans="6:18" x14ac:dyDescent="0.25">
      <c r="F437" s="5"/>
      <c r="H437" s="2"/>
      <c r="I437" s="21"/>
      <c r="J437" s="2"/>
      <c r="K437" s="2"/>
      <c r="L437" s="5"/>
      <c r="M437" s="49"/>
      <c r="N437" s="49"/>
      <c r="O437" s="14"/>
      <c r="P437" s="42"/>
      <c r="Q437" s="5"/>
      <c r="R437" s="2"/>
    </row>
    <row r="438" spans="6:18" x14ac:dyDescent="0.25">
      <c r="F438" s="5"/>
      <c r="H438" s="2"/>
      <c r="I438" s="21"/>
      <c r="J438" s="2"/>
      <c r="K438" s="2"/>
      <c r="L438" s="5"/>
      <c r="M438" s="49"/>
      <c r="N438" s="49"/>
      <c r="O438" s="14"/>
      <c r="P438" s="42"/>
      <c r="Q438" s="5"/>
      <c r="R438" s="2"/>
    </row>
    <row r="439" spans="6:18" x14ac:dyDescent="0.25">
      <c r="F439" s="5"/>
      <c r="H439" s="2"/>
      <c r="I439" s="21"/>
      <c r="J439" s="2"/>
      <c r="K439" s="2"/>
      <c r="L439" s="5"/>
      <c r="M439" s="49"/>
      <c r="N439" s="49"/>
      <c r="O439" s="14"/>
      <c r="P439" s="42"/>
      <c r="Q439" s="5"/>
      <c r="R439" s="2"/>
    </row>
    <row r="440" spans="6:18" x14ac:dyDescent="0.25">
      <c r="F440" s="5"/>
      <c r="H440" s="2"/>
      <c r="I440" s="21"/>
      <c r="J440" s="2"/>
      <c r="K440" s="2"/>
      <c r="L440" s="5"/>
      <c r="M440" s="49"/>
      <c r="N440" s="49"/>
      <c r="O440" s="14"/>
      <c r="P440" s="42"/>
      <c r="Q440" s="5"/>
      <c r="R440" s="2"/>
    </row>
    <row r="441" spans="6:18" x14ac:dyDescent="0.25">
      <c r="F441" s="5"/>
      <c r="H441" s="2"/>
      <c r="I441" s="21"/>
      <c r="J441" s="2"/>
      <c r="K441" s="2"/>
      <c r="L441" s="5"/>
      <c r="M441" s="49"/>
      <c r="N441" s="49"/>
      <c r="O441" s="14"/>
      <c r="P441" s="42"/>
      <c r="Q441" s="5"/>
      <c r="R441" s="2"/>
    </row>
    <row r="442" spans="6:18" x14ac:dyDescent="0.25">
      <c r="F442" s="5"/>
      <c r="H442" s="2"/>
      <c r="I442" s="21"/>
      <c r="J442" s="2"/>
      <c r="K442" s="2"/>
      <c r="L442" s="5"/>
      <c r="M442" s="49"/>
      <c r="N442" s="49"/>
      <c r="O442" s="14"/>
      <c r="P442" s="42"/>
      <c r="Q442" s="5"/>
      <c r="R442" s="2"/>
    </row>
    <row r="443" spans="6:18" x14ac:dyDescent="0.25">
      <c r="F443" s="5"/>
      <c r="H443" s="2"/>
      <c r="I443" s="21"/>
      <c r="J443" s="2"/>
      <c r="K443" s="2"/>
      <c r="L443" s="5"/>
      <c r="M443" s="49"/>
      <c r="N443" s="49"/>
      <c r="O443" s="14"/>
      <c r="P443" s="42"/>
      <c r="Q443" s="5"/>
      <c r="R443" s="2"/>
    </row>
    <row r="444" spans="6:18" x14ac:dyDescent="0.25">
      <c r="F444" s="5"/>
      <c r="H444" s="2"/>
      <c r="I444" s="21"/>
      <c r="J444" s="2"/>
      <c r="K444" s="2"/>
      <c r="L444" s="5"/>
      <c r="M444" s="49"/>
      <c r="N444" s="49"/>
      <c r="O444" s="14"/>
      <c r="P444" s="42"/>
      <c r="Q444" s="5"/>
      <c r="R444" s="2"/>
    </row>
    <row r="445" spans="6:18" x14ac:dyDescent="0.25">
      <c r="F445" s="5"/>
      <c r="H445" s="2"/>
      <c r="I445" s="21"/>
      <c r="J445" s="2"/>
      <c r="K445" s="2"/>
      <c r="L445" s="5"/>
      <c r="M445" s="49"/>
      <c r="N445" s="49"/>
      <c r="O445" s="14"/>
      <c r="P445" s="42"/>
      <c r="Q445" s="5"/>
      <c r="R445" s="2"/>
    </row>
    <row r="446" spans="6:18" x14ac:dyDescent="0.25">
      <c r="F446" s="5"/>
      <c r="H446" s="2"/>
      <c r="I446" s="21"/>
      <c r="J446" s="2"/>
      <c r="K446" s="2"/>
      <c r="L446" s="5"/>
      <c r="M446" s="49"/>
      <c r="N446" s="49"/>
      <c r="O446" s="14"/>
      <c r="P446" s="42"/>
      <c r="Q446" s="5"/>
      <c r="R446" s="2"/>
    </row>
    <row r="447" spans="6:18" x14ac:dyDescent="0.25">
      <c r="F447" s="5"/>
      <c r="H447" s="2"/>
      <c r="I447" s="21"/>
      <c r="J447" s="2"/>
      <c r="K447" s="2"/>
      <c r="L447" s="5"/>
      <c r="M447" s="49"/>
      <c r="N447" s="49"/>
      <c r="O447" s="14"/>
      <c r="P447" s="42"/>
      <c r="Q447" s="5"/>
      <c r="R447" s="2"/>
    </row>
    <row r="448" spans="6:18" x14ac:dyDescent="0.25">
      <c r="F448" s="5"/>
      <c r="H448" s="2"/>
      <c r="I448" s="21"/>
      <c r="J448" s="2"/>
      <c r="K448" s="2"/>
      <c r="L448" s="5"/>
      <c r="M448" s="49"/>
      <c r="N448" s="49"/>
      <c r="O448" s="14"/>
      <c r="P448" s="42"/>
      <c r="Q448" s="5"/>
      <c r="R448" s="2"/>
    </row>
    <row r="449" spans="6:18" x14ac:dyDescent="0.25">
      <c r="F449" s="5"/>
      <c r="H449" s="2"/>
      <c r="I449" s="21"/>
      <c r="J449" s="2"/>
      <c r="K449" s="2"/>
      <c r="L449" s="5"/>
      <c r="M449" s="49"/>
      <c r="N449" s="49"/>
      <c r="O449" s="14"/>
      <c r="P449" s="42"/>
      <c r="Q449" s="5"/>
      <c r="R449" s="2"/>
    </row>
    <row r="450" spans="6:18" x14ac:dyDescent="0.25">
      <c r="F450" s="5"/>
      <c r="H450" s="2"/>
      <c r="I450" s="21"/>
      <c r="J450" s="2"/>
      <c r="K450" s="2"/>
      <c r="L450" s="5"/>
      <c r="M450" s="49"/>
      <c r="N450" s="49"/>
      <c r="O450" s="14"/>
      <c r="P450" s="42"/>
      <c r="Q450" s="5"/>
      <c r="R450" s="2"/>
    </row>
    <row r="451" spans="6:18" x14ac:dyDescent="0.25">
      <c r="F451" s="5"/>
      <c r="H451" s="2"/>
      <c r="I451" s="21"/>
      <c r="J451" s="2"/>
      <c r="K451" s="2"/>
      <c r="L451" s="5"/>
      <c r="M451" s="49"/>
      <c r="N451" s="49"/>
      <c r="O451" s="14"/>
      <c r="P451" s="42"/>
      <c r="Q451" s="5"/>
      <c r="R451" s="2"/>
    </row>
    <row r="452" spans="6:18" x14ac:dyDescent="0.25">
      <c r="F452" s="5"/>
      <c r="H452" s="2"/>
      <c r="I452" s="21"/>
      <c r="J452" s="2"/>
      <c r="K452" s="2"/>
      <c r="L452" s="5"/>
      <c r="M452" s="49"/>
      <c r="N452" s="49"/>
      <c r="O452" s="14"/>
      <c r="P452" s="42"/>
      <c r="Q452" s="5"/>
      <c r="R452" s="2"/>
    </row>
    <row r="453" spans="6:18" x14ac:dyDescent="0.25">
      <c r="F453" s="5"/>
      <c r="H453" s="2"/>
      <c r="I453" s="21"/>
      <c r="J453" s="2"/>
      <c r="K453" s="2"/>
      <c r="L453" s="5"/>
      <c r="M453" s="49"/>
      <c r="N453" s="49"/>
      <c r="O453" s="14"/>
      <c r="P453" s="42"/>
      <c r="Q453" s="5"/>
      <c r="R453" s="2"/>
    </row>
    <row r="454" spans="6:18" x14ac:dyDescent="0.25">
      <c r="F454" s="5"/>
      <c r="H454" s="2"/>
      <c r="I454" s="21"/>
      <c r="J454" s="2"/>
      <c r="K454" s="2"/>
      <c r="L454" s="5"/>
      <c r="M454" s="49"/>
      <c r="N454" s="49"/>
      <c r="O454" s="14"/>
      <c r="P454" s="42"/>
      <c r="Q454" s="5"/>
      <c r="R454" s="2"/>
    </row>
    <row r="455" spans="6:18" x14ac:dyDescent="0.25">
      <c r="F455" s="5"/>
      <c r="H455" s="2"/>
      <c r="I455" s="21"/>
      <c r="J455" s="2"/>
      <c r="K455" s="2"/>
      <c r="L455" s="5"/>
      <c r="M455" s="49"/>
      <c r="N455" s="49"/>
      <c r="O455" s="14"/>
      <c r="P455" s="42"/>
      <c r="Q455" s="5"/>
      <c r="R455" s="2"/>
    </row>
    <row r="456" spans="6:18" x14ac:dyDescent="0.25">
      <c r="F456" s="5"/>
      <c r="H456" s="2"/>
      <c r="I456" s="21"/>
      <c r="J456" s="2"/>
      <c r="K456" s="2"/>
      <c r="L456" s="5"/>
      <c r="M456" s="49"/>
      <c r="N456" s="49"/>
      <c r="O456" s="14"/>
      <c r="P456" s="42"/>
      <c r="Q456" s="5"/>
      <c r="R456" s="2"/>
    </row>
    <row r="457" spans="6:18" x14ac:dyDescent="0.25">
      <c r="F457" s="5"/>
      <c r="H457" s="2"/>
      <c r="I457" s="21"/>
      <c r="J457" s="2"/>
      <c r="K457" s="2"/>
      <c r="L457" s="5"/>
      <c r="M457" s="49"/>
      <c r="N457" s="49"/>
      <c r="O457" s="14"/>
      <c r="P457" s="42"/>
      <c r="Q457" s="5"/>
      <c r="R457" s="2"/>
    </row>
    <row r="458" spans="6:18" x14ac:dyDescent="0.25">
      <c r="F458" s="5"/>
      <c r="H458" s="2"/>
      <c r="I458" s="21"/>
      <c r="J458" s="2"/>
      <c r="K458" s="2"/>
      <c r="L458" s="5"/>
      <c r="M458" s="49"/>
      <c r="N458" s="49"/>
      <c r="O458" s="14"/>
      <c r="P458" s="42"/>
      <c r="Q458" s="5"/>
      <c r="R458" s="2"/>
    </row>
    <row r="459" spans="6:18" x14ac:dyDescent="0.25">
      <c r="F459" s="5"/>
      <c r="H459" s="2"/>
      <c r="I459" s="21"/>
      <c r="J459" s="2"/>
      <c r="K459" s="2"/>
      <c r="L459" s="5"/>
      <c r="M459" s="49"/>
      <c r="N459" s="49"/>
      <c r="O459" s="14"/>
      <c r="P459" s="42"/>
      <c r="Q459" s="5"/>
      <c r="R459" s="2"/>
    </row>
    <row r="460" spans="6:18" x14ac:dyDescent="0.25">
      <c r="F460" s="5"/>
      <c r="H460" s="2"/>
      <c r="I460" s="21"/>
      <c r="J460" s="2"/>
      <c r="K460" s="2"/>
      <c r="L460" s="5"/>
      <c r="M460" s="49"/>
      <c r="N460" s="49"/>
      <c r="O460" s="14"/>
      <c r="P460" s="42"/>
      <c r="Q460" s="5"/>
      <c r="R460" s="2"/>
    </row>
    <row r="461" spans="6:18" x14ac:dyDescent="0.25">
      <c r="F461" s="5"/>
      <c r="H461" s="2"/>
      <c r="I461" s="21"/>
      <c r="J461" s="2"/>
      <c r="K461" s="2"/>
      <c r="L461" s="5"/>
      <c r="M461" s="49"/>
      <c r="N461" s="49"/>
      <c r="O461" s="14"/>
      <c r="P461" s="42"/>
      <c r="Q461" s="5"/>
      <c r="R461" s="2"/>
    </row>
    <row r="462" spans="6:18" x14ac:dyDescent="0.25">
      <c r="F462" s="5"/>
      <c r="H462" s="2"/>
      <c r="I462" s="21"/>
      <c r="J462" s="2"/>
      <c r="K462" s="2"/>
      <c r="L462" s="5"/>
      <c r="M462" s="49"/>
      <c r="N462" s="49"/>
      <c r="O462" s="14"/>
      <c r="P462" s="42"/>
      <c r="Q462" s="5"/>
      <c r="R462" s="2"/>
    </row>
    <row r="463" spans="6:18" x14ac:dyDescent="0.25">
      <c r="F463" s="5"/>
      <c r="H463" s="2"/>
      <c r="I463" s="21"/>
      <c r="J463" s="2"/>
      <c r="K463" s="2"/>
      <c r="L463" s="5"/>
      <c r="M463" s="49"/>
      <c r="N463" s="49"/>
      <c r="O463" s="14"/>
      <c r="P463" s="42"/>
      <c r="Q463" s="5"/>
      <c r="R463" s="2"/>
    </row>
    <row r="464" spans="6:18" x14ac:dyDescent="0.25">
      <c r="F464" s="5"/>
      <c r="H464" s="2"/>
      <c r="I464" s="21"/>
      <c r="J464" s="2"/>
      <c r="K464" s="2"/>
      <c r="L464" s="5"/>
      <c r="M464" s="49"/>
      <c r="N464" s="49"/>
      <c r="O464" s="14"/>
      <c r="P464" s="42"/>
      <c r="Q464" s="5"/>
      <c r="R464" s="2"/>
    </row>
    <row r="465" spans="6:18" x14ac:dyDescent="0.25">
      <c r="F465" s="5"/>
      <c r="H465" s="2"/>
      <c r="I465" s="21"/>
      <c r="J465" s="2"/>
      <c r="K465" s="2"/>
      <c r="L465" s="5"/>
      <c r="M465" s="49"/>
      <c r="N465" s="49"/>
      <c r="O465" s="14"/>
      <c r="P465" s="42"/>
      <c r="Q465" s="5"/>
      <c r="R465" s="2"/>
    </row>
    <row r="466" spans="6:18" x14ac:dyDescent="0.25">
      <c r="F466" s="5"/>
      <c r="H466" s="2"/>
      <c r="I466" s="21"/>
      <c r="J466" s="2"/>
      <c r="K466" s="2"/>
      <c r="L466" s="5"/>
      <c r="M466" s="49"/>
      <c r="N466" s="49"/>
      <c r="O466" s="14"/>
      <c r="P466" s="42"/>
      <c r="Q466" s="5"/>
      <c r="R466" s="2"/>
    </row>
    <row r="467" spans="6:18" x14ac:dyDescent="0.25">
      <c r="F467" s="5"/>
      <c r="H467" s="2"/>
      <c r="I467" s="21"/>
      <c r="J467" s="2"/>
      <c r="K467" s="2"/>
      <c r="L467" s="5"/>
      <c r="M467" s="49"/>
      <c r="N467" s="49"/>
      <c r="O467" s="14"/>
      <c r="P467" s="42"/>
      <c r="Q467" s="5"/>
      <c r="R467" s="2"/>
    </row>
    <row r="468" spans="6:18" x14ac:dyDescent="0.25">
      <c r="F468" s="5"/>
      <c r="H468" s="2"/>
      <c r="I468" s="21"/>
      <c r="J468" s="2"/>
      <c r="K468" s="2"/>
      <c r="L468" s="5"/>
      <c r="M468" s="49"/>
      <c r="N468" s="49"/>
      <c r="O468" s="14"/>
      <c r="P468" s="42"/>
      <c r="Q468" s="5"/>
      <c r="R468" s="2"/>
    </row>
    <row r="469" spans="6:18" x14ac:dyDescent="0.25">
      <c r="F469" s="5"/>
      <c r="H469" s="2"/>
      <c r="I469" s="21"/>
      <c r="J469" s="2"/>
      <c r="K469" s="2"/>
      <c r="L469" s="5"/>
      <c r="M469" s="49"/>
      <c r="N469" s="49"/>
      <c r="O469" s="14"/>
      <c r="P469" s="42"/>
      <c r="Q469" s="5"/>
      <c r="R469" s="2"/>
    </row>
    <row r="470" spans="6:18" x14ac:dyDescent="0.25">
      <c r="F470" s="5"/>
      <c r="H470" s="2"/>
      <c r="I470" s="21"/>
      <c r="J470" s="2"/>
      <c r="K470" s="2"/>
      <c r="L470" s="5"/>
      <c r="M470" s="49"/>
      <c r="N470" s="49"/>
      <c r="O470" s="14"/>
      <c r="P470" s="42"/>
      <c r="Q470" s="5"/>
      <c r="R470" s="2"/>
    </row>
    <row r="471" spans="6:18" x14ac:dyDescent="0.25">
      <c r="F471" s="5"/>
    </row>
    <row r="472" spans="6:18" x14ac:dyDescent="0.25">
      <c r="F472" s="5"/>
    </row>
  </sheetData>
  <hyperlinks>
    <hyperlink ref="L94" r:id="rId1"/>
    <hyperlink ref="L91" r:id="rId2"/>
    <hyperlink ref="L92" r:id="rId3"/>
    <hyperlink ref="L93" r:id="rId4"/>
    <hyperlink ref="L95" r:id="rId5"/>
    <hyperlink ref="L96" r:id="rId6"/>
    <hyperlink ref="L97" r:id="rId7"/>
    <hyperlink ref="L98" r:id="rId8"/>
    <hyperlink ref="L100" r:id="rId9"/>
    <hyperlink ref="L101" r:id="rId10"/>
    <hyperlink ref="L102" r:id="rId11"/>
    <hyperlink ref="L105" r:id="rId12"/>
    <hyperlink ref="L106" r:id="rId13"/>
    <hyperlink ref="L107" r:id="rId14"/>
    <hyperlink ref="L108" r:id="rId15"/>
    <hyperlink ref="L109" r:id="rId16"/>
    <hyperlink ref="L110" r:id="rId17"/>
    <hyperlink ref="L111" r:id="rId1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C1" workbookViewId="0">
      <selection activeCell="S1" sqref="S1"/>
    </sheetView>
  </sheetViews>
  <sheetFormatPr defaultColWidth="8.85546875" defaultRowHeight="15" x14ac:dyDescent="0.25"/>
  <cols>
    <col min="1" max="1" width="15.28515625" customWidth="1"/>
    <col min="3" max="3" width="18.140625" customWidth="1"/>
    <col min="5" max="5" width="16.42578125" customWidth="1"/>
    <col min="6" max="6" width="14.85546875" customWidth="1"/>
    <col min="8" max="8" width="14" customWidth="1"/>
    <col min="9" max="9" width="12.42578125" customWidth="1"/>
    <col min="10" max="10" width="12.85546875" customWidth="1"/>
    <col min="11" max="11" width="17.85546875" customWidth="1"/>
    <col min="13" max="13" width="19.42578125" customWidth="1"/>
    <col min="15" max="15" width="15.42578125" customWidth="1"/>
    <col min="17" max="17" width="15.85546875" customWidth="1"/>
    <col min="18" max="18" width="15.140625" customWidth="1"/>
    <col min="19" max="19" width="14.7109375" customWidth="1"/>
    <col min="20" max="20" width="16.42578125" customWidth="1"/>
    <col min="21" max="21" width="16.140625" customWidth="1"/>
  </cols>
  <sheetData>
    <row r="1" spans="1:21" x14ac:dyDescent="0.25">
      <c r="A1" s="28" t="s">
        <v>35</v>
      </c>
      <c r="B1" s="27" t="s">
        <v>36</v>
      </c>
      <c r="C1" s="27" t="s">
        <v>37</v>
      </c>
      <c r="D1" s="27" t="s">
        <v>35</v>
      </c>
      <c r="E1" s="27" t="s">
        <v>36</v>
      </c>
      <c r="F1" s="27" t="s">
        <v>38</v>
      </c>
      <c r="G1" s="27" t="s">
        <v>36</v>
      </c>
      <c r="H1" s="27" t="s">
        <v>39</v>
      </c>
      <c r="I1" s="28" t="s">
        <v>40</v>
      </c>
      <c r="J1" s="28" t="s">
        <v>36</v>
      </c>
      <c r="K1" s="27" t="s">
        <v>41</v>
      </c>
      <c r="L1" s="27" t="s">
        <v>36</v>
      </c>
      <c r="M1" s="28" t="s">
        <v>40</v>
      </c>
      <c r="N1" s="27" t="s">
        <v>36</v>
      </c>
      <c r="O1" s="28" t="s">
        <v>35</v>
      </c>
      <c r="P1" s="27" t="s">
        <v>36</v>
      </c>
      <c r="Q1" s="27" t="s">
        <v>36</v>
      </c>
      <c r="R1" s="27" t="s">
        <v>40</v>
      </c>
      <c r="S1" s="27" t="s">
        <v>42</v>
      </c>
      <c r="T1" s="27" t="s">
        <v>36</v>
      </c>
      <c r="U1" s="32"/>
    </row>
    <row r="2" spans="1:2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1" x14ac:dyDescent="0.25">
      <c r="A5" s="27"/>
      <c r="B5" s="27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1" x14ac:dyDescent="0.25">
      <c r="A14" s="27"/>
      <c r="B14" s="27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0"/>
    </sheetView>
  </sheetViews>
  <sheetFormatPr defaultColWidth="8.85546875" defaultRowHeight="15" x14ac:dyDescent="0.25"/>
  <cols>
    <col min="1" max="1" width="38.42578125" customWidth="1"/>
    <col min="2" max="2" width="36.85546875" customWidth="1"/>
  </cols>
  <sheetData>
    <row r="1" spans="1:2" s="17" customFormat="1" x14ac:dyDescent="0.25">
      <c r="A1" s="17" t="s">
        <v>50</v>
      </c>
      <c r="B1" s="34" t="s">
        <v>51</v>
      </c>
    </row>
    <row r="2" spans="1:2" x14ac:dyDescent="0.25">
      <c r="A2" s="18" t="s">
        <v>23</v>
      </c>
      <c r="B2" s="13" t="s">
        <v>14</v>
      </c>
    </row>
    <row r="3" spans="1:2" x14ac:dyDescent="0.25">
      <c r="A3" s="16" t="s">
        <v>24</v>
      </c>
      <c r="B3" s="18" t="s">
        <v>18</v>
      </c>
    </row>
    <row r="4" spans="1:2" x14ac:dyDescent="0.25">
      <c r="A4" s="16" t="s">
        <v>26</v>
      </c>
      <c r="B4" s="16" t="s">
        <v>25</v>
      </c>
    </row>
    <row r="5" spans="1:2" x14ac:dyDescent="0.25">
      <c r="A5" s="18" t="s">
        <v>28</v>
      </c>
      <c r="B5" s="18" t="s">
        <v>27</v>
      </c>
    </row>
    <row r="6" spans="1:2" x14ac:dyDescent="0.25">
      <c r="A6" s="18" t="s">
        <v>32</v>
      </c>
      <c r="B6" s="16" t="s">
        <v>29</v>
      </c>
    </row>
    <row r="7" spans="1:2" x14ac:dyDescent="0.25">
      <c r="A7" s="18" t="s">
        <v>31</v>
      </c>
      <c r="B7" s="16" t="s">
        <v>30</v>
      </c>
    </row>
    <row r="8" spans="1:2" x14ac:dyDescent="0.25">
      <c r="A8" s="13" t="s">
        <v>43</v>
      </c>
      <c r="B8" s="16" t="s">
        <v>44</v>
      </c>
    </row>
    <row r="9" spans="1:2" x14ac:dyDescent="0.25">
      <c r="A9" s="18" t="s">
        <v>45</v>
      </c>
      <c r="B9" s="18" t="s">
        <v>46</v>
      </c>
    </row>
    <row r="10" spans="1:2" x14ac:dyDescent="0.25">
      <c r="A10" s="16" t="s">
        <v>48</v>
      </c>
      <c r="B10" s="34" t="s">
        <v>47</v>
      </c>
    </row>
    <row r="11" spans="1:2" x14ac:dyDescent="0.25">
      <c r="A11" s="16" t="s">
        <v>49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T18" sqref="T18"/>
    </sheetView>
  </sheetViews>
  <sheetFormatPr defaultColWidth="8.85546875" defaultRowHeight="15" x14ac:dyDescent="0.25"/>
  <cols>
    <col min="1" max="1" width="16" customWidth="1"/>
  </cols>
  <sheetData>
    <row r="1" spans="1:11" x14ac:dyDescent="0.25">
      <c r="A1" s="16"/>
      <c r="B1" s="16"/>
      <c r="C1" s="16"/>
      <c r="D1" s="18"/>
      <c r="E1" s="18"/>
      <c r="F1" s="18"/>
      <c r="G1" s="16"/>
      <c r="H1" s="18"/>
      <c r="I1" s="18"/>
      <c r="J1" s="18"/>
      <c r="K1" s="18"/>
    </row>
    <row r="2" spans="1:11" x14ac:dyDescent="0.25">
      <c r="A2" s="18"/>
    </row>
    <row r="3" spans="1:11" x14ac:dyDescent="0.25">
      <c r="A3" s="16"/>
    </row>
    <row r="4" spans="1:1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6"/>
    </row>
    <row r="6" spans="1:11" x14ac:dyDescent="0.25">
      <c r="A6" s="16"/>
    </row>
    <row r="7" spans="1:11" x14ac:dyDescent="0.25">
      <c r="A7" s="18"/>
    </row>
    <row r="8" spans="1:11" x14ac:dyDescent="0.25">
      <c r="A8" s="16"/>
    </row>
    <row r="9" spans="1:11" x14ac:dyDescent="0.25">
      <c r="A9" s="18"/>
    </row>
    <row r="10" spans="1:11" x14ac:dyDescent="0.25">
      <c r="A10" s="3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Megan O'Neill</cp:lastModifiedBy>
  <dcterms:created xsi:type="dcterms:W3CDTF">2013-06-28T06:54:28Z</dcterms:created>
  <dcterms:modified xsi:type="dcterms:W3CDTF">2016-05-09T07:36:46Z</dcterms:modified>
</cp:coreProperties>
</file>