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13_ncr:1_{D2DF0CFA-C224-634E-A265-F974675A1BF3}" xr6:coauthVersionLast="36" xr6:coauthVersionMax="36" xr10:uidLastSave="{00000000-0000-0000-0000-000000000000}"/>
  <bookViews>
    <workbookView xWindow="100" yWindow="460" windowWidth="24260" windowHeight="13780" activeTab="1" xr2:uid="{00000000-000D-0000-FFFF-FFFF00000000}"/>
  </bookViews>
  <sheets>
    <sheet name="Sheet1" sheetId="2" r:id="rId1"/>
    <sheet name="PD43+__2000_President_General_E" sheetId="1" r:id="rId2"/>
  </sheets>
  <calcPr calcId="179021"/>
</workbook>
</file>

<file path=xl/calcChain.xml><?xml version="1.0" encoding="utf-8"?>
<calcChain xmlns="http://schemas.openxmlformats.org/spreadsheetml/2006/main">
  <c r="L4" i="1" l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M13" i="1"/>
  <c r="K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2" i="1"/>
  <c r="K6" i="1"/>
  <c r="M4" i="1"/>
  <c r="K3" i="1"/>
  <c r="G258" i="1"/>
  <c r="G339" i="1"/>
  <c r="G323" i="1"/>
  <c r="G169" i="1"/>
  <c r="G290" i="1"/>
  <c r="G182" i="1"/>
  <c r="G293" i="1"/>
  <c r="G53" i="1"/>
  <c r="G352" i="1"/>
  <c r="G338" i="1"/>
  <c r="G183" i="1"/>
  <c r="G44" i="1"/>
  <c r="G285" i="1"/>
  <c r="G268" i="1"/>
  <c r="G85" i="1"/>
  <c r="G171" i="1"/>
  <c r="G221" i="1"/>
  <c r="G270" i="1"/>
  <c r="G168" i="1"/>
  <c r="G90" i="1"/>
  <c r="G98" i="1"/>
  <c r="G203" i="1"/>
  <c r="G222" i="1"/>
  <c r="G180" i="1"/>
  <c r="G243" i="1"/>
  <c r="G286" i="1"/>
  <c r="G132" i="1"/>
  <c r="G72" i="1"/>
  <c r="G156" i="1"/>
  <c r="G228" i="1"/>
  <c r="G194" i="1"/>
  <c r="G202" i="1"/>
  <c r="G8" i="1"/>
  <c r="G41" i="1"/>
  <c r="G302" i="1"/>
  <c r="G89" i="1"/>
  <c r="G166" i="1"/>
  <c r="G5" i="1"/>
  <c r="G71" i="1"/>
  <c r="G230" i="1"/>
  <c r="G133" i="1"/>
  <c r="G103" i="1"/>
  <c r="G62" i="1"/>
  <c r="G229" i="1"/>
  <c r="G55" i="1"/>
  <c r="G346" i="1"/>
  <c r="G139" i="1"/>
  <c r="G211" i="1"/>
  <c r="G341" i="1"/>
  <c r="G236" i="1"/>
  <c r="G191" i="1"/>
  <c r="G160" i="1"/>
  <c r="G186" i="1"/>
  <c r="G42" i="1"/>
  <c r="G9" i="1"/>
  <c r="G136" i="1"/>
  <c r="G206" i="1"/>
  <c r="G291" i="1"/>
  <c r="G12" i="1"/>
  <c r="G13" i="1"/>
  <c r="G253" i="1"/>
  <c r="G344" i="1"/>
  <c r="G269" i="1"/>
  <c r="G233" i="1"/>
  <c r="G21" i="1"/>
  <c r="G56" i="1"/>
  <c r="G277" i="1"/>
  <c r="G303" i="1"/>
  <c r="G174" i="1"/>
  <c r="G288" i="1"/>
  <c r="G157" i="1"/>
  <c r="G296" i="1"/>
  <c r="G257" i="1"/>
  <c r="G300" i="1"/>
  <c r="G127" i="1"/>
  <c r="G199" i="1"/>
  <c r="G61" i="1"/>
  <c r="G3" i="1"/>
  <c r="G189" i="1"/>
  <c r="G151" i="1"/>
  <c r="G43" i="1"/>
  <c r="G19" i="1"/>
  <c r="G104" i="1"/>
  <c r="G26" i="1"/>
  <c r="G49" i="1"/>
  <c r="G159" i="1"/>
  <c r="G235" i="1"/>
  <c r="G134" i="1"/>
  <c r="G273" i="1"/>
  <c r="G330" i="1"/>
  <c r="G195" i="1"/>
  <c r="G96" i="1"/>
  <c r="G299" i="1"/>
  <c r="G321" i="1"/>
  <c r="G314" i="1"/>
  <c r="G224" i="1"/>
  <c r="G215" i="1"/>
  <c r="G226" i="1"/>
  <c r="G162" i="1"/>
  <c r="G287" i="1"/>
  <c r="G196" i="1"/>
  <c r="G220" i="1"/>
  <c r="G240" i="1"/>
  <c r="G91" i="1"/>
  <c r="G304" i="1"/>
  <c r="G276" i="1"/>
  <c r="G140" i="1"/>
  <c r="G149" i="1"/>
  <c r="G172" i="1"/>
  <c r="G115" i="1"/>
  <c r="G4" i="1"/>
  <c r="G317" i="1"/>
  <c r="G234" i="1"/>
  <c r="G122" i="1"/>
  <c r="G97" i="1"/>
  <c r="G248" i="1"/>
  <c r="G125" i="1"/>
  <c r="G11" i="1"/>
  <c r="G25" i="1"/>
  <c r="G227" i="1"/>
  <c r="G67" i="1"/>
  <c r="G128" i="1"/>
  <c r="G117" i="1"/>
  <c r="G173" i="1"/>
  <c r="G70" i="1"/>
  <c r="G266" i="1"/>
  <c r="G192" i="1"/>
  <c r="G81" i="1"/>
  <c r="G105" i="1"/>
  <c r="G73" i="1"/>
  <c r="G249" i="1"/>
  <c r="G252" i="1"/>
  <c r="G64" i="1"/>
  <c r="G63" i="1"/>
  <c r="G242" i="1"/>
  <c r="G245" i="1"/>
  <c r="G241" i="1"/>
  <c r="G77" i="1"/>
  <c r="G33" i="1"/>
  <c r="G246" i="1"/>
  <c r="G316" i="1"/>
  <c r="G15" i="1"/>
  <c r="G114" i="1"/>
  <c r="G129" i="1"/>
  <c r="G36" i="1"/>
  <c r="G39" i="1"/>
  <c r="G275" i="1"/>
  <c r="G193" i="1"/>
  <c r="G267" i="1"/>
  <c r="G152" i="1"/>
  <c r="G326" i="1"/>
  <c r="G197" i="1"/>
  <c r="G342" i="1"/>
  <c r="G324" i="1"/>
  <c r="G131" i="1"/>
  <c r="G263" i="1"/>
  <c r="G187" i="1"/>
  <c r="G205" i="1"/>
  <c r="G198" i="1"/>
  <c r="G219" i="1"/>
  <c r="G124" i="1"/>
  <c r="G272" i="1"/>
  <c r="G29" i="1"/>
  <c r="G301" i="1"/>
  <c r="G47" i="1"/>
  <c r="G137" i="1"/>
  <c r="G214" i="1"/>
  <c r="G146" i="1"/>
  <c r="G181" i="1"/>
  <c r="G143" i="1"/>
  <c r="G126" i="1"/>
  <c r="G161" i="1"/>
  <c r="G279" i="1"/>
  <c r="G75" i="1"/>
  <c r="G318" i="1"/>
  <c r="G165" i="1"/>
  <c r="G283" i="1"/>
  <c r="G88" i="1"/>
  <c r="G111" i="1"/>
  <c r="G142" i="1"/>
  <c r="G83" i="1"/>
  <c r="G101" i="1"/>
  <c r="G80" i="1"/>
  <c r="G259" i="1"/>
  <c r="G207" i="1"/>
  <c r="G167" i="1"/>
  <c r="G231" i="1"/>
  <c r="G254" i="1"/>
  <c r="G188" i="1"/>
  <c r="G74" i="1"/>
  <c r="G278" i="1"/>
  <c r="G311" i="1"/>
  <c r="G2" i="1"/>
  <c r="G350" i="1"/>
  <c r="G297" i="1"/>
  <c r="G265" i="1"/>
  <c r="G298" i="1"/>
  <c r="G284" i="1"/>
  <c r="G312" i="1"/>
  <c r="G325" i="1"/>
  <c r="G16" i="1"/>
  <c r="G190" i="1"/>
  <c r="G135" i="1"/>
  <c r="G106" i="1"/>
  <c r="G281" i="1"/>
  <c r="G345" i="1"/>
  <c r="G22" i="1"/>
  <c r="G295" i="1"/>
  <c r="G46" i="1"/>
  <c r="G112" i="1"/>
  <c r="G34" i="1"/>
  <c r="G116" i="1"/>
  <c r="G332" i="1"/>
  <c r="G138" i="1"/>
  <c r="G87" i="1"/>
  <c r="G216" i="1"/>
  <c r="G145" i="1"/>
  <c r="G30" i="1"/>
  <c r="G238" i="1"/>
  <c r="G340" i="1"/>
  <c r="G18" i="1"/>
  <c r="G40" i="1"/>
  <c r="G32" i="1"/>
  <c r="G31" i="1"/>
  <c r="G155" i="1"/>
  <c r="G164" i="1"/>
  <c r="G54" i="1"/>
  <c r="G310" i="1"/>
  <c r="G343" i="1"/>
  <c r="G170" i="1"/>
  <c r="G86" i="1"/>
  <c r="G179" i="1"/>
  <c r="G93" i="1"/>
  <c r="G24" i="1"/>
  <c r="G313" i="1"/>
  <c r="G260" i="1"/>
  <c r="G110" i="1"/>
  <c r="G163" i="1"/>
  <c r="G82" i="1"/>
  <c r="G38" i="1"/>
  <c r="G351" i="1"/>
  <c r="G271" i="1"/>
  <c r="G327" i="1"/>
  <c r="G150" i="1"/>
  <c r="G204" i="1"/>
  <c r="G99" i="1"/>
  <c r="G307" i="1"/>
  <c r="G335" i="1"/>
  <c r="G94" i="1"/>
  <c r="G209" i="1"/>
  <c r="G251" i="1"/>
  <c r="G6" i="1"/>
  <c r="G37" i="1"/>
  <c r="G84" i="1"/>
  <c r="G20" i="1"/>
  <c r="G52" i="1"/>
  <c r="G308" i="1"/>
  <c r="G200" i="1"/>
  <c r="G223" i="1"/>
  <c r="G59" i="1"/>
  <c r="G280" i="1"/>
  <c r="G66" i="1"/>
  <c r="G113" i="1"/>
  <c r="G213" i="1"/>
  <c r="G349" i="1"/>
  <c r="G217" i="1"/>
  <c r="G232" i="1"/>
  <c r="G65" i="1"/>
  <c r="G123" i="1"/>
  <c r="G147" i="1"/>
  <c r="G347" i="1"/>
  <c r="G333" i="1"/>
  <c r="G331" i="1"/>
  <c r="G212" i="1"/>
  <c r="G60" i="1"/>
  <c r="G108" i="1"/>
  <c r="G244" i="1"/>
  <c r="G23" i="1"/>
  <c r="G109" i="1"/>
  <c r="G262" i="1"/>
  <c r="G27" i="1"/>
  <c r="G337" i="1"/>
  <c r="G282" i="1"/>
  <c r="G306" i="1"/>
  <c r="G208" i="1"/>
  <c r="G121" i="1"/>
  <c r="G225" i="1"/>
  <c r="G256" i="1"/>
  <c r="G35" i="1"/>
  <c r="G328" i="1"/>
  <c r="G294" i="1"/>
  <c r="G261" i="1"/>
  <c r="G178" i="1"/>
  <c r="G185" i="1"/>
  <c r="G319" i="1"/>
  <c r="G10" i="1"/>
  <c r="G14" i="1"/>
  <c r="G58" i="1"/>
  <c r="G336" i="1"/>
  <c r="G107" i="1"/>
  <c r="G68" i="1"/>
  <c r="G144" i="1"/>
  <c r="G158" i="1"/>
  <c r="G264" i="1"/>
  <c r="G102" i="1"/>
  <c r="G120" i="1"/>
  <c r="G247" i="1"/>
  <c r="G177" i="1"/>
  <c r="G239" i="1"/>
  <c r="G141" i="1"/>
  <c r="G176" i="1"/>
  <c r="G305" i="1"/>
  <c r="G320" i="1"/>
  <c r="G292" i="1"/>
  <c r="G154" i="1"/>
  <c r="G148" i="1"/>
  <c r="G334" i="1"/>
  <c r="G274" i="1"/>
  <c r="G7" i="1"/>
  <c r="G48" i="1"/>
  <c r="G17" i="1"/>
  <c r="G57" i="1"/>
  <c r="G50" i="1"/>
  <c r="G130" i="1"/>
  <c r="G329" i="1"/>
  <c r="G348" i="1"/>
  <c r="G119" i="1"/>
  <c r="G79" i="1"/>
  <c r="G78" i="1"/>
  <c r="G69" i="1"/>
  <c r="G118" i="1"/>
  <c r="G92" i="1"/>
  <c r="G289" i="1"/>
  <c r="G45" i="1"/>
  <c r="G255" i="1"/>
  <c r="G218" i="1"/>
  <c r="G153" i="1"/>
  <c r="G28" i="1"/>
  <c r="G322" i="1"/>
  <c r="G315" i="1"/>
  <c r="G201" i="1"/>
  <c r="G95" i="1"/>
  <c r="G175" i="1"/>
  <c r="G210" i="1"/>
  <c r="G309" i="1"/>
  <c r="G237" i="1"/>
  <c r="G250" i="1"/>
  <c r="G76" i="1"/>
  <c r="G51" i="1"/>
  <c r="G100" i="1"/>
  <c r="G184" i="1"/>
  <c r="N5" i="1" l="1"/>
  <c r="Q3" i="1"/>
  <c r="Q4" i="1"/>
  <c r="Q17" i="1"/>
  <c r="Q7" i="1"/>
  <c r="Q5" i="1"/>
  <c r="Q6" i="1"/>
  <c r="Q8" i="1"/>
  <c r="Q9" i="1"/>
  <c r="Q10" i="1"/>
  <c r="Q11" i="1"/>
  <c r="Q12" i="1"/>
  <c r="Q13" i="1"/>
  <c r="Q14" i="1"/>
  <c r="Q15" i="1"/>
  <c r="Q18" i="1"/>
  <c r="Q19" i="1"/>
  <c r="Q20" i="1"/>
  <c r="Q21" i="1"/>
  <c r="Q23" i="1"/>
  <c r="Q24" i="1"/>
  <c r="Q25" i="1"/>
  <c r="Q22" i="1"/>
  <c r="Q26" i="1"/>
  <c r="Q27" i="1"/>
  <c r="Q28" i="1"/>
  <c r="Q29" i="1"/>
  <c r="Q30" i="1"/>
  <c r="Q31" i="1"/>
  <c r="Q32" i="1"/>
  <c r="Q16" i="1"/>
  <c r="Q33" i="1"/>
  <c r="Q34" i="1"/>
  <c r="Q66" i="1"/>
  <c r="Q50" i="1"/>
  <c r="Q35" i="1"/>
  <c r="Q36" i="1"/>
  <c r="Q57" i="1"/>
  <c r="Q135" i="1"/>
  <c r="Q37" i="1"/>
  <c r="Q223" i="1"/>
  <c r="Q48" i="1"/>
  <c r="Q38" i="1"/>
  <c r="Q39" i="1"/>
  <c r="Q297" i="1"/>
  <c r="Q312" i="1"/>
  <c r="Q40" i="1"/>
  <c r="Q41" i="1"/>
  <c r="Q42" i="1"/>
  <c r="Q123" i="1"/>
  <c r="Q43" i="1"/>
  <c r="Q106" i="1"/>
  <c r="Q44" i="1"/>
  <c r="Q45" i="1"/>
  <c r="Q190" i="1"/>
  <c r="Q329" i="1"/>
  <c r="Q47" i="1"/>
  <c r="Q59" i="1"/>
  <c r="Q65" i="1"/>
  <c r="Q49" i="1"/>
  <c r="Q51" i="1"/>
  <c r="Q52" i="1"/>
  <c r="Q53" i="1"/>
  <c r="Q54" i="1"/>
  <c r="Q55" i="1"/>
  <c r="Q56" i="1"/>
  <c r="Q58" i="1"/>
  <c r="Q305" i="1"/>
  <c r="Q334" i="1"/>
  <c r="Q60" i="1"/>
  <c r="Q61" i="1"/>
  <c r="Q62" i="1"/>
  <c r="Q63" i="1"/>
  <c r="Q64" i="1"/>
  <c r="Q67" i="1"/>
  <c r="Q68" i="1"/>
  <c r="Q69" i="1"/>
  <c r="Q347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120" i="1"/>
  <c r="Q86" i="1"/>
  <c r="Q87" i="1"/>
  <c r="Q88" i="1"/>
  <c r="Q89" i="1"/>
  <c r="Q46" i="1"/>
  <c r="Q90" i="1"/>
  <c r="Q91" i="1"/>
  <c r="Q92" i="1"/>
  <c r="Q93" i="1"/>
  <c r="Q94" i="1"/>
  <c r="Q95" i="1"/>
  <c r="Q96" i="1"/>
  <c r="Q212" i="1"/>
  <c r="Q97" i="1"/>
  <c r="Q112" i="1"/>
  <c r="Q98" i="1"/>
  <c r="Q99" i="1"/>
  <c r="Q100" i="1"/>
  <c r="Q101" i="1"/>
  <c r="Q103" i="1"/>
  <c r="Q104" i="1"/>
  <c r="Q105" i="1"/>
  <c r="Q177" i="1"/>
  <c r="Q107" i="1"/>
  <c r="Q108" i="1"/>
  <c r="Q109" i="1"/>
  <c r="Q110" i="1"/>
  <c r="Q111" i="1"/>
  <c r="Q333" i="1"/>
  <c r="Q114" i="1"/>
  <c r="Q115" i="1"/>
  <c r="Q117" i="1"/>
  <c r="Q118" i="1"/>
  <c r="Q119" i="1"/>
  <c r="Q121" i="1"/>
  <c r="Q122" i="1"/>
  <c r="Q124" i="1"/>
  <c r="Q232" i="1"/>
  <c r="Q125" i="1"/>
  <c r="Q126" i="1"/>
  <c r="Q127" i="1"/>
  <c r="Q128" i="1"/>
  <c r="Q129" i="1"/>
  <c r="Q131" i="1"/>
  <c r="Q132" i="1"/>
  <c r="Q133" i="1"/>
  <c r="Q134" i="1"/>
  <c r="Q136" i="1"/>
  <c r="Q137" i="1"/>
  <c r="Q138" i="1"/>
  <c r="Q139" i="1"/>
  <c r="Q140" i="1"/>
  <c r="Q176" i="1"/>
  <c r="Q142" i="1"/>
  <c r="Q143" i="1"/>
  <c r="Q144" i="1"/>
  <c r="Q145" i="1"/>
  <c r="Q146" i="1"/>
  <c r="Q113" i="1"/>
  <c r="Q149" i="1"/>
  <c r="Q150" i="1"/>
  <c r="Q151" i="1"/>
  <c r="Q152" i="1"/>
  <c r="Q153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213" i="1"/>
  <c r="Q172" i="1"/>
  <c r="Q173" i="1"/>
  <c r="Q174" i="1"/>
  <c r="Q175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1" i="1"/>
  <c r="Q192" i="1"/>
  <c r="Q239" i="1"/>
  <c r="Q193" i="1"/>
  <c r="Q194" i="1"/>
  <c r="Q195" i="1"/>
  <c r="Q196" i="1"/>
  <c r="Q281" i="1"/>
  <c r="Q197" i="1"/>
  <c r="Q198" i="1"/>
  <c r="Q199" i="1"/>
  <c r="Q274" i="1"/>
  <c r="Q201" i="1"/>
  <c r="Q202" i="1"/>
  <c r="Q203" i="1"/>
  <c r="Q204" i="1"/>
  <c r="Q205" i="1"/>
  <c r="Q206" i="1"/>
  <c r="Q207" i="1"/>
  <c r="Q208" i="1"/>
  <c r="Q209" i="1"/>
  <c r="Q210" i="1"/>
  <c r="Q211" i="1"/>
  <c r="Q214" i="1"/>
  <c r="Q215" i="1"/>
  <c r="Q216" i="1"/>
  <c r="Q218" i="1"/>
  <c r="Q219" i="1"/>
  <c r="Q220" i="1"/>
  <c r="Q221" i="1"/>
  <c r="Q222" i="1"/>
  <c r="Q224" i="1"/>
  <c r="Q225" i="1"/>
  <c r="Q226" i="1"/>
  <c r="Q141" i="1"/>
  <c r="Q227" i="1"/>
  <c r="Q228" i="1"/>
  <c r="Q229" i="1"/>
  <c r="Q230" i="1"/>
  <c r="Q231" i="1"/>
  <c r="Q233" i="1"/>
  <c r="Q234" i="1"/>
  <c r="Q235" i="1"/>
  <c r="Q236" i="1"/>
  <c r="Q237" i="1"/>
  <c r="Q238" i="1"/>
  <c r="Q240" i="1"/>
  <c r="Q241" i="1"/>
  <c r="Q242" i="1"/>
  <c r="Q243" i="1"/>
  <c r="Q244" i="1"/>
  <c r="Q245" i="1"/>
  <c r="Q246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6" i="1"/>
  <c r="Q267" i="1"/>
  <c r="Q268" i="1"/>
  <c r="Q269" i="1"/>
  <c r="Q270" i="1"/>
  <c r="Q271" i="1"/>
  <c r="Q272" i="1"/>
  <c r="Q273" i="1"/>
  <c r="Q275" i="1"/>
  <c r="Q276" i="1"/>
  <c r="Q277" i="1"/>
  <c r="Q278" i="1"/>
  <c r="Q279" i="1"/>
  <c r="Q282" i="1"/>
  <c r="Q283" i="1"/>
  <c r="Q285" i="1"/>
  <c r="Q102" i="1"/>
  <c r="Q348" i="1"/>
  <c r="Q286" i="1"/>
  <c r="Q287" i="1"/>
  <c r="Q288" i="1"/>
  <c r="Q289" i="1"/>
  <c r="Q290" i="1"/>
  <c r="Q291" i="1"/>
  <c r="Q293" i="1"/>
  <c r="Q294" i="1"/>
  <c r="Q296" i="1"/>
  <c r="Q299" i="1"/>
  <c r="Q300" i="1"/>
  <c r="Q301" i="1"/>
  <c r="Q302" i="1"/>
  <c r="Q303" i="1"/>
  <c r="Q130" i="1"/>
  <c r="Q217" i="1"/>
  <c r="Q304" i="1"/>
  <c r="Q306" i="1"/>
  <c r="Q307" i="1"/>
  <c r="Q309" i="1"/>
  <c r="Q310" i="1"/>
  <c r="Q311" i="1"/>
  <c r="Q313" i="1"/>
  <c r="Q314" i="1"/>
  <c r="Q315" i="1"/>
  <c r="Q316" i="1"/>
  <c r="Q317" i="1"/>
  <c r="Q318" i="1"/>
  <c r="Q319" i="1"/>
  <c r="Q321" i="1"/>
  <c r="Q322" i="1"/>
  <c r="Q323" i="1"/>
  <c r="Q324" i="1"/>
  <c r="Q326" i="1"/>
  <c r="Q327" i="1"/>
  <c r="Q328" i="1"/>
  <c r="Q330" i="1"/>
  <c r="Q332" i="1"/>
  <c r="Q335" i="1"/>
  <c r="Q336" i="1"/>
  <c r="Q337" i="1"/>
  <c r="Q338" i="1"/>
  <c r="Q339" i="1"/>
  <c r="Q340" i="1"/>
  <c r="Q341" i="1"/>
  <c r="Q342" i="1"/>
  <c r="Q343" i="1"/>
  <c r="Q344" i="1"/>
  <c r="Q346" i="1"/>
  <c r="Q350" i="1"/>
  <c r="Q292" i="1"/>
  <c r="Q154" i="1"/>
  <c r="Q148" i="1"/>
  <c r="Q351" i="1"/>
  <c r="Q352" i="1"/>
  <c r="Q247" i="1"/>
  <c r="Q295" i="1"/>
  <c r="Q320" i="1"/>
  <c r="Q308" i="1"/>
  <c r="Q200" i="1"/>
  <c r="Q331" i="1"/>
  <c r="Q325" i="1"/>
  <c r="Q147" i="1"/>
  <c r="Q265" i="1"/>
  <c r="Q349" i="1"/>
  <c r="Q116" i="1"/>
  <c r="Q298" i="1"/>
  <c r="Q264" i="1"/>
  <c r="Q284" i="1"/>
  <c r="Q345" i="1"/>
  <c r="Q280" i="1"/>
  <c r="Q2" i="1"/>
  <c r="M2" i="1" l="1"/>
  <c r="M3" i="1"/>
  <c r="M17" i="1"/>
  <c r="M7" i="1"/>
  <c r="M5" i="1"/>
  <c r="M6" i="1"/>
  <c r="M8" i="1"/>
  <c r="M9" i="1"/>
  <c r="M10" i="1"/>
  <c r="M11" i="1"/>
  <c r="M12" i="1"/>
  <c r="M14" i="1"/>
  <c r="M15" i="1"/>
  <c r="M18" i="1"/>
  <c r="M19" i="1"/>
  <c r="M20" i="1"/>
  <c r="M21" i="1"/>
  <c r="M23" i="1"/>
  <c r="M24" i="1"/>
  <c r="M25" i="1"/>
  <c r="M22" i="1"/>
  <c r="M26" i="1"/>
  <c r="M27" i="1"/>
  <c r="M28" i="1"/>
  <c r="M29" i="1"/>
  <c r="M30" i="1"/>
  <c r="M31" i="1"/>
  <c r="M32" i="1"/>
  <c r="M16" i="1"/>
  <c r="M33" i="1"/>
  <c r="M34" i="1"/>
  <c r="M66" i="1"/>
  <c r="M50" i="1"/>
  <c r="M35" i="1"/>
  <c r="M36" i="1"/>
  <c r="M57" i="1"/>
  <c r="M135" i="1"/>
  <c r="M37" i="1"/>
  <c r="M223" i="1"/>
  <c r="M48" i="1"/>
  <c r="M38" i="1"/>
  <c r="M39" i="1"/>
  <c r="M297" i="1"/>
  <c r="M312" i="1"/>
  <c r="M40" i="1"/>
  <c r="M41" i="1"/>
  <c r="M42" i="1"/>
  <c r="M123" i="1"/>
  <c r="M43" i="1"/>
  <c r="M106" i="1"/>
  <c r="M44" i="1"/>
  <c r="M45" i="1"/>
  <c r="M190" i="1"/>
  <c r="M329" i="1"/>
  <c r="M47" i="1"/>
  <c r="M59" i="1"/>
  <c r="M65" i="1"/>
  <c r="M49" i="1"/>
  <c r="M51" i="1"/>
  <c r="M52" i="1"/>
  <c r="M53" i="1"/>
  <c r="M54" i="1"/>
  <c r="M55" i="1"/>
  <c r="M56" i="1"/>
  <c r="M58" i="1"/>
  <c r="M305" i="1"/>
  <c r="M334" i="1"/>
  <c r="M60" i="1"/>
  <c r="M61" i="1"/>
  <c r="M62" i="1"/>
  <c r="M63" i="1"/>
  <c r="M64" i="1"/>
  <c r="M67" i="1"/>
  <c r="M68" i="1"/>
  <c r="M69" i="1"/>
  <c r="M347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120" i="1"/>
  <c r="M86" i="1"/>
  <c r="M87" i="1"/>
  <c r="M88" i="1"/>
  <c r="M89" i="1"/>
  <c r="M46" i="1"/>
  <c r="M90" i="1"/>
  <c r="M91" i="1"/>
  <c r="M92" i="1"/>
  <c r="M93" i="1"/>
  <c r="M94" i="1"/>
  <c r="M95" i="1"/>
  <c r="M96" i="1"/>
  <c r="M212" i="1"/>
  <c r="M97" i="1"/>
  <c r="M112" i="1"/>
  <c r="M98" i="1"/>
  <c r="M99" i="1"/>
  <c r="M100" i="1"/>
  <c r="M101" i="1"/>
  <c r="M103" i="1"/>
  <c r="M104" i="1"/>
  <c r="M105" i="1"/>
  <c r="M177" i="1"/>
  <c r="M107" i="1"/>
  <c r="M108" i="1"/>
  <c r="M109" i="1"/>
  <c r="M110" i="1"/>
  <c r="M111" i="1"/>
  <c r="M333" i="1"/>
  <c r="M114" i="1"/>
  <c r="M115" i="1"/>
  <c r="M117" i="1"/>
  <c r="M118" i="1"/>
  <c r="M119" i="1"/>
  <c r="M121" i="1"/>
  <c r="M122" i="1"/>
  <c r="M124" i="1"/>
  <c r="M232" i="1"/>
  <c r="M125" i="1"/>
  <c r="M126" i="1"/>
  <c r="M127" i="1"/>
  <c r="M128" i="1"/>
  <c r="M129" i="1"/>
  <c r="M131" i="1"/>
  <c r="M132" i="1"/>
  <c r="M133" i="1"/>
  <c r="M134" i="1"/>
  <c r="M136" i="1"/>
  <c r="M137" i="1"/>
  <c r="M138" i="1"/>
  <c r="M139" i="1"/>
  <c r="M140" i="1"/>
  <c r="M176" i="1"/>
  <c r="M142" i="1"/>
  <c r="M143" i="1"/>
  <c r="M144" i="1"/>
  <c r="M145" i="1"/>
  <c r="M146" i="1"/>
  <c r="M113" i="1"/>
  <c r="M149" i="1"/>
  <c r="M150" i="1"/>
  <c r="M151" i="1"/>
  <c r="M152" i="1"/>
  <c r="M153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213" i="1"/>
  <c r="M172" i="1"/>
  <c r="M173" i="1"/>
  <c r="M174" i="1"/>
  <c r="M17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1" i="1"/>
  <c r="M192" i="1"/>
  <c r="M239" i="1"/>
  <c r="M193" i="1"/>
  <c r="M194" i="1"/>
  <c r="M195" i="1"/>
  <c r="M196" i="1"/>
  <c r="M281" i="1"/>
  <c r="M197" i="1"/>
  <c r="M198" i="1"/>
  <c r="M199" i="1"/>
  <c r="M274" i="1"/>
  <c r="M201" i="1"/>
  <c r="M202" i="1"/>
  <c r="M203" i="1"/>
  <c r="M204" i="1"/>
  <c r="M205" i="1"/>
  <c r="M206" i="1"/>
  <c r="M207" i="1"/>
  <c r="M208" i="1"/>
  <c r="M209" i="1"/>
  <c r="M210" i="1"/>
  <c r="M211" i="1"/>
  <c r="M214" i="1"/>
  <c r="M215" i="1"/>
  <c r="M216" i="1"/>
  <c r="M218" i="1"/>
  <c r="M219" i="1"/>
  <c r="M220" i="1"/>
  <c r="M221" i="1"/>
  <c r="M222" i="1"/>
  <c r="M224" i="1"/>
  <c r="M225" i="1"/>
  <c r="M226" i="1"/>
  <c r="M141" i="1"/>
  <c r="M227" i="1"/>
  <c r="M228" i="1"/>
  <c r="M229" i="1"/>
  <c r="M230" i="1"/>
  <c r="M231" i="1"/>
  <c r="M233" i="1"/>
  <c r="M234" i="1"/>
  <c r="M235" i="1"/>
  <c r="M236" i="1"/>
  <c r="M237" i="1"/>
  <c r="M238" i="1"/>
  <c r="M240" i="1"/>
  <c r="M241" i="1"/>
  <c r="M242" i="1"/>
  <c r="M243" i="1"/>
  <c r="M244" i="1"/>
  <c r="M245" i="1"/>
  <c r="M246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6" i="1"/>
  <c r="M267" i="1"/>
  <c r="M268" i="1"/>
  <c r="M269" i="1"/>
  <c r="M270" i="1"/>
  <c r="M271" i="1"/>
  <c r="M272" i="1"/>
  <c r="M273" i="1"/>
  <c r="M275" i="1"/>
  <c r="M276" i="1"/>
  <c r="M277" i="1"/>
  <c r="M278" i="1"/>
  <c r="M279" i="1"/>
  <c r="M282" i="1"/>
  <c r="M283" i="1"/>
  <c r="M285" i="1"/>
  <c r="M102" i="1"/>
  <c r="M348" i="1"/>
  <c r="M286" i="1"/>
  <c r="M287" i="1"/>
  <c r="M288" i="1"/>
  <c r="M289" i="1"/>
  <c r="M290" i="1"/>
  <c r="M291" i="1"/>
  <c r="M293" i="1"/>
  <c r="M294" i="1"/>
  <c r="M296" i="1"/>
  <c r="M299" i="1"/>
  <c r="M300" i="1"/>
  <c r="M301" i="1"/>
  <c r="M302" i="1"/>
  <c r="M303" i="1"/>
  <c r="M130" i="1"/>
  <c r="M217" i="1"/>
  <c r="M304" i="1"/>
  <c r="M306" i="1"/>
  <c r="M307" i="1"/>
  <c r="M309" i="1"/>
  <c r="M310" i="1"/>
  <c r="M311" i="1"/>
  <c r="M313" i="1"/>
  <c r="M314" i="1"/>
  <c r="M315" i="1"/>
  <c r="M316" i="1"/>
  <c r="M317" i="1"/>
  <c r="M318" i="1"/>
  <c r="M319" i="1"/>
  <c r="M321" i="1"/>
  <c r="M322" i="1"/>
  <c r="M323" i="1"/>
  <c r="M324" i="1"/>
  <c r="M326" i="1"/>
  <c r="M327" i="1"/>
  <c r="M328" i="1"/>
  <c r="M330" i="1"/>
  <c r="M332" i="1"/>
  <c r="M335" i="1"/>
  <c r="M336" i="1"/>
  <c r="M337" i="1"/>
  <c r="M338" i="1"/>
  <c r="M339" i="1"/>
  <c r="M340" i="1"/>
  <c r="M341" i="1"/>
  <c r="M342" i="1"/>
  <c r="M343" i="1"/>
  <c r="M344" i="1"/>
  <c r="M346" i="1"/>
  <c r="M350" i="1"/>
  <c r="M292" i="1"/>
  <c r="M154" i="1"/>
  <c r="M148" i="1"/>
  <c r="M351" i="1"/>
  <c r="M352" i="1"/>
  <c r="M247" i="1"/>
  <c r="M295" i="1"/>
  <c r="M320" i="1"/>
  <c r="M308" i="1"/>
  <c r="M200" i="1"/>
  <c r="M331" i="1"/>
  <c r="M325" i="1"/>
  <c r="M147" i="1"/>
  <c r="M265" i="1"/>
  <c r="M349" i="1"/>
  <c r="M116" i="1"/>
  <c r="M298" i="1"/>
  <c r="M264" i="1"/>
  <c r="M284" i="1"/>
  <c r="M345" i="1"/>
  <c r="M280" i="1"/>
  <c r="K4" i="1"/>
  <c r="K17" i="1"/>
  <c r="K5" i="1"/>
  <c r="K8" i="1"/>
  <c r="K9" i="1"/>
  <c r="K10" i="1"/>
  <c r="K11" i="1"/>
  <c r="K12" i="1"/>
  <c r="K13" i="1"/>
  <c r="K14" i="1"/>
  <c r="K15" i="1"/>
  <c r="K18" i="1"/>
  <c r="K19" i="1"/>
  <c r="K20" i="1"/>
  <c r="K21" i="1"/>
  <c r="K23" i="1"/>
  <c r="K24" i="1"/>
  <c r="K25" i="1"/>
  <c r="K22" i="1"/>
  <c r="K26" i="1"/>
  <c r="K27" i="1"/>
  <c r="K28" i="1"/>
  <c r="K29" i="1"/>
  <c r="K30" i="1"/>
  <c r="K31" i="1"/>
  <c r="K32" i="1"/>
  <c r="K16" i="1"/>
  <c r="K33" i="1"/>
  <c r="K34" i="1"/>
  <c r="K66" i="1"/>
  <c r="K50" i="1"/>
  <c r="K35" i="1"/>
  <c r="K36" i="1"/>
  <c r="K57" i="1"/>
  <c r="K135" i="1"/>
  <c r="K37" i="1"/>
  <c r="K223" i="1"/>
  <c r="K48" i="1"/>
  <c r="K38" i="1"/>
  <c r="K39" i="1"/>
  <c r="K297" i="1"/>
  <c r="K312" i="1"/>
  <c r="K40" i="1"/>
  <c r="K41" i="1"/>
  <c r="K42" i="1"/>
  <c r="K123" i="1"/>
  <c r="K43" i="1"/>
  <c r="K106" i="1"/>
  <c r="K44" i="1"/>
  <c r="K45" i="1"/>
  <c r="K190" i="1"/>
  <c r="K329" i="1"/>
  <c r="K47" i="1"/>
  <c r="K59" i="1"/>
  <c r="K65" i="1"/>
  <c r="K49" i="1"/>
  <c r="K51" i="1"/>
  <c r="K52" i="1"/>
  <c r="K53" i="1"/>
  <c r="K54" i="1"/>
  <c r="K55" i="1"/>
  <c r="K56" i="1"/>
  <c r="K58" i="1"/>
  <c r="K305" i="1"/>
  <c r="K334" i="1"/>
  <c r="K60" i="1"/>
  <c r="K61" i="1"/>
  <c r="K62" i="1"/>
  <c r="K63" i="1"/>
  <c r="K64" i="1"/>
  <c r="K67" i="1"/>
  <c r="K68" i="1"/>
  <c r="K69" i="1"/>
  <c r="K347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120" i="1"/>
  <c r="K86" i="1"/>
  <c r="K87" i="1"/>
  <c r="K88" i="1"/>
  <c r="K89" i="1"/>
  <c r="K46" i="1"/>
  <c r="K90" i="1"/>
  <c r="K91" i="1"/>
  <c r="K92" i="1"/>
  <c r="K93" i="1"/>
  <c r="K94" i="1"/>
  <c r="K95" i="1"/>
  <c r="K96" i="1"/>
  <c r="K212" i="1"/>
  <c r="K97" i="1"/>
  <c r="K112" i="1"/>
  <c r="K98" i="1"/>
  <c r="K99" i="1"/>
  <c r="K100" i="1"/>
  <c r="K101" i="1"/>
  <c r="K103" i="1"/>
  <c r="K104" i="1"/>
  <c r="K105" i="1"/>
  <c r="K177" i="1"/>
  <c r="K107" i="1"/>
  <c r="K108" i="1"/>
  <c r="K109" i="1"/>
  <c r="K110" i="1"/>
  <c r="K111" i="1"/>
  <c r="K333" i="1"/>
  <c r="K114" i="1"/>
  <c r="K115" i="1"/>
  <c r="K117" i="1"/>
  <c r="K118" i="1"/>
  <c r="K119" i="1"/>
  <c r="K121" i="1"/>
  <c r="K122" i="1"/>
  <c r="K124" i="1"/>
  <c r="K232" i="1"/>
  <c r="K125" i="1"/>
  <c r="K126" i="1"/>
  <c r="K127" i="1"/>
  <c r="K128" i="1"/>
  <c r="K129" i="1"/>
  <c r="K131" i="1"/>
  <c r="K132" i="1"/>
  <c r="K133" i="1"/>
  <c r="K134" i="1"/>
  <c r="K136" i="1"/>
  <c r="K137" i="1"/>
  <c r="K138" i="1"/>
  <c r="K139" i="1"/>
  <c r="K140" i="1"/>
  <c r="K176" i="1"/>
  <c r="K142" i="1"/>
  <c r="K143" i="1"/>
  <c r="K144" i="1"/>
  <c r="K145" i="1"/>
  <c r="K146" i="1"/>
  <c r="K113" i="1"/>
  <c r="K149" i="1"/>
  <c r="K150" i="1"/>
  <c r="K151" i="1"/>
  <c r="K152" i="1"/>
  <c r="K153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213" i="1"/>
  <c r="K172" i="1"/>
  <c r="K173" i="1"/>
  <c r="K174" i="1"/>
  <c r="K175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1" i="1"/>
  <c r="K192" i="1"/>
  <c r="K239" i="1"/>
  <c r="K193" i="1"/>
  <c r="K194" i="1"/>
  <c r="K195" i="1"/>
  <c r="K196" i="1"/>
  <c r="K281" i="1"/>
  <c r="K197" i="1"/>
  <c r="K198" i="1"/>
  <c r="K199" i="1"/>
  <c r="K274" i="1"/>
  <c r="K201" i="1"/>
  <c r="K202" i="1"/>
  <c r="K203" i="1"/>
  <c r="K204" i="1"/>
  <c r="K205" i="1"/>
  <c r="K206" i="1"/>
  <c r="K207" i="1"/>
  <c r="K208" i="1"/>
  <c r="K209" i="1"/>
  <c r="K210" i="1"/>
  <c r="K211" i="1"/>
  <c r="K214" i="1"/>
  <c r="K215" i="1"/>
  <c r="K216" i="1"/>
  <c r="K218" i="1"/>
  <c r="K219" i="1"/>
  <c r="K220" i="1"/>
  <c r="K221" i="1"/>
  <c r="K222" i="1"/>
  <c r="K224" i="1"/>
  <c r="K225" i="1"/>
  <c r="K226" i="1"/>
  <c r="K141" i="1"/>
  <c r="K227" i="1"/>
  <c r="K228" i="1"/>
  <c r="K229" i="1"/>
  <c r="K230" i="1"/>
  <c r="K231" i="1"/>
  <c r="K233" i="1"/>
  <c r="K234" i="1"/>
  <c r="K235" i="1"/>
  <c r="K236" i="1"/>
  <c r="K237" i="1"/>
  <c r="K238" i="1"/>
  <c r="K240" i="1"/>
  <c r="K241" i="1"/>
  <c r="K242" i="1"/>
  <c r="K243" i="1"/>
  <c r="K244" i="1"/>
  <c r="K245" i="1"/>
  <c r="K246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6" i="1"/>
  <c r="K267" i="1"/>
  <c r="K268" i="1"/>
  <c r="K269" i="1"/>
  <c r="K270" i="1"/>
  <c r="K271" i="1"/>
  <c r="K272" i="1"/>
  <c r="K273" i="1"/>
  <c r="K275" i="1"/>
  <c r="K276" i="1"/>
  <c r="K277" i="1"/>
  <c r="K278" i="1"/>
  <c r="K279" i="1"/>
  <c r="K282" i="1"/>
  <c r="K283" i="1"/>
  <c r="K285" i="1"/>
  <c r="K102" i="1"/>
  <c r="K348" i="1"/>
  <c r="K286" i="1"/>
  <c r="K287" i="1"/>
  <c r="K288" i="1"/>
  <c r="K289" i="1"/>
  <c r="K290" i="1"/>
  <c r="K291" i="1"/>
  <c r="K293" i="1"/>
  <c r="K294" i="1"/>
  <c r="K296" i="1"/>
  <c r="K299" i="1"/>
  <c r="K300" i="1"/>
  <c r="K301" i="1"/>
  <c r="K302" i="1"/>
  <c r="K303" i="1"/>
  <c r="K130" i="1"/>
  <c r="K217" i="1"/>
  <c r="K304" i="1"/>
  <c r="K306" i="1"/>
  <c r="K307" i="1"/>
  <c r="K309" i="1"/>
  <c r="K310" i="1"/>
  <c r="K311" i="1"/>
  <c r="K313" i="1"/>
  <c r="K314" i="1"/>
  <c r="K315" i="1"/>
  <c r="K316" i="1"/>
  <c r="K317" i="1"/>
  <c r="K318" i="1"/>
  <c r="K319" i="1"/>
  <c r="K321" i="1"/>
  <c r="K322" i="1"/>
  <c r="K323" i="1"/>
  <c r="K324" i="1"/>
  <c r="K326" i="1"/>
  <c r="K327" i="1"/>
  <c r="K328" i="1"/>
  <c r="K330" i="1"/>
  <c r="K332" i="1"/>
  <c r="K335" i="1"/>
  <c r="K336" i="1"/>
  <c r="K337" i="1"/>
  <c r="K338" i="1"/>
  <c r="K339" i="1"/>
  <c r="K340" i="1"/>
  <c r="K341" i="1"/>
  <c r="K342" i="1"/>
  <c r="K343" i="1"/>
  <c r="K344" i="1"/>
  <c r="K346" i="1"/>
  <c r="K350" i="1"/>
  <c r="K292" i="1"/>
  <c r="K154" i="1"/>
  <c r="K148" i="1"/>
  <c r="K351" i="1"/>
  <c r="K352" i="1"/>
  <c r="K247" i="1"/>
  <c r="K295" i="1"/>
  <c r="K320" i="1"/>
  <c r="K308" i="1"/>
  <c r="K200" i="1"/>
  <c r="K331" i="1"/>
  <c r="K325" i="1"/>
  <c r="K147" i="1"/>
  <c r="K265" i="1"/>
  <c r="K349" i="1"/>
  <c r="K116" i="1"/>
  <c r="K298" i="1"/>
  <c r="K264" i="1"/>
  <c r="K284" i="1"/>
  <c r="K345" i="1"/>
  <c r="K280" i="1"/>
  <c r="K2" i="1"/>
</calcChain>
</file>

<file path=xl/sharedStrings.xml><?xml version="1.0" encoding="utf-8"?>
<sst xmlns="http://schemas.openxmlformats.org/spreadsheetml/2006/main" count="382" uniqueCount="381">
  <si>
    <t>City/Town</t>
  </si>
  <si>
    <t>Gore/ Lieberman</t>
  </si>
  <si>
    <t>Bush/ Cheney</t>
  </si>
  <si>
    <t>POP2000</t>
  </si>
  <si>
    <t>R-D</t>
  </si>
  <si>
    <t>Total</t>
  </si>
  <si>
    <t>R-D/Pop</t>
  </si>
  <si>
    <t>Agg_pop</t>
  </si>
  <si>
    <t>Cat</t>
  </si>
  <si>
    <t>TOWN_ID</t>
  </si>
  <si>
    <t>Individ R&gt;D</t>
  </si>
  <si>
    <t>Agg R&gt;D</t>
  </si>
  <si>
    <t>Agg Pop&lt;I</t>
  </si>
  <si>
    <t xml:space="preserve">TOTPOP2000 </t>
  </si>
  <si>
    <t>I</t>
  </si>
  <si>
    <t>n=9</t>
  </si>
  <si>
    <t>Montgomery</t>
  </si>
  <si>
    <t>Dover</t>
  </si>
  <si>
    <t>Granville</t>
  </si>
  <si>
    <t>Wenham</t>
  </si>
  <si>
    <t>Boxford</t>
  </si>
  <si>
    <t>Rowe</t>
  </si>
  <si>
    <t>Blandford</t>
  </si>
  <si>
    <t>Chatham</t>
  </si>
  <si>
    <t>Tolland</t>
  </si>
  <si>
    <t>Hamilton</t>
  </si>
  <si>
    <t>Chester</t>
  </si>
  <si>
    <t>Chesterfield</t>
  </si>
  <si>
    <t>Topsfield</t>
  </si>
  <si>
    <t>Huntington</t>
  </si>
  <si>
    <t>Oakham</t>
  </si>
  <si>
    <t>Duxbury</t>
  </si>
  <si>
    <t>Russell</t>
  </si>
  <si>
    <t>Cohasset</t>
  </si>
  <si>
    <t>Southwick</t>
  </si>
  <si>
    <t>Phillipston</t>
  </si>
  <si>
    <t>Hampden</t>
  </si>
  <si>
    <t>Norfolk</t>
  </si>
  <si>
    <t>Sterling</t>
  </si>
  <si>
    <t>Wilbraham</t>
  </si>
  <si>
    <t>Lynnfield</t>
  </si>
  <si>
    <t>Norwell</t>
  </si>
  <si>
    <t>Otis</t>
  </si>
  <si>
    <t>Orleans</t>
  </si>
  <si>
    <t>New Braintree</t>
  </si>
  <si>
    <t>Hubbardston</t>
  </si>
  <si>
    <t>Savoy</t>
  </si>
  <si>
    <t>Sutton</t>
  </si>
  <si>
    <t>Lakeville</t>
  </si>
  <si>
    <t>New Salem</t>
  </si>
  <si>
    <t>Rowley</t>
  </si>
  <si>
    <t>Sandisfield</t>
  </si>
  <si>
    <t>Princeton</t>
  </si>
  <si>
    <t>Lancaster</t>
  </si>
  <si>
    <t>Nahant</t>
  </si>
  <si>
    <t>New Ashford</t>
  </si>
  <si>
    <t>Orange</t>
  </si>
  <si>
    <t>Bolton</t>
  </si>
  <si>
    <t>Charlton</t>
  </si>
  <si>
    <t>Shirley</t>
  </si>
  <si>
    <t>Dunstable</t>
  </si>
  <si>
    <t>Newbury</t>
  </si>
  <si>
    <t>Ashby</t>
  </si>
  <si>
    <t>Westwood</t>
  </si>
  <si>
    <t>New Marlborough</t>
  </si>
  <si>
    <t>Manchester-by-the-Sea</t>
  </si>
  <si>
    <t>Sandwich</t>
  </si>
  <si>
    <t>Sherborn</t>
  </si>
  <si>
    <t>Wrentham</t>
  </si>
  <si>
    <t>Rutland</t>
  </si>
  <si>
    <t>Andover</t>
  </si>
  <si>
    <t>Paxton</t>
  </si>
  <si>
    <t>Brookfield</t>
  </si>
  <si>
    <t>Colrain</t>
  </si>
  <si>
    <t>Townsend</t>
  </si>
  <si>
    <t>Washington</t>
  </si>
  <si>
    <t>Wellfleet</t>
  </si>
  <si>
    <t>Southampton</t>
  </si>
  <si>
    <t>Douglas</t>
  </si>
  <si>
    <t>Brimfield</t>
  </si>
  <si>
    <t>Holland</t>
  </si>
  <si>
    <t>Holden</t>
  </si>
  <si>
    <t>Hanover</t>
  </si>
  <si>
    <t>Tyringham</t>
  </si>
  <si>
    <t>Westhampton</t>
  </si>
  <si>
    <t>Shutesbury</t>
  </si>
  <si>
    <t>Harwich</t>
  </si>
  <si>
    <t>Boylston</t>
  </si>
  <si>
    <t>Berlin</t>
  </si>
  <si>
    <t>Hingham</t>
  </si>
  <si>
    <t>Monson</t>
  </si>
  <si>
    <t>Medfield</t>
  </si>
  <si>
    <t>Worthington</t>
  </si>
  <si>
    <t>Hopkinton</t>
  </si>
  <si>
    <t>Westford</t>
  </si>
  <si>
    <t>Westfield</t>
  </si>
  <si>
    <t>Middleton</t>
  </si>
  <si>
    <t>Hawley</t>
  </si>
  <si>
    <t>Plympton</t>
  </si>
  <si>
    <t>Middleborough</t>
  </si>
  <si>
    <t>Royalston</t>
  </si>
  <si>
    <t>Athol</t>
  </si>
  <si>
    <t>Walpole</t>
  </si>
  <si>
    <t>Pepperell</t>
  </si>
  <si>
    <t>Northbridge</t>
  </si>
  <si>
    <t>Mendon</t>
  </si>
  <si>
    <t>Bourne</t>
  </si>
  <si>
    <t>Barnstable</t>
  </si>
  <si>
    <t>Georgetown</t>
  </si>
  <si>
    <t>Weston</t>
  </si>
  <si>
    <t>Petersham</t>
  </si>
  <si>
    <t>Rochester</t>
  </si>
  <si>
    <t>Winchendon</t>
  </si>
  <si>
    <t>Essex</t>
  </si>
  <si>
    <t>Groveland</t>
  </si>
  <si>
    <t>Barre</t>
  </si>
  <si>
    <t>Rehoboth</t>
  </si>
  <si>
    <t>Yarmouth</t>
  </si>
  <si>
    <t>Middlefield</t>
  </si>
  <si>
    <t>Bridgewater</t>
  </si>
  <si>
    <t>Heath</t>
  </si>
  <si>
    <t>Ware</t>
  </si>
  <si>
    <t>Tyngsborough</t>
  </si>
  <si>
    <t>Southborough</t>
  </si>
  <si>
    <t>Spencer</t>
  </si>
  <si>
    <t>Plainville</t>
  </si>
  <si>
    <t>Merrimac</t>
  </si>
  <si>
    <t>Somerset</t>
  </si>
  <si>
    <t>Ipswich</t>
  </si>
  <si>
    <t>Granby</t>
  </si>
  <si>
    <t>Hardwick</t>
  </si>
  <si>
    <t>Westminster</t>
  </si>
  <si>
    <t>Westborough</t>
  </si>
  <si>
    <t>Sturbridge</t>
  </si>
  <si>
    <t>Groton</t>
  </si>
  <si>
    <t>Lunenburg</t>
  </si>
  <si>
    <t>Shelburne</t>
  </si>
  <si>
    <t>Halifax</t>
  </si>
  <si>
    <t>Mashpee</t>
  </si>
  <si>
    <t>Dennis</t>
  </si>
  <si>
    <t>Hanson</t>
  </si>
  <si>
    <t>Kingston</t>
  </si>
  <si>
    <t>Leyden</t>
  </si>
  <si>
    <t>Berkley</t>
  </si>
  <si>
    <t>Brewster</t>
  </si>
  <si>
    <t>Easton</t>
  </si>
  <si>
    <t>Chelmsford</t>
  </si>
  <si>
    <t>Mansfield</t>
  </si>
  <si>
    <t>Northborough</t>
  </si>
  <si>
    <t>Buckland</t>
  </si>
  <si>
    <t>Goshen</t>
  </si>
  <si>
    <t>Warwick</t>
  </si>
  <si>
    <t>Methuen</t>
  </si>
  <si>
    <t>Marshfield</t>
  </si>
  <si>
    <t>Upton</t>
  </si>
  <si>
    <t>Norton</t>
  </si>
  <si>
    <t>Marion</t>
  </si>
  <si>
    <t>Scituate</t>
  </si>
  <si>
    <t>Gosnold</t>
  </si>
  <si>
    <t>Raynham</t>
  </si>
  <si>
    <t>Dudley</t>
  </si>
  <si>
    <t>Leicester</t>
  </si>
  <si>
    <t>Whitman</t>
  </si>
  <si>
    <t>Oxford</t>
  </si>
  <si>
    <t>Bernardston</t>
  </si>
  <si>
    <t>Danvers</t>
  </si>
  <si>
    <t>Uxbridge</t>
  </si>
  <si>
    <t>Eastham</t>
  </si>
  <si>
    <t>Carver</t>
  </si>
  <si>
    <t>Mattapoisett</t>
  </si>
  <si>
    <t>Foxborough</t>
  </si>
  <si>
    <t>Plymouth</t>
  </si>
  <si>
    <t>Palmer</t>
  </si>
  <si>
    <t>Medway</t>
  </si>
  <si>
    <t>Boxborough</t>
  </si>
  <si>
    <t>Millis</t>
  </si>
  <si>
    <t>Ayer</t>
  </si>
  <si>
    <t>Agawam</t>
  </si>
  <si>
    <t>Pembroke</t>
  </si>
  <si>
    <t>Attleboro</t>
  </si>
  <si>
    <t>Seekonk</t>
  </si>
  <si>
    <t>Grafton</t>
  </si>
  <si>
    <t>Harvard</t>
  </si>
  <si>
    <t>Cummington</t>
  </si>
  <si>
    <t>Winchester</t>
  </si>
  <si>
    <t>Templeton</t>
  </si>
  <si>
    <t>Peru</t>
  </si>
  <si>
    <t>Belchertown</t>
  </si>
  <si>
    <t>Marlborough</t>
  </si>
  <si>
    <t>Amesbury</t>
  </si>
  <si>
    <t>Ashburnham</t>
  </si>
  <si>
    <t>Abington</t>
  </si>
  <si>
    <t>Tewksbury</t>
  </si>
  <si>
    <t>Charlemont</t>
  </si>
  <si>
    <t>Littleton</t>
  </si>
  <si>
    <t>Monroe</t>
  </si>
  <si>
    <t>Dracut</t>
  </si>
  <si>
    <t>Carlisle</t>
  </si>
  <si>
    <t>Haverhill</t>
  </si>
  <si>
    <t>Wareham</t>
  </si>
  <si>
    <t>Lawrence</t>
  </si>
  <si>
    <t>Billerica</t>
  </si>
  <si>
    <t>Erving</t>
  </si>
  <si>
    <t>Franklin</t>
  </si>
  <si>
    <t>Newburyport</t>
  </si>
  <si>
    <t>Leominster</t>
  </si>
  <si>
    <t>Lowell</t>
  </si>
  <si>
    <t>Dighton</t>
  </si>
  <si>
    <t>Wendell</t>
  </si>
  <si>
    <t>Wilmington</t>
  </si>
  <si>
    <t>Blackstone</t>
  </si>
  <si>
    <t>Becket</t>
  </si>
  <si>
    <t>Reading</t>
  </si>
  <si>
    <t>Longmeadow</t>
  </si>
  <si>
    <t>Chelsea</t>
  </si>
  <si>
    <t>Millbury</t>
  </si>
  <si>
    <t>Stow</t>
  </si>
  <si>
    <t>Rockland</t>
  </si>
  <si>
    <t>Windsor</t>
  </si>
  <si>
    <t>Burlington</t>
  </si>
  <si>
    <t>Marblehead</t>
  </si>
  <si>
    <t>Fitchburg</t>
  </si>
  <si>
    <t>Northfield</t>
  </si>
  <si>
    <t>Whately</t>
  </si>
  <si>
    <t>Ludlow</t>
  </si>
  <si>
    <t>Freetown</t>
  </si>
  <si>
    <t>Auburn</t>
  </si>
  <si>
    <t>Bedford</t>
  </si>
  <si>
    <t>Falmouth</t>
  </si>
  <si>
    <t>Sudbury</t>
  </si>
  <si>
    <t>Florida</t>
  </si>
  <si>
    <t>Warren</t>
  </si>
  <si>
    <t>Hancock</t>
  </si>
  <si>
    <t>Beverly</t>
  </si>
  <si>
    <t>Brockton</t>
  </si>
  <si>
    <t>Braintree</t>
  </si>
  <si>
    <t>Millville</t>
  </si>
  <si>
    <t>Clinton</t>
  </si>
  <si>
    <t>Greenfield</t>
  </si>
  <si>
    <t>Easthampton</t>
  </si>
  <si>
    <t>Canton</t>
  </si>
  <si>
    <t>Woburn</t>
  </si>
  <si>
    <t>Norwood</t>
  </si>
  <si>
    <t>Gardner</t>
  </si>
  <si>
    <t>Hopedale</t>
  </si>
  <si>
    <t>Holliston</t>
  </si>
  <si>
    <t>Bellingham</t>
  </si>
  <si>
    <t>Southbridge</t>
  </si>
  <si>
    <t>Holyoke</t>
  </si>
  <si>
    <t>Hudson</t>
  </si>
  <si>
    <t>Hadley</t>
  </si>
  <si>
    <t>Hinsdale</t>
  </si>
  <si>
    <t>Worcester</t>
  </si>
  <si>
    <t>Rockport</t>
  </si>
  <si>
    <t>Holbrook</t>
  </si>
  <si>
    <t>Chicopee</t>
  </si>
  <si>
    <t>Milton</t>
  </si>
  <si>
    <t>Weymouth</t>
  </si>
  <si>
    <t>Sunderland</t>
  </si>
  <si>
    <t>Dedham</t>
  </si>
  <si>
    <t>Acton</t>
  </si>
  <si>
    <t>Milford</t>
  </si>
  <si>
    <t>Plainfield</t>
  </si>
  <si>
    <t>Taunton</t>
  </si>
  <si>
    <t>Springfield</t>
  </si>
  <si>
    <t>Lincoln</t>
  </si>
  <si>
    <t>Hatfield</t>
  </si>
  <si>
    <t>Lee</t>
  </si>
  <si>
    <t>Ashland</t>
  </si>
  <si>
    <t>Clarksburg</t>
  </si>
  <si>
    <t>Avon</t>
  </si>
  <si>
    <t>Quincy</t>
  </si>
  <si>
    <t>Lynn</t>
  </si>
  <si>
    <t>Edgartown</t>
  </si>
  <si>
    <t>Lanesborough</t>
  </si>
  <si>
    <t>Gloucester</t>
  </si>
  <si>
    <t>Concord</t>
  </si>
  <si>
    <t>Montague</t>
  </si>
  <si>
    <t>Maynard</t>
  </si>
  <si>
    <t>Stoneham</t>
  </si>
  <si>
    <t>Melrose</t>
  </si>
  <si>
    <t>Ashfield</t>
  </si>
  <si>
    <t>Wales</t>
  </si>
  <si>
    <t>Belmont</t>
  </si>
  <si>
    <t>Framingham</t>
  </si>
  <si>
    <t>Dalton</t>
  </si>
  <si>
    <t>Westport</t>
  </si>
  <si>
    <t>Alford</t>
  </si>
  <si>
    <t>Cheshire</t>
  </si>
  <si>
    <t>Amherst</t>
  </si>
  <si>
    <t>Swansea</t>
  </si>
  <si>
    <t>Dartmouth</t>
  </si>
  <si>
    <t>Everett</t>
  </si>
  <si>
    <t>Deerfield</t>
  </si>
  <si>
    <t>Malden</t>
  </si>
  <si>
    <t>Boston</t>
  </si>
  <si>
    <t>Conway</t>
  </si>
  <si>
    <t>Sheffield</t>
  </si>
  <si>
    <t>Gill</t>
  </si>
  <si>
    <t>Stoughton</t>
  </si>
  <si>
    <t>Revere</t>
  </si>
  <si>
    <t>Winthrop</t>
  </si>
  <si>
    <t>Peabody</t>
  </si>
  <si>
    <t>Monterey</t>
  </si>
  <si>
    <t>Pittsfield</t>
  </si>
  <si>
    <t>Fall River</t>
  </si>
  <si>
    <t>Williamstown</t>
  </si>
  <si>
    <t>Hull</t>
  </si>
  <si>
    <t>Great Barrington</t>
  </si>
  <si>
    <t>Medford</t>
  </si>
  <si>
    <t>Tisbury</t>
  </si>
  <si>
    <t>Fairhaven</t>
  </si>
  <si>
    <t>Williamsburg</t>
  </si>
  <si>
    <t>Adams</t>
  </si>
  <si>
    <t>Lexington</t>
  </si>
  <si>
    <t>Lenox</t>
  </si>
  <si>
    <t>Randolph</t>
  </si>
  <si>
    <t>Swampscott</t>
  </si>
  <si>
    <t>Egremont</t>
  </si>
  <si>
    <t>Northampton</t>
  </si>
  <si>
    <t>Richmond</t>
  </si>
  <si>
    <t>Truro</t>
  </si>
  <si>
    <t>Stockbridge</t>
  </si>
  <si>
    <t>Arlington</t>
  </si>
  <si>
    <t>Acushnet</t>
  </si>
  <si>
    <t>Oak Bluffs</t>
  </si>
  <si>
    <t>Cambridge</t>
  </si>
  <si>
    <t>Leverett</t>
  </si>
  <si>
    <t>Pelham</t>
  </si>
  <si>
    <t>Chilmark</t>
  </si>
  <si>
    <t>Brookline</t>
  </si>
  <si>
    <t>Mount Washington</t>
  </si>
  <si>
    <t>Wayland</t>
  </si>
  <si>
    <t>Webster</t>
  </si>
  <si>
    <t>Wellesley</t>
  </si>
  <si>
    <t>Provincetown</t>
  </si>
  <si>
    <t>Aquinnah</t>
  </si>
  <si>
    <t>Waltham</t>
  </si>
  <si>
    <t>Watertown</t>
  </si>
  <si>
    <t>Salem</t>
  </si>
  <si>
    <t>Salisbury</t>
  </si>
  <si>
    <t>Somerville</t>
  </si>
  <si>
    <t>New Bedford</t>
  </si>
  <si>
    <t>Shrewsbury</t>
  </si>
  <si>
    <t>Nantucket</t>
  </si>
  <si>
    <t>Sharon</t>
  </si>
  <si>
    <t>Natick</t>
  </si>
  <si>
    <t>Wakefield</t>
  </si>
  <si>
    <t>Needham</t>
  </si>
  <si>
    <t>Newton</t>
  </si>
  <si>
    <t>Saugus</t>
  </si>
  <si>
    <t>R_vshare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</si>
  <si>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</si>
  <si>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</si>
  <si>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</si>
  <si>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</si>
  <si>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</si>
  <si>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</si>
  <si>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</si>
  <si>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</si>
  <si>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</si>
  <si>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</si>
  <si>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</si>
  <si>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</si>
  <si>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</si>
  <si>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East Bridgewater</t>
  </si>
  <si>
    <t>East Brookfield</t>
  </si>
  <si>
    <t>East Longmeadow</t>
  </si>
  <si>
    <t>North Adams</t>
  </si>
  <si>
    <t>North Andover</t>
  </si>
  <si>
    <t>North Attleborough</t>
  </si>
  <si>
    <t>North Brookfield</t>
  </si>
  <si>
    <t>North Reading</t>
  </si>
  <si>
    <t>South Hadley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</si>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</sst>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8A09-27B0-2043-B590-612AEBCCADC5}">
  <dimension ref="A1:B15"/>
  <sheetViews>
    <sheetView workbookViewId="0">
      <selection activeCell="B8" sqref="B8"/>
    </sheetView>
  </sheetViews>
  <sheetFormatPr baseColWidth="10" defaultRowHeight="16"/>
  <cols>
    <col min="1" max="1" width="16" customWidth="1"/>
  </cols>
  <sheetData>
    <row r="1" spans="1:2">
      <c r="A1" s="4" t="s">
        <v>351</v>
      </c>
      <c r="B1" s="4"/>
    </row>
    <row r="2" spans="1:2">
      <c r="A2" s="2"/>
      <c r="B2" s="2"/>
    </row>
    <row r="3" spans="1:2">
      <c r="A3" s="2" t="s">
        <v>352</v>
      </c>
      <c r="B3" s="2">
        <v>0.3970420435132086</v>
      </c>
    </row>
    <row r="4" spans="1:2">
      <c r="A4" s="2" t="s">
        <v>353</v>
      </c>
      <c r="B4" s="2">
        <v>4.5800759388521066E-3</v>
      </c>
    </row>
    <row r="5" spans="1:2">
      <c r="A5" s="2" t="s">
        <v>354</v>
      </c>
      <c r="B5" s="2">
        <v>0.40596738038185048</v>
      </c>
    </row>
    <row r="6" spans="1:2">
      <c r="A6" s="2" t="s">
        <v>355</v>
      </c>
      <c r="B6" s="2" t="e">
        <v>#N/A</v>
      </c>
    </row>
    <row r="7" spans="1:2">
      <c r="A7" s="2" t="s">
        <v>356</v>
      </c>
      <c r="B7" s="2">
        <v>8.5807695211932211E-2</v>
      </c>
    </row>
    <row r="8" spans="1:2">
      <c r="A8" s="2" t="s">
        <v>357</v>
      </c>
      <c r="B8" s="2">
        <v>7.3629605575838549E-3</v>
      </c>
    </row>
    <row r="9" spans="1:2">
      <c r="A9" s="2" t="s">
        <v>358</v>
      </c>
      <c r="B9" s="2">
        <v>0.23537307863190549</v>
      </c>
    </row>
    <row r="10" spans="1:2">
      <c r="A10" s="2" t="s">
        <v>359</v>
      </c>
      <c r="B10" s="2">
        <v>-0.49198321340714818</v>
      </c>
    </row>
    <row r="11" spans="1:2">
      <c r="A11" s="2" t="s">
        <v>360</v>
      </c>
      <c r="B11" s="2">
        <v>0.50562001450326322</v>
      </c>
    </row>
    <row r="12" spans="1:2">
      <c r="A12" s="2" t="s">
        <v>361</v>
      </c>
      <c r="B12" s="2">
        <v>0.10152284263959391</v>
      </c>
    </row>
    <row r="13" spans="1:2">
      <c r="A13" s="2" t="s">
        <v>362</v>
      </c>
      <c r="B13" s="2">
        <v>0.6071428571428571</v>
      </c>
    </row>
    <row r="14" spans="1:2">
      <c r="A14" s="2" t="s">
        <v>363</v>
      </c>
      <c r="B14" s="2">
        <v>139.36175727313622</v>
      </c>
    </row>
    <row r="15" spans="1:2" ht="17" thickBot="1">
      <c r="A15" s="3" t="s">
        <v>364</v>
      </c>
      <c r="B15" s="3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"/>
  <sheetViews>
    <sheetView tabSelected="1" workbookViewId="0">
      <selection activeCell="N11" sqref="N11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351</v>
      </c>
    </row>
    <row r="2" spans="1:17">
      <c r="A2" t="s">
        <v>16</v>
      </c>
      <c r="B2">
        <v>152</v>
      </c>
      <c r="C2">
        <v>222</v>
      </c>
      <c r="D2">
        <v>654</v>
      </c>
      <c r="E2">
        <v>70</v>
      </c>
      <c r="F2">
        <f>SUM(E$2:E2)</f>
        <v>70</v>
      </c>
      <c r="G2">
        <f>E2/D2</f>
        <v>0.10703363914373089</v>
      </c>
      <c r="H2">
        <f>SUM(D$2:D2)</f>
        <v>654</v>
      </c>
      <c r="I2">
        <v>0</v>
      </c>
      <c r="J2">
        <v>194</v>
      </c>
      <c r="K2" t="str">
        <f>IF(E2&gt;0,"TRUE","FALSE")</f>
        <v>TRUE</v>
      </c>
      <c r="L2" t="str">
        <f>IF(F2&gt;0, "TRUE","FALSE")</f>
        <v>TRUE</v>
      </c>
      <c r="M2" t="str">
        <f>IF(SUM(D$2:D2)&lt;705455,"TRUE", "FALSE")</f>
        <v>TRUE</v>
      </c>
      <c r="N2">
        <v>6349097</v>
      </c>
      <c r="O2">
        <v>705455</v>
      </c>
      <c r="Q2">
        <f>C2/(C2+B2)</f>
        <v>0.5935828877005348</v>
      </c>
    </row>
    <row r="3" spans="1:17">
      <c r="A3" t="s">
        <v>17</v>
      </c>
      <c r="B3" s="1">
        <v>1217</v>
      </c>
      <c r="C3" s="1">
        <v>1767</v>
      </c>
      <c r="D3">
        <v>5558</v>
      </c>
      <c r="E3">
        <v>550</v>
      </c>
      <c r="F3">
        <f>SUM(E$2:E3)</f>
        <v>620</v>
      </c>
      <c r="G3">
        <f>E3/D3</f>
        <v>9.8956459157970494E-2</v>
      </c>
      <c r="H3">
        <f>SUM(D$2:D3)</f>
        <v>6212</v>
      </c>
      <c r="I3">
        <v>0</v>
      </c>
      <c r="J3">
        <v>78</v>
      </c>
      <c r="K3" t="str">
        <f>IF(E3&gt;0,"TRUE","FALSE")</f>
        <v>TRUE</v>
      </c>
      <c r="L3" t="str">
        <f t="shared" ref="L3:L66" si="0">IF(F3&gt;0, "TRUE","FALSE")</f>
        <v>TRUE</v>
      </c>
      <c r="M3" t="str">
        <f>IF(SUM(D$2:D3)&lt;705455,"TRUE", "FALSE")</f>
        <v>TRUE</v>
      </c>
      <c r="Q3">
        <f>C3/(C3+B3)</f>
        <v>0.59215817694369977</v>
      </c>
    </row>
    <row r="4" spans="1:17">
      <c r="A4" t="s">
        <v>18</v>
      </c>
      <c r="B4">
        <v>275</v>
      </c>
      <c r="C4">
        <v>425</v>
      </c>
      <c r="D4">
        <v>1521</v>
      </c>
      <c r="E4">
        <v>150</v>
      </c>
      <c r="F4">
        <f>SUM(E$2:E4)</f>
        <v>770</v>
      </c>
      <c r="G4">
        <f>E4/D4</f>
        <v>9.8619329388560162E-2</v>
      </c>
      <c r="H4">
        <f>SUM(D$2:D4)</f>
        <v>7733</v>
      </c>
      <c r="I4">
        <v>0</v>
      </c>
      <c r="J4">
        <v>112</v>
      </c>
      <c r="K4" t="str">
        <f>IF(E4&gt;0,"TRUE","FALSE")</f>
        <v>TRUE</v>
      </c>
      <c r="L4" t="str">
        <f>IF(F4&gt;0, "TRUE","FALSE")</f>
        <v>TRUE</v>
      </c>
      <c r="M4" t="str">
        <f>IF(SUM(D$2:D4)&lt;705455,"TRUE", "FALSE")</f>
        <v>TRUE</v>
      </c>
      <c r="Q4">
        <f>C4/(C4+B4)</f>
        <v>0.6071428571428571</v>
      </c>
    </row>
    <row r="5" spans="1:17">
      <c r="A5" t="s">
        <v>20</v>
      </c>
      <c r="B5" s="1">
        <v>1804</v>
      </c>
      <c r="C5" s="1">
        <v>2312</v>
      </c>
      <c r="D5">
        <v>7921</v>
      </c>
      <c r="E5">
        <v>508</v>
      </c>
      <c r="F5">
        <f>SUM(E$2:E5)</f>
        <v>1278</v>
      </c>
      <c r="G5">
        <f>E5/D5</f>
        <v>6.4133316500441864E-2</v>
      </c>
      <c r="H5">
        <f>SUM(D$2:D5)</f>
        <v>15654</v>
      </c>
      <c r="I5">
        <v>0</v>
      </c>
      <c r="J5">
        <v>38</v>
      </c>
      <c r="K5" t="str">
        <f>IF(E5&gt;0,"TRUE","FALSE")</f>
        <v>TRUE</v>
      </c>
      <c r="L5" t="str">
        <f t="shared" si="0"/>
        <v>TRUE</v>
      </c>
      <c r="M5" t="str">
        <f>IF(SUM(D$2:D5)&lt;705455,"TRUE", "FALSE")</f>
        <v>TRUE</v>
      </c>
      <c r="N5">
        <f>(SUM(C1:C350))/(SUM(B1:B350)+SUM(C1:C350))</f>
        <v>0.35231386538035681</v>
      </c>
      <c r="Q5">
        <f>C5/(C5+B5)</f>
        <v>0.5617103984450923</v>
      </c>
    </row>
    <row r="6" spans="1:17">
      <c r="A6" t="s">
        <v>21</v>
      </c>
      <c r="B6">
        <v>89</v>
      </c>
      <c r="C6">
        <v>111</v>
      </c>
      <c r="D6">
        <v>351</v>
      </c>
      <c r="E6">
        <v>22</v>
      </c>
      <c r="F6">
        <f>SUM(E$2:E6)</f>
        <v>1300</v>
      </c>
      <c r="G6">
        <f>E6/D6</f>
        <v>6.2678062678062682E-2</v>
      </c>
      <c r="H6">
        <f>SUM(D$2:D6)</f>
        <v>16005</v>
      </c>
      <c r="I6">
        <v>0</v>
      </c>
      <c r="J6">
        <v>253</v>
      </c>
      <c r="K6" t="str">
        <f>IF(E6&gt;0,"TRUE","FALSE")</f>
        <v>TRUE</v>
      </c>
      <c r="L6" t="str">
        <f t="shared" si="0"/>
        <v>TRUE</v>
      </c>
      <c r="M6" t="str">
        <f>IF(SUM(D$2:D6)&lt;705455,"TRUE", "FALSE")</f>
        <v>TRUE</v>
      </c>
      <c r="Q6">
        <f>C6/(C6+B6)</f>
        <v>0.55500000000000005</v>
      </c>
    </row>
    <row r="7" spans="1:17">
      <c r="A7" t="s">
        <v>19</v>
      </c>
      <c r="B7">
        <v>859</v>
      </c>
      <c r="C7" s="1">
        <v>1072</v>
      </c>
      <c r="D7">
        <v>4440</v>
      </c>
      <c r="E7">
        <v>213</v>
      </c>
      <c r="F7">
        <f>SUM(E$2:E7)</f>
        <v>1513</v>
      </c>
      <c r="G7">
        <f>E7/D7</f>
        <v>4.7972972972972976E-2</v>
      </c>
      <c r="H7">
        <f>SUM(D$2:D7)</f>
        <v>20445</v>
      </c>
      <c r="I7">
        <v>0</v>
      </c>
      <c r="J7">
        <v>320</v>
      </c>
      <c r="K7" t="str">
        <f>IF(E7&gt;0,"TRUE","FALSE")</f>
        <v>TRUE</v>
      </c>
      <c r="L7" t="str">
        <f t="shared" si="0"/>
        <v>TRUE</v>
      </c>
      <c r="M7" t="str">
        <f>IF(SUM(D$2:D7)&lt;705455,"TRUE", "FALSE")</f>
        <v>TRUE</v>
      </c>
      <c r="Q7">
        <f>C7/(C7+B7)</f>
        <v>0.55515277058518897</v>
      </c>
    </row>
    <row r="8" spans="1:17">
      <c r="A8" t="s">
        <v>22</v>
      </c>
      <c r="B8">
        <v>235</v>
      </c>
      <c r="C8">
        <v>293</v>
      </c>
      <c r="D8">
        <v>1214</v>
      </c>
      <c r="E8">
        <v>58</v>
      </c>
      <c r="F8">
        <f>SUM(E$2:E8)</f>
        <v>1571</v>
      </c>
      <c r="G8">
        <f>E8/D8</f>
        <v>4.7775947281713346E-2</v>
      </c>
      <c r="H8">
        <f>SUM(D$2:D8)</f>
        <v>21659</v>
      </c>
      <c r="I8">
        <v>0</v>
      </c>
      <c r="J8">
        <v>33</v>
      </c>
      <c r="K8" t="str">
        <f>IF(E8&gt;0,"TRUE","FALSE")</f>
        <v>TRUE</v>
      </c>
      <c r="L8" t="str">
        <f t="shared" si="0"/>
        <v>TRUE</v>
      </c>
      <c r="M8" t="str">
        <f>IF(SUM(D$2:D8)&lt;705455,"TRUE", "FALSE")</f>
        <v>TRUE</v>
      </c>
      <c r="Q8">
        <f>C8/(C8+B8)</f>
        <v>0.55492424242424243</v>
      </c>
    </row>
    <row r="9" spans="1:17">
      <c r="A9" t="s">
        <v>23</v>
      </c>
      <c r="B9" s="1">
        <v>1966</v>
      </c>
      <c r="C9" s="1">
        <v>2279</v>
      </c>
      <c r="D9">
        <v>6625</v>
      </c>
      <c r="E9">
        <v>313</v>
      </c>
      <c r="F9">
        <f>SUM(E$2:E9)</f>
        <v>1884</v>
      </c>
      <c r="G9">
        <f>E9/D9</f>
        <v>4.7245283018867927E-2</v>
      </c>
      <c r="H9">
        <f>SUM(D$2:D9)</f>
        <v>28284</v>
      </c>
      <c r="I9">
        <v>0</v>
      </c>
      <c r="J9">
        <v>55</v>
      </c>
      <c r="K9" t="str">
        <f>IF(E9&gt;0,"TRUE","FALSE")</f>
        <v>TRUE</v>
      </c>
      <c r="L9" t="str">
        <f t="shared" si="0"/>
        <v>TRUE</v>
      </c>
      <c r="M9" t="str">
        <f>IF(SUM(D$2:D9)&lt;705455,"TRUE", "FALSE")</f>
        <v>TRUE</v>
      </c>
      <c r="Q9">
        <f>C9/(C9+B9)</f>
        <v>0.53686690223792699</v>
      </c>
    </row>
    <row r="10" spans="1:17">
      <c r="A10" t="s">
        <v>24</v>
      </c>
      <c r="B10">
        <v>94</v>
      </c>
      <c r="C10">
        <v>114</v>
      </c>
      <c r="D10">
        <v>426</v>
      </c>
      <c r="E10">
        <v>20</v>
      </c>
      <c r="F10">
        <f>SUM(E$2:E10)</f>
        <v>1904</v>
      </c>
      <c r="G10">
        <f>E10/D10</f>
        <v>4.6948356807511735E-2</v>
      </c>
      <c r="H10">
        <f>SUM(D$2:D10)</f>
        <v>28710</v>
      </c>
      <c r="I10">
        <v>0</v>
      </c>
      <c r="J10">
        <v>297</v>
      </c>
      <c r="K10" t="str">
        <f>IF(E10&gt;0,"TRUE","FALSE")</f>
        <v>TRUE</v>
      </c>
      <c r="L10" t="str">
        <f t="shared" si="0"/>
        <v>TRUE</v>
      </c>
      <c r="M10" t="str">
        <f>IF(SUM(D$2:D10)&lt;705455,"TRUE", "FALSE")</f>
        <v>TRUE</v>
      </c>
      <c r="Q10">
        <f>C10/(C10+B10)</f>
        <v>0.54807692307692313</v>
      </c>
    </row>
    <row r="11" spans="1:17">
      <c r="A11" t="s">
        <v>25</v>
      </c>
      <c r="B11" s="1">
        <v>1751</v>
      </c>
      <c r="C11" s="1">
        <v>2113</v>
      </c>
      <c r="D11">
        <v>8315</v>
      </c>
      <c r="E11">
        <v>362</v>
      </c>
      <c r="F11">
        <f>SUM(E$2:E11)</f>
        <v>2266</v>
      </c>
      <c r="G11">
        <f>E11/D11</f>
        <v>4.3535778713168972E-2</v>
      </c>
      <c r="H11">
        <f>SUM(D$2:D11)</f>
        <v>37025</v>
      </c>
      <c r="I11">
        <v>0</v>
      </c>
      <c r="J11">
        <v>119</v>
      </c>
      <c r="K11" t="str">
        <f>IF(E11&gt;0,"TRUE","FALSE")</f>
        <v>TRUE</v>
      </c>
      <c r="L11" t="str">
        <f t="shared" si="0"/>
        <v>TRUE</v>
      </c>
      <c r="M11" t="str">
        <f>IF(SUM(D$2:D11)&lt;705455,"TRUE", "FALSE")</f>
        <v>TRUE</v>
      </c>
      <c r="Q11">
        <f>C11/(C11+B11)</f>
        <v>0.54684265010351962</v>
      </c>
    </row>
    <row r="12" spans="1:17">
      <c r="A12" t="s">
        <v>26</v>
      </c>
      <c r="B12">
        <v>232</v>
      </c>
      <c r="C12">
        <v>284</v>
      </c>
      <c r="D12">
        <v>1308</v>
      </c>
      <c r="E12">
        <v>52</v>
      </c>
      <c r="F12">
        <f>SUM(E$2:E12)</f>
        <v>2318</v>
      </c>
      <c r="G12">
        <f>E12/D12</f>
        <v>3.9755351681957186E-2</v>
      </c>
      <c r="H12">
        <f>SUM(D$2:D12)</f>
        <v>38333</v>
      </c>
      <c r="I12">
        <v>0</v>
      </c>
      <c r="J12">
        <v>59</v>
      </c>
      <c r="K12" t="str">
        <f>IF(E12&gt;0,"TRUE","FALSE")</f>
        <v>TRUE</v>
      </c>
      <c r="L12" t="str">
        <f t="shared" si="0"/>
        <v>TRUE</v>
      </c>
      <c r="M12" t="str">
        <f>IF(SUM(D$2:D12)&lt;705455,"TRUE", "FALSE")</f>
        <v>TRUE</v>
      </c>
      <c r="Q12">
        <f>C12/(C12+B12)</f>
        <v>0.55038759689922478</v>
      </c>
    </row>
    <row r="13" spans="1:17">
      <c r="A13" t="s">
        <v>27</v>
      </c>
      <c r="B13">
        <v>228</v>
      </c>
      <c r="C13">
        <v>272</v>
      </c>
      <c r="D13">
        <v>1201</v>
      </c>
      <c r="E13">
        <v>44</v>
      </c>
      <c r="F13">
        <f>SUM(E$2:E13)</f>
        <v>2362</v>
      </c>
      <c r="G13">
        <f>E13/D13</f>
        <v>3.6636136552872609E-2</v>
      </c>
      <c r="H13">
        <f>SUM(D$2:D13)</f>
        <v>39534</v>
      </c>
      <c r="I13">
        <v>0</v>
      </c>
      <c r="J13">
        <v>60</v>
      </c>
      <c r="K13" t="str">
        <f>IF(E13&gt;0,"TRUE","FALSE")</f>
        <v>TRUE</v>
      </c>
      <c r="L13" t="str">
        <f t="shared" si="0"/>
        <v>TRUE</v>
      </c>
      <c r="M13" t="str">
        <f>IF(SUM(D$2:D13)&lt;705455,"TRUE", "FALSE")</f>
        <v>TRUE</v>
      </c>
      <c r="Q13">
        <f>C13/(C13+B13)</f>
        <v>0.54400000000000004</v>
      </c>
    </row>
    <row r="14" spans="1:17">
      <c r="A14" t="s">
        <v>28</v>
      </c>
      <c r="B14" s="1">
        <v>1507</v>
      </c>
      <c r="C14" s="1">
        <v>1697</v>
      </c>
      <c r="D14">
        <v>6141</v>
      </c>
      <c r="E14">
        <v>190</v>
      </c>
      <c r="F14">
        <f>SUM(E$2:E14)</f>
        <v>2552</v>
      </c>
      <c r="G14">
        <f>E14/D14</f>
        <v>3.093958638658199E-2</v>
      </c>
      <c r="H14">
        <f>SUM(D$2:D14)</f>
        <v>45675</v>
      </c>
      <c r="I14">
        <v>0</v>
      </c>
      <c r="J14">
        <v>298</v>
      </c>
      <c r="K14" t="str">
        <f>IF(E14&gt;0,"TRUE","FALSE")</f>
        <v>TRUE</v>
      </c>
      <c r="L14" t="str">
        <f t="shared" si="0"/>
        <v>TRUE</v>
      </c>
      <c r="M14" t="str">
        <f>IF(SUM(D$2:D14)&lt;705455,"TRUE", "FALSE")</f>
        <v>TRUE</v>
      </c>
      <c r="Q14">
        <f>C14/(C14+B14)</f>
        <v>0.52965043695380776</v>
      </c>
    </row>
    <row r="15" spans="1:17">
      <c r="A15" t="s">
        <v>29</v>
      </c>
      <c r="B15">
        <v>385</v>
      </c>
      <c r="C15">
        <v>447</v>
      </c>
      <c r="D15">
        <v>2174</v>
      </c>
      <c r="E15">
        <v>62</v>
      </c>
      <c r="F15">
        <f>SUM(E$2:E15)</f>
        <v>2614</v>
      </c>
      <c r="G15">
        <f>E15/D15</f>
        <v>2.8518859245630176E-2</v>
      </c>
      <c r="H15">
        <f>SUM(D$2:D15)</f>
        <v>47849</v>
      </c>
      <c r="I15">
        <v>0</v>
      </c>
      <c r="J15">
        <v>143</v>
      </c>
      <c r="K15" t="str">
        <f>IF(E15&gt;0,"TRUE","FALSE")</f>
        <v>TRUE</v>
      </c>
      <c r="L15" t="str">
        <f t="shared" si="0"/>
        <v>TRUE</v>
      </c>
      <c r="M15" t="str">
        <f>IF(SUM(D$2:D15)&lt;705455,"TRUE", "FALSE")</f>
        <v>TRUE</v>
      </c>
      <c r="Q15">
        <f>C15/(C15+B15)</f>
        <v>0.53725961538461542</v>
      </c>
    </row>
    <row r="16" spans="1:17">
      <c r="A16" t="s">
        <v>44</v>
      </c>
      <c r="B16">
        <v>192</v>
      </c>
      <c r="C16">
        <v>216</v>
      </c>
      <c r="D16">
        <v>927</v>
      </c>
      <c r="E16">
        <v>24</v>
      </c>
      <c r="F16">
        <f>SUM(E$2:E16)</f>
        <v>2638</v>
      </c>
      <c r="G16">
        <f>E16/D16</f>
        <v>2.5889967637540454E-2</v>
      </c>
      <c r="H16">
        <f>SUM(D$2:D16)</f>
        <v>48776</v>
      </c>
      <c r="I16">
        <v>0</v>
      </c>
      <c r="J16">
        <v>202</v>
      </c>
      <c r="K16" t="str">
        <f>IF(E16&gt;0,"TRUE","FALSE")</f>
        <v>TRUE</v>
      </c>
      <c r="L16" t="str">
        <f t="shared" si="0"/>
        <v>TRUE</v>
      </c>
      <c r="M16" t="str">
        <f>IF(SUM(D$2:D16)&lt;705455,"TRUE", "FALSE")</f>
        <v>TRUE</v>
      </c>
      <c r="Q16">
        <f>C16/(C16+B16)</f>
        <v>0.52941176470588236</v>
      </c>
    </row>
    <row r="17" spans="1:17">
      <c r="A17" t="s">
        <v>375</v>
      </c>
      <c r="B17" s="1">
        <v>1524</v>
      </c>
      <c r="C17" s="1">
        <v>1687</v>
      </c>
      <c r="D17">
        <v>6634</v>
      </c>
      <c r="E17">
        <v>163</v>
      </c>
      <c r="F17">
        <f>SUM(E$2:E17)</f>
        <v>2801</v>
      </c>
      <c r="G17">
        <f>E17/D17</f>
        <v>2.4570394935182392E-2</v>
      </c>
      <c r="H17">
        <f>SUM(D$2:D17)</f>
        <v>55410</v>
      </c>
      <c r="I17">
        <v>0</v>
      </c>
      <c r="J17">
        <v>322</v>
      </c>
      <c r="K17" t="str">
        <f>IF(E17&gt;0,"TRUE","FALSE")</f>
        <v>TRUE</v>
      </c>
      <c r="L17" t="str">
        <f t="shared" si="0"/>
        <v>TRUE</v>
      </c>
      <c r="M17" t="str">
        <f>IF(SUM(D$2:D17)&lt;705455,"TRUE", "FALSE")</f>
        <v>TRUE</v>
      </c>
      <c r="Q17">
        <f>C17/(C17+B17)</f>
        <v>0.52538150109000314</v>
      </c>
    </row>
    <row r="18" spans="1:17">
      <c r="A18" t="s">
        <v>30</v>
      </c>
      <c r="B18">
        <v>368</v>
      </c>
      <c r="C18">
        <v>409</v>
      </c>
      <c r="D18">
        <v>1673</v>
      </c>
      <c r="E18">
        <v>41</v>
      </c>
      <c r="F18">
        <f>SUM(E$2:E18)</f>
        <v>2842</v>
      </c>
      <c r="G18">
        <f>E18/D18</f>
        <v>2.4506873879258817E-2</v>
      </c>
      <c r="H18">
        <f>SUM(D$2:D18)</f>
        <v>57083</v>
      </c>
      <c r="I18">
        <v>0</v>
      </c>
      <c r="J18">
        <v>222</v>
      </c>
      <c r="K18" t="str">
        <f>IF(E18&gt;0,"TRUE","FALSE")</f>
        <v>TRUE</v>
      </c>
      <c r="L18" t="str">
        <f t="shared" si="0"/>
        <v>TRUE</v>
      </c>
      <c r="M18" t="str">
        <f>IF(SUM(D$2:D18)&lt;705455,"TRUE", "FALSE")</f>
        <v>TRUE</v>
      </c>
      <c r="Q18">
        <f>C18/(C18+B18)</f>
        <v>0.52638352638352637</v>
      </c>
    </row>
    <row r="19" spans="1:17">
      <c r="A19" t="s">
        <v>31</v>
      </c>
      <c r="B19" s="1">
        <v>3838</v>
      </c>
      <c r="C19" s="1">
        <v>4169</v>
      </c>
      <c r="D19">
        <v>14248</v>
      </c>
      <c r="E19">
        <v>331</v>
      </c>
      <c r="F19">
        <f>SUM(E$2:E19)</f>
        <v>3173</v>
      </c>
      <c r="G19">
        <f>E19/D19</f>
        <v>2.3231330713082539E-2</v>
      </c>
      <c r="H19">
        <f>SUM(D$2:D19)</f>
        <v>71331</v>
      </c>
      <c r="I19">
        <v>0</v>
      </c>
      <c r="J19">
        <v>82</v>
      </c>
      <c r="K19" t="str">
        <f>IF(E19&gt;0,"TRUE","FALSE")</f>
        <v>TRUE</v>
      </c>
      <c r="L19" t="str">
        <f t="shared" si="0"/>
        <v>TRUE</v>
      </c>
      <c r="M19" t="str">
        <f>IF(SUM(D$2:D19)&lt;705455,"TRUE", "FALSE")</f>
        <v>TRUE</v>
      </c>
      <c r="Q19">
        <f>C19/(C19+B19)</f>
        <v>0.52066941426252034</v>
      </c>
    </row>
    <row r="20" spans="1:17">
      <c r="A20" t="s">
        <v>32</v>
      </c>
      <c r="B20">
        <v>282</v>
      </c>
      <c r="C20">
        <v>310</v>
      </c>
      <c r="D20">
        <v>1657</v>
      </c>
      <c r="E20">
        <v>28</v>
      </c>
      <c r="F20">
        <f>SUM(E$2:E20)</f>
        <v>3201</v>
      </c>
      <c r="G20">
        <f>E20/D20</f>
        <v>1.6898008449004225E-2</v>
      </c>
      <c r="H20">
        <f>SUM(D$2:D20)</f>
        <v>72988</v>
      </c>
      <c r="I20">
        <v>0</v>
      </c>
      <c r="J20">
        <v>256</v>
      </c>
      <c r="K20" t="str">
        <f>IF(E20&gt;0,"TRUE","FALSE")</f>
        <v>TRUE</v>
      </c>
      <c r="L20" t="str">
        <f t="shared" si="0"/>
        <v>TRUE</v>
      </c>
      <c r="M20" t="str">
        <f>IF(SUM(D$2:D20)&lt;705455,"TRUE", "FALSE")</f>
        <v>TRUE</v>
      </c>
      <c r="Q20">
        <f>C20/(C20+B20)</f>
        <v>0.52364864864864868</v>
      </c>
    </row>
    <row r="21" spans="1:17">
      <c r="A21" t="s">
        <v>33</v>
      </c>
      <c r="B21" s="1">
        <v>2028</v>
      </c>
      <c r="C21" s="1">
        <v>2128</v>
      </c>
      <c r="D21">
        <v>7261</v>
      </c>
      <c r="E21">
        <v>100</v>
      </c>
      <c r="F21">
        <f>SUM(E$2:E21)</f>
        <v>3301</v>
      </c>
      <c r="G21">
        <f>E21/D21</f>
        <v>1.3772207684891888E-2</v>
      </c>
      <c r="H21">
        <f>SUM(D$2:D21)</f>
        <v>80249</v>
      </c>
      <c r="I21">
        <v>0</v>
      </c>
      <c r="J21">
        <v>65</v>
      </c>
      <c r="K21" t="str">
        <f>IF(E21&gt;0,"TRUE","FALSE")</f>
        <v>TRUE</v>
      </c>
      <c r="L21" t="str">
        <f t="shared" si="0"/>
        <v>TRUE</v>
      </c>
      <c r="M21" t="str">
        <f>IF(SUM(D$2:D21)&lt;705455,"TRUE", "FALSE")</f>
        <v>TRUE</v>
      </c>
      <c r="Q21">
        <f>C21/(C21+B21)</f>
        <v>0.51203079884504332</v>
      </c>
    </row>
    <row r="22" spans="1:17">
      <c r="A22" t="s">
        <v>37</v>
      </c>
      <c r="B22" s="1">
        <v>2055</v>
      </c>
      <c r="C22" s="1">
        <v>2199</v>
      </c>
      <c r="D22">
        <v>10460</v>
      </c>
      <c r="E22">
        <v>144</v>
      </c>
      <c r="F22">
        <f>SUM(E$2:E22)</f>
        <v>3445</v>
      </c>
      <c r="G22">
        <f>E22/D22</f>
        <v>1.3766730401529637E-2</v>
      </c>
      <c r="H22">
        <f>SUM(D$2:D22)</f>
        <v>90709</v>
      </c>
      <c r="I22">
        <v>0</v>
      </c>
      <c r="J22">
        <v>208</v>
      </c>
      <c r="K22" t="str">
        <f>IF(E22&gt;0,"TRUE","FALSE")</f>
        <v>TRUE</v>
      </c>
      <c r="L22" t="str">
        <f t="shared" si="0"/>
        <v>TRUE</v>
      </c>
      <c r="M22" t="str">
        <f>IF(SUM(D$2:D22)&lt;705455,"TRUE", "FALSE")</f>
        <v>TRUE</v>
      </c>
      <c r="Q22">
        <f>C22/(C22+B22)</f>
        <v>0.51692524682651619</v>
      </c>
    </row>
    <row r="23" spans="1:17">
      <c r="A23" t="s">
        <v>34</v>
      </c>
      <c r="B23" s="1">
        <v>1737</v>
      </c>
      <c r="C23" s="1">
        <v>1851</v>
      </c>
      <c r="D23">
        <v>8835</v>
      </c>
      <c r="E23">
        <v>114</v>
      </c>
      <c r="F23">
        <f>SUM(E$2:E23)</f>
        <v>3559</v>
      </c>
      <c r="G23">
        <f>E23/D23</f>
        <v>1.2903225806451613E-2</v>
      </c>
      <c r="H23">
        <f>SUM(D$2:D23)</f>
        <v>99544</v>
      </c>
      <c r="I23">
        <v>0</v>
      </c>
      <c r="J23">
        <v>279</v>
      </c>
      <c r="K23" t="str">
        <f>IF(E23&gt;0,"TRUE","FALSE")</f>
        <v>TRUE</v>
      </c>
      <c r="L23" t="str">
        <f t="shared" si="0"/>
        <v>TRUE</v>
      </c>
      <c r="M23" t="str">
        <f>IF(SUM(D$2:D23)&lt;705455,"TRUE", "FALSE")</f>
        <v>TRUE</v>
      </c>
      <c r="Q23">
        <f>C23/(C23+B23)</f>
        <v>0.51588628762541811</v>
      </c>
    </row>
    <row r="24" spans="1:17">
      <c r="A24" t="s">
        <v>35</v>
      </c>
      <c r="B24">
        <v>321</v>
      </c>
      <c r="C24">
        <v>341</v>
      </c>
      <c r="D24">
        <v>1621</v>
      </c>
      <c r="E24">
        <v>20</v>
      </c>
      <c r="F24">
        <f>SUM(E$2:E24)</f>
        <v>3579</v>
      </c>
      <c r="G24">
        <f>E24/D24</f>
        <v>1.2338062924120914E-2</v>
      </c>
      <c r="H24">
        <f>SUM(D$2:D24)</f>
        <v>101165</v>
      </c>
      <c r="I24">
        <v>0</v>
      </c>
      <c r="J24">
        <v>235</v>
      </c>
      <c r="K24" t="str">
        <f>IF(E24&gt;0,"TRUE","FALSE")</f>
        <v>TRUE</v>
      </c>
      <c r="L24" t="str">
        <f t="shared" si="0"/>
        <v>TRUE</v>
      </c>
      <c r="M24" t="str">
        <f>IF(SUM(D$2:D24)&lt;705455,"TRUE", "FALSE")</f>
        <v>TRUE</v>
      </c>
      <c r="Q24">
        <f>C24/(C24+B24)</f>
        <v>0.51510574018126887</v>
      </c>
    </row>
    <row r="25" spans="1:17">
      <c r="A25" t="s">
        <v>36</v>
      </c>
      <c r="B25" s="1">
        <v>1176</v>
      </c>
      <c r="C25" s="1">
        <v>1237</v>
      </c>
      <c r="D25">
        <v>5171</v>
      </c>
      <c r="E25">
        <v>61</v>
      </c>
      <c r="F25">
        <f>SUM(E$2:E25)</f>
        <v>3640</v>
      </c>
      <c r="G25">
        <f>E25/D25</f>
        <v>1.1796557725778379E-2</v>
      </c>
      <c r="H25">
        <f>SUM(D$2:D25)</f>
        <v>106336</v>
      </c>
      <c r="I25">
        <v>0</v>
      </c>
      <c r="J25">
        <v>120</v>
      </c>
      <c r="K25" t="str">
        <f>IF(E25&gt;0,"TRUE","FALSE")</f>
        <v>TRUE</v>
      </c>
      <c r="L25" t="str">
        <f t="shared" si="0"/>
        <v>TRUE</v>
      </c>
      <c r="M25" t="str">
        <f>IF(SUM(D$2:D25)&lt;705455,"TRUE", "FALSE")</f>
        <v>TRUE</v>
      </c>
      <c r="Q25">
        <f>C25/(C25+B25)</f>
        <v>0.51263986738499789</v>
      </c>
    </row>
    <row r="26" spans="1:17">
      <c r="A26" t="s">
        <v>366</v>
      </c>
      <c r="B26">
        <v>442</v>
      </c>
      <c r="C26">
        <v>463</v>
      </c>
      <c r="D26">
        <v>2097</v>
      </c>
      <c r="E26">
        <v>21</v>
      </c>
      <c r="F26">
        <f>SUM(E$2:E26)</f>
        <v>3661</v>
      </c>
      <c r="G26">
        <f>E26/D26</f>
        <v>1.0014306151645207E-2</v>
      </c>
      <c r="H26">
        <f>SUM(D$2:D26)</f>
        <v>108433</v>
      </c>
      <c r="I26">
        <v>0</v>
      </c>
      <c r="J26">
        <v>84</v>
      </c>
      <c r="K26" t="str">
        <f>IF(E26&gt;0,"TRUE","FALSE")</f>
        <v>TRUE</v>
      </c>
      <c r="L26" t="str">
        <f t="shared" si="0"/>
        <v>TRUE</v>
      </c>
      <c r="M26" t="str">
        <f>IF(SUM(D$2:D26)&lt;705455,"TRUE", "FALSE")</f>
        <v>TRUE</v>
      </c>
      <c r="Q26">
        <f>C26/(C26+B26)</f>
        <v>0.51160220994475136</v>
      </c>
    </row>
    <row r="27" spans="1:17">
      <c r="A27" t="s">
        <v>38</v>
      </c>
      <c r="B27" s="1">
        <v>1778</v>
      </c>
      <c r="C27" s="1">
        <v>1844</v>
      </c>
      <c r="D27">
        <v>7257</v>
      </c>
      <c r="E27">
        <v>66</v>
      </c>
      <c r="F27">
        <f>SUM(E$2:E27)</f>
        <v>3727</v>
      </c>
      <c r="G27">
        <f>E27/D27</f>
        <v>9.094667217858619E-3</v>
      </c>
      <c r="H27">
        <f>SUM(D$2:D27)</f>
        <v>115690</v>
      </c>
      <c r="I27">
        <v>0</v>
      </c>
      <c r="J27">
        <v>282</v>
      </c>
      <c r="K27" t="str">
        <f>IF(E27&gt;0,"TRUE","FALSE")</f>
        <v>TRUE</v>
      </c>
      <c r="L27" t="str">
        <f t="shared" si="0"/>
        <v>TRUE</v>
      </c>
      <c r="M27" t="str">
        <f>IF(SUM(D$2:D27)&lt;705455,"TRUE", "FALSE")</f>
        <v>TRUE</v>
      </c>
      <c r="Q27">
        <f>C27/(C27+B27)</f>
        <v>0.50911098840419655</v>
      </c>
    </row>
    <row r="28" spans="1:17">
      <c r="A28" t="s">
        <v>39</v>
      </c>
      <c r="B28" s="1">
        <v>3339</v>
      </c>
      <c r="C28" s="1">
        <v>3456</v>
      </c>
      <c r="D28">
        <v>13473</v>
      </c>
      <c r="E28">
        <v>117</v>
      </c>
      <c r="F28">
        <f>SUM(E$2:E28)</f>
        <v>3844</v>
      </c>
      <c r="G28">
        <f>E28/D28</f>
        <v>8.6840347361389451E-3</v>
      </c>
      <c r="H28">
        <f>SUM(D$2:D28)</f>
        <v>129163</v>
      </c>
      <c r="I28">
        <v>0</v>
      </c>
      <c r="J28">
        <v>339</v>
      </c>
      <c r="K28" t="str">
        <f>IF(E28&gt;0,"TRUE","FALSE")</f>
        <v>TRUE</v>
      </c>
      <c r="L28" t="str">
        <f t="shared" si="0"/>
        <v>TRUE</v>
      </c>
      <c r="M28" t="str">
        <f>IF(SUM(D$2:D28)&lt;705455,"TRUE", "FALSE")</f>
        <v>TRUE</v>
      </c>
      <c r="Q28">
        <f>C28/(C28+B28)</f>
        <v>0.50860927152317881</v>
      </c>
    </row>
    <row r="29" spans="1:17">
      <c r="A29" t="s">
        <v>40</v>
      </c>
      <c r="B29" s="1">
        <v>3047</v>
      </c>
      <c r="C29" s="1">
        <v>3125</v>
      </c>
      <c r="D29">
        <v>11542</v>
      </c>
      <c r="E29">
        <v>78</v>
      </c>
      <c r="F29">
        <f>SUM(E$2:E29)</f>
        <v>3922</v>
      </c>
      <c r="G29">
        <f>E29/D29</f>
        <v>6.7579275688788775E-3</v>
      </c>
      <c r="H29">
        <f>SUM(D$2:D29)</f>
        <v>140705</v>
      </c>
      <c r="I29">
        <v>0</v>
      </c>
      <c r="J29">
        <v>164</v>
      </c>
      <c r="K29" t="str">
        <f>IF(E29&gt;0,"TRUE","FALSE")</f>
        <v>TRUE</v>
      </c>
      <c r="L29" t="str">
        <f t="shared" si="0"/>
        <v>TRUE</v>
      </c>
      <c r="M29" t="str">
        <f>IF(SUM(D$2:D29)&lt;705455,"TRUE", "FALSE")</f>
        <v>TRUE</v>
      </c>
      <c r="Q29">
        <f>C29/(C29+B29)</f>
        <v>0.50631885936487364</v>
      </c>
    </row>
    <row r="30" spans="1:17">
      <c r="A30" t="s">
        <v>41</v>
      </c>
      <c r="B30" s="1">
        <v>2576</v>
      </c>
      <c r="C30" s="1">
        <v>2633</v>
      </c>
      <c r="D30">
        <v>9765</v>
      </c>
      <c r="E30">
        <v>57</v>
      </c>
      <c r="F30">
        <f>SUM(E$2:E30)</f>
        <v>3979</v>
      </c>
      <c r="G30">
        <f>E30/D30</f>
        <v>5.837173579109063E-3</v>
      </c>
      <c r="H30">
        <f>SUM(D$2:D30)</f>
        <v>150470</v>
      </c>
      <c r="I30">
        <v>0</v>
      </c>
      <c r="J30">
        <v>219</v>
      </c>
      <c r="K30" t="str">
        <f>IF(E30&gt;0,"TRUE","FALSE")</f>
        <v>TRUE</v>
      </c>
      <c r="L30" t="str">
        <f t="shared" si="0"/>
        <v>TRUE</v>
      </c>
      <c r="M30" t="str">
        <f>IF(SUM(D$2:D30)&lt;705455,"TRUE", "FALSE")</f>
        <v>TRUE</v>
      </c>
      <c r="Q30">
        <f>C30/(C30+B30)</f>
        <v>0.50547129967364179</v>
      </c>
    </row>
    <row r="31" spans="1:17">
      <c r="A31" t="s">
        <v>42</v>
      </c>
      <c r="B31">
        <v>283</v>
      </c>
      <c r="C31">
        <v>287</v>
      </c>
      <c r="D31">
        <v>1365</v>
      </c>
      <c r="E31">
        <v>4</v>
      </c>
      <c r="F31">
        <f>SUM(E$2:E31)</f>
        <v>3983</v>
      </c>
      <c r="G31">
        <f>E31/D31</f>
        <v>2.9304029304029304E-3</v>
      </c>
      <c r="H31">
        <f>SUM(D$2:D31)</f>
        <v>151835</v>
      </c>
      <c r="I31">
        <v>0</v>
      </c>
      <c r="J31">
        <v>225</v>
      </c>
      <c r="K31" t="str">
        <f>IF(E31&gt;0,"TRUE","FALSE")</f>
        <v>TRUE</v>
      </c>
      <c r="L31" t="str">
        <f t="shared" si="0"/>
        <v>TRUE</v>
      </c>
      <c r="M31" t="str">
        <f>IF(SUM(D$2:D31)&lt;705455,"TRUE", "FALSE")</f>
        <v>TRUE</v>
      </c>
      <c r="Q31">
        <f>C31/(C31+B31)</f>
        <v>0.50350877192982457</v>
      </c>
    </row>
    <row r="32" spans="1:17">
      <c r="A32" t="s">
        <v>43</v>
      </c>
      <c r="B32" s="1">
        <v>1994</v>
      </c>
      <c r="C32" s="1">
        <v>1996</v>
      </c>
      <c r="D32">
        <v>6341</v>
      </c>
      <c r="E32">
        <v>2</v>
      </c>
      <c r="F32">
        <f>SUM(E$2:E32)</f>
        <v>3985</v>
      </c>
      <c r="G32">
        <f>E32/D32</f>
        <v>3.1540766440624505E-4</v>
      </c>
      <c r="H32">
        <f>SUM(D$2:D32)</f>
        <v>158176</v>
      </c>
      <c r="I32">
        <v>0</v>
      </c>
      <c r="J32">
        <v>224</v>
      </c>
      <c r="K32" t="str">
        <f>IF(E32&gt;0,"TRUE","FALSE")</f>
        <v>TRUE</v>
      </c>
      <c r="L32" t="str">
        <f t="shared" si="0"/>
        <v>TRUE</v>
      </c>
      <c r="M32" t="str">
        <f>IF(SUM(D$2:D32)&lt;705455,"TRUE", "FALSE")</f>
        <v>TRUE</v>
      </c>
      <c r="Q32">
        <f>C32/(C32+B32)</f>
        <v>0.50025062656641606</v>
      </c>
    </row>
    <row r="33" spans="1:17">
      <c r="A33" t="s">
        <v>45</v>
      </c>
      <c r="B33">
        <v>860</v>
      </c>
      <c r="C33">
        <v>861</v>
      </c>
      <c r="D33">
        <v>3909</v>
      </c>
      <c r="E33">
        <v>1</v>
      </c>
      <c r="F33">
        <f>SUM(E$2:E33)</f>
        <v>3986</v>
      </c>
      <c r="G33">
        <f>E33/D33</f>
        <v>2.5581990278843696E-4</v>
      </c>
      <c r="H33">
        <f>SUM(D$2:D33)</f>
        <v>162085</v>
      </c>
      <c r="I33">
        <v>0</v>
      </c>
      <c r="J33">
        <v>140</v>
      </c>
      <c r="K33" t="str">
        <f>IF(E33&gt;0,"TRUE","FALSE")</f>
        <v>TRUE</v>
      </c>
      <c r="L33" t="str">
        <f t="shared" si="0"/>
        <v>TRUE</v>
      </c>
      <c r="M33" t="str">
        <f>IF(SUM(D$2:D33)&lt;705455,"TRUE", "FALSE")</f>
        <v>TRUE</v>
      </c>
      <c r="Q33">
        <f>C33/(C33+B33)</f>
        <v>0.50029052876234748</v>
      </c>
    </row>
    <row r="34" spans="1:17">
      <c r="A34" t="s">
        <v>371</v>
      </c>
      <c r="B34">
        <v>936</v>
      </c>
      <c r="C34">
        <v>932</v>
      </c>
      <c r="D34">
        <v>4683</v>
      </c>
      <c r="E34">
        <v>-4</v>
      </c>
      <c r="F34">
        <f>SUM(E$2:E34)</f>
        <v>3982</v>
      </c>
      <c r="G34">
        <f>E34/D34</f>
        <v>-8.5415332052103351E-4</v>
      </c>
      <c r="H34">
        <f>SUM(D$2:D34)</f>
        <v>166768</v>
      </c>
      <c r="I34">
        <v>1</v>
      </c>
      <c r="J34">
        <v>212</v>
      </c>
      <c r="K34" t="str">
        <f>IF(E34&gt;0,"TRUE","FALSE")</f>
        <v>FALSE</v>
      </c>
      <c r="L34" t="str">
        <f t="shared" si="0"/>
        <v>TRUE</v>
      </c>
      <c r="M34" t="str">
        <f>IF(SUM(D$2:D34)&lt;705455,"TRUE", "FALSE")</f>
        <v>TRUE</v>
      </c>
      <c r="Q34">
        <f>C34/(C34+B34)</f>
        <v>0.49892933618843682</v>
      </c>
    </row>
    <row r="35" spans="1:17">
      <c r="A35" t="s">
        <v>47</v>
      </c>
      <c r="B35" s="1">
        <v>1986</v>
      </c>
      <c r="C35" s="1">
        <v>1965</v>
      </c>
      <c r="D35">
        <v>8250</v>
      </c>
      <c r="E35">
        <v>-21</v>
      </c>
      <c r="F35">
        <f>SUM(E$2:E35)</f>
        <v>3961</v>
      </c>
      <c r="G35">
        <f>E35/D35</f>
        <v>-2.5454545454545456E-3</v>
      </c>
      <c r="H35">
        <f>SUM(D$2:D35)</f>
        <v>175018</v>
      </c>
      <c r="I35">
        <v>1</v>
      </c>
      <c r="J35">
        <v>290</v>
      </c>
      <c r="K35" t="str">
        <f>IF(E35&gt;0,"TRUE","FALSE")</f>
        <v>FALSE</v>
      </c>
      <c r="L35" t="str">
        <f t="shared" si="0"/>
        <v>TRUE</v>
      </c>
      <c r="M35" t="str">
        <f>IF(SUM(D$2:D35)&lt;705455,"TRUE", "FALSE")</f>
        <v>TRUE</v>
      </c>
      <c r="Q35">
        <f>C35/(C35+B35)</f>
        <v>0.49734244495064539</v>
      </c>
    </row>
    <row r="36" spans="1:17">
      <c r="A36" t="s">
        <v>48</v>
      </c>
      <c r="B36" s="1">
        <v>2089</v>
      </c>
      <c r="C36" s="1">
        <v>2064</v>
      </c>
      <c r="D36">
        <v>9821</v>
      </c>
      <c r="E36">
        <v>-25</v>
      </c>
      <c r="F36">
        <f>SUM(E$2:E36)</f>
        <v>3936</v>
      </c>
      <c r="G36">
        <f>E36/D36</f>
        <v>-2.5455656246818042E-3</v>
      </c>
      <c r="H36">
        <f>SUM(D$2:D36)</f>
        <v>184839</v>
      </c>
      <c r="I36">
        <v>1</v>
      </c>
      <c r="J36">
        <v>146</v>
      </c>
      <c r="K36" t="str">
        <f>IF(E36&gt;0,"TRUE","FALSE")</f>
        <v>FALSE</v>
      </c>
      <c r="L36" t="str">
        <f t="shared" si="0"/>
        <v>TRUE</v>
      </c>
      <c r="M36" t="str">
        <f>IF(SUM(D$2:D36)&lt;705455,"TRUE", "FALSE")</f>
        <v>TRUE</v>
      </c>
      <c r="Q36">
        <f>C36/(C36+B36)</f>
        <v>0.49699012761858896</v>
      </c>
    </row>
    <row r="37" spans="1:17">
      <c r="A37" t="s">
        <v>50</v>
      </c>
      <c r="B37" s="1">
        <v>1293</v>
      </c>
      <c r="C37" s="1">
        <v>1270</v>
      </c>
      <c r="D37">
        <v>5500</v>
      </c>
      <c r="E37">
        <v>-23</v>
      </c>
      <c r="F37">
        <f>SUM(E$2:E37)</f>
        <v>3913</v>
      </c>
      <c r="G37">
        <f>E37/D37</f>
        <v>-4.1818181818181815E-3</v>
      </c>
      <c r="H37">
        <f>SUM(D$2:D37)</f>
        <v>190339</v>
      </c>
      <c r="I37">
        <v>1</v>
      </c>
      <c r="J37">
        <v>254</v>
      </c>
      <c r="K37" t="str">
        <f>IF(E37&gt;0,"TRUE","FALSE")</f>
        <v>FALSE</v>
      </c>
      <c r="L37" t="str">
        <f t="shared" si="0"/>
        <v>TRUE</v>
      </c>
      <c r="M37" t="str">
        <f>IF(SUM(D$2:D37)&lt;705455,"TRUE", "FALSE")</f>
        <v>TRUE</v>
      </c>
      <c r="Q37">
        <f>C37/(C37+B37)</f>
        <v>0.49551307062036676</v>
      </c>
    </row>
    <row r="38" spans="1:17">
      <c r="A38" t="s">
        <v>52</v>
      </c>
      <c r="B38">
        <v>889</v>
      </c>
      <c r="C38">
        <v>873</v>
      </c>
      <c r="D38">
        <v>3353</v>
      </c>
      <c r="E38">
        <v>-16</v>
      </c>
      <c r="F38">
        <f>SUM(E$2:E38)</f>
        <v>3897</v>
      </c>
      <c r="G38">
        <f>E38/D38</f>
        <v>-4.7718461079630185E-3</v>
      </c>
      <c r="H38">
        <f>SUM(D$2:D38)</f>
        <v>193692</v>
      </c>
      <c r="I38">
        <v>1</v>
      </c>
      <c r="J38">
        <v>241</v>
      </c>
      <c r="K38" t="str">
        <f>IF(E38&gt;0,"TRUE","FALSE")</f>
        <v>FALSE</v>
      </c>
      <c r="L38" t="str">
        <f t="shared" si="0"/>
        <v>TRUE</v>
      </c>
      <c r="M38" t="str">
        <f>IF(SUM(D$2:D38)&lt;705455,"TRUE", "FALSE")</f>
        <v>TRUE</v>
      </c>
      <c r="Q38">
        <f>C38/(C38+B38)</f>
        <v>0.49545970488081725</v>
      </c>
    </row>
    <row r="39" spans="1:17">
      <c r="A39" t="s">
        <v>53</v>
      </c>
      <c r="B39" s="1">
        <v>1350</v>
      </c>
      <c r="C39" s="1">
        <v>1305</v>
      </c>
      <c r="D39">
        <v>7380</v>
      </c>
      <c r="E39">
        <v>-45</v>
      </c>
      <c r="F39">
        <f>SUM(E$2:E39)</f>
        <v>3852</v>
      </c>
      <c r="G39">
        <f>E39/D39</f>
        <v>-6.0975609756097563E-3</v>
      </c>
      <c r="H39">
        <f>SUM(D$2:D39)</f>
        <v>201072</v>
      </c>
      <c r="I39">
        <v>1</v>
      </c>
      <c r="J39">
        <v>147</v>
      </c>
      <c r="K39" t="str">
        <f>IF(E39&gt;0,"TRUE","FALSE")</f>
        <v>FALSE</v>
      </c>
      <c r="L39" t="str">
        <f t="shared" si="0"/>
        <v>TRUE</v>
      </c>
      <c r="M39" t="str">
        <f>IF(SUM(D$2:D39)&lt;705455,"TRUE", "FALSE")</f>
        <v>TRUE</v>
      </c>
      <c r="Q39">
        <f>C39/(C39+B39)</f>
        <v>0.49152542372881358</v>
      </c>
    </row>
    <row r="40" spans="1:17">
      <c r="A40" t="s">
        <v>56</v>
      </c>
      <c r="B40" s="1">
        <v>1331</v>
      </c>
      <c r="C40" s="1">
        <v>1273</v>
      </c>
      <c r="D40">
        <v>7518</v>
      </c>
      <c r="E40">
        <v>-58</v>
      </c>
      <c r="F40">
        <f>SUM(E$2:E40)</f>
        <v>3794</v>
      </c>
      <c r="G40">
        <f>E40/D40</f>
        <v>-7.7148177706836928E-3</v>
      </c>
      <c r="H40">
        <f>SUM(D$2:D40)</f>
        <v>208590</v>
      </c>
      <c r="I40">
        <v>1</v>
      </c>
      <c r="J40">
        <v>223</v>
      </c>
      <c r="K40" t="str">
        <f>IF(E40&gt;0,"TRUE","FALSE")</f>
        <v>FALSE</v>
      </c>
      <c r="L40" t="str">
        <f t="shared" si="0"/>
        <v>TRUE</v>
      </c>
      <c r="M40" t="str">
        <f>IF(SUM(D$2:D40)&lt;705455,"TRUE", "FALSE")</f>
        <v>TRUE</v>
      </c>
      <c r="Q40">
        <f>C40/(C40+B40)</f>
        <v>0.48886328725038403</v>
      </c>
    </row>
    <row r="41" spans="1:17">
      <c r="A41" t="s">
        <v>57</v>
      </c>
      <c r="B41" s="1">
        <v>1073</v>
      </c>
      <c r="C41" s="1">
        <v>1034</v>
      </c>
      <c r="D41">
        <v>4159</v>
      </c>
      <c r="E41">
        <v>-39</v>
      </c>
      <c r="F41">
        <f>SUM(E$2:E41)</f>
        <v>3755</v>
      </c>
      <c r="G41">
        <f>E41/D41</f>
        <v>-9.3772541476316428E-3</v>
      </c>
      <c r="H41">
        <f>SUM(D$2:D41)</f>
        <v>212749</v>
      </c>
      <c r="I41">
        <v>1</v>
      </c>
      <c r="J41">
        <v>34</v>
      </c>
      <c r="K41" t="str">
        <f>IF(E41&gt;0,"TRUE","FALSE")</f>
        <v>FALSE</v>
      </c>
      <c r="L41" t="str">
        <f t="shared" si="0"/>
        <v>TRUE</v>
      </c>
      <c r="M41" t="str">
        <f>IF(SUM(D$2:D41)&lt;705455,"TRUE", "FALSE")</f>
        <v>TRUE</v>
      </c>
      <c r="Q41">
        <f>C41/(C41+B41)</f>
        <v>0.49074513526340768</v>
      </c>
    </row>
    <row r="42" spans="1:17">
      <c r="A42" t="s">
        <v>58</v>
      </c>
      <c r="B42" s="1">
        <v>2335</v>
      </c>
      <c r="C42" s="1">
        <v>2221</v>
      </c>
      <c r="D42">
        <v>11263</v>
      </c>
      <c r="E42">
        <v>-114</v>
      </c>
      <c r="F42">
        <f>SUM(E$2:E42)</f>
        <v>3641</v>
      </c>
      <c r="G42">
        <f>E42/D42</f>
        <v>-1.0121637219213353E-2</v>
      </c>
      <c r="H42">
        <f>SUM(D$2:D42)</f>
        <v>224012</v>
      </c>
      <c r="I42">
        <v>1</v>
      </c>
      <c r="J42">
        <v>54</v>
      </c>
      <c r="K42" t="str">
        <f>IF(E42&gt;0,"TRUE","FALSE")</f>
        <v>FALSE</v>
      </c>
      <c r="L42" t="str">
        <f t="shared" si="0"/>
        <v>TRUE</v>
      </c>
      <c r="M42" t="str">
        <f>IF(SUM(D$2:D42)&lt;705455,"TRUE", "FALSE")</f>
        <v>TRUE</v>
      </c>
      <c r="Q42">
        <f>C42/(C42+B42)</f>
        <v>0.48748902546093065</v>
      </c>
    </row>
    <row r="43" spans="1:17">
      <c r="A43" t="s">
        <v>60</v>
      </c>
      <c r="B43">
        <v>709</v>
      </c>
      <c r="C43">
        <v>677</v>
      </c>
      <c r="D43">
        <v>2829</v>
      </c>
      <c r="E43">
        <v>-32</v>
      </c>
      <c r="F43">
        <f>SUM(E$2:E43)</f>
        <v>3609</v>
      </c>
      <c r="G43">
        <f>E43/D43</f>
        <v>-1.1311417462000707E-2</v>
      </c>
      <c r="H43">
        <f>SUM(D$2:D43)</f>
        <v>226841</v>
      </c>
      <c r="I43">
        <v>1</v>
      </c>
      <c r="J43">
        <v>81</v>
      </c>
      <c r="K43" t="str">
        <f>IF(E43&gt;0,"TRUE","FALSE")</f>
        <v>FALSE</v>
      </c>
      <c r="L43" t="str">
        <f t="shared" si="0"/>
        <v>TRUE</v>
      </c>
      <c r="M43" t="str">
        <f>IF(SUM(D$2:D43)&lt;705455,"TRUE", "FALSE")</f>
        <v>TRUE</v>
      </c>
      <c r="Q43">
        <f>C43/(C43+B43)</f>
        <v>0.48845598845598848</v>
      </c>
    </row>
    <row r="44" spans="1:17">
      <c r="A44" t="s">
        <v>62</v>
      </c>
      <c r="B44">
        <v>662</v>
      </c>
      <c r="C44">
        <v>628</v>
      </c>
      <c r="D44">
        <v>2845</v>
      </c>
      <c r="E44">
        <v>-34</v>
      </c>
      <c r="F44">
        <f>SUM(E$2:E44)</f>
        <v>3575</v>
      </c>
      <c r="G44">
        <f>E44/D44</f>
        <v>-1.1950790861159929E-2</v>
      </c>
      <c r="H44">
        <f>SUM(D$2:D44)</f>
        <v>229686</v>
      </c>
      <c r="I44">
        <v>1</v>
      </c>
      <c r="J44">
        <v>12</v>
      </c>
      <c r="K44" t="str">
        <f>IF(E44&gt;0,"TRUE","FALSE")</f>
        <v>FALSE</v>
      </c>
      <c r="L44" t="str">
        <f t="shared" si="0"/>
        <v>TRUE</v>
      </c>
      <c r="M44" t="str">
        <f>IF(SUM(D$2:D44)&lt;705455,"TRUE", "FALSE")</f>
        <v>TRUE</v>
      </c>
      <c r="Q44">
        <f>C44/(C44+B44)</f>
        <v>0.48682170542635661</v>
      </c>
    </row>
    <row r="45" spans="1:17">
      <c r="A45" t="s">
        <v>63</v>
      </c>
      <c r="B45" s="1">
        <v>3816</v>
      </c>
      <c r="C45" s="1">
        <v>3644</v>
      </c>
      <c r="D45">
        <v>14117</v>
      </c>
      <c r="E45">
        <v>-172</v>
      </c>
      <c r="F45">
        <f>SUM(E$2:E45)</f>
        <v>3403</v>
      </c>
      <c r="G45">
        <f>E45/D45</f>
        <v>-1.2183891761705744E-2</v>
      </c>
      <c r="H45">
        <f>SUM(D$2:D45)</f>
        <v>243803</v>
      </c>
      <c r="I45">
        <v>1</v>
      </c>
      <c r="J45">
        <v>335</v>
      </c>
      <c r="K45" t="str">
        <f>IF(E45&gt;0,"TRUE","FALSE")</f>
        <v>FALSE</v>
      </c>
      <c r="L45" t="str">
        <f t="shared" si="0"/>
        <v>TRUE</v>
      </c>
      <c r="M45" t="str">
        <f>IF(SUM(D$2:D45)&lt;705455,"TRUE", "FALSE")</f>
        <v>TRUE</v>
      </c>
      <c r="Q45">
        <f>C45/(C45+B45)</f>
        <v>0.48847184986595177</v>
      </c>
    </row>
    <row r="46" spans="1:17">
      <c r="A46" t="s">
        <v>369</v>
      </c>
      <c r="B46" s="1">
        <v>6292</v>
      </c>
      <c r="C46" s="1">
        <v>5927</v>
      </c>
      <c r="D46">
        <v>27202</v>
      </c>
      <c r="E46">
        <v>-365</v>
      </c>
      <c r="F46">
        <f>SUM(E$2:E46)</f>
        <v>3038</v>
      </c>
      <c r="G46">
        <f>E46/D46</f>
        <v>-1.3418131019777957E-2</v>
      </c>
      <c r="H46">
        <f>SUM(D$2:D46)</f>
        <v>271005</v>
      </c>
      <c r="I46">
        <v>2</v>
      </c>
      <c r="J46">
        <v>210</v>
      </c>
      <c r="K46" t="str">
        <f>IF(E46&gt;0,"TRUE","FALSE")</f>
        <v>FALSE</v>
      </c>
      <c r="L46" t="str">
        <f t="shared" si="0"/>
        <v>TRUE</v>
      </c>
      <c r="M46" t="str">
        <f>IF(SUM(D$2:D46)&lt;705455,"TRUE", "FALSE")</f>
        <v>TRUE</v>
      </c>
      <c r="Q46">
        <f>C46/(C46+B46)</f>
        <v>0.48506424420983713</v>
      </c>
    </row>
    <row r="47" spans="1:17">
      <c r="A47" t="s">
        <v>65</v>
      </c>
      <c r="B47" s="1">
        <v>1461</v>
      </c>
      <c r="C47" s="1">
        <v>1388</v>
      </c>
      <c r="D47">
        <v>5228</v>
      </c>
      <c r="E47">
        <v>-73</v>
      </c>
      <c r="F47">
        <f>SUM(E$2:E47)</f>
        <v>2965</v>
      </c>
      <c r="G47">
        <f>E47/D47</f>
        <v>-1.3963274674827849E-2</v>
      </c>
      <c r="H47">
        <f>SUM(D$2:D47)</f>
        <v>276233</v>
      </c>
      <c r="I47">
        <v>1</v>
      </c>
      <c r="J47">
        <v>166</v>
      </c>
      <c r="K47" t="str">
        <f>IF(E47&gt;0,"TRUE","FALSE")</f>
        <v>FALSE</v>
      </c>
      <c r="L47" t="str">
        <f t="shared" si="0"/>
        <v>TRUE</v>
      </c>
      <c r="M47" t="str">
        <f>IF(SUM(D$2:D47)&lt;705455,"TRUE", "FALSE")</f>
        <v>TRUE</v>
      </c>
      <c r="Q47">
        <f>C47/(C47+B47)</f>
        <v>0.48718848718848717</v>
      </c>
    </row>
    <row r="48" spans="1:17">
      <c r="A48" t="s">
        <v>374</v>
      </c>
      <c r="B48" s="1">
        <v>1651</v>
      </c>
      <c r="C48" s="1">
        <v>1535</v>
      </c>
      <c r="D48">
        <v>7481</v>
      </c>
      <c r="E48">
        <v>-116</v>
      </c>
      <c r="F48">
        <f>SUM(E$2:E48)</f>
        <v>2849</v>
      </c>
      <c r="G48">
        <f>E48/D48</f>
        <v>-1.5505948402619971E-2</v>
      </c>
      <c r="H48">
        <f>SUM(D$2:D48)</f>
        <v>283714</v>
      </c>
      <c r="I48">
        <v>1</v>
      </c>
      <c r="J48">
        <v>321</v>
      </c>
      <c r="K48" t="str">
        <f>IF(E48&gt;0,"TRUE","FALSE")</f>
        <v>FALSE</v>
      </c>
      <c r="L48" t="str">
        <f t="shared" si="0"/>
        <v>TRUE</v>
      </c>
      <c r="M48" t="str">
        <f>IF(SUM(D$2:D48)&lt;705455,"TRUE", "FALSE")</f>
        <v>TRUE</v>
      </c>
      <c r="Q48">
        <f>C48/(C48+B48)</f>
        <v>0.48179535467671059</v>
      </c>
    </row>
    <row r="49" spans="1:17">
      <c r="A49" t="s">
        <v>367</v>
      </c>
      <c r="B49" s="1">
        <v>3621</v>
      </c>
      <c r="C49" s="1">
        <v>3379</v>
      </c>
      <c r="D49">
        <v>14100</v>
      </c>
      <c r="E49">
        <v>-242</v>
      </c>
      <c r="F49">
        <f>SUM(E$2:E49)</f>
        <v>2607</v>
      </c>
      <c r="G49">
        <f>E49/D49</f>
        <v>-1.7163120567375886E-2</v>
      </c>
      <c r="H49">
        <f>SUM(D$2:D49)</f>
        <v>297814</v>
      </c>
      <c r="I49">
        <v>1</v>
      </c>
      <c r="J49">
        <v>85</v>
      </c>
      <c r="K49" t="str">
        <f>IF(E49&gt;0,"TRUE","FALSE")</f>
        <v>FALSE</v>
      </c>
      <c r="L49" t="str">
        <f t="shared" si="0"/>
        <v>TRUE</v>
      </c>
      <c r="M49" t="str">
        <f>IF(SUM(D$2:D49)&lt;705455,"TRUE", "FALSE")</f>
        <v>TRUE</v>
      </c>
      <c r="Q49">
        <f>C49/(C49+B49)</f>
        <v>0.48271428571428571</v>
      </c>
    </row>
    <row r="50" spans="1:17">
      <c r="A50" t="s">
        <v>377</v>
      </c>
      <c r="B50" s="1">
        <v>1155</v>
      </c>
      <c r="C50" s="1">
        <v>1082</v>
      </c>
      <c r="D50">
        <v>4149</v>
      </c>
      <c r="E50">
        <v>-73</v>
      </c>
      <c r="F50">
        <f>SUM(E$2:E50)</f>
        <v>2534</v>
      </c>
      <c r="G50">
        <f>E50/D50</f>
        <v>-1.7594601108700893E-2</v>
      </c>
      <c r="H50">
        <f>SUM(D$2:D50)</f>
        <v>301963</v>
      </c>
      <c r="I50">
        <v>1</v>
      </c>
      <c r="J50">
        <v>324</v>
      </c>
      <c r="K50" t="str">
        <f>IF(E50&gt;0,"TRUE","FALSE")</f>
        <v>FALSE</v>
      </c>
      <c r="L50" t="str">
        <f t="shared" si="0"/>
        <v>TRUE</v>
      </c>
      <c r="M50" t="str">
        <f>IF(SUM(D$2:D50)&lt;705455,"TRUE", "FALSE")</f>
        <v>TRUE</v>
      </c>
      <c r="Q50">
        <f>C50/(C50+B50)</f>
        <v>0.48368350469378635</v>
      </c>
    </row>
    <row r="51" spans="1:17">
      <c r="A51" t="s">
        <v>68</v>
      </c>
      <c r="B51" s="1">
        <v>2424</v>
      </c>
      <c r="C51" s="1">
        <v>2233</v>
      </c>
      <c r="D51">
        <v>10554</v>
      </c>
      <c r="E51">
        <v>-191</v>
      </c>
      <c r="F51">
        <f>SUM(E$2:E51)</f>
        <v>2343</v>
      </c>
      <c r="G51">
        <f>E51/D51</f>
        <v>-1.8097403827932537E-2</v>
      </c>
      <c r="H51">
        <f>SUM(D$2:D51)</f>
        <v>312517</v>
      </c>
      <c r="I51">
        <v>1</v>
      </c>
      <c r="J51">
        <v>350</v>
      </c>
      <c r="K51" t="str">
        <f>IF(E51&gt;0,"TRUE","FALSE")</f>
        <v>FALSE</v>
      </c>
      <c r="L51" t="str">
        <f t="shared" si="0"/>
        <v>TRUE</v>
      </c>
      <c r="M51" t="str">
        <f>IF(SUM(D$2:D51)&lt;705455,"TRUE", "FALSE")</f>
        <v>TRUE</v>
      </c>
      <c r="Q51">
        <f>C51/(C51+B51)</f>
        <v>0.47949323598883403</v>
      </c>
    </row>
    <row r="52" spans="1:17">
      <c r="A52" t="s">
        <v>69</v>
      </c>
      <c r="B52" s="1">
        <v>1487</v>
      </c>
      <c r="C52" s="1">
        <v>1372</v>
      </c>
      <c r="D52">
        <v>6353</v>
      </c>
      <c r="E52">
        <v>-115</v>
      </c>
      <c r="F52">
        <f>SUM(E$2:E52)</f>
        <v>2228</v>
      </c>
      <c r="G52">
        <f>E52/D52</f>
        <v>-1.8101684243664411E-2</v>
      </c>
      <c r="H52">
        <f>SUM(D$2:D52)</f>
        <v>318870</v>
      </c>
      <c r="I52">
        <v>1</v>
      </c>
      <c r="J52">
        <v>257</v>
      </c>
      <c r="K52" t="str">
        <f>IF(E52&gt;0,"TRUE","FALSE")</f>
        <v>FALSE</v>
      </c>
      <c r="L52" t="str">
        <f t="shared" si="0"/>
        <v>TRUE</v>
      </c>
      <c r="M52" s="5" t="str">
        <f>IF(SUM(D$2:D52)&lt;705455,"TRUE", "FALSE")</f>
        <v>TRUE</v>
      </c>
      <c r="Q52">
        <f>C52/(C52+B52)</f>
        <v>0.47988807275271073</v>
      </c>
    </row>
    <row r="53" spans="1:17">
      <c r="A53" t="s">
        <v>70</v>
      </c>
      <c r="B53" s="1">
        <v>7899</v>
      </c>
      <c r="C53" s="1">
        <v>7323</v>
      </c>
      <c r="D53">
        <v>31247</v>
      </c>
      <c r="E53">
        <v>-576</v>
      </c>
      <c r="F53">
        <f>SUM(E$2:E53)</f>
        <v>1652</v>
      </c>
      <c r="G53">
        <f>E53/D53</f>
        <v>-1.843376964188562E-2</v>
      </c>
      <c r="H53">
        <f>SUM(D$2:D53)</f>
        <v>350117</v>
      </c>
      <c r="I53">
        <v>2</v>
      </c>
      <c r="J53">
        <v>9</v>
      </c>
      <c r="K53" t="str">
        <f>IF(E53&gt;0,"TRUE","FALSE")</f>
        <v>FALSE</v>
      </c>
      <c r="L53" t="str">
        <f t="shared" si="0"/>
        <v>TRUE</v>
      </c>
      <c r="M53" s="5" t="str">
        <f>IF(SUM(D$2:D53)&lt;705455,"TRUE", "FALSE")</f>
        <v>TRUE</v>
      </c>
      <c r="Q53">
        <f>C53/(C53+B53)</f>
        <v>0.48108001576665355</v>
      </c>
    </row>
    <row r="54" spans="1:17">
      <c r="A54" t="s">
        <v>71</v>
      </c>
      <c r="B54" s="1">
        <v>1118</v>
      </c>
      <c r="C54" s="1">
        <v>1037</v>
      </c>
      <c r="D54">
        <v>4386</v>
      </c>
      <c r="E54">
        <v>-81</v>
      </c>
      <c r="F54">
        <f>SUM(E$2:E54)</f>
        <v>1571</v>
      </c>
      <c r="G54">
        <f>E54/D54</f>
        <v>-1.8467852257181942E-2</v>
      </c>
      <c r="H54">
        <f>SUM(D$2:D54)</f>
        <v>354503</v>
      </c>
      <c r="I54">
        <v>2</v>
      </c>
      <c r="J54">
        <v>228</v>
      </c>
      <c r="K54" t="str">
        <f>IF(E54&gt;0,"TRUE","FALSE")</f>
        <v>FALSE</v>
      </c>
      <c r="L54" t="str">
        <f t="shared" si="0"/>
        <v>TRUE</v>
      </c>
      <c r="M54" t="str">
        <f>IF(SUM(D$2:D54)&lt;705455,"TRUE", "FALSE")</f>
        <v>TRUE</v>
      </c>
      <c r="Q54">
        <f>C54/(C54+B54)</f>
        <v>0.48120649651972158</v>
      </c>
    </row>
    <row r="55" spans="1:17">
      <c r="A55" t="s">
        <v>72</v>
      </c>
      <c r="B55">
        <v>656</v>
      </c>
      <c r="C55">
        <v>596</v>
      </c>
      <c r="D55">
        <v>3051</v>
      </c>
      <c r="E55">
        <v>-60</v>
      </c>
      <c r="F55">
        <f>SUM(E$2:E55)</f>
        <v>1511</v>
      </c>
      <c r="G55">
        <f>E55/D55</f>
        <v>-1.966568338249754E-2</v>
      </c>
      <c r="H55">
        <f>SUM(D$2:D55)</f>
        <v>357554</v>
      </c>
      <c r="I55">
        <v>2</v>
      </c>
      <c r="J55">
        <v>45</v>
      </c>
      <c r="K55" t="str">
        <f>IF(E55&gt;0,"TRUE","FALSE")</f>
        <v>FALSE</v>
      </c>
      <c r="L55" t="str">
        <f t="shared" si="0"/>
        <v>TRUE</v>
      </c>
      <c r="M55" t="str">
        <f>IF(SUM(D$2:D55)&lt;705455,"TRUE", "FALSE")</f>
        <v>TRUE</v>
      </c>
      <c r="Q55">
        <f>C55/(C55+B55)</f>
        <v>0.47603833865814699</v>
      </c>
    </row>
    <row r="56" spans="1:17">
      <c r="A56" t="s">
        <v>73</v>
      </c>
      <c r="B56">
        <v>358</v>
      </c>
      <c r="C56">
        <v>322</v>
      </c>
      <c r="D56">
        <v>1813</v>
      </c>
      <c r="E56">
        <v>-36</v>
      </c>
      <c r="F56">
        <f>SUM(E$2:E56)</f>
        <v>1475</v>
      </c>
      <c r="G56">
        <f>E56/D56</f>
        <v>-1.9856591285162713E-2</v>
      </c>
      <c r="H56">
        <f>SUM(D$2:D56)</f>
        <v>359367</v>
      </c>
      <c r="I56">
        <v>2</v>
      </c>
      <c r="J56">
        <v>66</v>
      </c>
      <c r="K56" t="str">
        <f>IF(E56&gt;0,"TRUE","FALSE")</f>
        <v>FALSE</v>
      </c>
      <c r="L56" t="str">
        <f t="shared" si="0"/>
        <v>TRUE</v>
      </c>
      <c r="M56" t="str">
        <f>IF(SUM(D$2:D56)&lt;705455,"TRUE", "FALSE")</f>
        <v>TRUE</v>
      </c>
      <c r="Q56">
        <f>C56/(C56+B56)</f>
        <v>0.47352941176470587</v>
      </c>
    </row>
    <row r="57" spans="1:17">
      <c r="A57" t="s">
        <v>376</v>
      </c>
      <c r="B57">
        <v>793</v>
      </c>
      <c r="C57">
        <v>717</v>
      </c>
      <c r="D57">
        <v>3804</v>
      </c>
      <c r="E57">
        <v>-76</v>
      </c>
      <c r="F57">
        <f>SUM(E$2:E57)</f>
        <v>1399</v>
      </c>
      <c r="G57">
        <f>E57/D57</f>
        <v>-1.9978969505783387E-2</v>
      </c>
      <c r="H57">
        <f>SUM(D$2:D57)</f>
        <v>363171</v>
      </c>
      <c r="I57">
        <v>1</v>
      </c>
      <c r="J57">
        <v>323</v>
      </c>
      <c r="K57" t="str">
        <f>IF(E57&gt;0,"TRUE","FALSE")</f>
        <v>FALSE</v>
      </c>
      <c r="L57" t="str">
        <f t="shared" si="0"/>
        <v>TRUE</v>
      </c>
      <c r="M57" t="str">
        <f>IF(SUM(D$2:D57)&lt;705455,"TRUE", "FALSE")</f>
        <v>TRUE</v>
      </c>
      <c r="Q57">
        <f>C57/(C57+B57)</f>
        <v>0.47483443708609274</v>
      </c>
    </row>
    <row r="58" spans="1:17">
      <c r="A58" t="s">
        <v>74</v>
      </c>
      <c r="B58" s="1">
        <v>1970</v>
      </c>
      <c r="C58" s="1">
        <v>1784</v>
      </c>
      <c r="D58">
        <v>9198</v>
      </c>
      <c r="E58">
        <v>-186</v>
      </c>
      <c r="F58">
        <f>SUM(E$2:E58)</f>
        <v>1213</v>
      </c>
      <c r="G58">
        <f>E58/D58</f>
        <v>-2.0221787345075015E-2</v>
      </c>
      <c r="H58">
        <f>SUM(D$2:D58)</f>
        <v>372369</v>
      </c>
      <c r="I58">
        <v>2</v>
      </c>
      <c r="J58">
        <v>299</v>
      </c>
      <c r="K58" t="str">
        <f>IF(E58&gt;0,"TRUE","FALSE")</f>
        <v>FALSE</v>
      </c>
      <c r="L58" t="str">
        <f t="shared" si="0"/>
        <v>TRUE</v>
      </c>
      <c r="M58" t="str">
        <f>IF(SUM(D$2:D58)&lt;705455,"TRUE", "FALSE")</f>
        <v>TRUE</v>
      </c>
      <c r="Q58">
        <f>C58/(C58+B58)</f>
        <v>0.47522642514651037</v>
      </c>
    </row>
    <row r="59" spans="1:17">
      <c r="A59" t="s">
        <v>66</v>
      </c>
      <c r="B59" s="1">
        <v>5262</v>
      </c>
      <c r="C59" s="1">
        <v>4850</v>
      </c>
      <c r="D59">
        <v>20136</v>
      </c>
      <c r="E59">
        <v>-412</v>
      </c>
      <c r="F59">
        <f>SUM(E$2:E59)</f>
        <v>801</v>
      </c>
      <c r="G59">
        <f>E59/D59</f>
        <v>-2.0460866110448946E-2</v>
      </c>
      <c r="H59">
        <f>SUM(D$2:D59)</f>
        <v>392505</v>
      </c>
      <c r="I59">
        <v>1</v>
      </c>
      <c r="J59">
        <v>261</v>
      </c>
      <c r="K59" t="str">
        <f>IF(E59&gt;0,"TRUE","FALSE")</f>
        <v>FALSE</v>
      </c>
      <c r="L59" t="str">
        <f t="shared" si="0"/>
        <v>TRUE</v>
      </c>
      <c r="M59" t="str">
        <f>IF(SUM(D$2:D59)&lt;705455,"TRUE", "FALSE")</f>
        <v>TRUE</v>
      </c>
      <c r="Q59">
        <f>C59/(C59+B59)</f>
        <v>0.479628164556962</v>
      </c>
    </row>
    <row r="60" spans="1:17">
      <c r="A60" t="s">
        <v>77</v>
      </c>
      <c r="B60" s="1">
        <v>1349</v>
      </c>
      <c r="C60" s="1">
        <v>1226</v>
      </c>
      <c r="D60">
        <v>5387</v>
      </c>
      <c r="E60">
        <v>-123</v>
      </c>
      <c r="F60">
        <f>SUM(E$2:E60)</f>
        <v>678</v>
      </c>
      <c r="G60">
        <f>E60/D60</f>
        <v>-2.2832745498422128E-2</v>
      </c>
      <c r="H60">
        <f>SUM(D$2:D60)</f>
        <v>397892</v>
      </c>
      <c r="I60">
        <v>2</v>
      </c>
      <c r="J60">
        <v>276</v>
      </c>
      <c r="K60" t="str">
        <f>IF(E60&gt;0,"TRUE","FALSE")</f>
        <v>FALSE</v>
      </c>
      <c r="L60" t="str">
        <f t="shared" si="0"/>
        <v>TRUE</v>
      </c>
      <c r="M60" t="str">
        <f>IF(SUM(D$2:D60)&lt;705455,"TRUE", "FALSE")</f>
        <v>TRUE</v>
      </c>
      <c r="Q60">
        <f>C60/(C60+B60)</f>
        <v>0.4761165048543689</v>
      </c>
    </row>
    <row r="61" spans="1:17">
      <c r="A61" t="s">
        <v>78</v>
      </c>
      <c r="B61" s="1">
        <v>1648</v>
      </c>
      <c r="C61" s="1">
        <v>1486</v>
      </c>
      <c r="D61">
        <v>7045</v>
      </c>
      <c r="E61">
        <v>-162</v>
      </c>
      <c r="F61">
        <f>SUM(E$2:E61)</f>
        <v>516</v>
      </c>
      <c r="G61">
        <f>E61/D61</f>
        <v>-2.2995031937544357E-2</v>
      </c>
      <c r="H61">
        <f>SUM(D$2:D61)</f>
        <v>404937</v>
      </c>
      <c r="I61">
        <v>2</v>
      </c>
      <c r="J61">
        <v>77</v>
      </c>
      <c r="K61" t="str">
        <f>IF(E61&gt;0,"TRUE","FALSE")</f>
        <v>FALSE</v>
      </c>
      <c r="L61" t="str">
        <f t="shared" si="0"/>
        <v>TRUE</v>
      </c>
      <c r="M61" t="str">
        <f>IF(SUM(D$2:D61)&lt;705455,"TRUE", "FALSE")</f>
        <v>TRUE</v>
      </c>
      <c r="Q61">
        <f>C61/(C61+B61)</f>
        <v>0.47415443522654754</v>
      </c>
    </row>
    <row r="62" spans="1:17">
      <c r="A62" t="s">
        <v>79</v>
      </c>
      <c r="B62">
        <v>744</v>
      </c>
      <c r="C62">
        <v>666</v>
      </c>
      <c r="D62">
        <v>3339</v>
      </c>
      <c r="E62">
        <v>-78</v>
      </c>
      <c r="F62">
        <f>SUM(E$2:E62)</f>
        <v>438</v>
      </c>
      <c r="G62">
        <f>E62/D62</f>
        <v>-2.3360287511230909E-2</v>
      </c>
      <c r="H62">
        <f>SUM(D$2:D62)</f>
        <v>408276</v>
      </c>
      <c r="I62">
        <v>2</v>
      </c>
      <c r="J62">
        <v>43</v>
      </c>
      <c r="K62" t="str">
        <f>IF(E62&gt;0,"TRUE","FALSE")</f>
        <v>FALSE</v>
      </c>
      <c r="L62" t="str">
        <f t="shared" si="0"/>
        <v>TRUE</v>
      </c>
      <c r="M62" t="str">
        <f>IF(SUM(D$2:D62)&lt;705455,"TRUE", "FALSE")</f>
        <v>TRUE</v>
      </c>
      <c r="Q62">
        <f>C62/(C62+B62)</f>
        <v>0.47234042553191491</v>
      </c>
    </row>
    <row r="63" spans="1:17">
      <c r="A63" t="s">
        <v>80</v>
      </c>
      <c r="B63">
        <v>513</v>
      </c>
      <c r="C63">
        <v>455</v>
      </c>
      <c r="D63">
        <v>2407</v>
      </c>
      <c r="E63">
        <v>-58</v>
      </c>
      <c r="F63">
        <f>SUM(E$2:E63)</f>
        <v>380</v>
      </c>
      <c r="G63">
        <f>E63/D63</f>
        <v>-2.4096385542168676E-2</v>
      </c>
      <c r="H63">
        <f>SUM(D$2:D63)</f>
        <v>410683</v>
      </c>
      <c r="I63">
        <v>2</v>
      </c>
      <c r="J63">
        <v>135</v>
      </c>
      <c r="K63" t="str">
        <f>IF(E63&gt;0,"TRUE","FALSE")</f>
        <v>FALSE</v>
      </c>
      <c r="L63" t="str">
        <f t="shared" si="0"/>
        <v>TRUE</v>
      </c>
      <c r="M63" t="str">
        <f>IF(SUM(D$2:D63)&lt;705455,"TRUE", "FALSE")</f>
        <v>TRUE</v>
      </c>
      <c r="Q63">
        <f>C63/(C63+B63)</f>
        <v>0.4700413223140496</v>
      </c>
    </row>
    <row r="64" spans="1:17">
      <c r="A64" t="s">
        <v>81</v>
      </c>
      <c r="B64" s="1">
        <v>4302</v>
      </c>
      <c r="C64" s="1">
        <v>3923</v>
      </c>
      <c r="D64">
        <v>15621</v>
      </c>
      <c r="E64">
        <v>-379</v>
      </c>
      <c r="F64">
        <f>SUM(E$2:E64)</f>
        <v>1</v>
      </c>
      <c r="G64">
        <f>E64/D64</f>
        <v>-2.4262211126048268E-2</v>
      </c>
      <c r="H64">
        <f>SUM(D$2:D64)</f>
        <v>426304</v>
      </c>
      <c r="I64">
        <v>2</v>
      </c>
      <c r="J64">
        <v>134</v>
      </c>
      <c r="K64" t="str">
        <f>IF(E64&gt;0,"TRUE","FALSE")</f>
        <v>FALSE</v>
      </c>
      <c r="L64" t="str">
        <f t="shared" si="0"/>
        <v>TRUE</v>
      </c>
      <c r="M64" t="str">
        <f>IF(SUM(D$2:D64)&lt;705455,"TRUE", "FALSE")</f>
        <v>TRUE</v>
      </c>
      <c r="Q64">
        <f>C64/(C64+B64)</f>
        <v>0.47696048632218846</v>
      </c>
    </row>
    <row r="65" spans="1:17">
      <c r="A65" t="s">
        <v>67</v>
      </c>
      <c r="B65" s="1">
        <v>1219</v>
      </c>
      <c r="C65" s="1">
        <v>1112</v>
      </c>
      <c r="D65">
        <v>4200</v>
      </c>
      <c r="E65">
        <v>-107</v>
      </c>
      <c r="F65">
        <f>SUM(E$2:E65)</f>
        <v>-106</v>
      </c>
      <c r="G65">
        <f>E65/D65</f>
        <v>-2.5476190476190475E-2</v>
      </c>
      <c r="H65">
        <f>SUM(D$2:D65)</f>
        <v>430504</v>
      </c>
      <c r="I65">
        <v>1</v>
      </c>
      <c r="J65">
        <v>269</v>
      </c>
      <c r="K65" t="str">
        <f>IF(E65&gt;0,"TRUE","FALSE")</f>
        <v>FALSE</v>
      </c>
      <c r="L65" t="str">
        <f t="shared" si="0"/>
        <v>FALSE</v>
      </c>
      <c r="M65" t="str">
        <f>IF(SUM(D$2:D65)&lt;705455,"TRUE", "FALSE")</f>
        <v>TRUE</v>
      </c>
      <c r="Q65">
        <f>C65/(C65+B65)</f>
        <v>0.47704847704847703</v>
      </c>
    </row>
    <row r="66" spans="1:17">
      <c r="A66" t="s">
        <v>46</v>
      </c>
      <c r="B66">
        <v>141</v>
      </c>
      <c r="C66">
        <v>123</v>
      </c>
      <c r="D66">
        <v>705</v>
      </c>
      <c r="E66">
        <v>-18</v>
      </c>
      <c r="F66">
        <f>SUM(E$2:E66)</f>
        <v>-124</v>
      </c>
      <c r="G66">
        <f>E66/D66</f>
        <v>-2.553191489361702E-2</v>
      </c>
      <c r="H66">
        <f>SUM(D$2:D66)</f>
        <v>431209</v>
      </c>
      <c r="I66">
        <v>1</v>
      </c>
      <c r="J66">
        <v>263</v>
      </c>
      <c r="K66" t="str">
        <f>IF(E66&gt;0,"TRUE","FALSE")</f>
        <v>FALSE</v>
      </c>
      <c r="L66" t="str">
        <f t="shared" si="0"/>
        <v>FALSE</v>
      </c>
      <c r="M66" t="str">
        <f>IF(SUM(D$2:D66)&lt;705455,"TRUE", "FALSE")</f>
        <v>TRUE</v>
      </c>
      <c r="Q66">
        <f>C66/(C66+B66)</f>
        <v>0.46590909090909088</v>
      </c>
    </row>
    <row r="67" spans="1:17">
      <c r="A67" t="s">
        <v>82</v>
      </c>
      <c r="B67" s="1">
        <v>3396</v>
      </c>
      <c r="C67" s="1">
        <v>3058</v>
      </c>
      <c r="D67">
        <v>13164</v>
      </c>
      <c r="E67">
        <v>-338</v>
      </c>
      <c r="F67">
        <f>SUM(E$2:E67)</f>
        <v>-462</v>
      </c>
      <c r="G67">
        <f>E67/D67</f>
        <v>-2.5676086295958675E-2</v>
      </c>
      <c r="H67">
        <f>SUM(D$2:D67)</f>
        <v>444373</v>
      </c>
      <c r="I67">
        <v>2</v>
      </c>
      <c r="J67">
        <v>122</v>
      </c>
      <c r="K67" t="str">
        <f>IF(E67&gt;0,"TRUE","FALSE")</f>
        <v>FALSE</v>
      </c>
      <c r="L67" t="str">
        <f t="shared" ref="L67:L130" si="1">IF(F67&gt;0, "TRUE","FALSE")</f>
        <v>FALSE</v>
      </c>
      <c r="M67" t="str">
        <f>IF(SUM(D$2:D67)&lt;705455,"TRUE", "FALSE")</f>
        <v>TRUE</v>
      </c>
      <c r="Q67">
        <f>C67/(C67+B67)</f>
        <v>0.47381468856523085</v>
      </c>
    </row>
    <row r="68" spans="1:17">
      <c r="A68" t="s">
        <v>83</v>
      </c>
      <c r="B68">
        <v>102</v>
      </c>
      <c r="C68">
        <v>93</v>
      </c>
      <c r="D68">
        <v>350</v>
      </c>
      <c r="E68">
        <v>-9</v>
      </c>
      <c r="F68">
        <f>SUM(E$2:E68)</f>
        <v>-471</v>
      </c>
      <c r="G68">
        <f>E68/D68</f>
        <v>-2.5714285714285714E-2</v>
      </c>
      <c r="H68">
        <f>SUM(D$2:D68)</f>
        <v>444723</v>
      </c>
      <c r="I68">
        <v>2</v>
      </c>
      <c r="J68">
        <v>302</v>
      </c>
      <c r="K68" t="str">
        <f>IF(E68&gt;0,"TRUE","FALSE")</f>
        <v>FALSE</v>
      </c>
      <c r="L68" t="str">
        <f t="shared" si="1"/>
        <v>FALSE</v>
      </c>
      <c r="M68" t="str">
        <f>IF(SUM(D$2:D68)&lt;705455,"TRUE", "FALSE")</f>
        <v>TRUE</v>
      </c>
      <c r="Q68">
        <f>C68/(C68+B68)</f>
        <v>0.47692307692307695</v>
      </c>
    </row>
    <row r="69" spans="1:17">
      <c r="A69" t="s">
        <v>84</v>
      </c>
      <c r="B69">
        <v>394</v>
      </c>
      <c r="C69">
        <v>356</v>
      </c>
      <c r="D69">
        <v>1468</v>
      </c>
      <c r="E69">
        <v>-38</v>
      </c>
      <c r="F69">
        <f>SUM(E$2:E69)</f>
        <v>-509</v>
      </c>
      <c r="G69">
        <f>E69/D69</f>
        <v>-2.5885558583106268E-2</v>
      </c>
      <c r="H69">
        <f>SUM(D$2:D69)</f>
        <v>446191</v>
      </c>
      <c r="I69">
        <v>2</v>
      </c>
      <c r="J69">
        <v>331</v>
      </c>
      <c r="K69" t="str">
        <f>IF(E69&gt;0,"TRUE","FALSE")</f>
        <v>FALSE</v>
      </c>
      <c r="L69" t="str">
        <f t="shared" si="1"/>
        <v>FALSE</v>
      </c>
      <c r="M69" t="str">
        <f>IF(SUM(D$2:D69)&lt;705455,"TRUE", "FALSE")</f>
        <v>TRUE</v>
      </c>
      <c r="Q69">
        <f>C69/(C69+B69)</f>
        <v>0.47466666666666668</v>
      </c>
    </row>
    <row r="70" spans="1:17">
      <c r="A70" t="s">
        <v>86</v>
      </c>
      <c r="B70" s="1">
        <v>3396</v>
      </c>
      <c r="C70" s="1">
        <v>3068</v>
      </c>
      <c r="D70">
        <v>12386</v>
      </c>
      <c r="E70">
        <v>-328</v>
      </c>
      <c r="F70">
        <f>SUM(E$2:E70)</f>
        <v>-837</v>
      </c>
      <c r="G70">
        <f>E70/D70</f>
        <v>-2.6481511383820443E-2</v>
      </c>
      <c r="H70">
        <f>SUM(D$2:D70)</f>
        <v>458577</v>
      </c>
      <c r="I70">
        <v>2</v>
      </c>
      <c r="J70">
        <v>126</v>
      </c>
      <c r="K70" t="str">
        <f>IF(E70&gt;0,"TRUE","FALSE")</f>
        <v>FALSE</v>
      </c>
      <c r="L70" t="str">
        <f t="shared" si="1"/>
        <v>FALSE</v>
      </c>
      <c r="M70" t="str">
        <f>IF(SUM(D$2:D70)&lt;705455,"TRUE", "FALSE")</f>
        <v>TRUE</v>
      </c>
      <c r="Q70">
        <f>C70/(C70+B70)</f>
        <v>0.47462871287128711</v>
      </c>
    </row>
    <row r="71" spans="1:17">
      <c r="A71" t="s">
        <v>87</v>
      </c>
      <c r="B71" s="1">
        <v>1104</v>
      </c>
      <c r="C71">
        <v>995</v>
      </c>
      <c r="D71">
        <v>4083</v>
      </c>
      <c r="E71">
        <v>-109</v>
      </c>
      <c r="F71">
        <f>SUM(E$2:E71)</f>
        <v>-946</v>
      </c>
      <c r="G71">
        <f>E71/D71</f>
        <v>-2.6696056820964976E-2</v>
      </c>
      <c r="H71">
        <f>SUM(D$2:D71)</f>
        <v>462660</v>
      </c>
      <c r="I71">
        <v>2</v>
      </c>
      <c r="J71">
        <v>39</v>
      </c>
      <c r="K71" t="str">
        <f>IF(E71&gt;0,"TRUE","FALSE")</f>
        <v>FALSE</v>
      </c>
      <c r="L71" t="str">
        <f t="shared" si="1"/>
        <v>FALSE</v>
      </c>
      <c r="M71" t="str">
        <f>IF(SUM(D$2:D71)&lt;705455,"TRUE", "FALSE")</f>
        <v>TRUE</v>
      </c>
      <c r="Q71">
        <f>C71/(C71+B71)</f>
        <v>0.47403525488327775</v>
      </c>
    </row>
    <row r="72" spans="1:17">
      <c r="A72" t="s">
        <v>88</v>
      </c>
      <c r="B72">
        <v>651</v>
      </c>
      <c r="C72">
        <v>585</v>
      </c>
      <c r="D72">
        <v>2380</v>
      </c>
      <c r="E72">
        <v>-66</v>
      </c>
      <c r="F72">
        <f>SUM(E$2:E72)</f>
        <v>-1012</v>
      </c>
      <c r="G72">
        <f>E72/D72</f>
        <v>-2.7731092436974789E-2</v>
      </c>
      <c r="H72">
        <f>SUM(D$2:D72)</f>
        <v>465040</v>
      </c>
      <c r="I72">
        <v>2</v>
      </c>
      <c r="J72">
        <v>28</v>
      </c>
      <c r="K72" t="str">
        <f>IF(E72&gt;0,"TRUE","FALSE")</f>
        <v>FALSE</v>
      </c>
      <c r="L72" t="str">
        <f t="shared" si="1"/>
        <v>FALSE</v>
      </c>
      <c r="M72" t="str">
        <f>IF(SUM(D$2:D72)&lt;705455,"TRUE", "FALSE")</f>
        <v>TRUE</v>
      </c>
      <c r="Q72">
        <f>C72/(C72+B72)</f>
        <v>0.47330097087378642</v>
      </c>
    </row>
    <row r="73" spans="1:17">
      <c r="A73" t="s">
        <v>89</v>
      </c>
      <c r="B73" s="1">
        <v>5681</v>
      </c>
      <c r="C73" s="1">
        <v>5116</v>
      </c>
      <c r="D73">
        <v>19882</v>
      </c>
      <c r="E73">
        <v>-565</v>
      </c>
      <c r="F73">
        <f>SUM(E$2:E73)</f>
        <v>-1577</v>
      </c>
      <c r="G73">
        <f>E73/D73</f>
        <v>-2.8417664218891459E-2</v>
      </c>
      <c r="H73">
        <f>SUM(D$2:D73)</f>
        <v>484922</v>
      </c>
      <c r="I73">
        <v>2</v>
      </c>
      <c r="J73">
        <v>131</v>
      </c>
      <c r="K73" t="str">
        <f>IF(E73&gt;0,"TRUE","FALSE")</f>
        <v>FALSE</v>
      </c>
      <c r="L73" t="str">
        <f t="shared" si="1"/>
        <v>FALSE</v>
      </c>
      <c r="M73" t="str">
        <f>IF(SUM(D$2:D73)&lt;705455,"TRUE", "FALSE")</f>
        <v>TRUE</v>
      </c>
      <c r="Q73">
        <f>C73/(C73+B73)</f>
        <v>0.47383532462721129</v>
      </c>
    </row>
    <row r="74" spans="1:17">
      <c r="A74" t="s">
        <v>90</v>
      </c>
      <c r="B74" s="1">
        <v>1791</v>
      </c>
      <c r="C74" s="1">
        <v>1551</v>
      </c>
      <c r="D74">
        <v>8359</v>
      </c>
      <c r="E74">
        <v>-240</v>
      </c>
      <c r="F74">
        <f>SUM(E$2:E74)</f>
        <v>-1817</v>
      </c>
      <c r="G74">
        <f>E74/D74</f>
        <v>-2.871156836942218E-2</v>
      </c>
      <c r="H74">
        <f>SUM(D$2:D74)</f>
        <v>493281</v>
      </c>
      <c r="I74">
        <v>2</v>
      </c>
      <c r="J74">
        <v>191</v>
      </c>
      <c r="K74" t="str">
        <f>IF(E74&gt;0,"TRUE","FALSE")</f>
        <v>FALSE</v>
      </c>
      <c r="L74" t="str">
        <f t="shared" si="1"/>
        <v>FALSE</v>
      </c>
      <c r="M74" t="str">
        <f>IF(SUM(D$2:D74)&lt;705455,"TRUE", "FALSE")</f>
        <v>TRUE</v>
      </c>
      <c r="Q74">
        <f>C74/(C74+B74)</f>
        <v>0.46409335727109513</v>
      </c>
    </row>
    <row r="75" spans="1:17">
      <c r="A75" t="s">
        <v>91</v>
      </c>
      <c r="B75" s="1">
        <v>3230</v>
      </c>
      <c r="C75" s="1">
        <v>2871</v>
      </c>
      <c r="D75">
        <v>12273</v>
      </c>
      <c r="E75">
        <v>-359</v>
      </c>
      <c r="F75">
        <f>SUM(E$2:E75)</f>
        <v>-2176</v>
      </c>
      <c r="G75">
        <f>E75/D75</f>
        <v>-2.9251201825144627E-2</v>
      </c>
      <c r="H75">
        <f>SUM(D$2:D75)</f>
        <v>505554</v>
      </c>
      <c r="I75">
        <v>2</v>
      </c>
      <c r="J75">
        <v>175</v>
      </c>
      <c r="K75" t="str">
        <f>IF(E75&gt;0,"TRUE","FALSE")</f>
        <v>FALSE</v>
      </c>
      <c r="L75" t="str">
        <f t="shared" si="1"/>
        <v>FALSE</v>
      </c>
      <c r="M75" t="str">
        <f>IF(SUM(D$2:D75)&lt;705455,"TRUE", "FALSE")</f>
        <v>TRUE</v>
      </c>
      <c r="Q75">
        <f>C75/(C75+B75)</f>
        <v>0.47057859367316834</v>
      </c>
    </row>
    <row r="76" spans="1:17">
      <c r="A76" t="s">
        <v>92</v>
      </c>
      <c r="B76">
        <v>292</v>
      </c>
      <c r="C76">
        <v>254</v>
      </c>
      <c r="D76">
        <v>1270</v>
      </c>
      <c r="E76">
        <v>-38</v>
      </c>
      <c r="F76">
        <f>SUM(E$2:E76)</f>
        <v>-2214</v>
      </c>
      <c r="G76">
        <f>E76/D76</f>
        <v>-2.9921259842519685E-2</v>
      </c>
      <c r="H76">
        <f>SUM(D$2:D76)</f>
        <v>506824</v>
      </c>
      <c r="I76">
        <v>2</v>
      </c>
      <c r="J76">
        <v>349</v>
      </c>
      <c r="K76" t="str">
        <f>IF(E76&gt;0,"TRUE","FALSE")</f>
        <v>FALSE</v>
      </c>
      <c r="L76" t="str">
        <f t="shared" si="1"/>
        <v>FALSE</v>
      </c>
      <c r="M76" t="str">
        <f>IF(SUM(D$2:D76)&lt;705455,"TRUE", "FALSE")</f>
        <v>TRUE</v>
      </c>
      <c r="Q76">
        <f>C76/(C76+B76)</f>
        <v>0.46520146520146521</v>
      </c>
    </row>
    <row r="77" spans="1:17">
      <c r="A77" t="s">
        <v>93</v>
      </c>
      <c r="B77" s="1">
        <v>3336</v>
      </c>
      <c r="C77" s="1">
        <v>2923</v>
      </c>
      <c r="D77">
        <v>13346</v>
      </c>
      <c r="E77">
        <v>-413</v>
      </c>
      <c r="F77">
        <f>SUM(E$2:E77)</f>
        <v>-2627</v>
      </c>
      <c r="G77">
        <f>E77/D77</f>
        <v>-3.0945601678405515E-2</v>
      </c>
      <c r="H77">
        <f>SUM(D$2:D77)</f>
        <v>520170</v>
      </c>
      <c r="I77">
        <v>2</v>
      </c>
      <c r="J77">
        <v>139</v>
      </c>
      <c r="K77" t="str">
        <f>IF(E77&gt;0,"TRUE","FALSE")</f>
        <v>FALSE</v>
      </c>
      <c r="L77" t="str">
        <f t="shared" si="1"/>
        <v>FALSE</v>
      </c>
      <c r="M77" t="str">
        <f>IF(SUM(D$2:D77)&lt;705455,"TRUE", "FALSE")</f>
        <v>TRUE</v>
      </c>
      <c r="Q77">
        <f>C77/(C77+B77)</f>
        <v>0.46700750918677103</v>
      </c>
    </row>
    <row r="78" spans="1:17">
      <c r="A78" t="s">
        <v>94</v>
      </c>
      <c r="B78" s="1">
        <v>5281</v>
      </c>
      <c r="C78" s="1">
        <v>4630</v>
      </c>
      <c r="D78">
        <v>20754</v>
      </c>
      <c r="E78">
        <v>-651</v>
      </c>
      <c r="F78">
        <f>SUM(E$2:E78)</f>
        <v>-3278</v>
      </c>
      <c r="G78">
        <f>E78/D78</f>
        <v>-3.1367447239086438E-2</v>
      </c>
      <c r="H78">
        <f>SUM(D$2:D78)</f>
        <v>540924</v>
      </c>
      <c r="I78">
        <v>2</v>
      </c>
      <c r="J78">
        <v>330</v>
      </c>
      <c r="K78" t="str">
        <f>IF(E78&gt;0,"TRUE","FALSE")</f>
        <v>FALSE</v>
      </c>
      <c r="L78" t="str">
        <f t="shared" si="1"/>
        <v>FALSE</v>
      </c>
      <c r="M78" t="str">
        <f>IF(SUM(D$2:D78)&lt;705455,"TRUE", "FALSE")</f>
        <v>TRUE</v>
      </c>
      <c r="Q78">
        <f>C78/(C78+B78)</f>
        <v>0.46715770356169911</v>
      </c>
    </row>
    <row r="79" spans="1:17">
      <c r="A79" t="s">
        <v>95</v>
      </c>
      <c r="B79" s="1">
        <v>7714</v>
      </c>
      <c r="C79" s="1">
        <v>6457</v>
      </c>
      <c r="D79">
        <v>40072</v>
      </c>
      <c r="E79" s="1">
        <v>-1257</v>
      </c>
      <c r="F79">
        <f>SUM(E$2:E79)</f>
        <v>-4535</v>
      </c>
      <c r="G79">
        <f>E79/D79</f>
        <v>-3.1368536634058697E-2</v>
      </c>
      <c r="H79">
        <f>SUM(D$2:D79)</f>
        <v>580996</v>
      </c>
      <c r="I79">
        <v>2</v>
      </c>
      <c r="J79">
        <v>329</v>
      </c>
      <c r="K79" t="str">
        <f>IF(E79&gt;0,"TRUE","FALSE")</f>
        <v>FALSE</v>
      </c>
      <c r="L79" t="str">
        <f t="shared" si="1"/>
        <v>FALSE</v>
      </c>
      <c r="M79" t="str">
        <f>IF(SUM(D$2:D79)&lt;705455,"TRUE", "FALSE")</f>
        <v>TRUE</v>
      </c>
      <c r="Q79">
        <f>C79/(C79+B79)</f>
        <v>0.45564886034859925</v>
      </c>
    </row>
    <row r="80" spans="1:17">
      <c r="A80" t="s">
        <v>96</v>
      </c>
      <c r="B80" s="1">
        <v>1677</v>
      </c>
      <c r="C80" s="1">
        <v>1432</v>
      </c>
      <c r="D80">
        <v>7744</v>
      </c>
      <c r="E80">
        <v>-245</v>
      </c>
      <c r="F80">
        <f>SUM(E$2:E80)</f>
        <v>-4780</v>
      </c>
      <c r="G80">
        <f>E80/D80</f>
        <v>-3.1637396694214878E-2</v>
      </c>
      <c r="H80">
        <f>SUM(D$2:D80)</f>
        <v>588740</v>
      </c>
      <c r="I80">
        <v>2</v>
      </c>
      <c r="J80">
        <v>184</v>
      </c>
      <c r="K80" t="str">
        <f>IF(E80&gt;0,"TRUE","FALSE")</f>
        <v>FALSE</v>
      </c>
      <c r="L80" t="str">
        <f t="shared" si="1"/>
        <v>FALSE</v>
      </c>
      <c r="M80" t="str">
        <f>IF(SUM(D$2:D80)&lt;705455,"TRUE", "FALSE")</f>
        <v>TRUE</v>
      </c>
      <c r="Q80">
        <f>C80/(C80+B80)</f>
        <v>0.46059826310710839</v>
      </c>
    </row>
    <row r="81" spans="1:17">
      <c r="A81" t="s">
        <v>97</v>
      </c>
      <c r="B81">
        <v>77</v>
      </c>
      <c r="C81">
        <v>66</v>
      </c>
      <c r="D81">
        <v>336</v>
      </c>
      <c r="E81">
        <v>-11</v>
      </c>
      <c r="F81">
        <f>SUM(E$2:E81)</f>
        <v>-4791</v>
      </c>
      <c r="G81">
        <f>E81/D81</f>
        <v>-3.273809523809524E-2</v>
      </c>
      <c r="H81">
        <f>SUM(D$2:D81)</f>
        <v>589076</v>
      </c>
      <c r="I81">
        <v>2</v>
      </c>
      <c r="J81">
        <v>129</v>
      </c>
      <c r="K81" t="str">
        <f>IF(E81&gt;0,"TRUE","FALSE")</f>
        <v>FALSE</v>
      </c>
      <c r="L81" t="str">
        <f t="shared" si="1"/>
        <v>FALSE</v>
      </c>
      <c r="M81" t="str">
        <f>IF(SUM(D$2:D81)&lt;705455,"TRUE", "FALSE")</f>
        <v>TRUE</v>
      </c>
      <c r="Q81">
        <f>C81/(C81+B81)</f>
        <v>0.46153846153846156</v>
      </c>
    </row>
    <row r="82" spans="1:17">
      <c r="A82" t="s">
        <v>98</v>
      </c>
      <c r="B82">
        <v>713</v>
      </c>
      <c r="C82">
        <v>626</v>
      </c>
      <c r="D82">
        <v>2637</v>
      </c>
      <c r="E82">
        <v>-87</v>
      </c>
      <c r="F82">
        <f>SUM(E$2:E82)</f>
        <v>-4878</v>
      </c>
      <c r="G82">
        <f>E82/D82</f>
        <v>-3.2992036405005691E-2</v>
      </c>
      <c r="H82">
        <f>SUM(D$2:D82)</f>
        <v>591713</v>
      </c>
      <c r="I82">
        <v>2</v>
      </c>
      <c r="J82">
        <v>240</v>
      </c>
      <c r="K82" t="str">
        <f>IF(E82&gt;0,"TRUE","FALSE")</f>
        <v>FALSE</v>
      </c>
      <c r="L82" t="str">
        <f t="shared" si="1"/>
        <v>FALSE</v>
      </c>
      <c r="M82" t="str">
        <f>IF(SUM(D$2:D82)&lt;705455,"TRUE", "FALSE")</f>
        <v>TRUE</v>
      </c>
      <c r="Q82">
        <f>C82/(C82+B82)</f>
        <v>0.46751306945481702</v>
      </c>
    </row>
    <row r="83" spans="1:17">
      <c r="A83" t="s">
        <v>99</v>
      </c>
      <c r="B83" s="1">
        <v>4064</v>
      </c>
      <c r="C83" s="1">
        <v>3404</v>
      </c>
      <c r="D83">
        <v>19927</v>
      </c>
      <c r="E83">
        <v>-660</v>
      </c>
      <c r="F83">
        <f>SUM(E$2:E83)</f>
        <v>-5538</v>
      </c>
      <c r="G83">
        <f>E83/D83</f>
        <v>-3.3120891253073721E-2</v>
      </c>
      <c r="H83">
        <f>SUM(D$2:D83)</f>
        <v>611640</v>
      </c>
      <c r="I83">
        <v>2</v>
      </c>
      <c r="J83">
        <v>182</v>
      </c>
      <c r="K83" t="str">
        <f>IF(E83&gt;0,"TRUE","FALSE")</f>
        <v>FALSE</v>
      </c>
      <c r="L83" t="str">
        <f t="shared" si="1"/>
        <v>FALSE</v>
      </c>
      <c r="M83" t="str">
        <f>IF(SUM(D$2:D83)&lt;705455,"TRUE", "FALSE")</f>
        <v>TRUE</v>
      </c>
      <c r="Q83">
        <f>C83/(C83+B83)</f>
        <v>0.45581146223888591</v>
      </c>
    </row>
    <row r="84" spans="1:17">
      <c r="A84" t="s">
        <v>100</v>
      </c>
      <c r="B84">
        <v>261</v>
      </c>
      <c r="C84">
        <v>219</v>
      </c>
      <c r="D84">
        <v>1254</v>
      </c>
      <c r="E84">
        <v>-42</v>
      </c>
      <c r="F84">
        <f>SUM(E$2:E84)</f>
        <v>-5580</v>
      </c>
      <c r="G84">
        <f>E84/D84</f>
        <v>-3.3492822966507178E-2</v>
      </c>
      <c r="H84">
        <f>SUM(D$2:D84)</f>
        <v>612894</v>
      </c>
      <c r="I84">
        <v>2</v>
      </c>
      <c r="J84">
        <v>255</v>
      </c>
      <c r="K84" t="str">
        <f>IF(E84&gt;0,"TRUE","FALSE")</f>
        <v>FALSE</v>
      </c>
      <c r="L84" t="str">
        <f t="shared" si="1"/>
        <v>FALSE</v>
      </c>
      <c r="M84" t="str">
        <f>IF(SUM(D$2:D84)&lt;705455,"TRUE", "FALSE")</f>
        <v>TRUE</v>
      </c>
      <c r="Q84">
        <f>C84/(C84+B84)</f>
        <v>0.45624999999999999</v>
      </c>
    </row>
    <row r="85" spans="1:17">
      <c r="A85" t="s">
        <v>101</v>
      </c>
      <c r="B85" s="1">
        <v>2140</v>
      </c>
      <c r="C85" s="1">
        <v>1757</v>
      </c>
      <c r="D85">
        <v>11299</v>
      </c>
      <c r="E85">
        <v>-383</v>
      </c>
      <c r="F85">
        <f>SUM(E$2:E85)</f>
        <v>-5963</v>
      </c>
      <c r="G85">
        <f>E85/D85</f>
        <v>-3.3896805026993541E-2</v>
      </c>
      <c r="H85">
        <f>SUM(D$2:D85)</f>
        <v>624193</v>
      </c>
      <c r="I85">
        <v>2</v>
      </c>
      <c r="J85">
        <v>15</v>
      </c>
      <c r="K85" t="str">
        <f>IF(E85&gt;0,"TRUE","FALSE")</f>
        <v>FALSE</v>
      </c>
      <c r="L85" t="str">
        <f t="shared" si="1"/>
        <v>FALSE</v>
      </c>
      <c r="M85" t="str">
        <f>IF(SUM(D$2:D85)&lt;705455,"TRUE", "FALSE")</f>
        <v>TRUE</v>
      </c>
      <c r="Q85">
        <f>C85/(C85+B85)</f>
        <v>0.45085963561714137</v>
      </c>
    </row>
    <row r="86" spans="1:17">
      <c r="A86" t="s">
        <v>103</v>
      </c>
      <c r="B86" s="1">
        <v>2673</v>
      </c>
      <c r="C86" s="1">
        <v>2268</v>
      </c>
      <c r="D86">
        <v>11142</v>
      </c>
      <c r="E86">
        <v>-405</v>
      </c>
      <c r="F86">
        <f>SUM(E$2:E86)</f>
        <v>-6368</v>
      </c>
      <c r="G86">
        <f>E86/D86</f>
        <v>-3.6348949919224556E-2</v>
      </c>
      <c r="H86">
        <f>SUM(D$2:D86)</f>
        <v>635335</v>
      </c>
      <c r="I86">
        <v>2</v>
      </c>
      <c r="J86">
        <v>232</v>
      </c>
      <c r="K86" t="str">
        <f>IF(E86&gt;0,"TRUE","FALSE")</f>
        <v>FALSE</v>
      </c>
      <c r="L86" t="str">
        <f t="shared" si="1"/>
        <v>FALSE</v>
      </c>
      <c r="M86" t="str">
        <f>IF(SUM(D$2:D86)&lt;705455,"TRUE", "FALSE")</f>
        <v>TRUE</v>
      </c>
      <c r="Q86">
        <f>C86/(C86+B86)</f>
        <v>0.45901639344262296</v>
      </c>
    </row>
    <row r="87" spans="1:17">
      <c r="A87" t="s">
        <v>104</v>
      </c>
      <c r="B87" s="1">
        <v>3150</v>
      </c>
      <c r="C87" s="1">
        <v>2666</v>
      </c>
      <c r="D87">
        <v>13182</v>
      </c>
      <c r="E87">
        <v>-484</v>
      </c>
      <c r="F87">
        <f>SUM(E$2:E87)</f>
        <v>-6852</v>
      </c>
      <c r="G87">
        <f>E87/D87</f>
        <v>-3.6716734941587011E-2</v>
      </c>
      <c r="H87">
        <f>SUM(D$2:D87)</f>
        <v>648517</v>
      </c>
      <c r="I87">
        <v>2</v>
      </c>
      <c r="J87">
        <v>216</v>
      </c>
      <c r="K87" t="str">
        <f>IF(E87&gt;0,"TRUE","FALSE")</f>
        <v>FALSE</v>
      </c>
      <c r="L87" t="str">
        <f t="shared" si="1"/>
        <v>FALSE</v>
      </c>
      <c r="M87" t="str">
        <f>IF(SUM(D$2:D87)&lt;705455,"TRUE", "FALSE")</f>
        <v>TRUE</v>
      </c>
      <c r="Q87">
        <f>C87/(C87+B87)</f>
        <v>0.45839064649243466</v>
      </c>
    </row>
    <row r="88" spans="1:17">
      <c r="A88" t="s">
        <v>105</v>
      </c>
      <c r="B88" s="1">
        <v>1342</v>
      </c>
      <c r="C88" s="1">
        <v>1145</v>
      </c>
      <c r="D88">
        <v>5286</v>
      </c>
      <c r="E88">
        <v>-197</v>
      </c>
      <c r="F88">
        <f>SUM(E$2:E88)</f>
        <v>-7049</v>
      </c>
      <c r="G88">
        <f>E88/D88</f>
        <v>-3.7268255769958382E-2</v>
      </c>
      <c r="H88">
        <f>SUM(D$2:D88)</f>
        <v>653803</v>
      </c>
      <c r="I88">
        <v>2</v>
      </c>
      <c r="J88">
        <v>179</v>
      </c>
      <c r="K88" t="str">
        <f>IF(E88&gt;0,"TRUE","FALSE")</f>
        <v>FALSE</v>
      </c>
      <c r="L88" t="str">
        <f t="shared" si="1"/>
        <v>FALSE</v>
      </c>
      <c r="M88" t="str">
        <f>IF(SUM(D$2:D88)&lt;705455,"TRUE", "FALSE")</f>
        <v>TRUE</v>
      </c>
      <c r="Q88">
        <f>C88/(C88+B88)</f>
        <v>0.46039404905508646</v>
      </c>
    </row>
    <row r="89" spans="1:17">
      <c r="A89" t="s">
        <v>106</v>
      </c>
      <c r="B89" s="1">
        <v>4469</v>
      </c>
      <c r="C89" s="1">
        <v>3753</v>
      </c>
      <c r="D89">
        <v>18721</v>
      </c>
      <c r="E89">
        <v>-716</v>
      </c>
      <c r="F89">
        <f>SUM(E$2:E89)</f>
        <v>-7765</v>
      </c>
      <c r="G89">
        <f>E89/D89</f>
        <v>-3.8245820201912292E-2</v>
      </c>
      <c r="H89">
        <f>SUM(D$2:D89)</f>
        <v>672524</v>
      </c>
      <c r="I89">
        <v>2</v>
      </c>
      <c r="J89">
        <v>36</v>
      </c>
      <c r="K89" t="str">
        <f>IF(E89&gt;0,"TRUE","FALSE")</f>
        <v>FALSE</v>
      </c>
      <c r="L89" t="str">
        <f t="shared" si="1"/>
        <v>FALSE</v>
      </c>
      <c r="M89" t="str">
        <f>IF(SUM(D$2:D89)&lt;705455,"TRUE", "FALSE")</f>
        <v>TRUE</v>
      </c>
      <c r="Q89">
        <f>C89/(C89+B89)</f>
        <v>0.45645828265628802</v>
      </c>
    </row>
    <row r="90" spans="1:17">
      <c r="A90" t="s">
        <v>107</v>
      </c>
      <c r="B90" s="1">
        <v>12080</v>
      </c>
      <c r="C90" s="1">
        <v>10237</v>
      </c>
      <c r="D90">
        <v>47821</v>
      </c>
      <c r="E90" s="1">
        <v>-1843</v>
      </c>
      <c r="F90">
        <f>SUM(E$2:E90)</f>
        <v>-9608</v>
      </c>
      <c r="G90">
        <f>E90/D90</f>
        <v>-3.8539553752535496E-2</v>
      </c>
      <c r="H90">
        <f>SUM(D$2:D90)</f>
        <v>720345</v>
      </c>
      <c r="I90">
        <v>2</v>
      </c>
      <c r="J90">
        <v>20</v>
      </c>
      <c r="K90" t="str">
        <f>IF(E90&gt;0,"TRUE","FALSE")</f>
        <v>FALSE</v>
      </c>
      <c r="L90" t="str">
        <f t="shared" si="1"/>
        <v>FALSE</v>
      </c>
      <c r="M90" t="str">
        <f>IF(SUM(D$2:D90)&lt;705455,"TRUE", "FALSE")</f>
        <v>FALSE</v>
      </c>
      <c r="Q90">
        <f>C90/(C90+B90)</f>
        <v>0.45870860778778511</v>
      </c>
    </row>
    <row r="91" spans="1:17">
      <c r="A91" t="s">
        <v>108</v>
      </c>
      <c r="B91" s="1">
        <v>1919</v>
      </c>
      <c r="C91" s="1">
        <v>1631</v>
      </c>
      <c r="D91">
        <v>7377</v>
      </c>
      <c r="E91">
        <v>-288</v>
      </c>
      <c r="F91">
        <f>SUM(E$2:E91)</f>
        <v>-9896</v>
      </c>
      <c r="G91">
        <f>E91/D91</f>
        <v>-3.9040260268401787E-2</v>
      </c>
      <c r="H91">
        <f>SUM(D$2:D91)</f>
        <v>727722</v>
      </c>
      <c r="I91">
        <v>2</v>
      </c>
      <c r="J91">
        <v>105</v>
      </c>
      <c r="K91" t="str">
        <f>IF(E91&gt;0,"TRUE","FALSE")</f>
        <v>FALSE</v>
      </c>
      <c r="L91" t="str">
        <f t="shared" si="1"/>
        <v>FALSE</v>
      </c>
      <c r="M91" t="str">
        <f>IF(SUM(D$2:D91)&lt;705455,"TRUE", "FALSE")</f>
        <v>FALSE</v>
      </c>
      <c r="Q91">
        <f>C91/(C91+B91)</f>
        <v>0.45943661971830985</v>
      </c>
    </row>
    <row r="92" spans="1:17">
      <c r="A92" t="s">
        <v>109</v>
      </c>
      <c r="B92" s="1">
        <v>3056</v>
      </c>
      <c r="C92" s="1">
        <v>2607</v>
      </c>
      <c r="D92">
        <v>11465</v>
      </c>
      <c r="E92">
        <v>-449</v>
      </c>
      <c r="F92">
        <f>SUM(E$2:E92)</f>
        <v>-10345</v>
      </c>
      <c r="G92">
        <f>E92/D92</f>
        <v>-3.9162668992586129E-2</v>
      </c>
      <c r="H92">
        <f>SUM(D$2:D92)</f>
        <v>739187</v>
      </c>
      <c r="I92">
        <v>2</v>
      </c>
      <c r="J92">
        <v>333</v>
      </c>
      <c r="K92" t="str">
        <f>IF(E92&gt;0,"TRUE","FALSE")</f>
        <v>FALSE</v>
      </c>
      <c r="L92" t="str">
        <f t="shared" si="1"/>
        <v>FALSE</v>
      </c>
      <c r="M92" t="str">
        <f>IF(SUM(D$2:D92)&lt;705455,"TRUE", "FALSE")</f>
        <v>FALSE</v>
      </c>
      <c r="Q92">
        <f>C92/(C92+B92)</f>
        <v>0.46035670139502033</v>
      </c>
    </row>
    <row r="93" spans="1:17">
      <c r="A93" t="s">
        <v>110</v>
      </c>
      <c r="B93">
        <v>334</v>
      </c>
      <c r="C93">
        <v>287</v>
      </c>
      <c r="D93">
        <v>1180</v>
      </c>
      <c r="E93">
        <v>-47</v>
      </c>
      <c r="F93">
        <f>SUM(E$2:E93)</f>
        <v>-10392</v>
      </c>
      <c r="G93">
        <f>E93/D93</f>
        <v>-3.9830508474576268E-2</v>
      </c>
      <c r="H93">
        <f>SUM(D$2:D93)</f>
        <v>740367</v>
      </c>
      <c r="I93">
        <v>2</v>
      </c>
      <c r="J93">
        <v>234</v>
      </c>
      <c r="K93" t="str">
        <f>IF(E93&gt;0,"TRUE","FALSE")</f>
        <v>FALSE</v>
      </c>
      <c r="L93" t="str">
        <f t="shared" si="1"/>
        <v>FALSE</v>
      </c>
      <c r="M93" t="str">
        <f>IF(SUM(D$2:D93)&lt;705455,"TRUE", "FALSE")</f>
        <v>FALSE</v>
      </c>
      <c r="Q93">
        <f>C93/(C93+B93)</f>
        <v>0.46215780998389694</v>
      </c>
    </row>
    <row r="94" spans="1:17">
      <c r="A94" t="s">
        <v>111</v>
      </c>
      <c r="B94" s="1">
        <v>1200</v>
      </c>
      <c r="C94" s="1">
        <v>1017</v>
      </c>
      <c r="D94">
        <v>4581</v>
      </c>
      <c r="E94">
        <v>-183</v>
      </c>
      <c r="F94">
        <f>SUM(E$2:E94)</f>
        <v>-10575</v>
      </c>
      <c r="G94">
        <f>E94/D94</f>
        <v>-3.994760969220694E-2</v>
      </c>
      <c r="H94">
        <f>SUM(D$2:D94)</f>
        <v>744948</v>
      </c>
      <c r="I94">
        <v>2</v>
      </c>
      <c r="J94">
        <v>250</v>
      </c>
      <c r="K94" t="str">
        <f>IF(E94&gt;0,"TRUE","FALSE")</f>
        <v>FALSE</v>
      </c>
      <c r="L94" t="str">
        <f t="shared" si="1"/>
        <v>FALSE</v>
      </c>
      <c r="M94" t="str">
        <f>IF(SUM(D$2:D94)&lt;705455,"TRUE", "FALSE")</f>
        <v>FALSE</v>
      </c>
      <c r="Q94">
        <f>C94/(C94+B94)</f>
        <v>0.45872801082543979</v>
      </c>
    </row>
    <row r="95" spans="1:17">
      <c r="A95" t="s">
        <v>112</v>
      </c>
      <c r="B95" s="1">
        <v>1774</v>
      </c>
      <c r="C95" s="1">
        <v>1384</v>
      </c>
      <c r="D95">
        <v>9611</v>
      </c>
      <c r="E95">
        <v>-390</v>
      </c>
      <c r="F95">
        <f>SUM(E$2:E95)</f>
        <v>-10965</v>
      </c>
      <c r="G95">
        <f>E95/D95</f>
        <v>-4.0578503797731764E-2</v>
      </c>
      <c r="H95">
        <f>SUM(D$2:D95)</f>
        <v>754559</v>
      </c>
      <c r="I95">
        <v>2</v>
      </c>
      <c r="J95">
        <v>343</v>
      </c>
      <c r="K95" t="str">
        <f>IF(E95&gt;0,"TRUE","FALSE")</f>
        <v>FALSE</v>
      </c>
      <c r="L95" t="str">
        <f t="shared" si="1"/>
        <v>FALSE</v>
      </c>
      <c r="M95" t="str">
        <f>IF(SUM(D$2:D95)&lt;705455,"TRUE", "FALSE")</f>
        <v>FALSE</v>
      </c>
      <c r="Q95">
        <f>C95/(C95+B95)</f>
        <v>0.43825205826472452</v>
      </c>
    </row>
    <row r="96" spans="1:17">
      <c r="A96" t="s">
        <v>113</v>
      </c>
      <c r="B96">
        <v>951</v>
      </c>
      <c r="C96">
        <v>815</v>
      </c>
      <c r="D96">
        <v>3267</v>
      </c>
      <c r="E96">
        <v>-136</v>
      </c>
      <c r="F96">
        <f>SUM(E$2:E96)</f>
        <v>-11101</v>
      </c>
      <c r="G96">
        <f>E96/D96</f>
        <v>-4.1628405264768902E-2</v>
      </c>
      <c r="H96">
        <f>SUM(D$2:D96)</f>
        <v>757826</v>
      </c>
      <c r="I96">
        <v>2</v>
      </c>
      <c r="J96">
        <v>92</v>
      </c>
      <c r="K96" t="str">
        <f>IF(E96&gt;0,"TRUE","FALSE")</f>
        <v>FALSE</v>
      </c>
      <c r="L96" t="str">
        <f t="shared" si="1"/>
        <v>FALSE</v>
      </c>
      <c r="M96" t="str">
        <f>IF(SUM(D$2:D96)&lt;705455,"TRUE", "FALSE")</f>
        <v>FALSE</v>
      </c>
      <c r="Q96">
        <f>C96/(C96+B96)</f>
        <v>0.46149490373725932</v>
      </c>
    </row>
    <row r="97" spans="1:17">
      <c r="A97" t="s">
        <v>114</v>
      </c>
      <c r="B97" s="1">
        <v>1567</v>
      </c>
      <c r="C97" s="1">
        <v>1312</v>
      </c>
      <c r="D97">
        <v>6038</v>
      </c>
      <c r="E97">
        <v>-255</v>
      </c>
      <c r="F97">
        <f>SUM(E$2:E97)</f>
        <v>-11356</v>
      </c>
      <c r="G97">
        <f>E97/D97</f>
        <v>-4.2232527326929448E-2</v>
      </c>
      <c r="H97">
        <f>SUM(D$2:D97)</f>
        <v>763864</v>
      </c>
      <c r="I97">
        <v>2</v>
      </c>
      <c r="J97">
        <v>116</v>
      </c>
      <c r="K97" t="str">
        <f>IF(E97&gt;0,"TRUE","FALSE")</f>
        <v>FALSE</v>
      </c>
      <c r="L97" t="str">
        <f t="shared" si="1"/>
        <v>FALSE</v>
      </c>
      <c r="M97" t="str">
        <f>IF(SUM(D$2:D97)&lt;705455,"TRUE", "FALSE")</f>
        <v>FALSE</v>
      </c>
      <c r="Q97">
        <f>C97/(C97+B97)</f>
        <v>0.4557137895102466</v>
      </c>
    </row>
    <row r="98" spans="1:17">
      <c r="A98" t="s">
        <v>115</v>
      </c>
      <c r="B98" s="1">
        <v>1167</v>
      </c>
      <c r="C98">
        <v>948</v>
      </c>
      <c r="D98">
        <v>5113</v>
      </c>
      <c r="E98">
        <v>-219</v>
      </c>
      <c r="F98">
        <f>SUM(E$2:E98)</f>
        <v>-11575</v>
      </c>
      <c r="G98">
        <f>E98/D98</f>
        <v>-4.2831996870721686E-2</v>
      </c>
      <c r="H98">
        <f>SUM(D$2:D98)</f>
        <v>768977</v>
      </c>
      <c r="I98">
        <v>2</v>
      </c>
      <c r="J98">
        <v>21</v>
      </c>
      <c r="K98" t="str">
        <f>IF(E98&gt;0,"TRUE","FALSE")</f>
        <v>FALSE</v>
      </c>
      <c r="L98" t="str">
        <f t="shared" si="1"/>
        <v>FALSE</v>
      </c>
      <c r="M98" t="str">
        <f>IF(SUM(D$2:D98)&lt;705455,"TRUE", "FALSE")</f>
        <v>FALSE</v>
      </c>
      <c r="Q98">
        <f>C98/(C98+B98)</f>
        <v>0.44822695035460991</v>
      </c>
    </row>
    <row r="99" spans="1:17">
      <c r="A99" t="s">
        <v>116</v>
      </c>
      <c r="B99" s="1">
        <v>2452</v>
      </c>
      <c r="C99" s="1">
        <v>2010</v>
      </c>
      <c r="D99">
        <v>10172</v>
      </c>
      <c r="E99">
        <v>-442</v>
      </c>
      <c r="F99">
        <f>SUM(E$2:E99)</f>
        <v>-12017</v>
      </c>
      <c r="G99">
        <f>E99/D99</f>
        <v>-4.3452615021627998E-2</v>
      </c>
      <c r="H99">
        <f>SUM(D$2:D99)</f>
        <v>779149</v>
      </c>
      <c r="I99">
        <v>2</v>
      </c>
      <c r="J99">
        <v>247</v>
      </c>
      <c r="K99" t="str">
        <f>IF(E99&gt;0,"TRUE","FALSE")</f>
        <v>FALSE</v>
      </c>
      <c r="L99" t="str">
        <f t="shared" si="1"/>
        <v>FALSE</v>
      </c>
      <c r="M99" t="str">
        <f>IF(SUM(D$2:D99)&lt;705455,"TRUE", "FALSE")</f>
        <v>FALSE</v>
      </c>
      <c r="Q99">
        <f>C99/(C99+B99)</f>
        <v>0.45047064096817568</v>
      </c>
    </row>
    <row r="100" spans="1:17">
      <c r="A100" t="s">
        <v>117</v>
      </c>
      <c r="B100" s="1">
        <v>6881</v>
      </c>
      <c r="C100" s="1">
        <v>5799</v>
      </c>
      <c r="D100">
        <v>24807</v>
      </c>
      <c r="E100" s="1">
        <v>-1082</v>
      </c>
      <c r="F100">
        <f>SUM(E$2:E100)</f>
        <v>-13099</v>
      </c>
      <c r="G100">
        <f>E100/D100</f>
        <v>-4.3616721086790017E-2</v>
      </c>
      <c r="H100">
        <f>SUM(D$2:D100)</f>
        <v>803956</v>
      </c>
      <c r="I100">
        <v>2</v>
      </c>
      <c r="J100">
        <v>351</v>
      </c>
      <c r="K100" t="str">
        <f>IF(E100&gt;0,"TRUE","FALSE")</f>
        <v>FALSE</v>
      </c>
      <c r="L100" t="str">
        <f t="shared" si="1"/>
        <v>FALSE</v>
      </c>
      <c r="M100" t="str">
        <f>IF(SUM(D$2:D100)&lt;705455,"TRUE", "FALSE")</f>
        <v>FALSE</v>
      </c>
      <c r="Q100">
        <f>C100/(C100+B100)</f>
        <v>0.45733438485804417</v>
      </c>
    </row>
    <row r="101" spans="1:17">
      <c r="A101" t="s">
        <v>118</v>
      </c>
      <c r="B101">
        <v>126</v>
      </c>
      <c r="C101">
        <v>102</v>
      </c>
      <c r="D101">
        <v>542</v>
      </c>
      <c r="E101">
        <v>-24</v>
      </c>
      <c r="F101">
        <f>SUM(E$2:E101)</f>
        <v>-13123</v>
      </c>
      <c r="G101">
        <f>E101/D101</f>
        <v>-4.4280442804428041E-2</v>
      </c>
      <c r="H101">
        <f>SUM(D$2:D101)</f>
        <v>804498</v>
      </c>
      <c r="I101">
        <v>2</v>
      </c>
      <c r="J101">
        <v>183</v>
      </c>
      <c r="K101" t="str">
        <f>IF(E101&gt;0,"TRUE","FALSE")</f>
        <v>FALSE</v>
      </c>
      <c r="L101" t="str">
        <f t="shared" si="1"/>
        <v>FALSE</v>
      </c>
      <c r="M101" t="str">
        <f>IF(SUM(D$2:D101)&lt;705455,"TRUE", "FALSE")</f>
        <v>FALSE</v>
      </c>
      <c r="Q101">
        <f>C101/(C101+B101)</f>
        <v>0.44736842105263158</v>
      </c>
    </row>
    <row r="102" spans="1:17">
      <c r="A102" t="s">
        <v>282</v>
      </c>
      <c r="B102">
        <v>356</v>
      </c>
      <c r="C102">
        <v>276</v>
      </c>
      <c r="D102">
        <v>1737</v>
      </c>
      <c r="E102">
        <v>-80</v>
      </c>
      <c r="F102">
        <f>SUM(E$2:E102)</f>
        <v>-13203</v>
      </c>
      <c r="G102">
        <f>E102/D102</f>
        <v>-4.6056419113413932E-2</v>
      </c>
      <c r="H102">
        <f>SUM(D$2:D102)</f>
        <v>806235</v>
      </c>
      <c r="I102">
        <v>2</v>
      </c>
      <c r="J102">
        <v>306</v>
      </c>
      <c r="K102" t="str">
        <f>IF(E102&gt;0,"TRUE","FALSE")</f>
        <v>FALSE</v>
      </c>
      <c r="L102" t="str">
        <f t="shared" si="1"/>
        <v>FALSE</v>
      </c>
      <c r="M102" t="str">
        <f>IF(SUM(D$2:D102)&lt;705455,"TRUE", "FALSE")</f>
        <v>FALSE</v>
      </c>
      <c r="Q102">
        <f>C102/(C102+B102)</f>
        <v>0.43670886075949367</v>
      </c>
    </row>
    <row r="103" spans="1:17">
      <c r="A103" t="s">
        <v>119</v>
      </c>
      <c r="B103" s="1">
        <v>5295</v>
      </c>
      <c r="C103" s="1">
        <v>4114</v>
      </c>
      <c r="D103">
        <v>25185</v>
      </c>
      <c r="E103" s="1">
        <v>-1181</v>
      </c>
      <c r="F103">
        <f>SUM(E$2:E103)</f>
        <v>-14384</v>
      </c>
      <c r="G103">
        <f>E103/D103</f>
        <v>-4.6892991860234268E-2</v>
      </c>
      <c r="H103">
        <f>SUM(D$2:D103)</f>
        <v>831420</v>
      </c>
      <c r="I103">
        <v>2</v>
      </c>
      <c r="J103">
        <v>42</v>
      </c>
      <c r="K103" t="str">
        <f>IF(E103&gt;0,"TRUE","FALSE")</f>
        <v>FALSE</v>
      </c>
      <c r="L103" t="str">
        <f t="shared" si="1"/>
        <v>FALSE</v>
      </c>
      <c r="M103" t="str">
        <f>IF(SUM(D$2:D103)&lt;705455,"TRUE", "FALSE")</f>
        <v>FALSE</v>
      </c>
      <c r="Q103">
        <f>C103/(C103+B103)</f>
        <v>0.43724093952598575</v>
      </c>
    </row>
    <row r="104" spans="1:17">
      <c r="A104" t="s">
        <v>365</v>
      </c>
      <c r="B104" s="1">
        <v>3024</v>
      </c>
      <c r="C104" s="1">
        <v>2413</v>
      </c>
      <c r="D104">
        <v>12974</v>
      </c>
      <c r="E104">
        <v>-611</v>
      </c>
      <c r="F104">
        <f>SUM(E$2:E104)</f>
        <v>-14995</v>
      </c>
      <c r="G104">
        <f>E104/D104</f>
        <v>-4.7094188376753505E-2</v>
      </c>
      <c r="H104">
        <f>SUM(D$2:D104)</f>
        <v>844394</v>
      </c>
      <c r="I104">
        <v>2</v>
      </c>
      <c r="J104">
        <v>83</v>
      </c>
      <c r="K104" t="str">
        <f>IF(E104&gt;0,"TRUE","FALSE")</f>
        <v>FALSE</v>
      </c>
      <c r="L104" t="str">
        <f t="shared" si="1"/>
        <v>FALSE</v>
      </c>
      <c r="M104" t="str">
        <f>IF(SUM(D$2:D104)&lt;705455,"TRUE", "FALSE")</f>
        <v>FALSE</v>
      </c>
      <c r="Q104">
        <f>C104/(C104+B104)</f>
        <v>0.44381092514254183</v>
      </c>
    </row>
    <row r="105" spans="1:17">
      <c r="A105" t="s">
        <v>120</v>
      </c>
      <c r="B105">
        <v>162</v>
      </c>
      <c r="C105">
        <v>124</v>
      </c>
      <c r="D105">
        <v>805</v>
      </c>
      <c r="E105">
        <v>-38</v>
      </c>
      <c r="F105">
        <f>SUM(E$2:E105)</f>
        <v>-15033</v>
      </c>
      <c r="G105">
        <f>E105/D105</f>
        <v>-4.7204968944099382E-2</v>
      </c>
      <c r="H105">
        <f>SUM(D$2:D105)</f>
        <v>845199</v>
      </c>
      <c r="I105">
        <v>2</v>
      </c>
      <c r="J105">
        <v>130</v>
      </c>
      <c r="K105" t="str">
        <f>IF(E105&gt;0,"TRUE","FALSE")</f>
        <v>FALSE</v>
      </c>
      <c r="L105" t="str">
        <f t="shared" si="1"/>
        <v>FALSE</v>
      </c>
      <c r="M105" t="str">
        <f>IF(SUM(D$2:D105)&lt;705455,"TRUE", "FALSE")</f>
        <v>FALSE</v>
      </c>
      <c r="Q105">
        <f>C105/(C105+B105)</f>
        <v>0.43356643356643354</v>
      </c>
    </row>
    <row r="106" spans="1:17">
      <c r="A106" t="s">
        <v>61</v>
      </c>
      <c r="B106" s="1">
        <v>1866</v>
      </c>
      <c r="C106" s="1">
        <v>1543</v>
      </c>
      <c r="D106">
        <v>6717</v>
      </c>
      <c r="E106">
        <v>-323</v>
      </c>
      <c r="F106">
        <f>SUM(E$2:E106)</f>
        <v>-15356</v>
      </c>
      <c r="G106">
        <f>E106/D106</f>
        <v>-4.8086943576001191E-2</v>
      </c>
      <c r="H106">
        <f>SUM(D$2:D106)</f>
        <v>851916</v>
      </c>
      <c r="I106">
        <v>1</v>
      </c>
      <c r="J106">
        <v>205</v>
      </c>
      <c r="K106" t="str">
        <f>IF(E106&gt;0,"TRUE","FALSE")</f>
        <v>FALSE</v>
      </c>
      <c r="L106" t="str">
        <f t="shared" si="1"/>
        <v>FALSE</v>
      </c>
      <c r="M106" t="str">
        <f>IF(SUM(D$2:D106)&lt;705455,"TRUE", "FALSE")</f>
        <v>FALSE</v>
      </c>
      <c r="Q106">
        <f>C106/(C106+B106)</f>
        <v>0.45262540334408918</v>
      </c>
    </row>
    <row r="107" spans="1:17">
      <c r="A107" t="s">
        <v>122</v>
      </c>
      <c r="B107" s="1">
        <v>2715</v>
      </c>
      <c r="C107" s="1">
        <v>2177</v>
      </c>
      <c r="D107">
        <v>11081</v>
      </c>
      <c r="E107">
        <v>-538</v>
      </c>
      <c r="F107">
        <f>SUM(E$2:E107)</f>
        <v>-15894</v>
      </c>
      <c r="G107">
        <f>E107/D107</f>
        <v>-4.8551574767620252E-2</v>
      </c>
      <c r="H107">
        <f>SUM(D$2:D107)</f>
        <v>862997</v>
      </c>
      <c r="I107">
        <v>2</v>
      </c>
      <c r="J107">
        <v>301</v>
      </c>
      <c r="K107" t="str">
        <f>IF(E107&gt;0,"TRUE","FALSE")</f>
        <v>FALSE</v>
      </c>
      <c r="L107" t="str">
        <f t="shared" si="1"/>
        <v>FALSE</v>
      </c>
      <c r="M107" t="str">
        <f>IF(SUM(D$2:D107)&lt;705455,"TRUE", "FALSE")</f>
        <v>FALSE</v>
      </c>
      <c r="Q107">
        <f>C107/(C107+B107)</f>
        <v>0.44501226492232215</v>
      </c>
    </row>
    <row r="108" spans="1:17">
      <c r="A108" t="s">
        <v>123</v>
      </c>
      <c r="B108" s="1">
        <v>2445</v>
      </c>
      <c r="C108" s="1">
        <v>2018</v>
      </c>
      <c r="D108">
        <v>8781</v>
      </c>
      <c r="E108">
        <v>-427</v>
      </c>
      <c r="F108">
        <f>SUM(E$2:E108)</f>
        <v>-16321</v>
      </c>
      <c r="G108">
        <f>E108/D108</f>
        <v>-4.8627718938617469E-2</v>
      </c>
      <c r="H108">
        <f>SUM(D$2:D108)</f>
        <v>871778</v>
      </c>
      <c r="I108">
        <v>2</v>
      </c>
      <c r="J108">
        <v>277</v>
      </c>
      <c r="K108" t="str">
        <f>IF(E108&gt;0,"TRUE","FALSE")</f>
        <v>FALSE</v>
      </c>
      <c r="L108" t="str">
        <f t="shared" si="1"/>
        <v>FALSE</v>
      </c>
      <c r="M108" t="str">
        <f>IF(SUM(D$2:D108)&lt;705455,"TRUE", "FALSE")</f>
        <v>FALSE</v>
      </c>
      <c r="Q108">
        <f>C108/(C108+B108)</f>
        <v>0.45216222272014339</v>
      </c>
    </row>
    <row r="109" spans="1:17">
      <c r="A109" t="s">
        <v>124</v>
      </c>
      <c r="B109" s="1">
        <v>2560</v>
      </c>
      <c r="C109" s="1">
        <v>1991</v>
      </c>
      <c r="D109">
        <v>11691</v>
      </c>
      <c r="E109">
        <v>-569</v>
      </c>
      <c r="F109">
        <f>SUM(E$2:E109)</f>
        <v>-16890</v>
      </c>
      <c r="G109">
        <f>E109/D109</f>
        <v>-4.8669917030194167E-2</v>
      </c>
      <c r="H109">
        <f>SUM(D$2:D109)</f>
        <v>883469</v>
      </c>
      <c r="I109">
        <v>2</v>
      </c>
      <c r="J109">
        <v>280</v>
      </c>
      <c r="K109" t="str">
        <f>IF(E109&gt;0,"TRUE","FALSE")</f>
        <v>FALSE</v>
      </c>
      <c r="L109" t="str">
        <f t="shared" si="1"/>
        <v>FALSE</v>
      </c>
      <c r="M109" t="str">
        <f>IF(SUM(D$2:D109)&lt;705455,"TRUE", "FALSE")</f>
        <v>FALSE</v>
      </c>
      <c r="Q109">
        <f>C109/(C109+B109)</f>
        <v>0.43748626675455943</v>
      </c>
    </row>
    <row r="110" spans="1:17">
      <c r="A110" t="s">
        <v>125</v>
      </c>
      <c r="B110" s="1">
        <v>1825</v>
      </c>
      <c r="C110" s="1">
        <v>1448</v>
      </c>
      <c r="D110">
        <v>7683</v>
      </c>
      <c r="E110">
        <v>-377</v>
      </c>
      <c r="F110">
        <f>SUM(E$2:E110)</f>
        <v>-17267</v>
      </c>
      <c r="G110">
        <f>E110/D110</f>
        <v>-4.9069373942470386E-2</v>
      </c>
      <c r="H110">
        <f>SUM(D$2:D110)</f>
        <v>891152</v>
      </c>
      <c r="I110">
        <v>2</v>
      </c>
      <c r="J110">
        <v>238</v>
      </c>
      <c r="K110" t="str">
        <f>IF(E110&gt;0,"TRUE","FALSE")</f>
        <v>FALSE</v>
      </c>
      <c r="L110" t="str">
        <f t="shared" si="1"/>
        <v>FALSE</v>
      </c>
      <c r="M110" t="str">
        <f>IF(SUM(D$2:D110)&lt;705455,"TRUE", "FALSE")</f>
        <v>FALSE</v>
      </c>
      <c r="Q110">
        <f>C110/(C110+B110)</f>
        <v>0.44240757714634893</v>
      </c>
    </row>
    <row r="111" spans="1:17">
      <c r="A111" t="s">
        <v>126</v>
      </c>
      <c r="B111" s="1">
        <v>1537</v>
      </c>
      <c r="C111" s="1">
        <v>1234</v>
      </c>
      <c r="D111">
        <v>6138</v>
      </c>
      <c r="E111">
        <v>-303</v>
      </c>
      <c r="F111">
        <f>SUM(E$2:E111)</f>
        <v>-17570</v>
      </c>
      <c r="G111">
        <f>E111/D111</f>
        <v>-4.9364613880742911E-2</v>
      </c>
      <c r="H111">
        <f>SUM(D$2:D111)</f>
        <v>897290</v>
      </c>
      <c r="I111">
        <v>2</v>
      </c>
      <c r="J111">
        <v>180</v>
      </c>
      <c r="K111" t="str">
        <f>IF(E111&gt;0,"TRUE","FALSE")</f>
        <v>FALSE</v>
      </c>
      <c r="L111" t="str">
        <f t="shared" si="1"/>
        <v>FALSE</v>
      </c>
      <c r="M111" t="str">
        <f>IF(SUM(D$2:D111)&lt;705455,"TRUE", "FALSE")</f>
        <v>FALSE</v>
      </c>
      <c r="Q111">
        <f>C111/(C111+B111)</f>
        <v>0.44532659689642728</v>
      </c>
    </row>
    <row r="112" spans="1:17">
      <c r="A112" t="s">
        <v>370</v>
      </c>
      <c r="B112" s="1">
        <v>6351</v>
      </c>
      <c r="C112" s="1">
        <v>4980</v>
      </c>
      <c r="D112">
        <v>27143</v>
      </c>
      <c r="E112" s="1">
        <v>-1371</v>
      </c>
      <c r="F112">
        <f>SUM(E$2:E112)</f>
        <v>-18941</v>
      </c>
      <c r="G112">
        <f>E112/D112</f>
        <v>-5.0510260472313301E-2</v>
      </c>
      <c r="H112">
        <f>SUM(D$2:D112)</f>
        <v>924433</v>
      </c>
      <c r="I112">
        <v>2</v>
      </c>
      <c r="J112">
        <v>211</v>
      </c>
      <c r="K112" t="str">
        <f>IF(E112&gt;0,"TRUE","FALSE")</f>
        <v>FALSE</v>
      </c>
      <c r="L112" t="str">
        <f t="shared" si="1"/>
        <v>FALSE</v>
      </c>
      <c r="M112" t="str">
        <f>IF(SUM(D$2:D112)&lt;705455,"TRUE", "FALSE")</f>
        <v>FALSE</v>
      </c>
      <c r="Q112">
        <f>C112/(C112+B112)</f>
        <v>0.43950225046333069</v>
      </c>
    </row>
    <row r="113" spans="1:17">
      <c r="A113" t="s">
        <v>157</v>
      </c>
      <c r="B113" s="1">
        <v>5300</v>
      </c>
      <c r="C113" s="1">
        <v>4384</v>
      </c>
      <c r="D113">
        <v>17863</v>
      </c>
      <c r="E113">
        <v>-916</v>
      </c>
      <c r="F113">
        <f>SUM(E$2:E113)</f>
        <v>-19857</v>
      </c>
      <c r="G113">
        <f>E113/D113</f>
        <v>-5.1279180428819349E-2</v>
      </c>
      <c r="H113">
        <f>SUM(D$2:D113)</f>
        <v>942296</v>
      </c>
      <c r="I113">
        <v>2</v>
      </c>
      <c r="J113">
        <v>264</v>
      </c>
      <c r="K113" t="str">
        <f>IF(E113&gt;0,"TRUE","FALSE")</f>
        <v>FALSE</v>
      </c>
      <c r="L113" t="str">
        <f t="shared" si="1"/>
        <v>FALSE</v>
      </c>
      <c r="M113" t="str">
        <f>IF(SUM(D$2:D113)&lt;705455,"TRUE", "FALSE")</f>
        <v>FALSE</v>
      </c>
      <c r="Q113">
        <f>C113/(C113+B113)</f>
        <v>0.45270549359768691</v>
      </c>
    </row>
    <row r="114" spans="1:17">
      <c r="A114" t="s">
        <v>128</v>
      </c>
      <c r="B114" s="1">
        <v>3548</v>
      </c>
      <c r="C114" s="1">
        <v>2879</v>
      </c>
      <c r="D114">
        <v>12987</v>
      </c>
      <c r="E114">
        <v>-669</v>
      </c>
      <c r="F114">
        <f>SUM(E$2:E114)</f>
        <v>-20526</v>
      </c>
      <c r="G114">
        <f>E114/D114</f>
        <v>-5.1513051513051515E-2</v>
      </c>
      <c r="H114">
        <f>SUM(D$2:D114)</f>
        <v>955283</v>
      </c>
      <c r="I114">
        <v>2</v>
      </c>
      <c r="J114">
        <v>144</v>
      </c>
      <c r="K114" t="str">
        <f>IF(E114&gt;0,"TRUE","FALSE")</f>
        <v>FALSE</v>
      </c>
      <c r="L114" t="str">
        <f t="shared" si="1"/>
        <v>FALSE</v>
      </c>
      <c r="M114" t="str">
        <f>IF(SUM(D$2:D114)&lt;705455,"TRUE", "FALSE")</f>
        <v>FALSE</v>
      </c>
      <c r="Q114">
        <f>C114/(C114+B114)</f>
        <v>0.44795394429749497</v>
      </c>
    </row>
    <row r="115" spans="1:17">
      <c r="A115" t="s">
        <v>129</v>
      </c>
      <c r="B115" s="1">
        <v>1494</v>
      </c>
      <c r="C115" s="1">
        <v>1178</v>
      </c>
      <c r="D115">
        <v>6132</v>
      </c>
      <c r="E115">
        <v>-316</v>
      </c>
      <c r="F115">
        <f>SUM(E$2:E115)</f>
        <v>-20842</v>
      </c>
      <c r="G115">
        <f>E115/D115</f>
        <v>-5.1532941943900845E-2</v>
      </c>
      <c r="H115">
        <f>SUM(D$2:D115)</f>
        <v>961415</v>
      </c>
      <c r="I115">
        <v>2</v>
      </c>
      <c r="J115">
        <v>111</v>
      </c>
      <c r="K115" t="str">
        <f>IF(E115&gt;0,"TRUE","FALSE")</f>
        <v>FALSE</v>
      </c>
      <c r="L115" t="str">
        <f t="shared" si="1"/>
        <v>FALSE</v>
      </c>
      <c r="M115" t="str">
        <f>IF(SUM(D$2:D115)&lt;705455,"TRUE", "FALSE")</f>
        <v>FALSE</v>
      </c>
      <c r="Q115">
        <f>C115/(C115+B115)</f>
        <v>0.44086826347305391</v>
      </c>
    </row>
    <row r="116" spans="1:17">
      <c r="A116" t="s">
        <v>372</v>
      </c>
      <c r="B116" s="1">
        <v>3818</v>
      </c>
      <c r="C116" s="1">
        <v>3101</v>
      </c>
      <c r="D116">
        <v>13837</v>
      </c>
      <c r="E116">
        <v>-717</v>
      </c>
      <c r="F116">
        <f>SUM(E$2:E116)</f>
        <v>-21559</v>
      </c>
      <c r="G116">
        <f>E116/D116</f>
        <v>-5.1817590518175909E-2</v>
      </c>
      <c r="H116">
        <f>SUM(D$2:D116)</f>
        <v>975252</v>
      </c>
      <c r="I116">
        <v>2</v>
      </c>
      <c r="J116">
        <v>213</v>
      </c>
      <c r="K116" t="str">
        <f>IF(E116&gt;0,"TRUE","FALSE")</f>
        <v>FALSE</v>
      </c>
      <c r="L116" t="str">
        <f t="shared" si="1"/>
        <v>FALSE</v>
      </c>
      <c r="M116" t="str">
        <f>IF(SUM(D$2:D116)&lt;705455,"TRUE", "FALSE")</f>
        <v>FALSE</v>
      </c>
      <c r="Q116">
        <f>C116/(C116+B116)</f>
        <v>0.44818615406850704</v>
      </c>
    </row>
    <row r="117" spans="1:17">
      <c r="A117" t="s">
        <v>130</v>
      </c>
      <c r="B117">
        <v>611</v>
      </c>
      <c r="C117">
        <v>475</v>
      </c>
      <c r="D117">
        <v>2622</v>
      </c>
      <c r="E117">
        <v>-136</v>
      </c>
      <c r="F117">
        <f>SUM(E$2:E117)</f>
        <v>-21695</v>
      </c>
      <c r="G117">
        <f>E117/D117</f>
        <v>-5.186880244088482E-2</v>
      </c>
      <c r="H117">
        <f>SUM(D$2:D117)</f>
        <v>977874</v>
      </c>
      <c r="I117">
        <v>2</v>
      </c>
      <c r="J117">
        <v>124</v>
      </c>
      <c r="K117" t="str">
        <f>IF(E117&gt;0,"TRUE","FALSE")</f>
        <v>FALSE</v>
      </c>
      <c r="L117" t="str">
        <f t="shared" si="1"/>
        <v>FALSE</v>
      </c>
      <c r="M117" t="str">
        <f>IF(SUM(D$2:D117)&lt;705455,"TRUE", "FALSE")</f>
        <v>FALSE</v>
      </c>
      <c r="Q117">
        <f>C117/(C117+B117)</f>
        <v>0.43738489871086556</v>
      </c>
    </row>
    <row r="118" spans="1:17">
      <c r="A118" t="s">
        <v>131</v>
      </c>
      <c r="B118" s="1">
        <v>1825</v>
      </c>
      <c r="C118" s="1">
        <v>1466</v>
      </c>
      <c r="D118">
        <v>6907</v>
      </c>
      <c r="E118">
        <v>-359</v>
      </c>
      <c r="F118">
        <f>SUM(E$2:E118)</f>
        <v>-22054</v>
      </c>
      <c r="G118">
        <f>E118/D118</f>
        <v>-5.1976255972202116E-2</v>
      </c>
      <c r="H118">
        <f>SUM(D$2:D118)</f>
        <v>984781</v>
      </c>
      <c r="I118">
        <v>2</v>
      </c>
      <c r="J118">
        <v>332</v>
      </c>
      <c r="K118" t="str">
        <f>IF(E118&gt;0,"TRUE","FALSE")</f>
        <v>FALSE</v>
      </c>
      <c r="L118" t="str">
        <f t="shared" si="1"/>
        <v>FALSE</v>
      </c>
      <c r="M118" t="str">
        <f>IF(SUM(D$2:D118)&lt;705455,"TRUE", "FALSE")</f>
        <v>FALSE</v>
      </c>
      <c r="Q118">
        <f>C118/(C118+B118)</f>
        <v>0.44545730780917653</v>
      </c>
    </row>
    <row r="119" spans="1:17">
      <c r="A119" t="s">
        <v>132</v>
      </c>
      <c r="B119" s="1">
        <v>4202</v>
      </c>
      <c r="C119" s="1">
        <v>3265</v>
      </c>
      <c r="D119">
        <v>17997</v>
      </c>
      <c r="E119">
        <v>-937</v>
      </c>
      <c r="F119">
        <f>SUM(E$2:E119)</f>
        <v>-22991</v>
      </c>
      <c r="G119">
        <f>E119/D119</f>
        <v>-5.2064232927710175E-2</v>
      </c>
      <c r="H119">
        <f>SUM(D$2:D119)</f>
        <v>1002778</v>
      </c>
      <c r="I119">
        <v>2</v>
      </c>
      <c r="J119">
        <v>328</v>
      </c>
      <c r="K119" t="str">
        <f>IF(E119&gt;0,"TRUE","FALSE")</f>
        <v>FALSE</v>
      </c>
      <c r="L119" t="str">
        <f t="shared" si="1"/>
        <v>FALSE</v>
      </c>
      <c r="M119" t="str">
        <f>IF(SUM(D$2:D119)&lt;705455,"TRUE", "FALSE")</f>
        <v>FALSE</v>
      </c>
      <c r="Q119">
        <f>C119/(C119+B119)</f>
        <v>0.43725726530065623</v>
      </c>
    </row>
    <row r="120" spans="1:17">
      <c r="A120" t="s">
        <v>102</v>
      </c>
      <c r="B120" s="1">
        <v>6164</v>
      </c>
      <c r="C120" s="1">
        <v>4974</v>
      </c>
      <c r="D120">
        <v>22824</v>
      </c>
      <c r="E120" s="1">
        <v>-1190</v>
      </c>
      <c r="F120">
        <f>SUM(E$2:E120)</f>
        <v>-24181</v>
      </c>
      <c r="G120">
        <f>E120/D120</f>
        <v>-5.2138100245355763E-2</v>
      </c>
      <c r="H120">
        <f>SUM(D$2:D120)</f>
        <v>1025602</v>
      </c>
      <c r="I120">
        <v>2</v>
      </c>
      <c r="J120">
        <v>307</v>
      </c>
      <c r="K120" t="str">
        <f>IF(E120&gt;0,"TRUE","FALSE")</f>
        <v>FALSE</v>
      </c>
      <c r="L120" t="str">
        <f t="shared" si="1"/>
        <v>FALSE</v>
      </c>
      <c r="M120" t="str">
        <f>IF(SUM(D$2:D120)&lt;705455,"TRUE", "FALSE")</f>
        <v>FALSE</v>
      </c>
      <c r="Q120">
        <f>C120/(C120+B120)</f>
        <v>0.44657927814688453</v>
      </c>
    </row>
    <row r="121" spans="1:17">
      <c r="A121" t="s">
        <v>133</v>
      </c>
      <c r="B121" s="1">
        <v>2078</v>
      </c>
      <c r="C121" s="1">
        <v>1666</v>
      </c>
      <c r="D121">
        <v>7837</v>
      </c>
      <c r="E121">
        <v>-412</v>
      </c>
      <c r="F121">
        <f>SUM(E$2:E121)</f>
        <v>-24593</v>
      </c>
      <c r="G121">
        <f>E121/D121</f>
        <v>-5.2571136914635705E-2</v>
      </c>
      <c r="H121">
        <f>SUM(D$2:D121)</f>
        <v>1033439</v>
      </c>
      <c r="I121">
        <v>2</v>
      </c>
      <c r="J121">
        <v>287</v>
      </c>
      <c r="K121" t="str">
        <f>IF(E121&gt;0,"TRUE","FALSE")</f>
        <v>FALSE</v>
      </c>
      <c r="L121" t="str">
        <f t="shared" si="1"/>
        <v>FALSE</v>
      </c>
      <c r="M121" t="str">
        <f>IF(SUM(D$2:D121)&lt;705455,"TRUE", "FALSE")</f>
        <v>FALSE</v>
      </c>
      <c r="Q121">
        <f>C121/(C121+B121)</f>
        <v>0.44497863247863245</v>
      </c>
    </row>
    <row r="122" spans="1:17">
      <c r="A122" t="s">
        <v>134</v>
      </c>
      <c r="B122" s="1">
        <v>2557</v>
      </c>
      <c r="C122" s="1">
        <v>2051</v>
      </c>
      <c r="D122">
        <v>9547</v>
      </c>
      <c r="E122">
        <v>-506</v>
      </c>
      <c r="F122">
        <f>SUM(E$2:E122)</f>
        <v>-25099</v>
      </c>
      <c r="G122">
        <f>E122/D122</f>
        <v>-5.3000942704514505E-2</v>
      </c>
      <c r="H122">
        <f>SUM(D$2:D122)</f>
        <v>1042986</v>
      </c>
      <c r="I122">
        <v>2</v>
      </c>
      <c r="J122">
        <v>115</v>
      </c>
      <c r="K122" t="str">
        <f>IF(E122&gt;0,"TRUE","FALSE")</f>
        <v>FALSE</v>
      </c>
      <c r="L122" t="str">
        <f t="shared" si="1"/>
        <v>FALSE</v>
      </c>
      <c r="M122" t="str">
        <f>IF(SUM(D$2:D122)&lt;705455,"TRUE", "FALSE")</f>
        <v>FALSE</v>
      </c>
      <c r="Q122">
        <f>C122/(C122+B122)</f>
        <v>0.4450954861111111</v>
      </c>
    </row>
    <row r="123" spans="1:17">
      <c r="A123" t="s">
        <v>59</v>
      </c>
      <c r="B123" s="1">
        <v>1369</v>
      </c>
      <c r="C123" s="1">
        <v>1031</v>
      </c>
      <c r="D123">
        <v>6373</v>
      </c>
      <c r="E123">
        <v>-338</v>
      </c>
      <c r="F123">
        <f>SUM(E$2:E123)</f>
        <v>-25437</v>
      </c>
      <c r="G123">
        <f>E123/D123</f>
        <v>-5.3036246665620589E-2</v>
      </c>
      <c r="H123">
        <f>SUM(D$2:D123)</f>
        <v>1049359</v>
      </c>
      <c r="I123">
        <v>1</v>
      </c>
      <c r="J123">
        <v>270</v>
      </c>
      <c r="K123" t="str">
        <f>IF(E123&gt;0,"TRUE","FALSE")</f>
        <v>FALSE</v>
      </c>
      <c r="L123" t="str">
        <f t="shared" si="1"/>
        <v>FALSE</v>
      </c>
      <c r="M123" t="str">
        <f>IF(SUM(D$2:D123)&lt;705455,"TRUE", "FALSE")</f>
        <v>FALSE</v>
      </c>
      <c r="Q123">
        <f>C123/(C123+B123)</f>
        <v>0.42958333333333332</v>
      </c>
    </row>
    <row r="124" spans="1:17">
      <c r="A124" t="s">
        <v>135</v>
      </c>
      <c r="B124" s="1">
        <v>2397</v>
      </c>
      <c r="C124" s="1">
        <v>1894</v>
      </c>
      <c r="D124">
        <v>9401</v>
      </c>
      <c r="E124">
        <v>-503</v>
      </c>
      <c r="F124">
        <f>SUM(E$2:E124)</f>
        <v>-25940</v>
      </c>
      <c r="G124">
        <f>E124/D124</f>
        <v>-5.3504946282310395E-2</v>
      </c>
      <c r="H124">
        <f>SUM(D$2:D124)</f>
        <v>1058760</v>
      </c>
      <c r="I124">
        <v>2</v>
      </c>
      <c r="J124">
        <v>162</v>
      </c>
      <c r="K124" t="str">
        <f>IF(E124&gt;0,"TRUE","FALSE")</f>
        <v>FALSE</v>
      </c>
      <c r="L124" t="str">
        <f t="shared" si="1"/>
        <v>FALSE</v>
      </c>
      <c r="M124" t="str">
        <f>IF(SUM(D$2:D124)&lt;705455,"TRUE", "FALSE")</f>
        <v>FALSE</v>
      </c>
      <c r="Q124">
        <f>C124/(C124+B124)</f>
        <v>0.44138895362386388</v>
      </c>
    </row>
    <row r="125" spans="1:17">
      <c r="A125" t="s">
        <v>137</v>
      </c>
      <c r="B125" s="1">
        <v>1854</v>
      </c>
      <c r="C125" s="1">
        <v>1442</v>
      </c>
      <c r="D125">
        <v>7480</v>
      </c>
      <c r="E125">
        <v>-412</v>
      </c>
      <c r="F125">
        <f>SUM(E$2:E125)</f>
        <v>-26352</v>
      </c>
      <c r="G125">
        <f>E125/D125</f>
        <v>-5.5080213903743312E-2</v>
      </c>
      <c r="H125">
        <f>SUM(D$2:D125)</f>
        <v>1066240</v>
      </c>
      <c r="I125">
        <v>2</v>
      </c>
      <c r="J125">
        <v>118</v>
      </c>
      <c r="K125" t="str">
        <f>IF(E125&gt;0,"TRUE","FALSE")</f>
        <v>FALSE</v>
      </c>
      <c r="L125" t="str">
        <f t="shared" si="1"/>
        <v>FALSE</v>
      </c>
      <c r="M125" t="str">
        <f>IF(SUM(D$2:D125)&lt;705455,"TRUE", "FALSE")</f>
        <v>FALSE</v>
      </c>
      <c r="Q125">
        <f>C125/(C125+B125)</f>
        <v>0.4375</v>
      </c>
    </row>
    <row r="126" spans="1:17">
      <c r="A126" t="s">
        <v>138</v>
      </c>
      <c r="B126" s="1">
        <v>3418</v>
      </c>
      <c r="C126" s="1">
        <v>2699</v>
      </c>
      <c r="D126">
        <v>12946</v>
      </c>
      <c r="E126">
        <v>-719</v>
      </c>
      <c r="F126">
        <f>SUM(E$2:E126)</f>
        <v>-27071</v>
      </c>
      <c r="G126">
        <f>E126/D126</f>
        <v>-5.5538390236366447E-2</v>
      </c>
      <c r="H126">
        <f>SUM(D$2:D126)</f>
        <v>1079186</v>
      </c>
      <c r="I126">
        <v>2</v>
      </c>
      <c r="J126">
        <v>172</v>
      </c>
      <c r="K126" t="str">
        <f>IF(E126&gt;0,"TRUE","FALSE")</f>
        <v>FALSE</v>
      </c>
      <c r="L126" t="str">
        <f t="shared" si="1"/>
        <v>FALSE</v>
      </c>
      <c r="M126" t="str">
        <f>IF(SUM(D$2:D126)&lt;705455,"TRUE", "FALSE")</f>
        <v>FALSE</v>
      </c>
      <c r="Q126">
        <f>C126/(C126+B126)</f>
        <v>0.44122936079777669</v>
      </c>
    </row>
    <row r="127" spans="1:17">
      <c r="A127" t="s">
        <v>139</v>
      </c>
      <c r="B127" s="1">
        <v>4625</v>
      </c>
      <c r="C127" s="1">
        <v>3735</v>
      </c>
      <c r="D127">
        <v>15973</v>
      </c>
      <c r="E127">
        <v>-890</v>
      </c>
      <c r="F127">
        <f>SUM(E$2:E127)</f>
        <v>-27961</v>
      </c>
      <c r="G127">
        <f>E127/D127</f>
        <v>-5.5719025856132226E-2</v>
      </c>
      <c r="H127">
        <f>SUM(D$2:D127)</f>
        <v>1095159</v>
      </c>
      <c r="I127">
        <v>2</v>
      </c>
      <c r="J127">
        <v>75</v>
      </c>
      <c r="K127" t="str">
        <f>IF(E127&gt;0,"TRUE","FALSE")</f>
        <v>FALSE</v>
      </c>
      <c r="L127" t="str">
        <f t="shared" si="1"/>
        <v>FALSE</v>
      </c>
      <c r="M127" t="str">
        <f>IF(SUM(D$2:D127)&lt;705455,"TRUE", "FALSE")</f>
        <v>FALSE</v>
      </c>
      <c r="Q127">
        <f>C127/(C127+B127)</f>
        <v>0.44677033492822965</v>
      </c>
    </row>
    <row r="128" spans="1:17">
      <c r="A128" t="s">
        <v>140</v>
      </c>
      <c r="B128" s="1">
        <v>2499</v>
      </c>
      <c r="C128" s="1">
        <v>1962</v>
      </c>
      <c r="D128">
        <v>9515</v>
      </c>
      <c r="E128">
        <v>-537</v>
      </c>
      <c r="F128">
        <f>SUM(E$2:E128)</f>
        <v>-28498</v>
      </c>
      <c r="G128">
        <f>E128/D128</f>
        <v>-5.643720441408303E-2</v>
      </c>
      <c r="H128">
        <f>SUM(D$2:D128)</f>
        <v>1104674</v>
      </c>
      <c r="I128">
        <v>2</v>
      </c>
      <c r="J128">
        <v>123</v>
      </c>
      <c r="K128" t="str">
        <f>IF(E128&gt;0,"TRUE","FALSE")</f>
        <v>FALSE</v>
      </c>
      <c r="L128" t="str">
        <f t="shared" si="1"/>
        <v>FALSE</v>
      </c>
      <c r="M128" t="str">
        <f>IF(SUM(D$2:D128)&lt;705455,"TRUE", "FALSE")</f>
        <v>FALSE</v>
      </c>
      <c r="Q128">
        <f>C128/(C128+B128)</f>
        <v>0.43981170141223941</v>
      </c>
    </row>
    <row r="129" spans="1:17">
      <c r="A129" t="s">
        <v>141</v>
      </c>
      <c r="B129" s="1">
        <v>2961</v>
      </c>
      <c r="C129" s="1">
        <v>2292</v>
      </c>
      <c r="D129">
        <v>11780</v>
      </c>
      <c r="E129">
        <v>-669</v>
      </c>
      <c r="F129">
        <f>SUM(E$2:E129)</f>
        <v>-29167</v>
      </c>
      <c r="G129">
        <f>E129/D129</f>
        <v>-5.6791171477079794E-2</v>
      </c>
      <c r="H129">
        <f>SUM(D$2:D129)</f>
        <v>1116454</v>
      </c>
      <c r="I129">
        <v>2</v>
      </c>
      <c r="J129">
        <v>145</v>
      </c>
      <c r="K129" t="str">
        <f>IF(E129&gt;0,"TRUE","FALSE")</f>
        <v>FALSE</v>
      </c>
      <c r="L129" t="str">
        <f t="shared" si="1"/>
        <v>FALSE</v>
      </c>
      <c r="M129" t="str">
        <f>IF(SUM(D$2:D129)&lt;705455,"TRUE", "FALSE")</f>
        <v>FALSE</v>
      </c>
      <c r="Q129">
        <f>C129/(C129+B129)</f>
        <v>0.43632210165619645</v>
      </c>
    </row>
    <row r="130" spans="1:17">
      <c r="A130" t="s">
        <v>378</v>
      </c>
      <c r="B130" s="1">
        <v>6163</v>
      </c>
      <c r="C130" s="1">
        <v>4577</v>
      </c>
      <c r="D130">
        <v>27899</v>
      </c>
      <c r="E130" s="1">
        <v>-1586</v>
      </c>
      <c r="F130">
        <f>SUM(E$2:E130)</f>
        <v>-30753</v>
      </c>
      <c r="G130">
        <f>E130/D130</f>
        <v>-5.6847915695903077E-2</v>
      </c>
      <c r="H130">
        <f>SUM(D$2:D130)</f>
        <v>1144353</v>
      </c>
      <c r="I130">
        <v>2</v>
      </c>
      <c r="J130">
        <v>325</v>
      </c>
      <c r="K130" t="str">
        <f>IF(E130&gt;0,"TRUE","FALSE")</f>
        <v>FALSE</v>
      </c>
      <c r="L130" t="str">
        <f t="shared" si="1"/>
        <v>FALSE</v>
      </c>
      <c r="M130" t="str">
        <f>IF(SUM(D$2:D130)&lt;705455,"TRUE", "FALSE")</f>
        <v>FALSE</v>
      </c>
      <c r="Q130">
        <f>C130/(C130+B130)</f>
        <v>0.42616387337057726</v>
      </c>
    </row>
    <row r="131" spans="1:17">
      <c r="A131" t="s">
        <v>142</v>
      </c>
      <c r="B131">
        <v>183</v>
      </c>
      <c r="C131">
        <v>139</v>
      </c>
      <c r="D131">
        <v>772</v>
      </c>
      <c r="E131">
        <v>-44</v>
      </c>
      <c r="F131">
        <f>SUM(E$2:E131)</f>
        <v>-30797</v>
      </c>
      <c r="G131">
        <f>E131/D131</f>
        <v>-5.6994818652849742E-2</v>
      </c>
      <c r="H131">
        <f>SUM(D$2:D131)</f>
        <v>1145125</v>
      </c>
      <c r="I131">
        <v>2</v>
      </c>
      <c r="J131">
        <v>156</v>
      </c>
      <c r="K131" t="str">
        <f>IF(E131&gt;0,"TRUE","FALSE")</f>
        <v>FALSE</v>
      </c>
      <c r="L131" t="str">
        <f t="shared" ref="L131:L194" si="2">IF(F131&gt;0, "TRUE","FALSE")</f>
        <v>FALSE</v>
      </c>
      <c r="M131" t="str">
        <f>IF(SUM(D$2:D131)&lt;705455,"TRUE", "FALSE")</f>
        <v>FALSE</v>
      </c>
      <c r="Q131">
        <f>C131/(C131+B131)</f>
        <v>0.43167701863354035</v>
      </c>
    </row>
    <row r="132" spans="1:17">
      <c r="A132" t="s">
        <v>143</v>
      </c>
      <c r="B132" s="1">
        <v>1300</v>
      </c>
      <c r="C132">
        <v>970</v>
      </c>
      <c r="D132">
        <v>5749</v>
      </c>
      <c r="E132">
        <v>-330</v>
      </c>
      <c r="F132">
        <f>SUM(E$2:E132)</f>
        <v>-31127</v>
      </c>
      <c r="G132">
        <f>E132/D132</f>
        <v>-5.7401287180379193E-2</v>
      </c>
      <c r="H132">
        <f>SUM(D$2:D132)</f>
        <v>1150874</v>
      </c>
      <c r="I132">
        <v>2</v>
      </c>
      <c r="J132">
        <v>27</v>
      </c>
      <c r="K132" t="str">
        <f>IF(E132&gt;0,"TRUE","FALSE")</f>
        <v>FALSE</v>
      </c>
      <c r="L132" t="str">
        <f t="shared" si="2"/>
        <v>FALSE</v>
      </c>
      <c r="M132" t="str">
        <f>IF(SUM(D$2:D132)&lt;705455,"TRUE", "FALSE")</f>
        <v>FALSE</v>
      </c>
      <c r="Q132">
        <f>C132/(C132+B132)</f>
        <v>0.42731277533039647</v>
      </c>
    </row>
    <row r="133" spans="1:17">
      <c r="A133" t="s">
        <v>144</v>
      </c>
      <c r="B133" s="1">
        <v>2956</v>
      </c>
      <c r="C133" s="1">
        <v>2375</v>
      </c>
      <c r="D133">
        <v>10094</v>
      </c>
      <c r="E133">
        <v>-581</v>
      </c>
      <c r="F133">
        <f>SUM(E$2:E133)</f>
        <v>-31708</v>
      </c>
      <c r="G133">
        <f>E133/D133</f>
        <v>-5.7558945908460474E-2</v>
      </c>
      <c r="H133">
        <f>SUM(D$2:D133)</f>
        <v>1160968</v>
      </c>
      <c r="I133">
        <v>2</v>
      </c>
      <c r="J133">
        <v>41</v>
      </c>
      <c r="K133" t="str">
        <f>IF(E133&gt;0,"TRUE","FALSE")</f>
        <v>FALSE</v>
      </c>
      <c r="L133" t="str">
        <f t="shared" si="2"/>
        <v>FALSE</v>
      </c>
      <c r="M133" t="str">
        <f>IF(SUM(D$2:D133)&lt;705455,"TRUE", "FALSE")</f>
        <v>FALSE</v>
      </c>
      <c r="Q133">
        <f>C133/(C133+B133)</f>
        <v>0.44550740949165257</v>
      </c>
    </row>
    <row r="134" spans="1:17">
      <c r="A134" t="s">
        <v>145</v>
      </c>
      <c r="B134" s="1">
        <v>5675</v>
      </c>
      <c r="C134" s="1">
        <v>4379</v>
      </c>
      <c r="D134">
        <v>22299</v>
      </c>
      <c r="E134" s="1">
        <v>-1296</v>
      </c>
      <c r="F134">
        <f>SUM(E$2:E134)</f>
        <v>-33004</v>
      </c>
      <c r="G134">
        <f>E134/D134</f>
        <v>-5.8119198170321539E-2</v>
      </c>
      <c r="H134">
        <f>SUM(D$2:D134)</f>
        <v>1183267</v>
      </c>
      <c r="I134">
        <v>2</v>
      </c>
      <c r="J134">
        <v>88</v>
      </c>
      <c r="K134" t="str">
        <f>IF(E134&gt;0,"TRUE","FALSE")</f>
        <v>FALSE</v>
      </c>
      <c r="L134" t="str">
        <f t="shared" si="2"/>
        <v>FALSE</v>
      </c>
      <c r="M134" t="str">
        <f>IF(SUM(D$2:D134)&lt;705455,"TRUE", "FALSE")</f>
        <v>FALSE</v>
      </c>
      <c r="Q134">
        <f>C134/(C134+B134)</f>
        <v>0.43554804058086333</v>
      </c>
    </row>
    <row r="135" spans="1:17">
      <c r="A135" t="s">
        <v>49</v>
      </c>
      <c r="B135">
        <v>248</v>
      </c>
      <c r="C135">
        <v>194</v>
      </c>
      <c r="D135">
        <v>929</v>
      </c>
      <c r="E135">
        <v>-54</v>
      </c>
      <c r="F135">
        <f>SUM(E$2:E135)</f>
        <v>-33058</v>
      </c>
      <c r="G135">
        <f>E135/D135</f>
        <v>-5.8127018299246498E-2</v>
      </c>
      <c r="H135">
        <f>SUM(D$2:D135)</f>
        <v>1184196</v>
      </c>
      <c r="I135">
        <v>1</v>
      </c>
      <c r="J135">
        <v>204</v>
      </c>
      <c r="K135" t="str">
        <f>IF(E135&gt;0,"TRUE","FALSE")</f>
        <v>FALSE</v>
      </c>
      <c r="L135" t="str">
        <f t="shared" si="2"/>
        <v>FALSE</v>
      </c>
      <c r="M135" t="str">
        <f>IF(SUM(D$2:D135)&lt;705455,"TRUE", "FALSE")</f>
        <v>FALSE</v>
      </c>
      <c r="Q135">
        <f>C135/(C135+B135)</f>
        <v>0.43891402714932126</v>
      </c>
    </row>
    <row r="136" spans="1:17">
      <c r="A136" t="s">
        <v>146</v>
      </c>
      <c r="B136" s="1">
        <v>8978</v>
      </c>
      <c r="C136" s="1">
        <v>6997</v>
      </c>
      <c r="D136">
        <v>33858</v>
      </c>
      <c r="E136" s="1">
        <v>-1981</v>
      </c>
      <c r="F136">
        <f>SUM(E$2:E136)</f>
        <v>-35039</v>
      </c>
      <c r="G136">
        <f>E136/D136</f>
        <v>-5.8509067280997105E-2</v>
      </c>
      <c r="H136">
        <f>SUM(D$2:D136)</f>
        <v>1218054</v>
      </c>
      <c r="I136">
        <v>2</v>
      </c>
      <c r="J136">
        <v>56</v>
      </c>
      <c r="K136" t="str">
        <f>IF(E136&gt;0,"TRUE","FALSE")</f>
        <v>FALSE</v>
      </c>
      <c r="L136" t="str">
        <f t="shared" si="2"/>
        <v>FALSE</v>
      </c>
      <c r="M136" t="str">
        <f>IF(SUM(D$2:D136)&lt;705455,"TRUE", "FALSE")</f>
        <v>FALSE</v>
      </c>
      <c r="Q136">
        <f>C136/(C136+B136)</f>
        <v>0.43799687010954619</v>
      </c>
    </row>
    <row r="137" spans="1:17">
      <c r="A137" t="s">
        <v>147</v>
      </c>
      <c r="B137" s="1">
        <v>5168</v>
      </c>
      <c r="C137" s="1">
        <v>3843</v>
      </c>
      <c r="D137">
        <v>22414</v>
      </c>
      <c r="E137" s="1">
        <v>-1325</v>
      </c>
      <c r="F137">
        <f>SUM(E$2:E137)</f>
        <v>-36364</v>
      </c>
      <c r="G137">
        <f>E137/D137</f>
        <v>-5.9114838939948247E-2</v>
      </c>
      <c r="H137">
        <f>SUM(D$2:D137)</f>
        <v>1240468</v>
      </c>
      <c r="I137">
        <v>2</v>
      </c>
      <c r="J137">
        <v>167</v>
      </c>
      <c r="K137" t="str">
        <f>IF(E137&gt;0,"TRUE","FALSE")</f>
        <v>FALSE</v>
      </c>
      <c r="L137" t="str">
        <f t="shared" si="2"/>
        <v>FALSE</v>
      </c>
      <c r="M137" t="str">
        <f>IF(SUM(D$2:D137)&lt;705455,"TRUE", "FALSE")</f>
        <v>FALSE</v>
      </c>
      <c r="Q137">
        <f>C137/(C137+B137)</f>
        <v>0.42647874819664855</v>
      </c>
    </row>
    <row r="138" spans="1:17">
      <c r="A138" t="s">
        <v>148</v>
      </c>
      <c r="B138" s="1">
        <v>3724</v>
      </c>
      <c r="C138" s="1">
        <v>2875</v>
      </c>
      <c r="D138">
        <v>14013</v>
      </c>
      <c r="E138">
        <v>-849</v>
      </c>
      <c r="F138">
        <f>SUM(E$2:E138)</f>
        <v>-37213</v>
      </c>
      <c r="G138">
        <f>E138/D138</f>
        <v>-6.0586598158852492E-2</v>
      </c>
      <c r="H138">
        <f>SUM(D$2:D138)</f>
        <v>1254481</v>
      </c>
      <c r="I138">
        <v>2</v>
      </c>
      <c r="J138">
        <v>215</v>
      </c>
      <c r="K138" t="str">
        <f>IF(E138&gt;0,"TRUE","FALSE")</f>
        <v>FALSE</v>
      </c>
      <c r="L138" t="str">
        <f t="shared" si="2"/>
        <v>FALSE</v>
      </c>
      <c r="M138" t="str">
        <f>IF(SUM(D$2:D138)&lt;705455,"TRUE", "FALSE")</f>
        <v>FALSE</v>
      </c>
      <c r="Q138">
        <f>C138/(C138+B138)</f>
        <v>0.4356720715259888</v>
      </c>
    </row>
    <row r="139" spans="1:17">
      <c r="A139" t="s">
        <v>149</v>
      </c>
      <c r="B139">
        <v>444</v>
      </c>
      <c r="C139">
        <v>323</v>
      </c>
      <c r="D139">
        <v>1991</v>
      </c>
      <c r="E139">
        <v>-121</v>
      </c>
      <c r="F139">
        <f>SUM(E$2:E139)</f>
        <v>-37334</v>
      </c>
      <c r="G139">
        <f>E139/D139</f>
        <v>-6.0773480662983423E-2</v>
      </c>
      <c r="H139">
        <f>SUM(D$2:D139)</f>
        <v>1256472</v>
      </c>
      <c r="I139">
        <v>2</v>
      </c>
      <c r="J139">
        <v>47</v>
      </c>
      <c r="K139" t="str">
        <f>IF(E139&gt;0,"TRUE","FALSE")</f>
        <v>FALSE</v>
      </c>
      <c r="L139" t="str">
        <f t="shared" si="2"/>
        <v>FALSE</v>
      </c>
      <c r="M139" t="str">
        <f>IF(SUM(D$2:D139)&lt;705455,"TRUE", "FALSE")</f>
        <v>FALSE</v>
      </c>
      <c r="Q139">
        <f>C139/(C139+B139)</f>
        <v>0.42112125162972619</v>
      </c>
    </row>
    <row r="140" spans="1:17">
      <c r="A140" t="s">
        <v>150</v>
      </c>
      <c r="B140">
        <v>236</v>
      </c>
      <c r="C140">
        <v>180</v>
      </c>
      <c r="D140">
        <v>921</v>
      </c>
      <c r="E140">
        <v>-56</v>
      </c>
      <c r="F140">
        <f>SUM(E$2:E140)</f>
        <v>-37390</v>
      </c>
      <c r="G140">
        <f>E140/D140</f>
        <v>-6.0803474484256242E-2</v>
      </c>
      <c r="H140">
        <f>SUM(D$2:D140)</f>
        <v>1257393</v>
      </c>
      <c r="I140">
        <v>2</v>
      </c>
      <c r="J140">
        <v>108</v>
      </c>
      <c r="K140" t="str">
        <f>IF(E140&gt;0,"TRUE","FALSE")</f>
        <v>FALSE</v>
      </c>
      <c r="L140" t="str">
        <f t="shared" si="2"/>
        <v>FALSE</v>
      </c>
      <c r="M140" t="str">
        <f>IF(SUM(D$2:D140)&lt;705455,"TRUE", "FALSE")</f>
        <v>FALSE</v>
      </c>
      <c r="Q140">
        <f>C140/(C140+B140)</f>
        <v>0.43269230769230771</v>
      </c>
    </row>
    <row r="141" spans="1:17">
      <c r="A141" t="s">
        <v>231</v>
      </c>
      <c r="B141">
        <v>976</v>
      </c>
      <c r="C141">
        <v>684</v>
      </c>
      <c r="D141">
        <v>4776</v>
      </c>
      <c r="E141">
        <v>-292</v>
      </c>
      <c r="F141">
        <f>SUM(E$2:E141)</f>
        <v>-37682</v>
      </c>
      <c r="G141">
        <f>E141/D141</f>
        <v>-6.1139028475711892E-2</v>
      </c>
      <c r="H141">
        <f>SUM(D$2:D141)</f>
        <v>1262169</v>
      </c>
      <c r="I141">
        <v>2</v>
      </c>
      <c r="J141">
        <v>311</v>
      </c>
      <c r="K141" t="str">
        <f>IF(E141&gt;0,"TRUE","FALSE")</f>
        <v>FALSE</v>
      </c>
      <c r="L141" t="str">
        <f t="shared" si="2"/>
        <v>FALSE</v>
      </c>
      <c r="M141" t="str">
        <f>IF(SUM(D$2:D141)&lt;705455,"TRUE", "FALSE")</f>
        <v>FALSE</v>
      </c>
      <c r="Q141">
        <f>C141/(C141+B141)</f>
        <v>0.41204819277108434</v>
      </c>
    </row>
    <row r="142" spans="1:17">
      <c r="A142" t="s">
        <v>152</v>
      </c>
      <c r="B142" s="1">
        <v>9465</v>
      </c>
      <c r="C142" s="1">
        <v>6751</v>
      </c>
      <c r="D142">
        <v>43789</v>
      </c>
      <c r="E142" s="1">
        <v>-2714</v>
      </c>
      <c r="F142">
        <f>SUM(E$2:E142)</f>
        <v>-40396</v>
      </c>
      <c r="G142">
        <f>E142/D142</f>
        <v>-6.1979035830916442E-2</v>
      </c>
      <c r="H142">
        <f>SUM(D$2:D142)</f>
        <v>1305958</v>
      </c>
      <c r="I142">
        <v>2</v>
      </c>
      <c r="J142">
        <v>181</v>
      </c>
      <c r="K142" t="str">
        <f>IF(E142&gt;0,"TRUE","FALSE")</f>
        <v>FALSE</v>
      </c>
      <c r="L142" t="str">
        <f t="shared" si="2"/>
        <v>FALSE</v>
      </c>
      <c r="M142" t="str">
        <f>IF(SUM(D$2:D142)&lt;705455,"TRUE", "FALSE")</f>
        <v>FALSE</v>
      </c>
      <c r="Q142">
        <f>C142/(C142+B142)</f>
        <v>0.41631721756290085</v>
      </c>
    </row>
    <row r="143" spans="1:17">
      <c r="A143" t="s">
        <v>153</v>
      </c>
      <c r="B143" s="1">
        <v>6478</v>
      </c>
      <c r="C143" s="1">
        <v>4893</v>
      </c>
      <c r="D143">
        <v>24324</v>
      </c>
      <c r="E143" s="1">
        <v>-1585</v>
      </c>
      <c r="F143">
        <f>SUM(E$2:E143)</f>
        <v>-41981</v>
      </c>
      <c r="G143">
        <f>E143/D143</f>
        <v>-6.5161979937510273E-2</v>
      </c>
      <c r="H143">
        <f>SUM(D$2:D143)</f>
        <v>1330282</v>
      </c>
      <c r="I143">
        <v>2</v>
      </c>
      <c r="J143">
        <v>171</v>
      </c>
      <c r="K143" t="str">
        <f>IF(E143&gt;0,"TRUE","FALSE")</f>
        <v>FALSE</v>
      </c>
      <c r="L143" t="str">
        <f t="shared" si="2"/>
        <v>FALSE</v>
      </c>
      <c r="M143" t="str">
        <f>IF(SUM(D$2:D143)&lt;705455,"TRUE", "FALSE")</f>
        <v>FALSE</v>
      </c>
      <c r="Q143">
        <f>C143/(C143+B143)</f>
        <v>0.43030516225485888</v>
      </c>
    </row>
    <row r="144" spans="1:17">
      <c r="A144" t="s">
        <v>154</v>
      </c>
      <c r="B144" s="1">
        <v>1657</v>
      </c>
      <c r="C144" s="1">
        <v>1289</v>
      </c>
      <c r="D144">
        <v>5642</v>
      </c>
      <c r="E144">
        <v>-368</v>
      </c>
      <c r="F144">
        <f>SUM(E$2:E144)</f>
        <v>-42349</v>
      </c>
      <c r="G144">
        <f>E144/D144</f>
        <v>-6.5225097483162006E-2</v>
      </c>
      <c r="H144">
        <f>SUM(D$2:D144)</f>
        <v>1335924</v>
      </c>
      <c r="I144">
        <v>2</v>
      </c>
      <c r="J144">
        <v>303</v>
      </c>
      <c r="K144" t="str">
        <f>IF(E144&gt;0,"TRUE","FALSE")</f>
        <v>FALSE</v>
      </c>
      <c r="L144" t="str">
        <f t="shared" si="2"/>
        <v>FALSE</v>
      </c>
      <c r="M144" t="str">
        <f>IF(SUM(D$2:D144)&lt;705455,"TRUE", "FALSE")</f>
        <v>FALSE</v>
      </c>
      <c r="Q144">
        <f>C144/(C144+B144)</f>
        <v>0.43754243041412083</v>
      </c>
    </row>
    <row r="145" spans="1:17">
      <c r="A145" t="s">
        <v>155</v>
      </c>
      <c r="B145" s="1">
        <v>4009</v>
      </c>
      <c r="C145" s="1">
        <v>2818</v>
      </c>
      <c r="D145">
        <v>18036</v>
      </c>
      <c r="E145" s="1">
        <v>-1191</v>
      </c>
      <c r="F145">
        <f>SUM(E$2:E145)</f>
        <v>-43540</v>
      </c>
      <c r="G145">
        <f>E145/D145</f>
        <v>-6.6034597471723216E-2</v>
      </c>
      <c r="H145">
        <f>SUM(D$2:D145)</f>
        <v>1353960</v>
      </c>
      <c r="I145">
        <v>2</v>
      </c>
      <c r="J145">
        <v>218</v>
      </c>
      <c r="K145" t="str">
        <f>IF(E145&gt;0,"TRUE","FALSE")</f>
        <v>FALSE</v>
      </c>
      <c r="L145" t="str">
        <f t="shared" si="2"/>
        <v>FALSE</v>
      </c>
      <c r="M145" t="str">
        <f>IF(SUM(D$2:D145)&lt;705455,"TRUE", "FALSE")</f>
        <v>FALSE</v>
      </c>
      <c r="Q145">
        <f>C145/(C145+B145)</f>
        <v>0.41277281382744985</v>
      </c>
    </row>
    <row r="146" spans="1:17">
      <c r="A146" t="s">
        <v>156</v>
      </c>
      <c r="B146" s="1">
        <v>1445</v>
      </c>
      <c r="C146" s="1">
        <v>1103</v>
      </c>
      <c r="D146">
        <v>5123</v>
      </c>
      <c r="E146">
        <v>-342</v>
      </c>
      <c r="F146">
        <f>SUM(E$2:E146)</f>
        <v>-43882</v>
      </c>
      <c r="G146">
        <f>E146/D146</f>
        <v>-6.6757759125512392E-2</v>
      </c>
      <c r="H146">
        <f>SUM(D$2:D146)</f>
        <v>1359083</v>
      </c>
      <c r="I146">
        <v>2</v>
      </c>
      <c r="J146">
        <v>169</v>
      </c>
      <c r="K146" t="str">
        <f>IF(E146&gt;0,"TRUE","FALSE")</f>
        <v>FALSE</v>
      </c>
      <c r="L146" t="str">
        <f t="shared" si="2"/>
        <v>FALSE</v>
      </c>
      <c r="M146" t="str">
        <f>IF(SUM(D$2:D146)&lt;705455,"TRUE", "FALSE")</f>
        <v>FALSE</v>
      </c>
      <c r="Q146">
        <f>C146/(C146+B146)</f>
        <v>0.43288854003139715</v>
      </c>
    </row>
    <row r="147" spans="1:17">
      <c r="A147" t="s">
        <v>343</v>
      </c>
      <c r="B147" s="1">
        <v>8168</v>
      </c>
      <c r="C147" s="1">
        <v>6044</v>
      </c>
      <c r="D147">
        <v>31565</v>
      </c>
      <c r="E147" s="1">
        <v>-2124</v>
      </c>
      <c r="F147">
        <f>SUM(E$2:E147)</f>
        <v>-46006</v>
      </c>
      <c r="G147">
        <f>E147/D147</f>
        <v>-6.7289719626168226E-2</v>
      </c>
      <c r="H147">
        <f>SUM(D$2:D147)</f>
        <v>1390648</v>
      </c>
      <c r="I147">
        <v>2</v>
      </c>
      <c r="J147">
        <v>271</v>
      </c>
      <c r="K147" t="str">
        <f>IF(E147&gt;0,"TRUE","FALSE")</f>
        <v>FALSE</v>
      </c>
      <c r="L147" t="str">
        <f t="shared" si="2"/>
        <v>FALSE</v>
      </c>
      <c r="M147" t="str">
        <f>IF(SUM(D$2:D147)&lt;705455,"TRUE", "FALSE")</f>
        <v>FALSE</v>
      </c>
      <c r="Q147">
        <f>C147/(C147+B147)</f>
        <v>0.4252744159864903</v>
      </c>
    </row>
    <row r="148" spans="1:17">
      <c r="A148" t="s">
        <v>334</v>
      </c>
      <c r="B148" s="1">
        <v>7266</v>
      </c>
      <c r="C148" s="1">
        <v>5439</v>
      </c>
      <c r="D148">
        <v>26604</v>
      </c>
      <c r="E148" s="1">
        <v>-1827</v>
      </c>
      <c r="F148">
        <f>SUM(E$2:E148)</f>
        <v>-47833</v>
      </c>
      <c r="G148">
        <f>E148/D148</f>
        <v>-6.8673883626522325E-2</v>
      </c>
      <c r="H148">
        <f>SUM(D$2:D148)</f>
        <v>1417252</v>
      </c>
      <c r="I148">
        <v>2</v>
      </c>
      <c r="J148">
        <v>317</v>
      </c>
      <c r="K148" t="str">
        <f>IF(E148&gt;0,"TRUE","FALSE")</f>
        <v>FALSE</v>
      </c>
      <c r="L148" t="str">
        <f t="shared" si="2"/>
        <v>FALSE</v>
      </c>
      <c r="M148" t="str">
        <f>IF(SUM(D$2:D148)&lt;705455,"TRUE", "FALSE")</f>
        <v>FALSE</v>
      </c>
      <c r="Q148">
        <f>C148/(C148+B148)</f>
        <v>0.42809917355371901</v>
      </c>
    </row>
    <row r="149" spans="1:17">
      <c r="A149" t="s">
        <v>158</v>
      </c>
      <c r="B149">
        <v>39</v>
      </c>
      <c r="C149">
        <v>33</v>
      </c>
      <c r="D149">
        <v>86</v>
      </c>
      <c r="E149">
        <v>-6</v>
      </c>
      <c r="F149">
        <f>SUM(E$2:E149)</f>
        <v>-47839</v>
      </c>
      <c r="G149">
        <f>E149/D149</f>
        <v>-6.9767441860465115E-2</v>
      </c>
      <c r="H149">
        <f>SUM(D$2:D149)</f>
        <v>1417338</v>
      </c>
      <c r="I149">
        <v>2</v>
      </c>
      <c r="J149">
        <v>109</v>
      </c>
      <c r="K149" t="str">
        <f>IF(E149&gt;0,"TRUE","FALSE")</f>
        <v>FALSE</v>
      </c>
      <c r="L149" t="str">
        <f t="shared" si="2"/>
        <v>FALSE</v>
      </c>
      <c r="M149" t="str">
        <f>IF(SUM(D$2:D149)&lt;705455,"TRUE", "FALSE")</f>
        <v>FALSE</v>
      </c>
      <c r="Q149">
        <f>C149/(C149+B149)</f>
        <v>0.45833333333333331</v>
      </c>
    </row>
    <row r="150" spans="1:17">
      <c r="A150" t="s">
        <v>159</v>
      </c>
      <c r="B150" s="1">
        <v>3128</v>
      </c>
      <c r="C150" s="1">
        <v>2304</v>
      </c>
      <c r="D150">
        <v>11739</v>
      </c>
      <c r="E150">
        <v>-824</v>
      </c>
      <c r="F150">
        <f>SUM(E$2:E150)</f>
        <v>-48663</v>
      </c>
      <c r="G150">
        <f>E150/D150</f>
        <v>-7.0193372518953911E-2</v>
      </c>
      <c r="H150">
        <f>SUM(D$2:D150)</f>
        <v>1429077</v>
      </c>
      <c r="I150">
        <v>2</v>
      </c>
      <c r="J150">
        <v>245</v>
      </c>
      <c r="K150" t="str">
        <f>IF(E150&gt;0,"TRUE","FALSE")</f>
        <v>FALSE</v>
      </c>
      <c r="L150" t="str">
        <f t="shared" si="2"/>
        <v>FALSE</v>
      </c>
      <c r="M150" t="str">
        <f>IF(SUM(D$2:D150)&lt;705455,"TRUE", "FALSE")</f>
        <v>FALSE</v>
      </c>
      <c r="Q150">
        <f>C150/(C150+B150)</f>
        <v>0.42415316642120765</v>
      </c>
    </row>
    <row r="151" spans="1:17">
      <c r="A151" t="s">
        <v>160</v>
      </c>
      <c r="B151" s="1">
        <v>2298</v>
      </c>
      <c r="C151" s="1">
        <v>1580</v>
      </c>
      <c r="D151">
        <v>10036</v>
      </c>
      <c r="E151">
        <v>-718</v>
      </c>
      <c r="F151">
        <f>SUM(E$2:E151)</f>
        <v>-49381</v>
      </c>
      <c r="G151">
        <f>E151/D151</f>
        <v>-7.1542447190115585E-2</v>
      </c>
      <c r="H151">
        <f>SUM(D$2:D151)</f>
        <v>1439113</v>
      </c>
      <c r="I151">
        <v>2</v>
      </c>
      <c r="J151">
        <v>80</v>
      </c>
      <c r="K151" t="str">
        <f>IF(E151&gt;0,"TRUE","FALSE")</f>
        <v>FALSE</v>
      </c>
      <c r="L151" t="str">
        <f t="shared" si="2"/>
        <v>FALSE</v>
      </c>
      <c r="M151" t="str">
        <f>IF(SUM(D$2:D151)&lt;705455,"TRUE", "FALSE")</f>
        <v>FALSE</v>
      </c>
      <c r="Q151">
        <f>C151/(C151+B151)</f>
        <v>0.40742650850954099</v>
      </c>
    </row>
    <row r="152" spans="1:17">
      <c r="A152" t="s">
        <v>161</v>
      </c>
      <c r="B152" s="1">
        <v>2550</v>
      </c>
      <c r="C152" s="1">
        <v>1794</v>
      </c>
      <c r="D152">
        <v>10471</v>
      </c>
      <c r="E152">
        <v>-756</v>
      </c>
      <c r="F152">
        <f>SUM(E$2:E152)</f>
        <v>-50137</v>
      </c>
      <c r="G152">
        <f>E152/D152</f>
        <v>-7.2199407888453832E-2</v>
      </c>
      <c r="H152">
        <f>SUM(D$2:D152)</f>
        <v>1449584</v>
      </c>
      <c r="I152">
        <v>2</v>
      </c>
      <c r="J152">
        <v>151</v>
      </c>
      <c r="K152" t="str">
        <f>IF(E152&gt;0,"TRUE","FALSE")</f>
        <v>FALSE</v>
      </c>
      <c r="L152" t="str">
        <f t="shared" si="2"/>
        <v>FALSE</v>
      </c>
      <c r="M152" t="str">
        <f>IF(SUM(D$2:D152)&lt;705455,"TRUE", "FALSE")</f>
        <v>FALSE</v>
      </c>
      <c r="Q152">
        <f>C152/(C152+B152)</f>
        <v>0.41298342541436461</v>
      </c>
    </row>
    <row r="153" spans="1:17">
      <c r="A153" t="s">
        <v>162</v>
      </c>
      <c r="B153" s="1">
        <v>3429</v>
      </c>
      <c r="C153" s="1">
        <v>2422</v>
      </c>
      <c r="D153">
        <v>13882</v>
      </c>
      <c r="E153" s="1">
        <v>-1007</v>
      </c>
      <c r="F153">
        <f>SUM(E$2:E153)</f>
        <v>-51144</v>
      </c>
      <c r="G153">
        <f>E153/D153</f>
        <v>-7.2539979829995674E-2</v>
      </c>
      <c r="H153">
        <f>SUM(D$2:D153)</f>
        <v>1463466</v>
      </c>
      <c r="I153">
        <v>2</v>
      </c>
      <c r="J153">
        <v>338</v>
      </c>
      <c r="K153" t="str">
        <f>IF(E153&gt;0,"TRUE","FALSE")</f>
        <v>FALSE</v>
      </c>
      <c r="L153" t="str">
        <f t="shared" si="2"/>
        <v>FALSE</v>
      </c>
      <c r="M153" t="str">
        <f>IF(SUM(D$2:D153)&lt;705455,"TRUE", "FALSE")</f>
        <v>FALSE</v>
      </c>
      <c r="Q153">
        <f>C153/(C153+B153)</f>
        <v>0.41394633396000685</v>
      </c>
    </row>
    <row r="154" spans="1:17">
      <c r="A154" t="s">
        <v>333</v>
      </c>
      <c r="B154" s="1">
        <v>3307</v>
      </c>
      <c r="C154" s="1">
        <v>2114</v>
      </c>
      <c r="D154">
        <v>16415</v>
      </c>
      <c r="E154" s="1">
        <v>-1193</v>
      </c>
      <c r="F154">
        <f>SUM(E$2:E154)</f>
        <v>-52337</v>
      </c>
      <c r="G154">
        <f>E154/D154</f>
        <v>-7.2677429180627473E-2</v>
      </c>
      <c r="H154">
        <f>SUM(D$2:D154)</f>
        <v>1479881</v>
      </c>
      <c r="I154">
        <v>2</v>
      </c>
      <c r="J154">
        <v>316</v>
      </c>
      <c r="K154" t="str">
        <f>IF(E154&gt;0,"TRUE","FALSE")</f>
        <v>FALSE</v>
      </c>
      <c r="L154" t="str">
        <f t="shared" si="2"/>
        <v>FALSE</v>
      </c>
      <c r="M154" t="str">
        <f>IF(SUM(D$2:D154)&lt;705455,"TRUE", "FALSE")</f>
        <v>FALSE</v>
      </c>
      <c r="Q154">
        <f>C154/(C154+B154)</f>
        <v>0.38996495111603025</v>
      </c>
    </row>
    <row r="155" spans="1:17">
      <c r="A155" t="s">
        <v>163</v>
      </c>
      <c r="B155" s="1">
        <v>3125</v>
      </c>
      <c r="C155" s="1">
        <v>2153</v>
      </c>
      <c r="D155">
        <v>13352</v>
      </c>
      <c r="E155">
        <v>-972</v>
      </c>
      <c r="F155">
        <f>SUM(E$2:E155)</f>
        <v>-53309</v>
      </c>
      <c r="G155">
        <f>E155/D155</f>
        <v>-7.2798082684242066E-2</v>
      </c>
      <c r="H155">
        <f>SUM(D$2:D155)</f>
        <v>1493233</v>
      </c>
      <c r="I155">
        <v>2</v>
      </c>
      <c r="J155">
        <v>226</v>
      </c>
      <c r="K155" t="str">
        <f>IF(E155&gt;0,"TRUE","FALSE")</f>
        <v>FALSE</v>
      </c>
      <c r="L155" t="str">
        <f t="shared" si="2"/>
        <v>FALSE</v>
      </c>
      <c r="M155" t="str">
        <f>IF(SUM(D$2:D155)&lt;705455,"TRUE", "FALSE")</f>
        <v>FALSE</v>
      </c>
      <c r="Q155">
        <f>C155/(C155+B155)</f>
        <v>0.40791966654035622</v>
      </c>
    </row>
    <row r="156" spans="1:17">
      <c r="A156" t="s">
        <v>164</v>
      </c>
      <c r="B156">
        <v>559</v>
      </c>
      <c r="C156">
        <v>402</v>
      </c>
      <c r="D156">
        <v>2155</v>
      </c>
      <c r="E156">
        <v>-157</v>
      </c>
      <c r="F156">
        <f>SUM(E$2:E156)</f>
        <v>-53466</v>
      </c>
      <c r="G156">
        <f>E156/D156</f>
        <v>-7.2853828306264495E-2</v>
      </c>
      <c r="H156">
        <f>SUM(D$2:D156)</f>
        <v>1495388</v>
      </c>
      <c r="I156">
        <v>2</v>
      </c>
      <c r="J156">
        <v>29</v>
      </c>
      <c r="K156" t="str">
        <f>IF(E156&gt;0,"TRUE","FALSE")</f>
        <v>FALSE</v>
      </c>
      <c r="L156" t="str">
        <f t="shared" si="2"/>
        <v>FALSE</v>
      </c>
      <c r="M156" t="str">
        <f>IF(SUM(D$2:D156)&lt;705455,"TRUE", "FALSE")</f>
        <v>FALSE</v>
      </c>
      <c r="Q156">
        <f>C156/(C156+B156)</f>
        <v>0.4183142559833507</v>
      </c>
    </row>
    <row r="157" spans="1:17">
      <c r="A157" t="s">
        <v>165</v>
      </c>
      <c r="B157" s="1">
        <v>6855</v>
      </c>
      <c r="C157" s="1">
        <v>5008</v>
      </c>
      <c r="D157">
        <v>25212</v>
      </c>
      <c r="E157" s="1">
        <v>-1847</v>
      </c>
      <c r="F157">
        <f>SUM(E$2:E157)</f>
        <v>-55313</v>
      </c>
      <c r="G157">
        <f>E157/D157</f>
        <v>-7.3258765667142636E-2</v>
      </c>
      <c r="H157">
        <f>SUM(D$2:D157)</f>
        <v>1520600</v>
      </c>
      <c r="I157">
        <v>2</v>
      </c>
      <c r="J157">
        <v>71</v>
      </c>
      <c r="K157" t="str">
        <f>IF(E157&gt;0,"TRUE","FALSE")</f>
        <v>FALSE</v>
      </c>
      <c r="L157" t="str">
        <f t="shared" si="2"/>
        <v>FALSE</v>
      </c>
      <c r="M157" t="str">
        <f>IF(SUM(D$2:D157)&lt;705455,"TRUE", "FALSE")</f>
        <v>FALSE</v>
      </c>
      <c r="Q157">
        <f>C157/(C157+B157)</f>
        <v>0.42215291241675801</v>
      </c>
    </row>
    <row r="158" spans="1:17">
      <c r="A158" t="s">
        <v>166</v>
      </c>
      <c r="B158" s="1">
        <v>2938</v>
      </c>
      <c r="C158" s="1">
        <v>2118</v>
      </c>
      <c r="D158">
        <v>11156</v>
      </c>
      <c r="E158">
        <v>-820</v>
      </c>
      <c r="F158">
        <f>SUM(E$2:E158)</f>
        <v>-56133</v>
      </c>
      <c r="G158">
        <f>E158/D158</f>
        <v>-7.3503047687343129E-2</v>
      </c>
      <c r="H158">
        <f>SUM(D$2:D158)</f>
        <v>1531756</v>
      </c>
      <c r="I158">
        <v>2</v>
      </c>
      <c r="J158">
        <v>304</v>
      </c>
      <c r="K158" t="str">
        <f>IF(E158&gt;0,"TRUE","FALSE")</f>
        <v>FALSE</v>
      </c>
      <c r="L158" t="str">
        <f t="shared" si="2"/>
        <v>FALSE</v>
      </c>
      <c r="M158" t="str">
        <f>IF(SUM(D$2:D158)&lt;705455,"TRUE", "FALSE")</f>
        <v>FALSE</v>
      </c>
      <c r="Q158">
        <f>C158/(C158+B158)</f>
        <v>0.41890822784810128</v>
      </c>
    </row>
    <row r="159" spans="1:17">
      <c r="A159" t="s">
        <v>167</v>
      </c>
      <c r="B159" s="1">
        <v>1743</v>
      </c>
      <c r="C159" s="1">
        <v>1341</v>
      </c>
      <c r="D159">
        <v>5453</v>
      </c>
      <c r="E159">
        <v>-402</v>
      </c>
      <c r="F159">
        <f>SUM(E$2:E159)</f>
        <v>-56535</v>
      </c>
      <c r="G159">
        <f>E159/D159</f>
        <v>-7.3720887584815695E-2</v>
      </c>
      <c r="H159">
        <f>SUM(D$2:D159)</f>
        <v>1537209</v>
      </c>
      <c r="I159">
        <v>2</v>
      </c>
      <c r="J159">
        <v>86</v>
      </c>
      <c r="K159" t="str">
        <f>IF(E159&gt;0,"TRUE","FALSE")</f>
        <v>FALSE</v>
      </c>
      <c r="L159" t="str">
        <f t="shared" si="2"/>
        <v>FALSE</v>
      </c>
      <c r="M159" t="str">
        <f>IF(SUM(D$2:D159)&lt;705455,"TRUE", "FALSE")</f>
        <v>FALSE</v>
      </c>
      <c r="Q159">
        <f>C159/(C159+B159)</f>
        <v>0.43482490272373542</v>
      </c>
    </row>
    <row r="160" spans="1:17">
      <c r="A160" t="s">
        <v>168</v>
      </c>
      <c r="B160" s="1">
        <v>2917</v>
      </c>
      <c r="C160" s="1">
        <v>2089</v>
      </c>
      <c r="D160">
        <v>11177</v>
      </c>
      <c r="E160">
        <v>-828</v>
      </c>
      <c r="F160">
        <f>SUM(E$2:E160)</f>
        <v>-57363</v>
      </c>
      <c r="G160">
        <f>E160/D160</f>
        <v>-7.4080701440458085E-2</v>
      </c>
      <c r="H160">
        <f>SUM(D$2:D160)</f>
        <v>1548386</v>
      </c>
      <c r="I160">
        <v>2</v>
      </c>
      <c r="J160">
        <v>52</v>
      </c>
      <c r="K160" t="str">
        <f>IF(E160&gt;0,"TRUE","FALSE")</f>
        <v>FALSE</v>
      </c>
      <c r="L160" t="str">
        <f t="shared" si="2"/>
        <v>FALSE</v>
      </c>
      <c r="M160" t="str">
        <f>IF(SUM(D$2:D160)&lt;705455,"TRUE", "FALSE")</f>
        <v>FALSE</v>
      </c>
      <c r="Q160">
        <f>C160/(C160+B160)</f>
        <v>0.41729924091090692</v>
      </c>
    </row>
    <row r="161" spans="1:17">
      <c r="A161" t="s">
        <v>169</v>
      </c>
      <c r="B161" s="1">
        <v>1913</v>
      </c>
      <c r="C161" s="1">
        <v>1447</v>
      </c>
      <c r="D161">
        <v>6268</v>
      </c>
      <c r="E161">
        <v>-466</v>
      </c>
      <c r="F161">
        <f>SUM(E$2:E161)</f>
        <v>-57829</v>
      </c>
      <c r="G161">
        <f>E161/D161</f>
        <v>-7.4345883854499042E-2</v>
      </c>
      <c r="H161">
        <f>SUM(D$2:D161)</f>
        <v>1554654</v>
      </c>
      <c r="I161">
        <v>2</v>
      </c>
      <c r="J161">
        <v>173</v>
      </c>
      <c r="K161" t="str">
        <f>IF(E161&gt;0,"TRUE","FALSE")</f>
        <v>FALSE</v>
      </c>
      <c r="L161" t="str">
        <f t="shared" si="2"/>
        <v>FALSE</v>
      </c>
      <c r="M161" t="str">
        <f>IF(SUM(D$2:D161)&lt;705455,"TRUE", "FALSE")</f>
        <v>FALSE</v>
      </c>
      <c r="Q161">
        <f>C161/(C161+B161)</f>
        <v>0.43065476190476193</v>
      </c>
    </row>
    <row r="162" spans="1:17">
      <c r="A162" t="s">
        <v>170</v>
      </c>
      <c r="B162" s="1">
        <v>4526</v>
      </c>
      <c r="C162" s="1">
        <v>3312</v>
      </c>
      <c r="D162">
        <v>16246</v>
      </c>
      <c r="E162" s="1">
        <v>-1214</v>
      </c>
      <c r="F162">
        <f>SUM(E$2:E162)</f>
        <v>-59043</v>
      </c>
      <c r="G162">
        <f>E162/D162</f>
        <v>-7.472608642127293E-2</v>
      </c>
      <c r="H162">
        <f>SUM(D$2:D162)</f>
        <v>1570900</v>
      </c>
      <c r="I162">
        <v>2</v>
      </c>
      <c r="J162">
        <v>99</v>
      </c>
      <c r="K162" t="str">
        <f>IF(E162&gt;0,"TRUE","FALSE")</f>
        <v>FALSE</v>
      </c>
      <c r="L162" t="str">
        <f t="shared" si="2"/>
        <v>FALSE</v>
      </c>
      <c r="M162" t="str">
        <f>IF(SUM(D$2:D162)&lt;705455,"TRUE", "FALSE")</f>
        <v>FALSE</v>
      </c>
      <c r="Q162">
        <f>C162/(C162+B162)</f>
        <v>0.42255677468742026</v>
      </c>
    </row>
    <row r="163" spans="1:17">
      <c r="A163" t="s">
        <v>171</v>
      </c>
      <c r="B163" s="1">
        <v>12865</v>
      </c>
      <c r="C163" s="1">
        <v>8964</v>
      </c>
      <c r="D163">
        <v>51701</v>
      </c>
      <c r="E163" s="1">
        <v>-3901</v>
      </c>
      <c r="F163">
        <f>SUM(E$2:E163)</f>
        <v>-62944</v>
      </c>
      <c r="G163">
        <f>E163/D163</f>
        <v>-7.5453086013810178E-2</v>
      </c>
      <c r="H163">
        <f>SUM(D$2:D163)</f>
        <v>1622601</v>
      </c>
      <c r="I163">
        <v>2</v>
      </c>
      <c r="J163">
        <v>239</v>
      </c>
      <c r="K163" t="str">
        <f>IF(E163&gt;0,"TRUE","FALSE")</f>
        <v>FALSE</v>
      </c>
      <c r="L163" t="str">
        <f t="shared" si="2"/>
        <v>FALSE</v>
      </c>
      <c r="M163" t="str">
        <f>IF(SUM(D$2:D163)&lt;705455,"TRUE", "FALSE")</f>
        <v>FALSE</v>
      </c>
      <c r="Q163">
        <f>C163/(C163+B163)</f>
        <v>0.41064638783269963</v>
      </c>
    </row>
    <row r="164" spans="1:17">
      <c r="A164" t="s">
        <v>172</v>
      </c>
      <c r="B164" s="1">
        <v>2874</v>
      </c>
      <c r="C164" s="1">
        <v>1928</v>
      </c>
      <c r="D164">
        <v>12497</v>
      </c>
      <c r="E164">
        <v>-946</v>
      </c>
      <c r="F164">
        <f>SUM(E$2:E164)</f>
        <v>-63890</v>
      </c>
      <c r="G164">
        <f>E164/D164</f>
        <v>-7.5698167560214455E-2</v>
      </c>
      <c r="H164">
        <f>SUM(D$2:D164)</f>
        <v>1635098</v>
      </c>
      <c r="I164">
        <v>2</v>
      </c>
      <c r="J164">
        <v>227</v>
      </c>
      <c r="K164" t="str">
        <f>IF(E164&gt;0,"TRUE","FALSE")</f>
        <v>FALSE</v>
      </c>
      <c r="L164" t="str">
        <f t="shared" si="2"/>
        <v>FALSE</v>
      </c>
      <c r="M164" t="str">
        <f>IF(SUM(D$2:D164)&lt;705455,"TRUE", "FALSE")</f>
        <v>FALSE</v>
      </c>
      <c r="Q164">
        <f>C164/(C164+B164)</f>
        <v>0.40149937526030821</v>
      </c>
    </row>
    <row r="165" spans="1:17">
      <c r="A165" t="s">
        <v>173</v>
      </c>
      <c r="B165" s="1">
        <v>3313</v>
      </c>
      <c r="C165" s="1">
        <v>2370</v>
      </c>
      <c r="D165">
        <v>12448</v>
      </c>
      <c r="E165">
        <v>-943</v>
      </c>
      <c r="F165">
        <f>SUM(E$2:E165)</f>
        <v>-64833</v>
      </c>
      <c r="G165">
        <f>E165/D165</f>
        <v>-7.575514138817481E-2</v>
      </c>
      <c r="H165">
        <f>SUM(D$2:D165)</f>
        <v>1647546</v>
      </c>
      <c r="I165">
        <v>2</v>
      </c>
      <c r="J165">
        <v>177</v>
      </c>
      <c r="K165" t="str">
        <f>IF(E165&gt;0,"TRUE","FALSE")</f>
        <v>FALSE</v>
      </c>
      <c r="L165" t="str">
        <f t="shared" si="2"/>
        <v>FALSE</v>
      </c>
      <c r="M165" t="str">
        <f>IF(SUM(D$2:D165)&lt;705455,"TRUE", "FALSE")</f>
        <v>FALSE</v>
      </c>
      <c r="Q165">
        <f>C165/(C165+B165)</f>
        <v>0.41703325708252681</v>
      </c>
    </row>
    <row r="166" spans="1:17">
      <c r="A166" t="s">
        <v>174</v>
      </c>
      <c r="B166" s="1">
        <v>1287</v>
      </c>
      <c r="C166">
        <v>917</v>
      </c>
      <c r="D166">
        <v>4868</v>
      </c>
      <c r="E166">
        <v>-370</v>
      </c>
      <c r="F166">
        <f>SUM(E$2:E166)</f>
        <v>-65203</v>
      </c>
      <c r="G166">
        <f>E166/D166</f>
        <v>-7.6006573541495481E-2</v>
      </c>
      <c r="H166">
        <f>SUM(D$2:D166)</f>
        <v>1652414</v>
      </c>
      <c r="I166">
        <v>2</v>
      </c>
      <c r="J166">
        <v>37</v>
      </c>
      <c r="K166" t="str">
        <f>IF(E166&gt;0,"TRUE","FALSE")</f>
        <v>FALSE</v>
      </c>
      <c r="L166" t="str">
        <f t="shared" si="2"/>
        <v>FALSE</v>
      </c>
      <c r="M166" t="str">
        <f>IF(SUM(D$2:D166)&lt;705455,"TRUE", "FALSE")</f>
        <v>FALSE</v>
      </c>
      <c r="Q166">
        <f>C166/(C166+B166)</f>
        <v>0.41606170598911069</v>
      </c>
    </row>
    <row r="167" spans="1:17">
      <c r="A167" t="s">
        <v>175</v>
      </c>
      <c r="B167" s="1">
        <v>2207</v>
      </c>
      <c r="C167" s="1">
        <v>1606</v>
      </c>
      <c r="D167">
        <v>7902</v>
      </c>
      <c r="E167">
        <v>-601</v>
      </c>
      <c r="F167">
        <f>SUM(E$2:E167)</f>
        <v>-65804</v>
      </c>
      <c r="G167">
        <f>E167/D167</f>
        <v>-7.6056694507719569E-2</v>
      </c>
      <c r="H167">
        <f>SUM(D$2:D167)</f>
        <v>1660316</v>
      </c>
      <c r="I167">
        <v>2</v>
      </c>
      <c r="J167">
        <v>187</v>
      </c>
      <c r="K167" t="str">
        <f>IF(E167&gt;0,"TRUE","FALSE")</f>
        <v>FALSE</v>
      </c>
      <c r="L167" t="str">
        <f t="shared" si="2"/>
        <v>FALSE</v>
      </c>
      <c r="M167" t="str">
        <f>IF(SUM(D$2:D167)&lt;705455,"TRUE", "FALSE")</f>
        <v>FALSE</v>
      </c>
      <c r="Q167">
        <f>C167/(C167+B167)</f>
        <v>0.42119066351953843</v>
      </c>
    </row>
    <row r="168" spans="1:17">
      <c r="A168" t="s">
        <v>176</v>
      </c>
      <c r="B168" s="1">
        <v>1541</v>
      </c>
      <c r="C168">
        <v>986</v>
      </c>
      <c r="D168">
        <v>7287</v>
      </c>
      <c r="E168">
        <v>-555</v>
      </c>
      <c r="F168">
        <f>SUM(E$2:E168)</f>
        <v>-66359</v>
      </c>
      <c r="G168">
        <f>E168/D168</f>
        <v>-7.6163030053519973E-2</v>
      </c>
      <c r="H168">
        <f>SUM(D$2:D168)</f>
        <v>1667603</v>
      </c>
      <c r="I168">
        <v>2</v>
      </c>
      <c r="J168">
        <v>19</v>
      </c>
      <c r="K168" t="str">
        <f>IF(E168&gt;0,"TRUE","FALSE")</f>
        <v>FALSE</v>
      </c>
      <c r="L168" t="str">
        <f t="shared" si="2"/>
        <v>FALSE</v>
      </c>
      <c r="M168" t="str">
        <f>IF(SUM(D$2:D168)&lt;705455,"TRUE", "FALSE")</f>
        <v>FALSE</v>
      </c>
      <c r="Q168">
        <f>C168/(C168+B168)</f>
        <v>0.39018599129402454</v>
      </c>
    </row>
    <row r="169" spans="1:17">
      <c r="A169" t="s">
        <v>177</v>
      </c>
      <c r="B169" s="1">
        <v>7017</v>
      </c>
      <c r="C169" s="1">
        <v>4859</v>
      </c>
      <c r="D169">
        <v>28144</v>
      </c>
      <c r="E169" s="1">
        <v>-2158</v>
      </c>
      <c r="F169">
        <f>SUM(E$2:E169)</f>
        <v>-68517</v>
      </c>
      <c r="G169">
        <f>E169/D169</f>
        <v>-7.6677089255258665E-2</v>
      </c>
      <c r="H169">
        <f>SUM(D$2:D169)</f>
        <v>1695747</v>
      </c>
      <c r="I169">
        <v>2</v>
      </c>
      <c r="J169">
        <v>5</v>
      </c>
      <c r="K169" t="str">
        <f>IF(E169&gt;0,"TRUE","FALSE")</f>
        <v>FALSE</v>
      </c>
      <c r="L169" t="str">
        <f t="shared" si="2"/>
        <v>FALSE</v>
      </c>
      <c r="M169" t="str">
        <f>IF(SUM(D$2:D169)&lt;705455,"TRUE", "FALSE")</f>
        <v>FALSE</v>
      </c>
      <c r="Q169">
        <f>C169/(C169+B169)</f>
        <v>0.40914449309531831</v>
      </c>
    </row>
    <row r="170" spans="1:17">
      <c r="A170" t="s">
        <v>178</v>
      </c>
      <c r="B170" s="1">
        <v>4500</v>
      </c>
      <c r="C170" s="1">
        <v>3201</v>
      </c>
      <c r="D170">
        <v>16927</v>
      </c>
      <c r="E170" s="1">
        <v>-1299</v>
      </c>
      <c r="F170">
        <f>SUM(E$2:E170)</f>
        <v>-69816</v>
      </c>
      <c r="G170">
        <f>E170/D170</f>
        <v>-7.6741300880250482E-2</v>
      </c>
      <c r="H170">
        <f>SUM(D$2:D170)</f>
        <v>1712674</v>
      </c>
      <c r="I170">
        <v>2</v>
      </c>
      <c r="J170">
        <v>231</v>
      </c>
      <c r="K170" t="str">
        <f>IF(E170&gt;0,"TRUE","FALSE")</f>
        <v>FALSE</v>
      </c>
      <c r="L170" t="str">
        <f t="shared" si="2"/>
        <v>FALSE</v>
      </c>
      <c r="M170" t="str">
        <f>IF(SUM(D$2:D170)&lt;705455,"TRUE", "FALSE")</f>
        <v>FALSE</v>
      </c>
      <c r="Q170">
        <f>C170/(C170+B170)</f>
        <v>0.41566030385664199</v>
      </c>
    </row>
    <row r="171" spans="1:17">
      <c r="A171" t="s">
        <v>179</v>
      </c>
      <c r="B171" s="1">
        <v>8924</v>
      </c>
      <c r="C171" s="1">
        <v>5679</v>
      </c>
      <c r="D171">
        <v>42068</v>
      </c>
      <c r="E171" s="1">
        <v>-3245</v>
      </c>
      <c r="F171">
        <f>SUM(E$2:E171)</f>
        <v>-73061</v>
      </c>
      <c r="G171">
        <f>E171/D171</f>
        <v>-7.7137016259389554E-2</v>
      </c>
      <c r="H171">
        <f>SUM(D$2:D171)</f>
        <v>1754742</v>
      </c>
      <c r="I171">
        <v>2</v>
      </c>
      <c r="J171">
        <v>16</v>
      </c>
      <c r="K171" t="str">
        <f>IF(E171&gt;0,"TRUE","FALSE")</f>
        <v>FALSE</v>
      </c>
      <c r="L171" t="str">
        <f t="shared" si="2"/>
        <v>FALSE</v>
      </c>
      <c r="M171" t="str">
        <f>IF(SUM(D$2:D171)&lt;705455,"TRUE", "FALSE")</f>
        <v>FALSE</v>
      </c>
      <c r="Q171">
        <f>C171/(C171+B171)</f>
        <v>0.38889269328220227</v>
      </c>
    </row>
    <row r="172" spans="1:17">
      <c r="A172" t="s">
        <v>181</v>
      </c>
      <c r="B172" s="1">
        <v>3962</v>
      </c>
      <c r="C172" s="1">
        <v>2808</v>
      </c>
      <c r="D172">
        <v>14894</v>
      </c>
      <c r="E172" s="1">
        <v>-1154</v>
      </c>
      <c r="F172">
        <f>SUM(E$2:E172)</f>
        <v>-74215</v>
      </c>
      <c r="G172">
        <f>E172/D172</f>
        <v>-7.7480864777762851E-2</v>
      </c>
      <c r="H172">
        <f>SUM(D$2:D172)</f>
        <v>1769636</v>
      </c>
      <c r="I172">
        <v>2</v>
      </c>
      <c r="J172">
        <v>110</v>
      </c>
      <c r="K172" t="str">
        <f>IF(E172&gt;0,"TRUE","FALSE")</f>
        <v>FALSE</v>
      </c>
      <c r="L172" t="str">
        <f t="shared" si="2"/>
        <v>FALSE</v>
      </c>
      <c r="M172" t="str">
        <f>IF(SUM(D$2:D172)&lt;705455,"TRUE", "FALSE")</f>
        <v>FALSE</v>
      </c>
      <c r="Q172">
        <f>C172/(C172+B172)</f>
        <v>0.41477104874446086</v>
      </c>
    </row>
    <row r="173" spans="1:17">
      <c r="A173" t="s">
        <v>182</v>
      </c>
      <c r="B173" s="1">
        <v>1589</v>
      </c>
      <c r="C173" s="1">
        <v>1124</v>
      </c>
      <c r="D173">
        <v>5981</v>
      </c>
      <c r="E173">
        <v>-465</v>
      </c>
      <c r="F173">
        <f>SUM(E$2:E173)</f>
        <v>-74680</v>
      </c>
      <c r="G173">
        <f>E173/D173</f>
        <v>-7.7746196288246111E-2</v>
      </c>
      <c r="H173">
        <f>SUM(D$2:D173)</f>
        <v>1775617</v>
      </c>
      <c r="I173">
        <v>2</v>
      </c>
      <c r="J173">
        <v>125</v>
      </c>
      <c r="K173" t="str">
        <f>IF(E173&gt;0,"TRUE","FALSE")</f>
        <v>FALSE</v>
      </c>
      <c r="L173" t="str">
        <f t="shared" si="2"/>
        <v>FALSE</v>
      </c>
      <c r="M173" t="str">
        <f>IF(SUM(D$2:D173)&lt;705455,"TRUE", "FALSE")</f>
        <v>FALSE</v>
      </c>
      <c r="Q173">
        <f>C173/(C173+B173)</f>
        <v>0.41430151124216735</v>
      </c>
    </row>
    <row r="174" spans="1:17">
      <c r="A174" t="s">
        <v>183</v>
      </c>
      <c r="B174">
        <v>238</v>
      </c>
      <c r="C174">
        <v>161</v>
      </c>
      <c r="D174">
        <v>978</v>
      </c>
      <c r="E174">
        <v>-77</v>
      </c>
      <c r="F174">
        <f>SUM(E$2:E174)</f>
        <v>-74757</v>
      </c>
      <c r="G174">
        <f>E174/D174</f>
        <v>-7.8732106339468297E-2</v>
      </c>
      <c r="H174">
        <f>SUM(D$2:D174)</f>
        <v>1776595</v>
      </c>
      <c r="I174">
        <v>2</v>
      </c>
      <c r="J174">
        <v>69</v>
      </c>
      <c r="K174" t="str">
        <f>IF(E174&gt;0,"TRUE","FALSE")</f>
        <v>FALSE</v>
      </c>
      <c r="L174" t="str">
        <f t="shared" si="2"/>
        <v>FALSE</v>
      </c>
      <c r="M174" t="str">
        <f>IF(SUM(D$2:D174)&lt;705455,"TRUE", "FALSE")</f>
        <v>FALSE</v>
      </c>
      <c r="Q174">
        <f>C174/(C174+B174)</f>
        <v>0.40350877192982454</v>
      </c>
    </row>
    <row r="175" spans="1:17">
      <c r="A175" t="s">
        <v>184</v>
      </c>
      <c r="B175" s="1">
        <v>6258</v>
      </c>
      <c r="C175" s="1">
        <v>4596</v>
      </c>
      <c r="D175">
        <v>20810</v>
      </c>
      <c r="E175" s="1">
        <v>-1662</v>
      </c>
      <c r="F175">
        <f>SUM(E$2:E175)</f>
        <v>-76419</v>
      </c>
      <c r="G175">
        <f>E175/D175</f>
        <v>-7.9865449303219607E-2</v>
      </c>
      <c r="H175">
        <f>SUM(D$2:D175)</f>
        <v>1797405</v>
      </c>
      <c r="I175">
        <v>2</v>
      </c>
      <c r="J175">
        <v>344</v>
      </c>
      <c r="K175" t="str">
        <f>IF(E175&gt;0,"TRUE","FALSE")</f>
        <v>FALSE</v>
      </c>
      <c r="L175" t="str">
        <f t="shared" si="2"/>
        <v>FALSE</v>
      </c>
      <c r="M175" t="str">
        <f>IF(SUM(D$2:D175)&lt;705455,"TRUE", "FALSE")</f>
        <v>FALSE</v>
      </c>
      <c r="Q175">
        <f>C175/(C175+B175)</f>
        <v>0.42343836373687121</v>
      </c>
    </row>
    <row r="176" spans="1:17">
      <c r="A176" t="s">
        <v>151</v>
      </c>
      <c r="B176">
        <v>195</v>
      </c>
      <c r="C176">
        <v>135</v>
      </c>
      <c r="D176">
        <v>750</v>
      </c>
      <c r="E176">
        <v>-60</v>
      </c>
      <c r="F176">
        <f>SUM(E$2:E176)</f>
        <v>-76479</v>
      </c>
      <c r="G176">
        <f>E176/D176</f>
        <v>-0.08</v>
      </c>
      <c r="H176">
        <f>SUM(D$2:D176)</f>
        <v>1798155</v>
      </c>
      <c r="I176">
        <v>2</v>
      </c>
      <c r="J176">
        <v>312</v>
      </c>
      <c r="K176" t="str">
        <f>IF(E176&gt;0,"TRUE","FALSE")</f>
        <v>FALSE</v>
      </c>
      <c r="L176" t="str">
        <f t="shared" si="2"/>
        <v>FALSE</v>
      </c>
      <c r="M176" t="str">
        <f>IF(SUM(D$2:D176)&lt;705455,"TRUE", "FALSE")</f>
        <v>FALSE</v>
      </c>
      <c r="Q176">
        <f>C176/(C176+B176)</f>
        <v>0.40909090909090912</v>
      </c>
    </row>
    <row r="177" spans="1:17">
      <c r="A177" t="s">
        <v>121</v>
      </c>
      <c r="B177" s="1">
        <v>2216</v>
      </c>
      <c r="C177" s="1">
        <v>1434</v>
      </c>
      <c r="D177">
        <v>9707</v>
      </c>
      <c r="E177">
        <v>-782</v>
      </c>
      <c r="F177">
        <f>SUM(E$2:E177)</f>
        <v>-77261</v>
      </c>
      <c r="G177">
        <f>E177/D177</f>
        <v>-8.0560420315236428E-2</v>
      </c>
      <c r="H177">
        <f>SUM(D$2:D177)</f>
        <v>1807862</v>
      </c>
      <c r="I177">
        <v>2</v>
      </c>
      <c r="J177">
        <v>309</v>
      </c>
      <c r="K177" t="str">
        <f>IF(E177&gt;0,"TRUE","FALSE")</f>
        <v>FALSE</v>
      </c>
      <c r="L177" t="str">
        <f t="shared" si="2"/>
        <v>FALSE</v>
      </c>
      <c r="M177" t="str">
        <f>IF(SUM(D$2:D177)&lt;705455,"TRUE", "FALSE")</f>
        <v>FALSE</v>
      </c>
      <c r="Q177">
        <f>C177/(C177+B177)</f>
        <v>0.39287671232876714</v>
      </c>
    </row>
    <row r="178" spans="1:17">
      <c r="A178" t="s">
        <v>185</v>
      </c>
      <c r="B178" s="1">
        <v>1675</v>
      </c>
      <c r="C178" s="1">
        <v>1124</v>
      </c>
      <c r="D178">
        <v>6799</v>
      </c>
      <c r="E178">
        <v>-551</v>
      </c>
      <c r="F178">
        <f>SUM(E$2:E178)</f>
        <v>-77812</v>
      </c>
      <c r="G178">
        <f>E178/D178</f>
        <v>-8.1041329607295196E-2</v>
      </c>
      <c r="H178">
        <f>SUM(D$2:D178)</f>
        <v>1814661</v>
      </c>
      <c r="I178">
        <v>2</v>
      </c>
      <c r="J178">
        <v>294</v>
      </c>
      <c r="K178" t="str">
        <f>IF(E178&gt;0,"TRUE","FALSE")</f>
        <v>FALSE</v>
      </c>
      <c r="L178" t="str">
        <f t="shared" si="2"/>
        <v>FALSE</v>
      </c>
      <c r="M178" t="str">
        <f>IF(SUM(D$2:D178)&lt;705455,"TRUE", "FALSE")</f>
        <v>FALSE</v>
      </c>
      <c r="Q178">
        <f>C178/(C178+B178)</f>
        <v>0.40157198999642729</v>
      </c>
    </row>
    <row r="179" spans="1:17">
      <c r="A179" t="s">
        <v>186</v>
      </c>
      <c r="B179">
        <v>197</v>
      </c>
      <c r="C179">
        <v>130</v>
      </c>
      <c r="D179">
        <v>821</v>
      </c>
      <c r="E179">
        <v>-67</v>
      </c>
      <c r="F179">
        <f>SUM(E$2:E179)</f>
        <v>-77879</v>
      </c>
      <c r="G179">
        <f>E179/D179</f>
        <v>-8.1607795371498176E-2</v>
      </c>
      <c r="H179">
        <f>SUM(D$2:D179)</f>
        <v>1815482</v>
      </c>
      <c r="I179">
        <v>2</v>
      </c>
      <c r="J179">
        <v>233</v>
      </c>
      <c r="K179" t="str">
        <f>IF(E179&gt;0,"TRUE","FALSE")</f>
        <v>FALSE</v>
      </c>
      <c r="L179" t="str">
        <f t="shared" si="2"/>
        <v>FALSE</v>
      </c>
      <c r="M179" t="str">
        <f>IF(SUM(D$2:D179)&lt;705455,"TRUE", "FALSE")</f>
        <v>FALSE</v>
      </c>
      <c r="Q179">
        <f>C179/(C179+B179)</f>
        <v>0.39755351681957185</v>
      </c>
    </row>
    <row r="180" spans="1:17">
      <c r="A180" t="s">
        <v>187</v>
      </c>
      <c r="B180" s="1">
        <v>3095</v>
      </c>
      <c r="C180" s="1">
        <v>2034</v>
      </c>
      <c r="D180">
        <v>12968</v>
      </c>
      <c r="E180" s="1">
        <v>-1061</v>
      </c>
      <c r="F180">
        <f>SUM(E$2:E180)</f>
        <v>-78940</v>
      </c>
      <c r="G180">
        <f>E180/D180</f>
        <v>-8.1816779765576803E-2</v>
      </c>
      <c r="H180">
        <f>SUM(D$2:D180)</f>
        <v>1828450</v>
      </c>
      <c r="I180">
        <v>2</v>
      </c>
      <c r="J180">
        <v>24</v>
      </c>
      <c r="K180" t="str">
        <f>IF(E180&gt;0,"TRUE","FALSE")</f>
        <v>FALSE</v>
      </c>
      <c r="L180" t="str">
        <f t="shared" si="2"/>
        <v>FALSE</v>
      </c>
      <c r="M180" t="str">
        <f>IF(SUM(D$2:D180)&lt;705455,"TRUE", "FALSE")</f>
        <v>FALSE</v>
      </c>
      <c r="Q180">
        <f>C180/(C180+B180)</f>
        <v>0.39656853187755897</v>
      </c>
    </row>
    <row r="181" spans="1:17">
      <c r="A181" t="s">
        <v>188</v>
      </c>
      <c r="B181" s="1">
        <v>8194</v>
      </c>
      <c r="C181" s="1">
        <v>5218</v>
      </c>
      <c r="D181">
        <v>36255</v>
      </c>
      <c r="E181" s="1">
        <v>-2976</v>
      </c>
      <c r="F181">
        <f>SUM(E$2:E181)</f>
        <v>-81916</v>
      </c>
      <c r="G181">
        <f>E181/D181</f>
        <v>-8.2085229623500205E-2</v>
      </c>
      <c r="H181">
        <f>SUM(D$2:D181)</f>
        <v>1864705</v>
      </c>
      <c r="I181">
        <v>2</v>
      </c>
      <c r="J181">
        <v>170</v>
      </c>
      <c r="K181" t="str">
        <f>IF(E181&gt;0,"TRUE","FALSE")</f>
        <v>FALSE</v>
      </c>
      <c r="L181" t="str">
        <f t="shared" si="2"/>
        <v>FALSE</v>
      </c>
      <c r="M181" t="str">
        <f>IF(SUM(D$2:D181)&lt;705455,"TRUE", "FALSE")</f>
        <v>FALSE</v>
      </c>
      <c r="Q181">
        <f>C181/(C181+B181)</f>
        <v>0.38905457798985982</v>
      </c>
    </row>
    <row r="182" spans="1:17">
      <c r="A182" t="s">
        <v>189</v>
      </c>
      <c r="B182" s="1">
        <v>3866</v>
      </c>
      <c r="C182" s="1">
        <v>2504</v>
      </c>
      <c r="D182">
        <v>16450</v>
      </c>
      <c r="E182" s="1">
        <v>-1362</v>
      </c>
      <c r="F182">
        <f>SUM(E$2:E182)</f>
        <v>-83278</v>
      </c>
      <c r="G182">
        <f>E182/D182</f>
        <v>-8.2796352583586627E-2</v>
      </c>
      <c r="H182">
        <f>SUM(D$2:D182)</f>
        <v>1881155</v>
      </c>
      <c r="I182">
        <v>2</v>
      </c>
      <c r="J182">
        <v>7</v>
      </c>
      <c r="K182" t="str">
        <f>IF(E182&gt;0,"TRUE","FALSE")</f>
        <v>FALSE</v>
      </c>
      <c r="L182" t="str">
        <f t="shared" si="2"/>
        <v>FALSE</v>
      </c>
      <c r="M182" t="str">
        <f>IF(SUM(D$2:D182)&lt;705455,"TRUE", "FALSE")</f>
        <v>FALSE</v>
      </c>
      <c r="Q182">
        <f>C182/(C182+B182)</f>
        <v>0.39309262166405023</v>
      </c>
    </row>
    <row r="183" spans="1:17">
      <c r="A183" t="s">
        <v>190</v>
      </c>
      <c r="B183" s="1">
        <v>1401</v>
      </c>
      <c r="C183">
        <v>938</v>
      </c>
      <c r="D183">
        <v>5546</v>
      </c>
      <c r="E183">
        <v>-463</v>
      </c>
      <c r="F183">
        <f>SUM(E$2:E183)</f>
        <v>-83741</v>
      </c>
      <c r="G183">
        <f>E183/D183</f>
        <v>-8.3483591777857913E-2</v>
      </c>
      <c r="H183">
        <f>SUM(D$2:D183)</f>
        <v>1886701</v>
      </c>
      <c r="I183">
        <v>2</v>
      </c>
      <c r="J183">
        <v>11</v>
      </c>
      <c r="K183" t="str">
        <f>IF(E183&gt;0,"TRUE","FALSE")</f>
        <v>FALSE</v>
      </c>
      <c r="L183" t="str">
        <f t="shared" si="2"/>
        <v>FALSE</v>
      </c>
      <c r="M183" t="str">
        <f>IF(SUM(D$2:D183)&lt;705455,"TRUE", "FALSE")</f>
        <v>FALSE</v>
      </c>
      <c r="Q183">
        <f>C183/(C183+B183)</f>
        <v>0.40102607952116287</v>
      </c>
    </row>
    <row r="184" spans="1:17">
      <c r="A184" t="s">
        <v>191</v>
      </c>
      <c r="B184" s="1">
        <v>3887</v>
      </c>
      <c r="C184" s="1">
        <v>2661</v>
      </c>
      <c r="D184">
        <v>14605</v>
      </c>
      <c r="E184" s="1">
        <v>-1226</v>
      </c>
      <c r="F184">
        <f>SUM(E$2:E184)</f>
        <v>-84967</v>
      </c>
      <c r="G184">
        <f>E184/D184</f>
        <v>-8.3943854844231433E-2</v>
      </c>
      <c r="H184">
        <f>SUM(D$2:D184)</f>
        <v>1901306</v>
      </c>
      <c r="I184">
        <v>2</v>
      </c>
      <c r="J184">
        <v>1</v>
      </c>
      <c r="K184" t="str">
        <f>IF(E184&gt;0,"TRUE","FALSE")</f>
        <v>FALSE</v>
      </c>
      <c r="L184" t="str">
        <f t="shared" si="2"/>
        <v>FALSE</v>
      </c>
      <c r="M184" t="str">
        <f>IF(SUM(D$2:D184)&lt;705455,"TRUE", "FALSE")</f>
        <v>FALSE</v>
      </c>
      <c r="Q184">
        <f>C184/(C184+B184)</f>
        <v>0.40638362858888211</v>
      </c>
    </row>
    <row r="185" spans="1:17">
      <c r="A185" t="s">
        <v>192</v>
      </c>
      <c r="B185" s="1">
        <v>7685</v>
      </c>
      <c r="C185" s="1">
        <v>5252</v>
      </c>
      <c r="D185">
        <v>28847</v>
      </c>
      <c r="E185" s="1">
        <v>-2433</v>
      </c>
      <c r="F185">
        <f>SUM(E$2:E185)</f>
        <v>-87400</v>
      </c>
      <c r="G185">
        <f>E185/D185</f>
        <v>-8.434152598190453E-2</v>
      </c>
      <c r="H185">
        <f>SUM(D$2:D185)</f>
        <v>1930153</v>
      </c>
      <c r="I185">
        <v>2</v>
      </c>
      <c r="J185">
        <v>295</v>
      </c>
      <c r="K185" t="str">
        <f>IF(E185&gt;0,"TRUE","FALSE")</f>
        <v>FALSE</v>
      </c>
      <c r="L185" t="str">
        <f t="shared" si="2"/>
        <v>FALSE</v>
      </c>
      <c r="M185" t="str">
        <f>IF(SUM(D$2:D185)&lt;705455,"TRUE", "FALSE")</f>
        <v>FALSE</v>
      </c>
      <c r="Q185">
        <f>C185/(C185+B185)</f>
        <v>0.40596738038185048</v>
      </c>
    </row>
    <row r="186" spans="1:17">
      <c r="A186" t="s">
        <v>193</v>
      </c>
      <c r="B186">
        <v>324</v>
      </c>
      <c r="C186">
        <v>209</v>
      </c>
      <c r="D186">
        <v>1358</v>
      </c>
      <c r="E186">
        <v>-115</v>
      </c>
      <c r="F186">
        <f>SUM(E$2:E186)</f>
        <v>-87515</v>
      </c>
      <c r="G186">
        <f>E186/D186</f>
        <v>-8.4683357879234172E-2</v>
      </c>
      <c r="H186">
        <f>SUM(D$2:D186)</f>
        <v>1931511</v>
      </c>
      <c r="I186">
        <v>2</v>
      </c>
      <c r="J186">
        <v>53</v>
      </c>
      <c r="K186" t="str">
        <f>IF(E186&gt;0,"TRUE","FALSE")</f>
        <v>FALSE</v>
      </c>
      <c r="L186" t="str">
        <f t="shared" si="2"/>
        <v>FALSE</v>
      </c>
      <c r="M186" t="str">
        <f>IF(SUM(D$2:D186)&lt;705455,"TRUE", "FALSE")</f>
        <v>FALSE</v>
      </c>
      <c r="Q186">
        <f>C186/(C186+B186)</f>
        <v>0.39212007504690433</v>
      </c>
    </row>
    <row r="187" spans="1:17">
      <c r="A187" t="s">
        <v>194</v>
      </c>
      <c r="B187" s="1">
        <v>2366</v>
      </c>
      <c r="C187" s="1">
        <v>1672</v>
      </c>
      <c r="D187">
        <v>8184</v>
      </c>
      <c r="E187">
        <v>-694</v>
      </c>
      <c r="F187">
        <f>SUM(E$2:E187)</f>
        <v>-88209</v>
      </c>
      <c r="G187">
        <f>E187/D187</f>
        <v>-8.4799608993157374E-2</v>
      </c>
      <c r="H187">
        <f>SUM(D$2:D187)</f>
        <v>1939695</v>
      </c>
      <c r="I187">
        <v>2</v>
      </c>
      <c r="J187">
        <v>158</v>
      </c>
      <c r="K187" t="str">
        <f>IF(E187&gt;0,"TRUE","FALSE")</f>
        <v>FALSE</v>
      </c>
      <c r="L187" t="str">
        <f t="shared" si="2"/>
        <v>FALSE</v>
      </c>
      <c r="M187" t="str">
        <f>IF(SUM(D$2:D187)&lt;705455,"TRUE", "FALSE")</f>
        <v>FALSE</v>
      </c>
      <c r="Q187">
        <f>C187/(C187+B187)</f>
        <v>0.41406636948984649</v>
      </c>
    </row>
    <row r="188" spans="1:17">
      <c r="A188" t="s">
        <v>195</v>
      </c>
      <c r="B188">
        <v>19</v>
      </c>
      <c r="C188">
        <v>11</v>
      </c>
      <c r="D188">
        <v>93</v>
      </c>
      <c r="E188">
        <v>-8</v>
      </c>
      <c r="F188">
        <f>SUM(E$2:E188)</f>
        <v>-88217</v>
      </c>
      <c r="G188">
        <f>E188/D188</f>
        <v>-8.6021505376344093E-2</v>
      </c>
      <c r="H188">
        <f>SUM(D$2:D188)</f>
        <v>1939788</v>
      </c>
      <c r="I188">
        <v>2</v>
      </c>
      <c r="J188">
        <v>190</v>
      </c>
      <c r="K188" t="str">
        <f>IF(E188&gt;0,"TRUE","FALSE")</f>
        <v>FALSE</v>
      </c>
      <c r="L188" t="str">
        <f t="shared" si="2"/>
        <v>FALSE</v>
      </c>
      <c r="M188" t="str">
        <f>IF(SUM(D$2:D188)&lt;705455,"TRUE", "FALSE")</f>
        <v>FALSE</v>
      </c>
      <c r="Q188">
        <f>C188/(C188+B188)</f>
        <v>0.36666666666666664</v>
      </c>
    </row>
    <row r="189" spans="1:17">
      <c r="A189" t="s">
        <v>196</v>
      </c>
      <c r="B189" s="1">
        <v>7270</v>
      </c>
      <c r="C189" s="1">
        <v>4810</v>
      </c>
      <c r="D189">
        <v>28562</v>
      </c>
      <c r="E189" s="1">
        <v>-2460</v>
      </c>
      <c r="F189">
        <f>SUM(E$2:E189)</f>
        <v>-90677</v>
      </c>
      <c r="G189">
        <f>E189/D189</f>
        <v>-8.61284223793852E-2</v>
      </c>
      <c r="H189">
        <f>SUM(D$2:D189)</f>
        <v>1968350</v>
      </c>
      <c r="I189">
        <v>2</v>
      </c>
      <c r="J189">
        <v>79</v>
      </c>
      <c r="K189" t="str">
        <f>IF(E189&gt;0,"TRUE","FALSE")</f>
        <v>FALSE</v>
      </c>
      <c r="L189" t="str">
        <f t="shared" si="2"/>
        <v>FALSE</v>
      </c>
      <c r="M189" t="str">
        <f>IF(SUM(D$2:D189)&lt;705455,"TRUE", "FALSE")</f>
        <v>FALSE</v>
      </c>
      <c r="Q189">
        <f>C189/(C189+B189)</f>
        <v>0.39817880794701987</v>
      </c>
    </row>
    <row r="190" spans="1:17">
      <c r="A190" t="s">
        <v>64</v>
      </c>
      <c r="B190">
        <v>341</v>
      </c>
      <c r="C190">
        <v>211</v>
      </c>
      <c r="D190">
        <v>1494</v>
      </c>
      <c r="E190">
        <v>-130</v>
      </c>
      <c r="F190">
        <f>SUM(E$2:E190)</f>
        <v>-90807</v>
      </c>
      <c r="G190">
        <f>E190/D190</f>
        <v>-8.7014725568942436E-2</v>
      </c>
      <c r="H190">
        <f>SUM(D$2:D190)</f>
        <v>1969844</v>
      </c>
      <c r="I190">
        <v>1</v>
      </c>
      <c r="J190">
        <v>203</v>
      </c>
      <c r="K190" t="str">
        <f>IF(E190&gt;0,"TRUE","FALSE")</f>
        <v>FALSE</v>
      </c>
      <c r="L190" t="str">
        <f t="shared" si="2"/>
        <v>FALSE</v>
      </c>
      <c r="M190" t="str">
        <f>IF(SUM(D$2:D190)&lt;705455,"TRUE", "FALSE")</f>
        <v>FALSE</v>
      </c>
      <c r="Q190">
        <f>C190/(C190+B190)</f>
        <v>0.38224637681159418</v>
      </c>
    </row>
    <row r="191" spans="1:17">
      <c r="A191" t="s">
        <v>197</v>
      </c>
      <c r="B191" s="1">
        <v>1502</v>
      </c>
      <c r="C191" s="1">
        <v>1091</v>
      </c>
      <c r="D191">
        <v>4717</v>
      </c>
      <c r="E191">
        <v>-411</v>
      </c>
      <c r="F191">
        <f>SUM(E$2:E191)</f>
        <v>-91218</v>
      </c>
      <c r="G191">
        <f>E191/D191</f>
        <v>-8.7131651473394106E-2</v>
      </c>
      <c r="H191">
        <f>SUM(D$2:D191)</f>
        <v>1974561</v>
      </c>
      <c r="I191">
        <v>2</v>
      </c>
      <c r="J191">
        <v>51</v>
      </c>
      <c r="K191" t="str">
        <f>IF(E191&gt;0,"TRUE","FALSE")</f>
        <v>FALSE</v>
      </c>
      <c r="L191" t="str">
        <f t="shared" si="2"/>
        <v>FALSE</v>
      </c>
      <c r="M191" t="str">
        <f>IF(SUM(D$2:D191)&lt;705455,"TRUE", "FALSE")</f>
        <v>FALSE</v>
      </c>
      <c r="Q191">
        <f>C191/(C191+B191)</f>
        <v>0.42074816814500576</v>
      </c>
    </row>
    <row r="192" spans="1:17">
      <c r="A192" t="s">
        <v>198</v>
      </c>
      <c r="B192" s="1">
        <v>12926</v>
      </c>
      <c r="C192" s="1">
        <v>7761</v>
      </c>
      <c r="D192">
        <v>58969</v>
      </c>
      <c r="E192" s="1">
        <v>-5165</v>
      </c>
      <c r="F192">
        <f>SUM(E$2:E192)</f>
        <v>-96383</v>
      </c>
      <c r="G192">
        <f>E192/D192</f>
        <v>-8.7588393901880654E-2</v>
      </c>
      <c r="H192">
        <f>SUM(D$2:D192)</f>
        <v>2033530</v>
      </c>
      <c r="I192">
        <v>2</v>
      </c>
      <c r="J192">
        <v>128</v>
      </c>
      <c r="K192" t="str">
        <f>IF(E192&gt;0,"TRUE","FALSE")</f>
        <v>FALSE</v>
      </c>
      <c r="L192" t="str">
        <f t="shared" si="2"/>
        <v>FALSE</v>
      </c>
      <c r="M192" t="str">
        <f>IF(SUM(D$2:D192)&lt;705455,"TRUE", "FALSE")</f>
        <v>FALSE</v>
      </c>
      <c r="Q192">
        <f>C192/(C192+B192)</f>
        <v>0.3751631459370619</v>
      </c>
    </row>
    <row r="193" spans="1:17">
      <c r="A193" t="s">
        <v>200</v>
      </c>
      <c r="B193" s="1">
        <v>10048</v>
      </c>
      <c r="C193" s="1">
        <v>3700</v>
      </c>
      <c r="D193">
        <v>72043</v>
      </c>
      <c r="E193" s="1">
        <v>-6348</v>
      </c>
      <c r="F193">
        <f>SUM(E$2:E193)</f>
        <v>-102731</v>
      </c>
      <c r="G193">
        <f>E193/D193</f>
        <v>-8.8114043002095965E-2</v>
      </c>
      <c r="H193">
        <f>SUM(D$2:D193)</f>
        <v>2105573</v>
      </c>
      <c r="I193">
        <v>2</v>
      </c>
      <c r="J193">
        <v>149</v>
      </c>
      <c r="K193" t="str">
        <f>IF(E193&gt;0,"TRUE","FALSE")</f>
        <v>FALSE</v>
      </c>
      <c r="L193" t="str">
        <f t="shared" si="2"/>
        <v>FALSE</v>
      </c>
      <c r="M193" t="str">
        <f>IF(SUM(D$2:D193)&lt;705455,"TRUE", "FALSE")</f>
        <v>FALSE</v>
      </c>
      <c r="Q193">
        <f>C193/(C193+B193)</f>
        <v>0.26913005528076811</v>
      </c>
    </row>
    <row r="194" spans="1:17">
      <c r="A194" t="s">
        <v>201</v>
      </c>
      <c r="B194" s="1">
        <v>9536</v>
      </c>
      <c r="C194" s="1">
        <v>6079</v>
      </c>
      <c r="D194">
        <v>38981</v>
      </c>
      <c r="E194" s="1">
        <v>-3457</v>
      </c>
      <c r="F194">
        <f>SUM(E$2:E194)</f>
        <v>-106188</v>
      </c>
      <c r="G194">
        <f>E194/D194</f>
        <v>-8.8684230779097512E-2</v>
      </c>
      <c r="H194">
        <f>SUM(D$2:D194)</f>
        <v>2144554</v>
      </c>
      <c r="I194">
        <v>2</v>
      </c>
      <c r="J194">
        <v>31</v>
      </c>
      <c r="K194" t="str">
        <f>IF(E194&gt;0,"TRUE","FALSE")</f>
        <v>FALSE</v>
      </c>
      <c r="L194" t="str">
        <f t="shared" si="2"/>
        <v>FALSE</v>
      </c>
      <c r="M194" t="str">
        <f>IF(SUM(D$2:D194)&lt;705455,"TRUE", "FALSE")</f>
        <v>FALSE</v>
      </c>
      <c r="Q194">
        <f>C194/(C194+B194)</f>
        <v>0.38930515529939164</v>
      </c>
    </row>
    <row r="195" spans="1:17">
      <c r="A195" t="s">
        <v>202</v>
      </c>
      <c r="B195">
        <v>358</v>
      </c>
      <c r="C195">
        <v>226</v>
      </c>
      <c r="D195">
        <v>1467</v>
      </c>
      <c r="E195">
        <v>-132</v>
      </c>
      <c r="F195">
        <f>SUM(E$2:E195)</f>
        <v>-106320</v>
      </c>
      <c r="G195">
        <f>E195/D195</f>
        <v>-8.9979550102249492E-2</v>
      </c>
      <c r="H195">
        <f>SUM(D$2:D195)</f>
        <v>2146021</v>
      </c>
      <c r="I195">
        <v>2</v>
      </c>
      <c r="J195">
        <v>91</v>
      </c>
      <c r="K195" t="str">
        <f>IF(E195&gt;0,"TRUE","FALSE")</f>
        <v>FALSE</v>
      </c>
      <c r="L195" t="str">
        <f t="shared" ref="L195:L258" si="3">IF(F195&gt;0, "TRUE","FALSE")</f>
        <v>FALSE</v>
      </c>
      <c r="M195" t="str">
        <f>IF(SUM(D$2:D195)&lt;705455,"TRUE", "FALSE")</f>
        <v>FALSE</v>
      </c>
      <c r="Q195">
        <f>C195/(C195+B195)</f>
        <v>0.38698630136986301</v>
      </c>
    </row>
    <row r="196" spans="1:17">
      <c r="A196" t="s">
        <v>203</v>
      </c>
      <c r="B196" s="1">
        <v>7882</v>
      </c>
      <c r="C196" s="1">
        <v>5213</v>
      </c>
      <c r="D196">
        <v>29560</v>
      </c>
      <c r="E196" s="1">
        <v>-2669</v>
      </c>
      <c r="F196">
        <f>SUM(E$2:E196)</f>
        <v>-108989</v>
      </c>
      <c r="G196">
        <f>E196/D196</f>
        <v>-9.0290933694181327E-2</v>
      </c>
      <c r="H196">
        <f>SUM(D$2:D196)</f>
        <v>2175581</v>
      </c>
      <c r="I196">
        <v>2</v>
      </c>
      <c r="J196">
        <v>101</v>
      </c>
      <c r="K196" t="str">
        <f>IF(E196&gt;0,"TRUE","FALSE")</f>
        <v>FALSE</v>
      </c>
      <c r="L196" t="str">
        <f t="shared" si="3"/>
        <v>FALSE</v>
      </c>
      <c r="M196" t="str">
        <f>IF(SUM(D$2:D196)&lt;705455,"TRUE", "FALSE")</f>
        <v>FALSE</v>
      </c>
      <c r="Q196">
        <f>C196/(C196+B196)</f>
        <v>0.39809087437953417</v>
      </c>
    </row>
    <row r="197" spans="1:17">
      <c r="A197" t="s">
        <v>205</v>
      </c>
      <c r="B197" s="1">
        <v>9399</v>
      </c>
      <c r="C197" s="1">
        <v>5597</v>
      </c>
      <c r="D197">
        <v>41303</v>
      </c>
      <c r="E197" s="1">
        <v>-3802</v>
      </c>
      <c r="F197">
        <f>SUM(E$2:E197)</f>
        <v>-112791</v>
      </c>
      <c r="G197">
        <f>E197/D197</f>
        <v>-9.2051424835968329E-2</v>
      </c>
      <c r="H197">
        <f>SUM(D$2:D197)</f>
        <v>2216884</v>
      </c>
      <c r="I197">
        <v>2</v>
      </c>
      <c r="J197">
        <v>153</v>
      </c>
      <c r="K197" t="str">
        <f>IF(E197&gt;0,"TRUE","FALSE")</f>
        <v>FALSE</v>
      </c>
      <c r="L197" t="str">
        <f t="shared" si="3"/>
        <v>FALSE</v>
      </c>
      <c r="M197" t="str">
        <f>IF(SUM(D$2:D197)&lt;705455,"TRUE", "FALSE")</f>
        <v>FALSE</v>
      </c>
      <c r="Q197">
        <f>C197/(C197+B197)</f>
        <v>0.37323286209655909</v>
      </c>
    </row>
    <row r="198" spans="1:17">
      <c r="A198" t="s">
        <v>206</v>
      </c>
      <c r="B198" s="1">
        <v>17554</v>
      </c>
      <c r="C198" s="1">
        <v>7790</v>
      </c>
      <c r="D198">
        <v>105167</v>
      </c>
      <c r="E198" s="1">
        <v>-9764</v>
      </c>
      <c r="F198">
        <f>SUM(E$2:E198)</f>
        <v>-122555</v>
      </c>
      <c r="G198">
        <f>E198/D198</f>
        <v>-9.2842811908678574E-2</v>
      </c>
      <c r="H198">
        <f>SUM(D$2:D198)</f>
        <v>2322051</v>
      </c>
      <c r="I198">
        <v>2</v>
      </c>
      <c r="J198">
        <v>160</v>
      </c>
      <c r="K198" t="str">
        <f>IF(E198&gt;0,"TRUE","FALSE")</f>
        <v>FALSE</v>
      </c>
      <c r="L198" t="str">
        <f t="shared" si="3"/>
        <v>FALSE</v>
      </c>
      <c r="M198" t="str">
        <f>IF(SUM(D$2:D198)&lt;705455,"TRUE", "FALSE")</f>
        <v>FALSE</v>
      </c>
      <c r="Q198">
        <f>C198/(C198+B198)</f>
        <v>0.30737058080808083</v>
      </c>
    </row>
    <row r="199" spans="1:17">
      <c r="A199" t="s">
        <v>207</v>
      </c>
      <c r="B199" s="1">
        <v>1639</v>
      </c>
      <c r="C199" s="1">
        <v>1059</v>
      </c>
      <c r="D199">
        <v>6175</v>
      </c>
      <c r="E199">
        <v>-580</v>
      </c>
      <c r="F199">
        <f>SUM(E$2:E199)</f>
        <v>-123135</v>
      </c>
      <c r="G199">
        <f>E199/D199</f>
        <v>-9.3927125506072878E-2</v>
      </c>
      <c r="H199">
        <f>SUM(D$2:D199)</f>
        <v>2328226</v>
      </c>
      <c r="I199">
        <v>2</v>
      </c>
      <c r="J199">
        <v>76</v>
      </c>
      <c r="K199" t="str">
        <f>IF(E199&gt;0,"TRUE","FALSE")</f>
        <v>FALSE</v>
      </c>
      <c r="L199" t="str">
        <f t="shared" si="3"/>
        <v>FALSE</v>
      </c>
      <c r="M199" t="str">
        <f>IF(SUM(D$2:D199)&lt;705455,"TRUE", "FALSE")</f>
        <v>FALSE</v>
      </c>
      <c r="Q199">
        <f>C199/(C199+B199)</f>
        <v>0.39251297257227574</v>
      </c>
    </row>
    <row r="200" spans="1:17">
      <c r="A200" t="s">
        <v>340</v>
      </c>
      <c r="B200" s="1">
        <v>2051</v>
      </c>
      <c r="C200" s="1">
        <v>1308</v>
      </c>
      <c r="D200">
        <v>7827</v>
      </c>
      <c r="E200">
        <v>-743</v>
      </c>
      <c r="F200">
        <f>SUM(E$2:E200)</f>
        <v>-123878</v>
      </c>
      <c r="G200">
        <f>E200/D200</f>
        <v>-9.4927813977258205E-2</v>
      </c>
      <c r="H200">
        <f>SUM(D$2:D200)</f>
        <v>2336053</v>
      </c>
      <c r="I200">
        <v>2</v>
      </c>
      <c r="J200">
        <v>259</v>
      </c>
      <c r="K200" t="str">
        <f>IF(E200&gt;0,"TRUE","FALSE")</f>
        <v>FALSE</v>
      </c>
      <c r="L200" t="str">
        <f t="shared" si="3"/>
        <v>FALSE</v>
      </c>
      <c r="M200" t="str">
        <f>IF(SUM(D$2:D200)&lt;705455,"TRUE", "FALSE")</f>
        <v>FALSE</v>
      </c>
      <c r="Q200">
        <f>C200/(C200+B200)</f>
        <v>0.38940160762131587</v>
      </c>
    </row>
    <row r="201" spans="1:17">
      <c r="A201" t="s">
        <v>209</v>
      </c>
      <c r="B201" s="1">
        <v>5928</v>
      </c>
      <c r="C201" s="1">
        <v>3887</v>
      </c>
      <c r="D201">
        <v>21367</v>
      </c>
      <c r="E201" s="1">
        <v>-2041</v>
      </c>
      <c r="F201">
        <f>SUM(E$2:E201)</f>
        <v>-125919</v>
      </c>
      <c r="G201">
        <f>E201/D201</f>
        <v>-9.5521130715589458E-2</v>
      </c>
      <c r="H201">
        <f>SUM(D$2:D201)</f>
        <v>2357420</v>
      </c>
      <c r="I201">
        <v>2</v>
      </c>
      <c r="J201">
        <v>342</v>
      </c>
      <c r="K201" t="str">
        <f>IF(E201&gt;0,"TRUE","FALSE")</f>
        <v>FALSE</v>
      </c>
      <c r="L201" t="str">
        <f t="shared" si="3"/>
        <v>FALSE</v>
      </c>
      <c r="M201" t="str">
        <f>IF(SUM(D$2:D201)&lt;705455,"TRUE", "FALSE")</f>
        <v>FALSE</v>
      </c>
      <c r="Q201">
        <f>C201/(C201+B201)</f>
        <v>0.39602649006622515</v>
      </c>
    </row>
    <row r="202" spans="1:17">
      <c r="A202" t="s">
        <v>210</v>
      </c>
      <c r="B202" s="1">
        <v>2076</v>
      </c>
      <c r="C202" s="1">
        <v>1234</v>
      </c>
      <c r="D202">
        <v>8804</v>
      </c>
      <c r="E202">
        <v>-842</v>
      </c>
      <c r="F202">
        <f>SUM(E$2:E202)</f>
        <v>-126761</v>
      </c>
      <c r="G202">
        <f>E202/D202</f>
        <v>-9.5638346206269875E-2</v>
      </c>
      <c r="H202">
        <f>SUM(D$2:D202)</f>
        <v>2366224</v>
      </c>
      <c r="I202">
        <v>2</v>
      </c>
      <c r="J202">
        <v>32</v>
      </c>
      <c r="K202" t="str">
        <f>IF(E202&gt;0,"TRUE","FALSE")</f>
        <v>FALSE</v>
      </c>
      <c r="L202" t="str">
        <f t="shared" si="3"/>
        <v>FALSE</v>
      </c>
      <c r="M202" t="str">
        <f>IF(SUM(D$2:D202)&lt;705455,"TRUE", "FALSE")</f>
        <v>FALSE</v>
      </c>
      <c r="Q202">
        <f>C202/(C202+B202)</f>
        <v>0.37280966767371604</v>
      </c>
    </row>
    <row r="203" spans="1:17">
      <c r="A203" t="s">
        <v>211</v>
      </c>
      <c r="B203">
        <v>423</v>
      </c>
      <c r="C203">
        <v>255</v>
      </c>
      <c r="D203">
        <v>1755</v>
      </c>
      <c r="E203">
        <v>-168</v>
      </c>
      <c r="F203">
        <f>SUM(E$2:E203)</f>
        <v>-126929</v>
      </c>
      <c r="G203">
        <f>E203/D203</f>
        <v>-9.5726495726495733E-2</v>
      </c>
      <c r="H203">
        <f>SUM(D$2:D203)</f>
        <v>2367979</v>
      </c>
      <c r="I203">
        <v>2</v>
      </c>
      <c r="J203">
        <v>22</v>
      </c>
      <c r="K203" t="str">
        <f>IF(E203&gt;0,"TRUE","FALSE")</f>
        <v>FALSE</v>
      </c>
      <c r="L203" t="str">
        <f t="shared" si="3"/>
        <v>FALSE</v>
      </c>
      <c r="M203" t="str">
        <f>IF(SUM(D$2:D203)&lt;705455,"TRUE", "FALSE")</f>
        <v>FALSE</v>
      </c>
      <c r="Q203">
        <f>C203/(C203+B203)</f>
        <v>0.37610619469026546</v>
      </c>
    </row>
    <row r="204" spans="1:17">
      <c r="A204" t="s">
        <v>212</v>
      </c>
      <c r="B204" s="1">
        <v>6995</v>
      </c>
      <c r="C204" s="1">
        <v>4690</v>
      </c>
      <c r="D204">
        <v>23708</v>
      </c>
      <c r="E204" s="1">
        <v>-2305</v>
      </c>
      <c r="F204">
        <f>SUM(E$2:E204)</f>
        <v>-129234</v>
      </c>
      <c r="G204">
        <f>E204/D204</f>
        <v>-9.7224565547494521E-2</v>
      </c>
      <c r="H204">
        <f>SUM(D$2:D204)</f>
        <v>2391687</v>
      </c>
      <c r="I204">
        <v>2</v>
      </c>
      <c r="J204">
        <v>246</v>
      </c>
      <c r="K204" t="str">
        <f>IF(E204&gt;0,"TRUE","FALSE")</f>
        <v>FALSE</v>
      </c>
      <c r="L204" t="str">
        <f t="shared" si="3"/>
        <v>FALSE</v>
      </c>
      <c r="M204" t="str">
        <f>IF(SUM(D$2:D204)&lt;705455,"TRUE", "FALSE")</f>
        <v>FALSE</v>
      </c>
      <c r="Q204">
        <f>C204/(C204+B204)</f>
        <v>0.40136927685066326</v>
      </c>
    </row>
    <row r="205" spans="1:17">
      <c r="A205" t="s">
        <v>213</v>
      </c>
      <c r="B205" s="1">
        <v>4902</v>
      </c>
      <c r="C205" s="1">
        <v>3381</v>
      </c>
      <c r="D205">
        <v>15633</v>
      </c>
      <c r="E205" s="1">
        <v>-1521</v>
      </c>
      <c r="F205">
        <f>SUM(E$2:E205)</f>
        <v>-130755</v>
      </c>
      <c r="G205">
        <f>E205/D205</f>
        <v>-9.7294185377086936E-2</v>
      </c>
      <c r="H205">
        <f>SUM(D$2:D205)</f>
        <v>2407320</v>
      </c>
      <c r="I205">
        <v>2</v>
      </c>
      <c r="J205">
        <v>159</v>
      </c>
      <c r="K205" t="str">
        <f>IF(E205&gt;0,"TRUE","FALSE")</f>
        <v>FALSE</v>
      </c>
      <c r="L205" t="str">
        <f t="shared" si="3"/>
        <v>FALSE</v>
      </c>
      <c r="M205" t="str">
        <f>IF(SUM(D$2:D205)&lt;705455,"TRUE", "FALSE")</f>
        <v>FALSE</v>
      </c>
      <c r="Q205">
        <f>C205/(C205+B205)</f>
        <v>0.40818544005795004</v>
      </c>
    </row>
    <row r="206" spans="1:17">
      <c r="A206" t="s">
        <v>214</v>
      </c>
      <c r="B206" s="1">
        <v>4745</v>
      </c>
      <c r="C206" s="1">
        <v>1307</v>
      </c>
      <c r="D206">
        <v>35116</v>
      </c>
      <c r="E206" s="1">
        <v>-3438</v>
      </c>
      <c r="F206">
        <f>SUM(E$2:E206)</f>
        <v>-134193</v>
      </c>
      <c r="G206">
        <f>E206/D206</f>
        <v>-9.7904089304020961E-2</v>
      </c>
      <c r="H206">
        <f>SUM(D$2:D206)</f>
        <v>2442436</v>
      </c>
      <c r="I206">
        <v>2</v>
      </c>
      <c r="J206">
        <v>57</v>
      </c>
      <c r="K206" t="str">
        <f>IF(E206&gt;0,"TRUE","FALSE")</f>
        <v>FALSE</v>
      </c>
      <c r="L206" t="str">
        <f t="shared" si="3"/>
        <v>FALSE</v>
      </c>
      <c r="M206" t="str">
        <f>IF(SUM(D$2:D206)&lt;705455,"TRUE", "FALSE")</f>
        <v>FALSE</v>
      </c>
      <c r="Q206">
        <f>C206/(C206+B206)</f>
        <v>0.21596166556510243</v>
      </c>
    </row>
    <row r="207" spans="1:17">
      <c r="A207" t="s">
        <v>215</v>
      </c>
      <c r="B207" s="1">
        <v>3312</v>
      </c>
      <c r="C207" s="1">
        <v>2060</v>
      </c>
      <c r="D207">
        <v>12784</v>
      </c>
      <c r="E207" s="1">
        <v>-1252</v>
      </c>
      <c r="F207">
        <f>SUM(E$2:E207)</f>
        <v>-135445</v>
      </c>
      <c r="G207">
        <f>E207/D207</f>
        <v>-9.7934918648310387E-2</v>
      </c>
      <c r="H207">
        <f>SUM(D$2:D207)</f>
        <v>2455220</v>
      </c>
      <c r="I207">
        <v>2</v>
      </c>
      <c r="J207">
        <v>186</v>
      </c>
      <c r="K207" t="str">
        <f>IF(E207&gt;0,"TRUE","FALSE")</f>
        <v>FALSE</v>
      </c>
      <c r="L207" t="str">
        <f t="shared" si="3"/>
        <v>FALSE</v>
      </c>
      <c r="M207" t="str">
        <f>IF(SUM(D$2:D207)&lt;705455,"TRUE", "FALSE")</f>
        <v>FALSE</v>
      </c>
      <c r="Q207">
        <f>C207/(C207+B207)</f>
        <v>0.38346984363365599</v>
      </c>
    </row>
    <row r="208" spans="1:17">
      <c r="A208" t="s">
        <v>216</v>
      </c>
      <c r="B208" s="1">
        <v>1779</v>
      </c>
      <c r="C208" s="1">
        <v>1200</v>
      </c>
      <c r="D208">
        <v>5902</v>
      </c>
      <c r="E208">
        <v>-579</v>
      </c>
      <c r="F208">
        <f>SUM(E$2:E208)</f>
        <v>-136024</v>
      </c>
      <c r="G208">
        <f>E208/D208</f>
        <v>-9.8102338190443922E-2</v>
      </c>
      <c r="H208">
        <f>SUM(D$2:D208)</f>
        <v>2461122</v>
      </c>
      <c r="I208">
        <v>2</v>
      </c>
      <c r="J208">
        <v>286</v>
      </c>
      <c r="K208" t="str">
        <f>IF(E208&gt;0,"TRUE","FALSE")</f>
        <v>FALSE</v>
      </c>
      <c r="L208" t="str">
        <f t="shared" si="3"/>
        <v>FALSE</v>
      </c>
      <c r="M208" t="str">
        <f>IF(SUM(D$2:D208)&lt;705455,"TRUE", "FALSE")</f>
        <v>FALSE</v>
      </c>
      <c r="Q208">
        <f>C208/(C208+B208)</f>
        <v>0.4028197381671702</v>
      </c>
    </row>
    <row r="209" spans="1:17">
      <c r="A209" t="s">
        <v>217</v>
      </c>
      <c r="B209" s="1">
        <v>4499</v>
      </c>
      <c r="C209" s="1">
        <v>2765</v>
      </c>
      <c r="D209">
        <v>17670</v>
      </c>
      <c r="E209" s="1">
        <v>-1734</v>
      </c>
      <c r="F209">
        <f>SUM(E$2:E209)</f>
        <v>-137758</v>
      </c>
      <c r="G209">
        <f>E209/D209</f>
        <v>-9.813242784380305E-2</v>
      </c>
      <c r="H209">
        <f>SUM(D$2:D209)</f>
        <v>2478792</v>
      </c>
      <c r="I209">
        <v>2</v>
      </c>
      <c r="J209">
        <v>251</v>
      </c>
      <c r="K209" t="str">
        <f>IF(E209&gt;0,"TRUE","FALSE")</f>
        <v>FALSE</v>
      </c>
      <c r="L209" t="str">
        <f t="shared" si="3"/>
        <v>FALSE</v>
      </c>
      <c r="M209" t="str">
        <f>IF(SUM(D$2:D209)&lt;705455,"TRUE", "FALSE")</f>
        <v>FALSE</v>
      </c>
      <c r="Q209">
        <f>C209/(C209+B209)</f>
        <v>0.38064427312775329</v>
      </c>
    </row>
    <row r="210" spans="1:17">
      <c r="A210" t="s">
        <v>218</v>
      </c>
      <c r="B210">
        <v>243</v>
      </c>
      <c r="C210">
        <v>157</v>
      </c>
      <c r="D210">
        <v>875</v>
      </c>
      <c r="E210">
        <v>-86</v>
      </c>
      <c r="F210">
        <f>SUM(E$2:E210)</f>
        <v>-137844</v>
      </c>
      <c r="G210">
        <f>E210/D210</f>
        <v>-9.8285714285714282E-2</v>
      </c>
      <c r="H210">
        <f>SUM(D$2:D210)</f>
        <v>2479667</v>
      </c>
      <c r="I210">
        <v>2</v>
      </c>
      <c r="J210">
        <v>345</v>
      </c>
      <c r="K210" t="str">
        <f>IF(E210&gt;0,"TRUE","FALSE")</f>
        <v>FALSE</v>
      </c>
      <c r="L210" t="str">
        <f t="shared" si="3"/>
        <v>FALSE</v>
      </c>
      <c r="M210" t="str">
        <f>IF(SUM(D$2:D210)&lt;705455,"TRUE", "FALSE")</f>
        <v>FALSE</v>
      </c>
      <c r="Q210">
        <f>C210/(C210+B210)</f>
        <v>0.39250000000000002</v>
      </c>
    </row>
    <row r="211" spans="1:17">
      <c r="A211" t="s">
        <v>219</v>
      </c>
      <c r="B211" s="1">
        <v>6507</v>
      </c>
      <c r="C211" s="1">
        <v>4254</v>
      </c>
      <c r="D211">
        <v>22876</v>
      </c>
      <c r="E211" s="1">
        <v>-2253</v>
      </c>
      <c r="F211">
        <f>SUM(E$2:E211)</f>
        <v>-140097</v>
      </c>
      <c r="G211">
        <f>E211/D211</f>
        <v>-9.8487497814303201E-2</v>
      </c>
      <c r="H211">
        <f>SUM(D$2:D211)</f>
        <v>2502543</v>
      </c>
      <c r="I211">
        <v>2</v>
      </c>
      <c r="J211">
        <v>48</v>
      </c>
      <c r="K211" t="str">
        <f>IF(E211&gt;0,"TRUE","FALSE")</f>
        <v>FALSE</v>
      </c>
      <c r="L211" t="str">
        <f t="shared" si="3"/>
        <v>FALSE</v>
      </c>
      <c r="M211" t="str">
        <f>IF(SUM(D$2:D211)&lt;705455,"TRUE", "FALSE")</f>
        <v>FALSE</v>
      </c>
      <c r="Q211">
        <f>C211/(C211+B211)</f>
        <v>0.39531642040702536</v>
      </c>
    </row>
    <row r="212" spans="1:17">
      <c r="A212" t="s">
        <v>373</v>
      </c>
      <c r="B212" s="1">
        <v>4566</v>
      </c>
      <c r="C212" s="1">
        <v>2865</v>
      </c>
      <c r="D212">
        <v>17196</v>
      </c>
      <c r="E212" s="1">
        <v>-1701</v>
      </c>
      <c r="F212">
        <f>SUM(E$2:E212)</f>
        <v>-141798</v>
      </c>
      <c r="G212">
        <f>E212/D212</f>
        <v>-9.8918353105373349E-2</v>
      </c>
      <c r="H212">
        <f>SUM(D$2:D212)</f>
        <v>2519739</v>
      </c>
      <c r="I212">
        <v>2</v>
      </c>
      <c r="J212">
        <v>275</v>
      </c>
      <c r="K212" t="str">
        <f>IF(E212&gt;0,"TRUE","FALSE")</f>
        <v>FALSE</v>
      </c>
      <c r="L212" t="str">
        <f t="shared" si="3"/>
        <v>FALSE</v>
      </c>
      <c r="M212" t="str">
        <f>IF(SUM(D$2:D212)&lt;705455,"TRUE", "FALSE")</f>
        <v>FALSE</v>
      </c>
      <c r="Q212">
        <f>C212/(C212+B212)</f>
        <v>0.38554703270084778</v>
      </c>
    </row>
    <row r="213" spans="1:17">
      <c r="A213" t="s">
        <v>180</v>
      </c>
      <c r="B213" s="1">
        <v>3750</v>
      </c>
      <c r="C213" s="1">
        <v>2404</v>
      </c>
      <c r="D213">
        <v>13425</v>
      </c>
      <c r="E213" s="1">
        <v>-1346</v>
      </c>
      <c r="F213">
        <f>SUM(E$2:E213)</f>
        <v>-143144</v>
      </c>
      <c r="G213">
        <f>E213/D213</f>
        <v>-0.10026070763500931</v>
      </c>
      <c r="H213">
        <f>SUM(D$2:D213)</f>
        <v>2533164</v>
      </c>
      <c r="I213">
        <v>2</v>
      </c>
      <c r="J213">
        <v>265</v>
      </c>
      <c r="K213" t="str">
        <f>IF(E213&gt;0,"TRUE","FALSE")</f>
        <v>FALSE</v>
      </c>
      <c r="L213" t="str">
        <f t="shared" si="3"/>
        <v>FALSE</v>
      </c>
      <c r="M213" t="str">
        <f>IF(SUM(D$2:D213)&lt;705455,"TRUE", "FALSE")</f>
        <v>FALSE</v>
      </c>
      <c r="Q213">
        <f>C213/(C213+B213)</f>
        <v>0.39064023399415015</v>
      </c>
    </row>
    <row r="214" spans="1:17">
      <c r="A214" t="s">
        <v>220</v>
      </c>
      <c r="B214" s="1">
        <v>6486</v>
      </c>
      <c r="C214" s="1">
        <v>4442</v>
      </c>
      <c r="D214">
        <v>20377</v>
      </c>
      <c r="E214" s="1">
        <v>-2044</v>
      </c>
      <c r="F214">
        <f>SUM(E$2:E214)</f>
        <v>-145188</v>
      </c>
      <c r="G214">
        <f>E214/D214</f>
        <v>-0.10030917210580556</v>
      </c>
      <c r="H214">
        <f>SUM(D$2:D214)</f>
        <v>2553541</v>
      </c>
      <c r="I214">
        <v>2</v>
      </c>
      <c r="J214">
        <v>168</v>
      </c>
      <c r="K214" t="str">
        <f>IF(E214&gt;0,"TRUE","FALSE")</f>
        <v>FALSE</v>
      </c>
      <c r="L214" t="str">
        <f t="shared" si="3"/>
        <v>FALSE</v>
      </c>
      <c r="M214" t="str">
        <f>IF(SUM(D$2:D214)&lt;705455,"TRUE", "FALSE")</f>
        <v>FALSE</v>
      </c>
      <c r="Q214">
        <f>C214/(C214+B214)</f>
        <v>0.40647877013177158</v>
      </c>
    </row>
    <row r="215" spans="1:17">
      <c r="A215" t="s">
        <v>221</v>
      </c>
      <c r="B215" s="1">
        <v>7773</v>
      </c>
      <c r="C215" s="1">
        <v>3839</v>
      </c>
      <c r="D215">
        <v>39102</v>
      </c>
      <c r="E215" s="1">
        <v>-3934</v>
      </c>
      <c r="F215">
        <f>SUM(E$2:E215)</f>
        <v>-149122</v>
      </c>
      <c r="G215">
        <f>E215/D215</f>
        <v>-0.10060866451843896</v>
      </c>
      <c r="H215">
        <f>SUM(D$2:D215)</f>
        <v>2592643</v>
      </c>
      <c r="I215">
        <v>2</v>
      </c>
      <c r="J215">
        <v>97</v>
      </c>
      <c r="K215" t="str">
        <f>IF(E215&gt;0,"TRUE","FALSE")</f>
        <v>FALSE</v>
      </c>
      <c r="L215" t="str">
        <f t="shared" si="3"/>
        <v>FALSE</v>
      </c>
      <c r="M215" t="str">
        <f>IF(SUM(D$2:D215)&lt;705455,"TRUE", "FALSE")</f>
        <v>FALSE</v>
      </c>
      <c r="Q215">
        <f>C215/(C215+B215)</f>
        <v>0.33060626937650706</v>
      </c>
    </row>
    <row r="216" spans="1:17">
      <c r="A216" t="s">
        <v>222</v>
      </c>
      <c r="B216">
        <v>805</v>
      </c>
      <c r="C216">
        <v>508</v>
      </c>
      <c r="D216">
        <v>2951</v>
      </c>
      <c r="E216">
        <v>-297</v>
      </c>
      <c r="F216">
        <f>SUM(E$2:E216)</f>
        <v>-149419</v>
      </c>
      <c r="G216">
        <f>E216/D216</f>
        <v>-0.10064384954252796</v>
      </c>
      <c r="H216">
        <f>SUM(D$2:D216)</f>
        <v>2595594</v>
      </c>
      <c r="I216">
        <v>2</v>
      </c>
      <c r="J216">
        <v>217</v>
      </c>
      <c r="K216" t="str">
        <f>IF(E216&gt;0,"TRUE","FALSE")</f>
        <v>FALSE</v>
      </c>
      <c r="L216" t="str">
        <f t="shared" si="3"/>
        <v>FALSE</v>
      </c>
      <c r="M216" t="str">
        <f>IF(SUM(D$2:D216)&lt;705455,"TRUE", "FALSE")</f>
        <v>FALSE</v>
      </c>
      <c r="Q216">
        <f>C216/(C216+B216)</f>
        <v>0.38690022848438688</v>
      </c>
    </row>
    <row r="217" spans="1:17">
      <c r="A217" t="s">
        <v>297</v>
      </c>
      <c r="B217">
        <v>869</v>
      </c>
      <c r="C217">
        <v>531</v>
      </c>
      <c r="D217">
        <v>3335</v>
      </c>
      <c r="E217">
        <v>-338</v>
      </c>
      <c r="F217">
        <f>SUM(E$2:E217)</f>
        <v>-149757</v>
      </c>
      <c r="G217">
        <f>E217/D217</f>
        <v>-0.10134932533733133</v>
      </c>
      <c r="H217">
        <f>SUM(D$2:D217)</f>
        <v>2598929</v>
      </c>
      <c r="I217">
        <v>2</v>
      </c>
      <c r="J217">
        <v>267</v>
      </c>
      <c r="K217" t="str">
        <f>IF(E217&gt;0,"TRUE","FALSE")</f>
        <v>FALSE</v>
      </c>
      <c r="L217" t="str">
        <f t="shared" si="3"/>
        <v>FALSE</v>
      </c>
      <c r="M217" t="str">
        <f>IF(SUM(D$2:D217)&lt;705455,"TRUE", "FALSE")</f>
        <v>FALSE</v>
      </c>
      <c r="Q217">
        <f>C217/(C217+B217)</f>
        <v>0.37928571428571428</v>
      </c>
    </row>
    <row r="218" spans="1:17">
      <c r="A218" t="s">
        <v>223</v>
      </c>
      <c r="B218">
        <v>441</v>
      </c>
      <c r="C218">
        <v>280</v>
      </c>
      <c r="D218">
        <v>1573</v>
      </c>
      <c r="E218">
        <v>-161</v>
      </c>
      <c r="F218">
        <f>SUM(E$2:E218)</f>
        <v>-149918</v>
      </c>
      <c r="G218">
        <f>E218/D218</f>
        <v>-0.10235219326128417</v>
      </c>
      <c r="H218">
        <f>SUM(D$2:D218)</f>
        <v>2600502</v>
      </c>
      <c r="I218">
        <v>2</v>
      </c>
      <c r="J218">
        <v>337</v>
      </c>
      <c r="K218" t="str">
        <f>IF(E218&gt;0,"TRUE","FALSE")</f>
        <v>FALSE</v>
      </c>
      <c r="L218" t="str">
        <f t="shared" si="3"/>
        <v>FALSE</v>
      </c>
      <c r="M218" t="str">
        <f>IF(SUM(D$2:D218)&lt;705455,"TRUE", "FALSE")</f>
        <v>FALSE</v>
      </c>
      <c r="Q218">
        <f>C218/(C218+B218)</f>
        <v>0.38834951456310679</v>
      </c>
    </row>
    <row r="219" spans="1:17">
      <c r="A219" t="s">
        <v>224</v>
      </c>
      <c r="B219" s="1">
        <v>5219</v>
      </c>
      <c r="C219" s="1">
        <v>3048</v>
      </c>
      <c r="D219">
        <v>21209</v>
      </c>
      <c r="E219" s="1">
        <v>-2171</v>
      </c>
      <c r="F219">
        <f>SUM(E$2:E219)</f>
        <v>-152089</v>
      </c>
      <c r="G219">
        <f>E219/D219</f>
        <v>-0.10236220472440945</v>
      </c>
      <c r="H219">
        <f>SUM(D$2:D219)</f>
        <v>2621711</v>
      </c>
      <c r="I219">
        <v>2</v>
      </c>
      <c r="J219">
        <v>161</v>
      </c>
      <c r="K219" t="str">
        <f>IF(E219&gt;0,"TRUE","FALSE")</f>
        <v>FALSE</v>
      </c>
      <c r="L219" t="str">
        <f t="shared" si="3"/>
        <v>FALSE</v>
      </c>
      <c r="M219" t="str">
        <f>IF(SUM(D$2:D219)&lt;705455,"TRUE", "FALSE")</f>
        <v>FALSE</v>
      </c>
      <c r="Q219">
        <f>C219/(C219+B219)</f>
        <v>0.36869481069311721</v>
      </c>
    </row>
    <row r="220" spans="1:17">
      <c r="A220" t="s">
        <v>225</v>
      </c>
      <c r="B220" s="1">
        <v>2297</v>
      </c>
      <c r="C220" s="1">
        <v>1428</v>
      </c>
      <c r="D220">
        <v>8472</v>
      </c>
      <c r="E220">
        <v>-869</v>
      </c>
      <c r="F220">
        <f>SUM(E$2:E220)</f>
        <v>-152958</v>
      </c>
      <c r="G220">
        <f>E220/D220</f>
        <v>-0.10257318224740321</v>
      </c>
      <c r="H220">
        <f>SUM(D$2:D220)</f>
        <v>2630183</v>
      </c>
      <c r="I220">
        <v>2</v>
      </c>
      <c r="J220">
        <v>102</v>
      </c>
      <c r="K220" t="str">
        <f>IF(E220&gt;0,"TRUE","FALSE")</f>
        <v>FALSE</v>
      </c>
      <c r="L220" t="str">
        <f t="shared" si="3"/>
        <v>FALSE</v>
      </c>
      <c r="M220" t="str">
        <f>IF(SUM(D$2:D220)&lt;705455,"TRUE", "FALSE")</f>
        <v>FALSE</v>
      </c>
      <c r="Q220">
        <f>C220/(C220+B220)</f>
        <v>0.38335570469798658</v>
      </c>
    </row>
    <row r="221" spans="1:17">
      <c r="A221" t="s">
        <v>226</v>
      </c>
      <c r="B221" s="1">
        <v>4746</v>
      </c>
      <c r="C221" s="1">
        <v>3092</v>
      </c>
      <c r="D221">
        <v>15901</v>
      </c>
      <c r="E221" s="1">
        <v>-1654</v>
      </c>
      <c r="F221">
        <f>SUM(E$2:E221)</f>
        <v>-154612</v>
      </c>
      <c r="G221">
        <f>E221/D221</f>
        <v>-0.10401861518143513</v>
      </c>
      <c r="H221">
        <f>SUM(D$2:D221)</f>
        <v>2646084</v>
      </c>
      <c r="I221">
        <v>2</v>
      </c>
      <c r="J221">
        <v>17</v>
      </c>
      <c r="K221" t="str">
        <f>IF(E221&gt;0,"TRUE","FALSE")</f>
        <v>FALSE</v>
      </c>
      <c r="L221" t="str">
        <f t="shared" si="3"/>
        <v>FALSE</v>
      </c>
      <c r="M221" t="str">
        <f>IF(SUM(D$2:D221)&lt;705455,"TRUE", "FALSE")</f>
        <v>FALSE</v>
      </c>
      <c r="Q221">
        <f>C221/(C221+B221)</f>
        <v>0.39448838989538149</v>
      </c>
    </row>
    <row r="222" spans="1:17">
      <c r="A222" t="s">
        <v>227</v>
      </c>
      <c r="B222" s="1">
        <v>3788</v>
      </c>
      <c r="C222" s="1">
        <v>2474</v>
      </c>
      <c r="D222">
        <v>12595</v>
      </c>
      <c r="E222" s="1">
        <v>-1314</v>
      </c>
      <c r="F222">
        <f>SUM(E$2:E222)</f>
        <v>-155926</v>
      </c>
      <c r="G222">
        <f>E222/D222</f>
        <v>-0.10432711393410084</v>
      </c>
      <c r="H222">
        <f>SUM(D$2:D222)</f>
        <v>2658679</v>
      </c>
      <c r="I222">
        <v>2</v>
      </c>
      <c r="J222">
        <v>23</v>
      </c>
      <c r="K222" t="str">
        <f>IF(E222&gt;0,"TRUE","FALSE")</f>
        <v>FALSE</v>
      </c>
      <c r="L222" t="str">
        <f t="shared" si="3"/>
        <v>FALSE</v>
      </c>
      <c r="M222" t="str">
        <f>IF(SUM(D$2:D222)&lt;705455,"TRUE", "FALSE")</f>
        <v>FALSE</v>
      </c>
      <c r="Q222">
        <f>C222/(C222+B222)</f>
        <v>0.39508144362823377</v>
      </c>
    </row>
    <row r="223" spans="1:17">
      <c r="A223" t="s">
        <v>51</v>
      </c>
      <c r="B223">
        <v>199</v>
      </c>
      <c r="C223">
        <v>113</v>
      </c>
      <c r="D223">
        <v>824</v>
      </c>
      <c r="E223">
        <v>-86</v>
      </c>
      <c r="F223">
        <f>SUM(E$2:E223)</f>
        <v>-156012</v>
      </c>
      <c r="G223">
        <f>E223/D223</f>
        <v>-0.10436893203883495</v>
      </c>
      <c r="H223">
        <f>SUM(D$2:D223)</f>
        <v>2659503</v>
      </c>
      <c r="I223">
        <v>1</v>
      </c>
      <c r="J223">
        <v>260</v>
      </c>
      <c r="K223" t="str">
        <f>IF(E223&gt;0,"TRUE","FALSE")</f>
        <v>FALSE</v>
      </c>
      <c r="L223" t="str">
        <f t="shared" si="3"/>
        <v>FALSE</v>
      </c>
      <c r="M223" t="str">
        <f>IF(SUM(D$2:D223)&lt;705455,"TRUE", "FALSE")</f>
        <v>FALSE</v>
      </c>
      <c r="Q223">
        <f>C223/(C223+B223)</f>
        <v>0.36217948717948717</v>
      </c>
    </row>
    <row r="224" spans="1:17">
      <c r="A224" t="s">
        <v>228</v>
      </c>
      <c r="B224" s="1">
        <v>9835</v>
      </c>
      <c r="C224" s="1">
        <v>6414</v>
      </c>
      <c r="D224">
        <v>32660</v>
      </c>
      <c r="E224" s="1">
        <v>-3421</v>
      </c>
      <c r="F224">
        <f>SUM(E$2:E224)</f>
        <v>-159433</v>
      </c>
      <c r="G224">
        <f>E224/D224</f>
        <v>-0.10474586650336803</v>
      </c>
      <c r="H224">
        <f>SUM(D$2:D224)</f>
        <v>2692163</v>
      </c>
      <c r="I224">
        <v>2</v>
      </c>
      <c r="J224">
        <v>96</v>
      </c>
      <c r="K224" t="str">
        <f>IF(E224&gt;0,"TRUE","FALSE")</f>
        <v>FALSE</v>
      </c>
      <c r="L224" t="str">
        <f t="shared" si="3"/>
        <v>FALSE</v>
      </c>
      <c r="M224" t="str">
        <f>IF(SUM(D$2:D224)&lt;705455,"TRUE", "FALSE")</f>
        <v>FALSE</v>
      </c>
      <c r="Q224">
        <f>C224/(C224+B224)</f>
        <v>0.39473198350667732</v>
      </c>
    </row>
    <row r="225" spans="1:17">
      <c r="A225" t="s">
        <v>229</v>
      </c>
      <c r="B225" s="1">
        <v>5166</v>
      </c>
      <c r="C225" s="1">
        <v>3401</v>
      </c>
      <c r="D225">
        <v>16841</v>
      </c>
      <c r="E225" s="1">
        <v>-1765</v>
      </c>
      <c r="F225">
        <f>SUM(E$2:E225)</f>
        <v>-161198</v>
      </c>
      <c r="G225">
        <f>E225/D225</f>
        <v>-0.10480375274627397</v>
      </c>
      <c r="H225">
        <f>SUM(D$2:D225)</f>
        <v>2709004</v>
      </c>
      <c r="I225">
        <v>2</v>
      </c>
      <c r="J225">
        <v>288</v>
      </c>
      <c r="K225" t="str">
        <f>IF(E225&gt;0,"TRUE","FALSE")</f>
        <v>FALSE</v>
      </c>
      <c r="L225" t="str">
        <f t="shared" si="3"/>
        <v>FALSE</v>
      </c>
      <c r="M225" t="str">
        <f>IF(SUM(D$2:D225)&lt;705455,"TRUE", "FALSE")</f>
        <v>FALSE</v>
      </c>
      <c r="Q225">
        <f>C225/(C225+B225)</f>
        <v>0.39698844402941519</v>
      </c>
    </row>
    <row r="226" spans="1:17">
      <c r="A226" t="s">
        <v>230</v>
      </c>
      <c r="B226">
        <v>195</v>
      </c>
      <c r="C226">
        <v>124</v>
      </c>
      <c r="D226">
        <v>676</v>
      </c>
      <c r="E226">
        <v>-71</v>
      </c>
      <c r="F226">
        <f>SUM(E$2:E226)</f>
        <v>-161269</v>
      </c>
      <c r="G226">
        <f>E226/D226</f>
        <v>-0.10502958579881656</v>
      </c>
      <c r="H226">
        <f>SUM(D$2:D226)</f>
        <v>2709680</v>
      </c>
      <c r="I226">
        <v>2</v>
      </c>
      <c r="J226">
        <v>98</v>
      </c>
      <c r="K226" t="str">
        <f>IF(E226&gt;0,"TRUE","FALSE")</f>
        <v>FALSE</v>
      </c>
      <c r="L226" t="str">
        <f t="shared" si="3"/>
        <v>FALSE</v>
      </c>
      <c r="M226" t="str">
        <f>IF(SUM(D$2:D226)&lt;705455,"TRUE", "FALSE")</f>
        <v>FALSE</v>
      </c>
      <c r="Q226">
        <f>C226/(C226+B226)</f>
        <v>0.38871473354231972</v>
      </c>
    </row>
    <row r="227" spans="1:17">
      <c r="A227" t="s">
        <v>232</v>
      </c>
      <c r="B227">
        <v>199</v>
      </c>
      <c r="C227">
        <v>122</v>
      </c>
      <c r="D227">
        <v>721</v>
      </c>
      <c r="E227">
        <v>-77</v>
      </c>
      <c r="F227">
        <f>SUM(E$2:E227)</f>
        <v>-161346</v>
      </c>
      <c r="G227">
        <f>E227/D227</f>
        <v>-0.10679611650485436</v>
      </c>
      <c r="H227">
        <f>SUM(D$2:D227)</f>
        <v>2710401</v>
      </c>
      <c r="I227">
        <v>2</v>
      </c>
      <c r="J227">
        <v>121</v>
      </c>
      <c r="K227" t="str">
        <f>IF(E227&gt;0,"TRUE","FALSE")</f>
        <v>FALSE</v>
      </c>
      <c r="L227" t="str">
        <f t="shared" si="3"/>
        <v>FALSE</v>
      </c>
      <c r="M227" t="str">
        <f>IF(SUM(D$2:D227)&lt;705455,"TRUE", "FALSE")</f>
        <v>FALSE</v>
      </c>
      <c r="Q227">
        <f>C227/(C227+B227)</f>
        <v>0.38006230529595014</v>
      </c>
    </row>
    <row r="228" spans="1:17">
      <c r="A228" t="s">
        <v>233</v>
      </c>
      <c r="B228" s="1">
        <v>10803</v>
      </c>
      <c r="C228" s="1">
        <v>6540</v>
      </c>
      <c r="D228">
        <v>39862</v>
      </c>
      <c r="E228" s="1">
        <v>-4263</v>
      </c>
      <c r="F228">
        <f>SUM(E$2:E228)</f>
        <v>-165609</v>
      </c>
      <c r="G228">
        <f>E228/D228</f>
        <v>-0.10694395665044404</v>
      </c>
      <c r="H228">
        <f>SUM(D$2:D228)</f>
        <v>2750263</v>
      </c>
      <c r="I228">
        <v>2</v>
      </c>
      <c r="J228">
        <v>30</v>
      </c>
      <c r="K228" t="str">
        <f>IF(E228&gt;0,"TRUE","FALSE")</f>
        <v>FALSE</v>
      </c>
      <c r="L228" t="str">
        <f t="shared" si="3"/>
        <v>FALSE</v>
      </c>
      <c r="M228" t="str">
        <f>IF(SUM(D$2:D228)&lt;705455,"TRUE", "FALSE")</f>
        <v>FALSE</v>
      </c>
      <c r="Q228">
        <f>C228/(C228+B228)</f>
        <v>0.37709738799515657</v>
      </c>
    </row>
    <row r="229" spans="1:17">
      <c r="A229" t="s">
        <v>234</v>
      </c>
      <c r="B229" s="1">
        <v>18563</v>
      </c>
      <c r="C229" s="1">
        <v>8288</v>
      </c>
      <c r="D229">
        <v>94304</v>
      </c>
      <c r="E229" s="1">
        <v>-10275</v>
      </c>
      <c r="F229">
        <f>SUM(E$2:E229)</f>
        <v>-175884</v>
      </c>
      <c r="G229">
        <f>E229/D229</f>
        <v>-0.10895614183915847</v>
      </c>
      <c r="H229">
        <f>SUM(D$2:D229)</f>
        <v>2844567</v>
      </c>
      <c r="I229">
        <v>2</v>
      </c>
      <c r="J229">
        <v>44</v>
      </c>
      <c r="K229" t="str">
        <f>IF(E229&gt;0,"TRUE","FALSE")</f>
        <v>FALSE</v>
      </c>
      <c r="L229" t="str">
        <f t="shared" si="3"/>
        <v>FALSE</v>
      </c>
      <c r="M229" t="str">
        <f>IF(SUM(D$2:D229)&lt;705455,"TRUE", "FALSE")</f>
        <v>FALSE</v>
      </c>
      <c r="Q229">
        <f>C229/(C229+B229)</f>
        <v>0.30866634389780639</v>
      </c>
    </row>
    <row r="230" spans="1:17">
      <c r="A230" t="s">
        <v>235</v>
      </c>
      <c r="B230" s="1">
        <v>10038</v>
      </c>
      <c r="C230" s="1">
        <v>6335</v>
      </c>
      <c r="D230">
        <v>33828</v>
      </c>
      <c r="E230" s="1">
        <v>-3703</v>
      </c>
      <c r="F230">
        <f>SUM(E$2:E230)</f>
        <v>-179587</v>
      </c>
      <c r="G230">
        <f>E230/D230</f>
        <v>-0.10946553151235663</v>
      </c>
      <c r="H230">
        <f>SUM(D$2:D230)</f>
        <v>2878395</v>
      </c>
      <c r="I230">
        <v>2</v>
      </c>
      <c r="J230">
        <v>40</v>
      </c>
      <c r="K230" t="str">
        <f>IF(E230&gt;0,"TRUE","FALSE")</f>
        <v>FALSE</v>
      </c>
      <c r="L230" t="str">
        <f t="shared" si="3"/>
        <v>FALSE</v>
      </c>
      <c r="M230" t="str">
        <f>IF(SUM(D$2:D230)&lt;705455,"TRUE", "FALSE")</f>
        <v>FALSE</v>
      </c>
      <c r="Q230">
        <f>C230/(C230+B230)</f>
        <v>0.38691748610517313</v>
      </c>
    </row>
    <row r="231" spans="1:17">
      <c r="A231" t="s">
        <v>236</v>
      </c>
      <c r="B231">
        <v>711</v>
      </c>
      <c r="C231">
        <v>410</v>
      </c>
      <c r="D231">
        <v>2724</v>
      </c>
      <c r="E231">
        <v>-301</v>
      </c>
      <c r="F231">
        <f>SUM(E$2:E231)</f>
        <v>-179888</v>
      </c>
      <c r="G231">
        <f>E231/D231</f>
        <v>-0.1104992657856094</v>
      </c>
      <c r="H231">
        <f>SUM(D$2:D231)</f>
        <v>2881119</v>
      </c>
      <c r="I231">
        <v>2</v>
      </c>
      <c r="J231">
        <v>188</v>
      </c>
      <c r="K231" t="str">
        <f>IF(E231&gt;0,"TRUE","FALSE")</f>
        <v>FALSE</v>
      </c>
      <c r="L231" t="str">
        <f t="shared" si="3"/>
        <v>FALSE</v>
      </c>
      <c r="M231" t="str">
        <f>IF(SUM(D$2:D231)&lt;705455,"TRUE", "FALSE")</f>
        <v>FALSE</v>
      </c>
      <c r="Q231">
        <f>C231/(C231+B231)</f>
        <v>0.36574487065120426</v>
      </c>
    </row>
    <row r="232" spans="1:17">
      <c r="A232" t="s">
        <v>136</v>
      </c>
      <c r="B232">
        <v>545</v>
      </c>
      <c r="C232">
        <v>317</v>
      </c>
      <c r="D232">
        <v>2058</v>
      </c>
      <c r="E232">
        <v>-228</v>
      </c>
      <c r="F232">
        <f>SUM(E$2:E232)</f>
        <v>-180116</v>
      </c>
      <c r="G232">
        <f>E232/D232</f>
        <v>-0.11078717201166181</v>
      </c>
      <c r="H232">
        <f>SUM(D$2:D232)</f>
        <v>2883177</v>
      </c>
      <c r="I232">
        <v>2</v>
      </c>
      <c r="J232">
        <v>268</v>
      </c>
      <c r="K232" t="str">
        <f>IF(E232&gt;0,"TRUE","FALSE")</f>
        <v>FALSE</v>
      </c>
      <c r="L232" t="str">
        <f t="shared" si="3"/>
        <v>FALSE</v>
      </c>
      <c r="M232" t="str">
        <f>IF(SUM(D$2:D232)&lt;705455,"TRUE", "FALSE")</f>
        <v>FALSE</v>
      </c>
      <c r="Q232">
        <f>C232/(C232+B232)</f>
        <v>0.36774941995359628</v>
      </c>
    </row>
    <row r="233" spans="1:17">
      <c r="A233" t="s">
        <v>237</v>
      </c>
      <c r="B233" s="1">
        <v>3467</v>
      </c>
      <c r="C233" s="1">
        <v>1977</v>
      </c>
      <c r="D233">
        <v>13424</v>
      </c>
      <c r="E233" s="1">
        <v>-1490</v>
      </c>
      <c r="F233">
        <f>SUM(E$2:E233)</f>
        <v>-181606</v>
      </c>
      <c r="G233">
        <f>E233/D233</f>
        <v>-0.11099523241954708</v>
      </c>
      <c r="H233">
        <f>SUM(D$2:D233)</f>
        <v>2896601</v>
      </c>
      <c r="I233">
        <v>2</v>
      </c>
      <c r="J233">
        <v>64</v>
      </c>
      <c r="K233" t="str">
        <f>IF(E233&gt;0,"TRUE","FALSE")</f>
        <v>FALSE</v>
      </c>
      <c r="L233" t="str">
        <f t="shared" si="3"/>
        <v>FALSE</v>
      </c>
      <c r="M233" t="str">
        <f>IF(SUM(D$2:D233)&lt;705455,"TRUE", "FALSE")</f>
        <v>FALSE</v>
      </c>
      <c r="Q233">
        <f>C233/(C233+B233)</f>
        <v>0.36315209404849375</v>
      </c>
    </row>
    <row r="234" spans="1:17">
      <c r="A234" t="s">
        <v>238</v>
      </c>
      <c r="B234" s="1">
        <v>4246</v>
      </c>
      <c r="C234" s="1">
        <v>2187</v>
      </c>
      <c r="D234">
        <v>18168</v>
      </c>
      <c r="E234" s="1">
        <v>-2059</v>
      </c>
      <c r="F234">
        <f>SUM(E$2:E234)</f>
        <v>-183665</v>
      </c>
      <c r="G234">
        <f>E234/D234</f>
        <v>-0.11333113166006165</v>
      </c>
      <c r="H234">
        <f>SUM(D$2:D234)</f>
        <v>2914769</v>
      </c>
      <c r="I234">
        <v>2</v>
      </c>
      <c r="J234">
        <v>114</v>
      </c>
      <c r="K234" t="str">
        <f>IF(E234&gt;0,"TRUE","FALSE")</f>
        <v>FALSE</v>
      </c>
      <c r="L234" t="str">
        <f t="shared" si="3"/>
        <v>FALSE</v>
      </c>
      <c r="M234" t="str">
        <f>IF(SUM(D$2:D234)&lt;705455,"TRUE", "FALSE")</f>
        <v>FALSE</v>
      </c>
      <c r="Q234">
        <f>C234/(C234+B234)</f>
        <v>0.33996580133685683</v>
      </c>
    </row>
    <row r="235" spans="1:17">
      <c r="A235" t="s">
        <v>239</v>
      </c>
      <c r="B235" s="1">
        <v>4174</v>
      </c>
      <c r="C235" s="1">
        <v>2355</v>
      </c>
      <c r="D235">
        <v>15994</v>
      </c>
      <c r="E235" s="1">
        <v>-1819</v>
      </c>
      <c r="F235">
        <f>SUM(E$2:E235)</f>
        <v>-185484</v>
      </c>
      <c r="G235">
        <f>E235/D235</f>
        <v>-0.11373014880580218</v>
      </c>
      <c r="H235">
        <f>SUM(D$2:D235)</f>
        <v>2930763</v>
      </c>
      <c r="I235">
        <v>2</v>
      </c>
      <c r="J235">
        <v>87</v>
      </c>
      <c r="K235" t="str">
        <f>IF(E235&gt;0,"TRUE","FALSE")</f>
        <v>FALSE</v>
      </c>
      <c r="L235" t="str">
        <f t="shared" si="3"/>
        <v>FALSE</v>
      </c>
      <c r="M235" t="str">
        <f>IF(SUM(D$2:D235)&lt;705455,"TRUE", "FALSE")</f>
        <v>FALSE</v>
      </c>
      <c r="Q235">
        <f>C235/(C235+B235)</f>
        <v>0.36069842242303568</v>
      </c>
    </row>
    <row r="236" spans="1:17">
      <c r="A236" t="s">
        <v>240</v>
      </c>
      <c r="B236" s="1">
        <v>6320</v>
      </c>
      <c r="C236" s="1">
        <v>3948</v>
      </c>
      <c r="D236">
        <v>20775</v>
      </c>
      <c r="E236" s="1">
        <v>-2372</v>
      </c>
      <c r="F236">
        <f>SUM(E$2:E236)</f>
        <v>-187856</v>
      </c>
      <c r="G236">
        <f>E236/D236</f>
        <v>-0.11417569193742479</v>
      </c>
      <c r="H236">
        <f>SUM(D$2:D236)</f>
        <v>2951538</v>
      </c>
      <c r="I236">
        <v>2</v>
      </c>
      <c r="J236">
        <v>50</v>
      </c>
      <c r="K236" t="str">
        <f>IF(E236&gt;0,"TRUE","FALSE")</f>
        <v>FALSE</v>
      </c>
      <c r="L236" t="str">
        <f t="shared" si="3"/>
        <v>FALSE</v>
      </c>
      <c r="M236" t="str">
        <f>IF(SUM(D$2:D236)&lt;705455,"TRUE", "FALSE")</f>
        <v>FALSE</v>
      </c>
      <c r="Q236">
        <f>C236/(C236+B236)</f>
        <v>0.38449552006232957</v>
      </c>
    </row>
    <row r="237" spans="1:17">
      <c r="A237" t="s">
        <v>241</v>
      </c>
      <c r="B237" s="1">
        <v>10071</v>
      </c>
      <c r="C237" s="1">
        <v>5806</v>
      </c>
      <c r="D237">
        <v>37258</v>
      </c>
      <c r="E237" s="1">
        <v>-4265</v>
      </c>
      <c r="F237">
        <f>SUM(E$2:E237)</f>
        <v>-192121</v>
      </c>
      <c r="G237">
        <f>E237/D237</f>
        <v>-0.11447205969187825</v>
      </c>
      <c r="H237">
        <f>SUM(D$2:D237)</f>
        <v>2988796</v>
      </c>
      <c r="I237">
        <v>2</v>
      </c>
      <c r="J237">
        <v>347</v>
      </c>
      <c r="K237" t="str">
        <f>IF(E237&gt;0,"TRUE","FALSE")</f>
        <v>FALSE</v>
      </c>
      <c r="L237" t="str">
        <f t="shared" si="3"/>
        <v>FALSE</v>
      </c>
      <c r="M237" t="str">
        <f>IF(SUM(D$2:D237)&lt;705455,"TRUE", "FALSE")</f>
        <v>FALSE</v>
      </c>
      <c r="Q237">
        <f>C237/(C237+B237)</f>
        <v>0.3656862127605971</v>
      </c>
    </row>
    <row r="238" spans="1:17">
      <c r="A238" t="s">
        <v>242</v>
      </c>
      <c r="B238" s="1">
        <v>8056</v>
      </c>
      <c r="C238" s="1">
        <v>4783</v>
      </c>
      <c r="D238">
        <v>28587</v>
      </c>
      <c r="E238" s="1">
        <v>-3273</v>
      </c>
      <c r="F238">
        <f>SUM(E$2:E238)</f>
        <v>-195394</v>
      </c>
      <c r="G238">
        <f>E238/D238</f>
        <v>-0.11449260153216496</v>
      </c>
      <c r="H238">
        <f>SUM(D$2:D238)</f>
        <v>3017383</v>
      </c>
      <c r="I238">
        <v>2</v>
      </c>
      <c r="J238">
        <v>220</v>
      </c>
      <c r="K238" t="str">
        <f>IF(E238&gt;0,"TRUE","FALSE")</f>
        <v>FALSE</v>
      </c>
      <c r="L238" t="str">
        <f t="shared" si="3"/>
        <v>FALSE</v>
      </c>
      <c r="M238" t="str">
        <f>IF(SUM(D$2:D238)&lt;705455,"TRUE", "FALSE")</f>
        <v>FALSE</v>
      </c>
      <c r="Q238">
        <f>C238/(C238+B238)</f>
        <v>0.37253680193161459</v>
      </c>
    </row>
    <row r="239" spans="1:17">
      <c r="A239" t="s">
        <v>199</v>
      </c>
      <c r="B239" s="1">
        <v>5334</v>
      </c>
      <c r="C239" s="1">
        <v>3000</v>
      </c>
      <c r="D239">
        <v>20335</v>
      </c>
      <c r="E239" s="1">
        <v>-2334</v>
      </c>
      <c r="F239">
        <f>SUM(E$2:E239)</f>
        <v>-197728</v>
      </c>
      <c r="G239">
        <f>E239/D239</f>
        <v>-0.11477747725596263</v>
      </c>
      <c r="H239">
        <f>SUM(D$2:D239)</f>
        <v>3037718</v>
      </c>
      <c r="I239">
        <v>2</v>
      </c>
      <c r="J239">
        <v>310</v>
      </c>
      <c r="K239" t="str">
        <f>IF(E239&gt;0,"TRUE","FALSE")</f>
        <v>FALSE</v>
      </c>
      <c r="L239" t="str">
        <f t="shared" si="3"/>
        <v>FALSE</v>
      </c>
      <c r="M239" t="str">
        <f>IF(SUM(D$2:D239)&lt;705455,"TRUE", "FALSE")</f>
        <v>FALSE</v>
      </c>
      <c r="Q239">
        <f>C239/(C239+B239)</f>
        <v>0.35997120230381568</v>
      </c>
    </row>
    <row r="240" spans="1:17">
      <c r="A240" t="s">
        <v>243</v>
      </c>
      <c r="B240" s="1">
        <v>4728</v>
      </c>
      <c r="C240" s="1">
        <v>2338</v>
      </c>
      <c r="D240">
        <v>20770</v>
      </c>
      <c r="E240" s="1">
        <v>-2390</v>
      </c>
      <c r="F240">
        <f>SUM(E$2:E240)</f>
        <v>-200118</v>
      </c>
      <c r="G240">
        <f>E240/D240</f>
        <v>-0.1150698122291767</v>
      </c>
      <c r="H240">
        <f>SUM(D$2:D240)</f>
        <v>3058488</v>
      </c>
      <c r="I240">
        <v>2</v>
      </c>
      <c r="J240">
        <v>103</v>
      </c>
      <c r="K240" t="str">
        <f>IF(E240&gt;0,"TRUE","FALSE")</f>
        <v>FALSE</v>
      </c>
      <c r="L240" t="str">
        <f t="shared" si="3"/>
        <v>FALSE</v>
      </c>
      <c r="M240" t="str">
        <f>IF(SUM(D$2:D240)&lt;705455,"TRUE", "FALSE")</f>
        <v>FALSE</v>
      </c>
      <c r="Q240">
        <f>C240/(C240+B240)</f>
        <v>0.33088027172374751</v>
      </c>
    </row>
    <row r="241" spans="1:17">
      <c r="A241" t="s">
        <v>244</v>
      </c>
      <c r="B241" s="1">
        <v>1705</v>
      </c>
      <c r="C241" s="1">
        <v>1020</v>
      </c>
      <c r="D241">
        <v>5907</v>
      </c>
      <c r="E241">
        <v>-685</v>
      </c>
      <c r="F241">
        <f>SUM(E$2:E241)</f>
        <v>-200803</v>
      </c>
      <c r="G241">
        <f>E241/D241</f>
        <v>-0.11596411037751819</v>
      </c>
      <c r="H241">
        <f>SUM(D$2:D241)</f>
        <v>3064395</v>
      </c>
      <c r="I241">
        <v>2</v>
      </c>
      <c r="J241">
        <v>138</v>
      </c>
      <c r="K241" t="str">
        <f>IF(E241&gt;0,"TRUE","FALSE")</f>
        <v>FALSE</v>
      </c>
      <c r="L241" t="str">
        <f t="shared" si="3"/>
        <v>FALSE</v>
      </c>
      <c r="M241" t="str">
        <f>IF(SUM(D$2:D241)&lt;705455,"TRUE", "FALSE")</f>
        <v>FALSE</v>
      </c>
      <c r="Q241">
        <f>C241/(C241+B241)</f>
        <v>0.37431192660550461</v>
      </c>
    </row>
    <row r="242" spans="1:17">
      <c r="A242" t="s">
        <v>245</v>
      </c>
      <c r="B242" s="1">
        <v>4201</v>
      </c>
      <c r="C242" s="1">
        <v>2590</v>
      </c>
      <c r="D242">
        <v>13801</v>
      </c>
      <c r="E242" s="1">
        <v>-1611</v>
      </c>
      <c r="F242">
        <f>SUM(E$2:E242)</f>
        <v>-202414</v>
      </c>
      <c r="G242">
        <f>E242/D242</f>
        <v>-0.11673067169045721</v>
      </c>
      <c r="H242">
        <f>SUM(D$2:D242)</f>
        <v>3078196</v>
      </c>
      <c r="I242">
        <v>2</v>
      </c>
      <c r="J242">
        <v>136</v>
      </c>
      <c r="K242" t="str">
        <f>IF(E242&gt;0,"TRUE","FALSE")</f>
        <v>FALSE</v>
      </c>
      <c r="L242" t="str">
        <f t="shared" si="3"/>
        <v>FALSE</v>
      </c>
      <c r="M242" t="str">
        <f>IF(SUM(D$2:D242)&lt;705455,"TRUE", "FALSE")</f>
        <v>FALSE</v>
      </c>
      <c r="Q242">
        <f>C242/(C242+B242)</f>
        <v>0.38138713002503311</v>
      </c>
    </row>
    <row r="243" spans="1:17">
      <c r="A243" t="s">
        <v>246</v>
      </c>
      <c r="B243" s="1">
        <v>4163</v>
      </c>
      <c r="C243" s="1">
        <v>2361</v>
      </c>
      <c r="D243">
        <v>15314</v>
      </c>
      <c r="E243" s="1">
        <v>-1802</v>
      </c>
      <c r="F243">
        <f>SUM(E$2:E243)</f>
        <v>-204216</v>
      </c>
      <c r="G243">
        <f>E243/D243</f>
        <v>-0.1176701057855557</v>
      </c>
      <c r="H243">
        <f>SUM(D$2:D243)</f>
        <v>3093510</v>
      </c>
      <c r="I243">
        <v>2</v>
      </c>
      <c r="J243">
        <v>25</v>
      </c>
      <c r="K243" t="str">
        <f>IF(E243&gt;0,"TRUE","FALSE")</f>
        <v>FALSE</v>
      </c>
      <c r="L243" t="str">
        <f t="shared" si="3"/>
        <v>FALSE</v>
      </c>
      <c r="M243" t="str">
        <f>IF(SUM(D$2:D243)&lt;705455,"TRUE", "FALSE")</f>
        <v>FALSE</v>
      </c>
      <c r="Q243">
        <f>C243/(C243+B243)</f>
        <v>0.36189454322501535</v>
      </c>
    </row>
    <row r="244" spans="1:17">
      <c r="A244" t="s">
        <v>247</v>
      </c>
      <c r="B244" s="1">
        <v>4018</v>
      </c>
      <c r="C244" s="1">
        <v>1988</v>
      </c>
      <c r="D244">
        <v>17214</v>
      </c>
      <c r="E244" s="1">
        <v>-2030</v>
      </c>
      <c r="F244">
        <f>SUM(E$2:E244)</f>
        <v>-206246</v>
      </c>
      <c r="G244">
        <f>E244/D244</f>
        <v>-0.11792726850238178</v>
      </c>
      <c r="H244">
        <f>SUM(D$2:D244)</f>
        <v>3110724</v>
      </c>
      <c r="I244">
        <v>2</v>
      </c>
      <c r="J244">
        <v>278</v>
      </c>
      <c r="K244" t="str">
        <f>IF(E244&gt;0,"TRUE","FALSE")</f>
        <v>FALSE</v>
      </c>
      <c r="L244" t="str">
        <f t="shared" si="3"/>
        <v>FALSE</v>
      </c>
      <c r="M244" t="str">
        <f>IF(SUM(D$2:D244)&lt;705455,"TRUE", "FALSE")</f>
        <v>FALSE</v>
      </c>
      <c r="Q244">
        <f>C244/(C244+B244)</f>
        <v>0.33100233100233101</v>
      </c>
    </row>
    <row r="245" spans="1:17">
      <c r="A245" t="s">
        <v>248</v>
      </c>
      <c r="B245" s="1">
        <v>8703</v>
      </c>
      <c r="C245" s="1">
        <v>3989</v>
      </c>
      <c r="D245">
        <v>39838</v>
      </c>
      <c r="E245" s="1">
        <v>-4714</v>
      </c>
      <c r="F245">
        <f>SUM(E$2:E245)</f>
        <v>-210960</v>
      </c>
      <c r="G245">
        <f>E245/D245</f>
        <v>-0.11832923339525077</v>
      </c>
      <c r="H245">
        <f>SUM(D$2:D245)</f>
        <v>3150562</v>
      </c>
      <c r="I245">
        <v>2</v>
      </c>
      <c r="J245">
        <v>137</v>
      </c>
      <c r="K245" t="str">
        <f>IF(E245&gt;0,"TRUE","FALSE")</f>
        <v>FALSE</v>
      </c>
      <c r="L245" t="str">
        <f t="shared" si="3"/>
        <v>FALSE</v>
      </c>
      <c r="M245" t="str">
        <f>IF(SUM(D$2:D245)&lt;705455,"TRUE", "FALSE")</f>
        <v>FALSE</v>
      </c>
      <c r="Q245">
        <f>C245/(C245+B245)</f>
        <v>0.31429246769618657</v>
      </c>
    </row>
    <row r="246" spans="1:17">
      <c r="A246" t="s">
        <v>249</v>
      </c>
      <c r="B246" s="1">
        <v>4961</v>
      </c>
      <c r="C246" s="1">
        <v>2811</v>
      </c>
      <c r="D246">
        <v>18113</v>
      </c>
      <c r="E246" s="1">
        <v>-2150</v>
      </c>
      <c r="F246">
        <f>SUM(E$2:E246)</f>
        <v>-213110</v>
      </c>
      <c r="G246">
        <f>E246/D246</f>
        <v>-0.11869927676254624</v>
      </c>
      <c r="H246">
        <f>SUM(D$2:D246)</f>
        <v>3168675</v>
      </c>
      <c r="I246">
        <v>2</v>
      </c>
      <c r="J246">
        <v>141</v>
      </c>
      <c r="K246" t="str">
        <f>IF(E246&gt;0,"TRUE","FALSE")</f>
        <v>FALSE</v>
      </c>
      <c r="L246" t="str">
        <f t="shared" si="3"/>
        <v>FALSE</v>
      </c>
      <c r="M246" t="str">
        <f>IF(SUM(D$2:D246)&lt;705455,"TRUE", "FALSE")</f>
        <v>FALSE</v>
      </c>
      <c r="Q246">
        <f>C246/(C246+B246)</f>
        <v>0.36168296448790532</v>
      </c>
    </row>
    <row r="247" spans="1:17">
      <c r="A247" t="s">
        <v>337</v>
      </c>
      <c r="B247" s="1">
        <v>13736</v>
      </c>
      <c r="C247" s="1">
        <v>6700</v>
      </c>
      <c r="D247">
        <v>59226</v>
      </c>
      <c r="E247" s="1">
        <v>-7036</v>
      </c>
      <c r="F247">
        <f>SUM(E$2:E247)</f>
        <v>-220146</v>
      </c>
      <c r="G247">
        <f>E247/D247</f>
        <v>-0.11879917603755108</v>
      </c>
      <c r="H247">
        <f>SUM(D$2:D247)</f>
        <v>3227901</v>
      </c>
      <c r="I247">
        <v>2</v>
      </c>
      <c r="J247">
        <v>308</v>
      </c>
      <c r="K247" t="str">
        <f>IF(E247&gt;0,"TRUE","FALSE")</f>
        <v>FALSE</v>
      </c>
      <c r="L247" t="str">
        <f t="shared" si="3"/>
        <v>FALSE</v>
      </c>
      <c r="M247" t="str">
        <f>IF(SUM(D$2:D247)&lt;705455,"TRUE", "FALSE")</f>
        <v>FALSE</v>
      </c>
      <c r="Q247">
        <f>C247/(C247+B247)</f>
        <v>0.32785280876883932</v>
      </c>
    </row>
    <row r="248" spans="1:17">
      <c r="A248" t="s">
        <v>250</v>
      </c>
      <c r="B248" s="1">
        <v>1412</v>
      </c>
      <c r="C248">
        <v>836</v>
      </c>
      <c r="D248">
        <v>4793</v>
      </c>
      <c r="E248">
        <v>-576</v>
      </c>
      <c r="F248">
        <f>SUM(E$2:E248)</f>
        <v>-220722</v>
      </c>
      <c r="G248">
        <f>E248/D248</f>
        <v>-0.12017525558105571</v>
      </c>
      <c r="H248">
        <f>SUM(D$2:D248)</f>
        <v>3232694</v>
      </c>
      <c r="I248">
        <v>2</v>
      </c>
      <c r="J248">
        <v>117</v>
      </c>
      <c r="K248" t="str">
        <f>IF(E248&gt;0,"TRUE","FALSE")</f>
        <v>FALSE</v>
      </c>
      <c r="L248" t="str">
        <f t="shared" si="3"/>
        <v>FALSE</v>
      </c>
      <c r="M248" t="str">
        <f>IF(SUM(D$2:D248)&lt;705455,"TRUE", "FALSE")</f>
        <v>FALSE</v>
      </c>
      <c r="Q248">
        <f>C248/(C248+B248)</f>
        <v>0.37188612099644131</v>
      </c>
    </row>
    <row r="249" spans="1:17">
      <c r="A249" t="s">
        <v>251</v>
      </c>
      <c r="B249">
        <v>502</v>
      </c>
      <c r="C249">
        <v>277</v>
      </c>
      <c r="D249">
        <v>1872</v>
      </c>
      <c r="E249">
        <v>-225</v>
      </c>
      <c r="F249">
        <f>SUM(E$2:E249)</f>
        <v>-220947</v>
      </c>
      <c r="G249">
        <f>E249/D249</f>
        <v>-0.1201923076923077</v>
      </c>
      <c r="H249">
        <f>SUM(D$2:D249)</f>
        <v>3234566</v>
      </c>
      <c r="I249">
        <v>2</v>
      </c>
      <c r="J249">
        <v>132</v>
      </c>
      <c r="K249" t="str">
        <f>IF(E249&gt;0,"TRUE","FALSE")</f>
        <v>FALSE</v>
      </c>
      <c r="L249" t="str">
        <f t="shared" si="3"/>
        <v>FALSE</v>
      </c>
      <c r="M249" t="str">
        <f>IF(SUM(D$2:D249)&lt;705455,"TRUE", "FALSE")</f>
        <v>FALSE</v>
      </c>
      <c r="Q249">
        <f>C249/(C249+B249)</f>
        <v>0.35558408215661103</v>
      </c>
    </row>
    <row r="250" spans="1:17">
      <c r="A250" t="s">
        <v>252</v>
      </c>
      <c r="B250" s="1">
        <v>35231</v>
      </c>
      <c r="C250" s="1">
        <v>14402</v>
      </c>
      <c r="D250">
        <v>172648</v>
      </c>
      <c r="E250" s="1">
        <v>-20829</v>
      </c>
      <c r="F250">
        <f>SUM(E$2:E250)</f>
        <v>-241776</v>
      </c>
      <c r="G250">
        <f>E250/D250</f>
        <v>-0.12064431676011306</v>
      </c>
      <c r="H250">
        <f>SUM(D$2:D250)</f>
        <v>3407214</v>
      </c>
      <c r="I250">
        <v>2</v>
      </c>
      <c r="J250">
        <v>348</v>
      </c>
      <c r="K250" t="str">
        <f>IF(E250&gt;0,"TRUE","FALSE")</f>
        <v>FALSE</v>
      </c>
      <c r="L250" t="str">
        <f t="shared" si="3"/>
        <v>FALSE</v>
      </c>
      <c r="M250" t="str">
        <f>IF(SUM(D$2:D250)&lt;705455,"TRUE", "FALSE")</f>
        <v>FALSE</v>
      </c>
      <c r="Q250">
        <f>C250/(C250+B250)</f>
        <v>0.2901698466745915</v>
      </c>
    </row>
    <row r="251" spans="1:17">
      <c r="A251" t="s">
        <v>253</v>
      </c>
      <c r="B251" s="1">
        <v>2479</v>
      </c>
      <c r="C251" s="1">
        <v>1531</v>
      </c>
      <c r="D251">
        <v>7767</v>
      </c>
      <c r="E251">
        <v>-948</v>
      </c>
      <c r="F251">
        <f>SUM(E$2:E251)</f>
        <v>-242724</v>
      </c>
      <c r="G251">
        <f>E251/D251</f>
        <v>-0.12205484743144071</v>
      </c>
      <c r="H251">
        <f>SUM(D$2:D251)</f>
        <v>3414981</v>
      </c>
      <c r="I251">
        <v>2</v>
      </c>
      <c r="J251">
        <v>252</v>
      </c>
      <c r="K251" t="str">
        <f>IF(E251&gt;0,"TRUE","FALSE")</f>
        <v>FALSE</v>
      </c>
      <c r="L251" t="str">
        <f t="shared" si="3"/>
        <v>FALSE</v>
      </c>
      <c r="M251" t="str">
        <f>IF(SUM(D$2:D251)&lt;705455,"TRUE", "FALSE")</f>
        <v>FALSE</v>
      </c>
      <c r="Q251">
        <f>C251/(C251+B251)</f>
        <v>0.38179551122194516</v>
      </c>
    </row>
    <row r="252" spans="1:17">
      <c r="A252" t="s">
        <v>254</v>
      </c>
      <c r="B252" s="1">
        <v>3059</v>
      </c>
      <c r="C252" s="1">
        <v>1742</v>
      </c>
      <c r="D252">
        <v>10785</v>
      </c>
      <c r="E252" s="1">
        <v>-1317</v>
      </c>
      <c r="F252">
        <f>SUM(E$2:E252)</f>
        <v>-244041</v>
      </c>
      <c r="G252">
        <f>E252/D252</f>
        <v>-0.12211404728789986</v>
      </c>
      <c r="H252">
        <f>SUM(D$2:D252)</f>
        <v>3425766</v>
      </c>
      <c r="I252">
        <v>2</v>
      </c>
      <c r="J252">
        <v>133</v>
      </c>
      <c r="K252" t="str">
        <f>IF(E252&gt;0,"TRUE","FALSE")</f>
        <v>FALSE</v>
      </c>
      <c r="L252" t="str">
        <f t="shared" si="3"/>
        <v>FALSE</v>
      </c>
      <c r="M252" t="str">
        <f>IF(SUM(D$2:D252)&lt;705455,"TRUE", "FALSE")</f>
        <v>FALSE</v>
      </c>
      <c r="Q252">
        <f>C252/(C252+B252)</f>
        <v>0.36284107477608829</v>
      </c>
    </row>
    <row r="253" spans="1:17">
      <c r="A253" t="s">
        <v>255</v>
      </c>
      <c r="B253" s="1">
        <v>13236</v>
      </c>
      <c r="C253" s="1">
        <v>6512</v>
      </c>
      <c r="D253">
        <v>54653</v>
      </c>
      <c r="E253" s="1">
        <v>-6724</v>
      </c>
      <c r="F253">
        <f>SUM(E$2:E253)</f>
        <v>-250765</v>
      </c>
      <c r="G253">
        <f>E253/D253</f>
        <v>-0.12303075768942236</v>
      </c>
      <c r="H253">
        <f>SUM(D$2:D253)</f>
        <v>3480419</v>
      </c>
      <c r="I253">
        <v>2</v>
      </c>
      <c r="J253">
        <v>61</v>
      </c>
      <c r="K253" t="str">
        <f>IF(E253&gt;0,"TRUE","FALSE")</f>
        <v>FALSE</v>
      </c>
      <c r="L253" t="str">
        <f t="shared" si="3"/>
        <v>FALSE</v>
      </c>
      <c r="M253" t="str">
        <f>IF(SUM(D$2:D253)&lt;705455,"TRUE", "FALSE")</f>
        <v>FALSE</v>
      </c>
      <c r="Q253">
        <f>C253/(C253+B253)</f>
        <v>0.32975491188981165</v>
      </c>
    </row>
    <row r="254" spans="1:17">
      <c r="A254" t="s">
        <v>256</v>
      </c>
      <c r="B254" s="1">
        <v>8292</v>
      </c>
      <c r="C254" s="1">
        <v>5068</v>
      </c>
      <c r="D254">
        <v>26062</v>
      </c>
      <c r="E254" s="1">
        <v>-3224</v>
      </c>
      <c r="F254">
        <f>SUM(E$2:E254)</f>
        <v>-253989</v>
      </c>
      <c r="G254">
        <f>E254/D254</f>
        <v>-0.12370501112731179</v>
      </c>
      <c r="H254">
        <f>SUM(D$2:D254)</f>
        <v>3506481</v>
      </c>
      <c r="I254">
        <v>2</v>
      </c>
      <c r="J254">
        <v>189</v>
      </c>
      <c r="K254" t="str">
        <f>IF(E254&gt;0,"TRUE","FALSE")</f>
        <v>FALSE</v>
      </c>
      <c r="L254" t="str">
        <f t="shared" si="3"/>
        <v>FALSE</v>
      </c>
      <c r="M254" t="str">
        <f>IF(SUM(D$2:D254)&lt;705455,"TRUE", "FALSE")</f>
        <v>FALSE</v>
      </c>
      <c r="Q254">
        <f>C254/(C254+B254)</f>
        <v>0.37934131736526944</v>
      </c>
    </row>
    <row r="255" spans="1:17">
      <c r="A255" t="s">
        <v>257</v>
      </c>
      <c r="B255" s="1">
        <v>15570</v>
      </c>
      <c r="C255" s="1">
        <v>8884</v>
      </c>
      <c r="D255">
        <v>53988</v>
      </c>
      <c r="E255" s="1">
        <v>-6686</v>
      </c>
      <c r="F255">
        <f>SUM(E$2:E255)</f>
        <v>-260675</v>
      </c>
      <c r="G255">
        <f>E255/D255</f>
        <v>-0.12384233533377788</v>
      </c>
      <c r="H255">
        <f>SUM(D$2:D255)</f>
        <v>3560469</v>
      </c>
      <c r="I255">
        <v>2</v>
      </c>
      <c r="J255">
        <v>336</v>
      </c>
      <c r="K255" t="str">
        <f>IF(E255&gt;0,"TRUE","FALSE")</f>
        <v>FALSE</v>
      </c>
      <c r="L255" t="str">
        <f t="shared" si="3"/>
        <v>FALSE</v>
      </c>
      <c r="M255" t="str">
        <f>IF(SUM(D$2:D255)&lt;705455,"TRUE", "FALSE")</f>
        <v>FALSE</v>
      </c>
      <c r="Q255">
        <f>C255/(C255+B255)</f>
        <v>0.36329434857283061</v>
      </c>
    </row>
    <row r="256" spans="1:17">
      <c r="A256" t="s">
        <v>258</v>
      </c>
      <c r="B256">
        <v>899</v>
      </c>
      <c r="C256">
        <v>431</v>
      </c>
      <c r="D256">
        <v>3777</v>
      </c>
      <c r="E256">
        <v>-468</v>
      </c>
      <c r="F256">
        <f>SUM(E$2:E256)</f>
        <v>-261143</v>
      </c>
      <c r="G256">
        <f>E256/D256</f>
        <v>-0.12390786338363781</v>
      </c>
      <c r="H256">
        <f>SUM(D$2:D256)</f>
        <v>3564246</v>
      </c>
      <c r="I256">
        <v>2</v>
      </c>
      <c r="J256">
        <v>289</v>
      </c>
      <c r="K256" t="str">
        <f>IF(E256&gt;0,"TRUE","FALSE")</f>
        <v>FALSE</v>
      </c>
      <c r="L256" t="str">
        <f t="shared" si="3"/>
        <v>FALSE</v>
      </c>
      <c r="M256" t="str">
        <f>IF(SUM(D$2:D256)&lt;705455,"TRUE", "FALSE")</f>
        <v>FALSE</v>
      </c>
      <c r="Q256">
        <f>C256/(C256+B256)</f>
        <v>0.32406015037593983</v>
      </c>
    </row>
    <row r="257" spans="1:17">
      <c r="A257" t="s">
        <v>259</v>
      </c>
      <c r="B257" s="1">
        <v>7028</v>
      </c>
      <c r="C257" s="1">
        <v>4110</v>
      </c>
      <c r="D257">
        <v>23464</v>
      </c>
      <c r="E257" s="1">
        <v>-2918</v>
      </c>
      <c r="F257">
        <f>SUM(E$2:E257)</f>
        <v>-264061</v>
      </c>
      <c r="G257">
        <f>E257/D257</f>
        <v>-0.12436072280941016</v>
      </c>
      <c r="H257">
        <f>SUM(D$2:D257)</f>
        <v>3587710</v>
      </c>
      <c r="I257">
        <v>2</v>
      </c>
      <c r="J257">
        <v>73</v>
      </c>
      <c r="K257" t="str">
        <f>IF(E257&gt;0,"TRUE","FALSE")</f>
        <v>FALSE</v>
      </c>
      <c r="L257" t="str">
        <f t="shared" si="3"/>
        <v>FALSE</v>
      </c>
      <c r="M257" t="str">
        <f>IF(SUM(D$2:D257)&lt;705455,"TRUE", "FALSE")</f>
        <v>FALSE</v>
      </c>
      <c r="Q257">
        <f>C257/(C257+B257)</f>
        <v>0.36900700305261269</v>
      </c>
    </row>
    <row r="258" spans="1:17">
      <c r="A258" t="s">
        <v>260</v>
      </c>
      <c r="B258" s="1">
        <v>5993</v>
      </c>
      <c r="C258" s="1">
        <v>3457</v>
      </c>
      <c r="D258">
        <v>20331</v>
      </c>
      <c r="E258" s="1">
        <v>-2536</v>
      </c>
      <c r="F258">
        <f>SUM(E$2:E258)</f>
        <v>-266597</v>
      </c>
      <c r="G258">
        <f>E258/D258</f>
        <v>-0.12473562539963602</v>
      </c>
      <c r="H258">
        <f>SUM(D$2:D258)</f>
        <v>3608041</v>
      </c>
      <c r="I258">
        <v>2</v>
      </c>
      <c r="J258">
        <v>2</v>
      </c>
      <c r="K258" t="str">
        <f>IF(E258&gt;0,"TRUE","FALSE")</f>
        <v>FALSE</v>
      </c>
      <c r="L258" t="str">
        <f t="shared" si="3"/>
        <v>FALSE</v>
      </c>
      <c r="M258" t="str">
        <f>IF(SUM(D$2:D258)&lt;705455,"TRUE", "FALSE")</f>
        <v>FALSE</v>
      </c>
      <c r="Q258">
        <f>C258/(C258+B258)</f>
        <v>0.36582010582010582</v>
      </c>
    </row>
    <row r="259" spans="1:17">
      <c r="A259" t="s">
        <v>261</v>
      </c>
      <c r="B259" s="1">
        <v>7007</v>
      </c>
      <c r="C259" s="1">
        <v>3646</v>
      </c>
      <c r="D259">
        <v>26799</v>
      </c>
      <c r="E259" s="1">
        <v>-3361</v>
      </c>
      <c r="F259">
        <f>SUM(E$2:E259)</f>
        <v>-269958</v>
      </c>
      <c r="G259">
        <f>E259/D259</f>
        <v>-0.12541512743012798</v>
      </c>
      <c r="H259">
        <f>SUM(D$2:D259)</f>
        <v>3634840</v>
      </c>
      <c r="I259">
        <v>2</v>
      </c>
      <c r="J259">
        <v>185</v>
      </c>
      <c r="K259" t="str">
        <f>IF(E259&gt;0,"TRUE","FALSE")</f>
        <v>FALSE</v>
      </c>
      <c r="L259" t="str">
        <f t="shared" ref="L259:L322" si="4">IF(F259&gt;0, "TRUE","FALSE")</f>
        <v>FALSE</v>
      </c>
      <c r="M259" t="str">
        <f>IF(SUM(D$2:D259)&lt;705455,"TRUE", "FALSE")</f>
        <v>FALSE</v>
      </c>
      <c r="Q259">
        <f>C259/(C259+B259)</f>
        <v>0.34225100910541634</v>
      </c>
    </row>
    <row r="260" spans="1:17">
      <c r="A260" t="s">
        <v>262</v>
      </c>
      <c r="B260">
        <v>177</v>
      </c>
      <c r="C260">
        <v>103</v>
      </c>
      <c r="D260">
        <v>589</v>
      </c>
      <c r="E260">
        <v>-74</v>
      </c>
      <c r="F260">
        <f>SUM(E$2:E260)</f>
        <v>-270032</v>
      </c>
      <c r="G260">
        <f>E260/D260</f>
        <v>-0.12563667232597622</v>
      </c>
      <c r="H260">
        <f>SUM(D$2:D260)</f>
        <v>3635429</v>
      </c>
      <c r="I260">
        <v>2</v>
      </c>
      <c r="J260">
        <v>237</v>
      </c>
      <c r="K260" t="str">
        <f>IF(E260&gt;0,"TRUE","FALSE")</f>
        <v>FALSE</v>
      </c>
      <c r="L260" t="str">
        <f t="shared" si="4"/>
        <v>FALSE</v>
      </c>
      <c r="M260" t="str">
        <f>IF(SUM(D$2:D260)&lt;705455,"TRUE", "FALSE")</f>
        <v>FALSE</v>
      </c>
      <c r="Q260">
        <f>C260/(C260+B260)</f>
        <v>0.36785714285714288</v>
      </c>
    </row>
    <row r="261" spans="1:17">
      <c r="A261" t="s">
        <v>263</v>
      </c>
      <c r="B261" s="1">
        <v>12886</v>
      </c>
      <c r="C261" s="1">
        <v>5816</v>
      </c>
      <c r="D261">
        <v>55976</v>
      </c>
      <c r="E261" s="1">
        <v>-7070</v>
      </c>
      <c r="F261">
        <f>SUM(E$2:E261)</f>
        <v>-277102</v>
      </c>
      <c r="G261">
        <f>E261/D261</f>
        <v>-0.12630413034157495</v>
      </c>
      <c r="H261">
        <f>SUM(D$2:D261)</f>
        <v>3691405</v>
      </c>
      <c r="I261">
        <v>2</v>
      </c>
      <c r="J261">
        <v>293</v>
      </c>
      <c r="K261" t="str">
        <f>IF(E261&gt;0,"TRUE","FALSE")</f>
        <v>FALSE</v>
      </c>
      <c r="L261" t="str">
        <f t="shared" si="4"/>
        <v>FALSE</v>
      </c>
      <c r="M261" t="str">
        <f>IF(SUM(D$2:D261)&lt;705455,"TRUE", "FALSE")</f>
        <v>FALSE</v>
      </c>
      <c r="Q261">
        <f>C261/(C261+B261)</f>
        <v>0.31098278259009732</v>
      </c>
    </row>
    <row r="262" spans="1:17">
      <c r="A262" t="s">
        <v>264</v>
      </c>
      <c r="B262" s="1">
        <v>29728</v>
      </c>
      <c r="C262" s="1">
        <v>10288</v>
      </c>
      <c r="D262">
        <v>152082</v>
      </c>
      <c r="E262" s="1">
        <v>-19440</v>
      </c>
      <c r="F262">
        <f>SUM(E$2:E262)</f>
        <v>-296542</v>
      </c>
      <c r="G262">
        <f>E262/D262</f>
        <v>-0.12782577819860338</v>
      </c>
      <c r="H262">
        <f>SUM(D$2:D262)</f>
        <v>3843487</v>
      </c>
      <c r="I262">
        <v>2</v>
      </c>
      <c r="J262">
        <v>281</v>
      </c>
      <c r="K262" t="str">
        <f>IF(E262&gt;0,"TRUE","FALSE")</f>
        <v>FALSE</v>
      </c>
      <c r="L262" t="str">
        <f t="shared" si="4"/>
        <v>FALSE</v>
      </c>
      <c r="M262" t="str">
        <f>IF(SUM(D$2:D262)&lt;705455,"TRUE", "FALSE")</f>
        <v>FALSE</v>
      </c>
      <c r="Q262">
        <f>C262/(C262+B262)</f>
        <v>0.25709716113554576</v>
      </c>
    </row>
    <row r="263" spans="1:17">
      <c r="A263" t="s">
        <v>265</v>
      </c>
      <c r="B263" s="1">
        <v>2015</v>
      </c>
      <c r="C263">
        <v>974</v>
      </c>
      <c r="D263">
        <v>8056</v>
      </c>
      <c r="E263" s="1">
        <v>-1041</v>
      </c>
      <c r="F263">
        <f>SUM(E$2:E263)</f>
        <v>-297583</v>
      </c>
      <c r="G263">
        <f>E263/D263</f>
        <v>-0.12922045680238331</v>
      </c>
      <c r="H263">
        <f>SUM(D$2:D263)</f>
        <v>3851543</v>
      </c>
      <c r="I263">
        <v>2</v>
      </c>
      <c r="J263">
        <v>157</v>
      </c>
      <c r="K263" t="str">
        <f>IF(E263&gt;0,"TRUE","FALSE")</f>
        <v>FALSE</v>
      </c>
      <c r="L263" t="str">
        <f t="shared" si="4"/>
        <v>FALSE</v>
      </c>
      <c r="M263" t="str">
        <f>IF(SUM(D$2:D263)&lt;705455,"TRUE", "FALSE")</f>
        <v>FALSE</v>
      </c>
      <c r="Q263">
        <f>C263/(C263+B263)</f>
        <v>0.32586149213783872</v>
      </c>
    </row>
    <row r="264" spans="1:17">
      <c r="A264" t="s">
        <v>347</v>
      </c>
      <c r="B264" s="1">
        <v>7742</v>
      </c>
      <c r="C264" s="1">
        <v>4534</v>
      </c>
      <c r="D264">
        <v>24804</v>
      </c>
      <c r="E264" s="1">
        <v>-3208</v>
      </c>
      <c r="F264">
        <f>SUM(E$2:E264)</f>
        <v>-300791</v>
      </c>
      <c r="G264">
        <f>E264/D264</f>
        <v>-0.12933397839058217</v>
      </c>
      <c r="H264">
        <f>SUM(D$2:D264)</f>
        <v>3876347</v>
      </c>
      <c r="I264">
        <v>2</v>
      </c>
      <c r="J264">
        <v>305</v>
      </c>
      <c r="K264" t="str">
        <f>IF(E264&gt;0,"TRUE","FALSE")</f>
        <v>FALSE</v>
      </c>
      <c r="L264" t="str">
        <f t="shared" si="4"/>
        <v>FALSE</v>
      </c>
      <c r="M264" t="str">
        <f>IF(SUM(D$2:D264)&lt;705455,"TRUE", "FALSE")</f>
        <v>FALSE</v>
      </c>
      <c r="Q264">
        <f>C264/(C264+B264)</f>
        <v>0.36933854675790162</v>
      </c>
    </row>
    <row r="265" spans="1:17">
      <c r="A265" t="s">
        <v>344</v>
      </c>
      <c r="B265" s="1">
        <v>2874</v>
      </c>
      <c r="C265" s="1">
        <v>1624</v>
      </c>
      <c r="D265">
        <v>9520</v>
      </c>
      <c r="E265" s="1">
        <v>-1250</v>
      </c>
      <c r="F265">
        <f>SUM(E$2:E265)</f>
        <v>-302041</v>
      </c>
      <c r="G265">
        <f>E265/D265</f>
        <v>-0.13130252100840337</v>
      </c>
      <c r="H265">
        <f>SUM(D$2:D265)</f>
        <v>3885867</v>
      </c>
      <c r="I265">
        <v>2</v>
      </c>
      <c r="J265">
        <v>197</v>
      </c>
      <c r="K265" t="str">
        <f>IF(E265&gt;0,"TRUE","FALSE")</f>
        <v>FALSE</v>
      </c>
      <c r="L265" t="str">
        <f t="shared" si="4"/>
        <v>FALSE</v>
      </c>
      <c r="M265" t="str">
        <f>IF(SUM(D$2:D265)&lt;705455,"TRUE", "FALSE")</f>
        <v>FALSE</v>
      </c>
      <c r="Q265">
        <f>C265/(C265+B265)</f>
        <v>0.36104935526900844</v>
      </c>
    </row>
    <row r="266" spans="1:17">
      <c r="A266" t="s">
        <v>266</v>
      </c>
      <c r="B266" s="1">
        <v>1078</v>
      </c>
      <c r="C266">
        <v>649</v>
      </c>
      <c r="D266">
        <v>3249</v>
      </c>
      <c r="E266">
        <v>-429</v>
      </c>
      <c r="F266">
        <f>SUM(E$2:E266)</f>
        <v>-302470</v>
      </c>
      <c r="G266">
        <f>E266/D266</f>
        <v>-0.13204062788550322</v>
      </c>
      <c r="H266">
        <f>SUM(D$2:D266)</f>
        <v>3889116</v>
      </c>
      <c r="I266">
        <v>2</v>
      </c>
      <c r="J266">
        <v>127</v>
      </c>
      <c r="K266" t="str">
        <f>IF(E266&gt;0,"TRUE","FALSE")</f>
        <v>FALSE</v>
      </c>
      <c r="L266" t="str">
        <f t="shared" si="4"/>
        <v>FALSE</v>
      </c>
      <c r="M266" t="str">
        <f>IF(SUM(D$2:D266)&lt;705455,"TRUE", "FALSE")</f>
        <v>FALSE</v>
      </c>
      <c r="Q266">
        <f>C266/(C266+B266)</f>
        <v>0.37579617834394907</v>
      </c>
    </row>
    <row r="267" spans="1:17">
      <c r="A267" t="s">
        <v>267</v>
      </c>
      <c r="B267" s="1">
        <v>1610</v>
      </c>
      <c r="C267">
        <v>819</v>
      </c>
      <c r="D267">
        <v>5985</v>
      </c>
      <c r="E267">
        <v>-791</v>
      </c>
      <c r="F267">
        <f>SUM(E$2:E267)</f>
        <v>-303261</v>
      </c>
      <c r="G267">
        <f>E267/D267</f>
        <v>-0.13216374269005848</v>
      </c>
      <c r="H267">
        <f>SUM(D$2:D267)</f>
        <v>3895101</v>
      </c>
      <c r="I267">
        <v>2</v>
      </c>
      <c r="J267">
        <v>150</v>
      </c>
      <c r="K267" t="str">
        <f>IF(E267&gt;0,"TRUE","FALSE")</f>
        <v>FALSE</v>
      </c>
      <c r="L267" t="str">
        <f t="shared" si="4"/>
        <v>FALSE</v>
      </c>
      <c r="M267" t="str">
        <f>IF(SUM(D$2:D267)&lt;705455,"TRUE", "FALSE")</f>
        <v>FALSE</v>
      </c>
      <c r="Q267">
        <f>C267/(C267+B267)</f>
        <v>0.33717579250720459</v>
      </c>
    </row>
    <row r="268" spans="1:17">
      <c r="A268" t="s">
        <v>268</v>
      </c>
      <c r="B268" s="1">
        <v>4314</v>
      </c>
      <c r="C268" s="1">
        <v>2355</v>
      </c>
      <c r="D268">
        <v>14674</v>
      </c>
      <c r="E268" s="1">
        <v>-1959</v>
      </c>
      <c r="F268">
        <f>SUM(E$2:E268)</f>
        <v>-305220</v>
      </c>
      <c r="G268">
        <f>E268/D268</f>
        <v>-0.13350143110263049</v>
      </c>
      <c r="H268">
        <f>SUM(D$2:D268)</f>
        <v>3909775</v>
      </c>
      <c r="I268">
        <v>2</v>
      </c>
      <c r="J268">
        <v>14</v>
      </c>
      <c r="K268" t="str">
        <f>IF(E268&gt;0,"TRUE","FALSE")</f>
        <v>FALSE</v>
      </c>
      <c r="L268" t="str">
        <f t="shared" si="4"/>
        <v>FALSE</v>
      </c>
      <c r="M268" t="str">
        <f>IF(SUM(D$2:D268)&lt;705455,"TRUE", "FALSE")</f>
        <v>FALSE</v>
      </c>
      <c r="Q268">
        <f>C268/(C268+B268)</f>
        <v>0.35312640575798471</v>
      </c>
    </row>
    <row r="269" spans="1:17">
      <c r="A269" t="s">
        <v>269</v>
      </c>
      <c r="B269">
        <v>494</v>
      </c>
      <c r="C269">
        <v>268</v>
      </c>
      <c r="D269">
        <v>1686</v>
      </c>
      <c r="E269">
        <v>-226</v>
      </c>
      <c r="F269">
        <f>SUM(E$2:E269)</f>
        <v>-305446</v>
      </c>
      <c r="G269">
        <f>E269/D269</f>
        <v>-0.13404507710557534</v>
      </c>
      <c r="H269">
        <f>SUM(D$2:D269)</f>
        <v>3911461</v>
      </c>
      <c r="I269">
        <v>2</v>
      </c>
      <c r="J269">
        <v>63</v>
      </c>
      <c r="K269" t="str">
        <f>IF(E269&gt;0,"TRUE","FALSE")</f>
        <v>FALSE</v>
      </c>
      <c r="L269" t="str">
        <f t="shared" si="4"/>
        <v>FALSE</v>
      </c>
      <c r="M269" t="str">
        <f>IF(SUM(D$2:D269)&lt;705455,"TRUE", "FALSE")</f>
        <v>FALSE</v>
      </c>
      <c r="Q269">
        <f>C269/(C269+B269)</f>
        <v>0.35170603674540685</v>
      </c>
    </row>
    <row r="270" spans="1:17">
      <c r="A270" t="s">
        <v>270</v>
      </c>
      <c r="B270" s="1">
        <v>1419</v>
      </c>
      <c r="C270">
        <v>823</v>
      </c>
      <c r="D270">
        <v>4443</v>
      </c>
      <c r="E270">
        <v>-596</v>
      </c>
      <c r="F270">
        <f>SUM(E$2:E270)</f>
        <v>-306042</v>
      </c>
      <c r="G270">
        <f>E270/D270</f>
        <v>-0.1341435966689174</v>
      </c>
      <c r="H270">
        <f>SUM(D$2:D270)</f>
        <v>3915904</v>
      </c>
      <c r="I270">
        <v>2</v>
      </c>
      <c r="J270">
        <v>18</v>
      </c>
      <c r="K270" t="str">
        <f>IF(E270&gt;0,"TRUE","FALSE")</f>
        <v>FALSE</v>
      </c>
      <c r="L270" t="str">
        <f t="shared" si="4"/>
        <v>FALSE</v>
      </c>
      <c r="M270" t="str">
        <f>IF(SUM(D$2:D270)&lt;705455,"TRUE", "FALSE")</f>
        <v>FALSE</v>
      </c>
      <c r="Q270">
        <f>C270/(C270+B270)</f>
        <v>0.36708296164139159</v>
      </c>
    </row>
    <row r="271" spans="1:17">
      <c r="A271" t="s">
        <v>271</v>
      </c>
      <c r="B271" s="1">
        <v>23117</v>
      </c>
      <c r="C271" s="1">
        <v>11282</v>
      </c>
      <c r="D271">
        <v>88025</v>
      </c>
      <c r="E271" s="1">
        <v>-11835</v>
      </c>
      <c r="F271">
        <f>SUM(E$2:E271)</f>
        <v>-317877</v>
      </c>
      <c r="G271">
        <f>E271/D271</f>
        <v>-0.13445044021584776</v>
      </c>
      <c r="H271">
        <f>SUM(D$2:D271)</f>
        <v>4003929</v>
      </c>
      <c r="I271">
        <v>2</v>
      </c>
      <c r="J271">
        <v>243</v>
      </c>
      <c r="K271" t="str">
        <f>IF(E271&gt;0,"TRUE","FALSE")</f>
        <v>FALSE</v>
      </c>
      <c r="L271" t="str">
        <f t="shared" si="4"/>
        <v>FALSE</v>
      </c>
      <c r="M271" t="str">
        <f>IF(SUM(D$2:D271)&lt;705455,"TRUE", "FALSE")</f>
        <v>FALSE</v>
      </c>
      <c r="Q271">
        <f>C271/(C271+B271)</f>
        <v>0.32797465042588447</v>
      </c>
    </row>
    <row r="272" spans="1:17">
      <c r="A272" t="s">
        <v>272</v>
      </c>
      <c r="B272" s="1">
        <v>18836</v>
      </c>
      <c r="C272" s="1">
        <v>6776</v>
      </c>
      <c r="D272">
        <v>89050</v>
      </c>
      <c r="E272" s="1">
        <v>-12060</v>
      </c>
      <c r="F272">
        <f>SUM(E$2:E272)</f>
        <v>-329937</v>
      </c>
      <c r="G272">
        <f>E272/D272</f>
        <v>-0.13542953396967997</v>
      </c>
      <c r="H272">
        <f>SUM(D$2:D272)</f>
        <v>4092979</v>
      </c>
      <c r="I272">
        <v>2</v>
      </c>
      <c r="J272">
        <v>163</v>
      </c>
      <c r="K272" t="str">
        <f>IF(E272&gt;0,"TRUE","FALSE")</f>
        <v>FALSE</v>
      </c>
      <c r="L272" t="str">
        <f t="shared" si="4"/>
        <v>FALSE</v>
      </c>
      <c r="M272" t="str">
        <f>IF(SUM(D$2:D272)&lt;705455,"TRUE", "FALSE")</f>
        <v>FALSE</v>
      </c>
      <c r="Q272">
        <f>C272/(C272+B272)</f>
        <v>0.26456348586600031</v>
      </c>
    </row>
    <row r="273" spans="1:17">
      <c r="A273" t="s">
        <v>273</v>
      </c>
      <c r="B273" s="1">
        <v>1218</v>
      </c>
      <c r="C273">
        <v>705</v>
      </c>
      <c r="D273">
        <v>3779</v>
      </c>
      <c r="E273">
        <v>-513</v>
      </c>
      <c r="F273">
        <f>SUM(E$2:E273)</f>
        <v>-330450</v>
      </c>
      <c r="G273">
        <f>E273/D273</f>
        <v>-0.13575019846520242</v>
      </c>
      <c r="H273">
        <f>SUM(D$2:D273)</f>
        <v>4096758</v>
      </c>
      <c r="I273">
        <v>2</v>
      </c>
      <c r="J273">
        <v>89</v>
      </c>
      <c r="K273" t="str">
        <f>IF(E273&gt;0,"TRUE","FALSE")</f>
        <v>FALSE</v>
      </c>
      <c r="L273" t="str">
        <f t="shared" si="4"/>
        <v>FALSE</v>
      </c>
      <c r="M273" t="str">
        <f>IF(SUM(D$2:D273)&lt;705455,"TRUE", "FALSE")</f>
        <v>FALSE</v>
      </c>
      <c r="Q273">
        <f>C273/(C273+B273)</f>
        <v>0.36661466458658348</v>
      </c>
    </row>
    <row r="274" spans="1:17">
      <c r="A274" t="s">
        <v>208</v>
      </c>
      <c r="B274">
        <v>210</v>
      </c>
      <c r="C274">
        <v>76</v>
      </c>
      <c r="D274">
        <v>986</v>
      </c>
      <c r="E274">
        <v>-134</v>
      </c>
      <c r="F274">
        <f>SUM(E$2:E274)</f>
        <v>-330584</v>
      </c>
      <c r="G274">
        <f>E274/D274</f>
        <v>-0.13590263691683571</v>
      </c>
      <c r="H274">
        <f>SUM(D$2:D274)</f>
        <v>4097744</v>
      </c>
      <c r="I274">
        <v>2</v>
      </c>
      <c r="J274">
        <v>319</v>
      </c>
      <c r="K274" t="str">
        <f>IF(E274&gt;0,"TRUE","FALSE")</f>
        <v>FALSE</v>
      </c>
      <c r="L274" t="str">
        <f t="shared" si="4"/>
        <v>FALSE</v>
      </c>
      <c r="M274" t="str">
        <f>IF(SUM(D$2:D274)&lt;705455,"TRUE", "FALSE")</f>
        <v>FALSE</v>
      </c>
      <c r="Q274">
        <f>C274/(C274+B274)</f>
        <v>0.26573426573426573</v>
      </c>
    </row>
    <row r="275" spans="1:17">
      <c r="A275" t="s">
        <v>274</v>
      </c>
      <c r="B275">
        <v>852</v>
      </c>
      <c r="C275">
        <v>445</v>
      </c>
      <c r="D275">
        <v>2990</v>
      </c>
      <c r="E275">
        <v>-407</v>
      </c>
      <c r="F275">
        <f>SUM(E$2:E275)</f>
        <v>-330991</v>
      </c>
      <c r="G275">
        <f>E275/D275</f>
        <v>-0.13612040133779263</v>
      </c>
      <c r="H275">
        <f>SUM(D$2:D275)</f>
        <v>4100734</v>
      </c>
      <c r="I275">
        <v>2</v>
      </c>
      <c r="J275">
        <v>148</v>
      </c>
      <c r="K275" t="str">
        <f>IF(E275&gt;0,"TRUE","FALSE")</f>
        <v>FALSE</v>
      </c>
      <c r="L275" t="str">
        <f t="shared" si="4"/>
        <v>FALSE</v>
      </c>
      <c r="M275" t="str">
        <f>IF(SUM(D$2:D275)&lt;705455,"TRUE", "FALSE")</f>
        <v>FALSE</v>
      </c>
      <c r="Q275">
        <f>C275/(C275+B275)</f>
        <v>0.34309946029298383</v>
      </c>
    </row>
    <row r="276" spans="1:17">
      <c r="A276" t="s">
        <v>275</v>
      </c>
      <c r="B276" s="1">
        <v>8352</v>
      </c>
      <c r="C276" s="1">
        <v>4156</v>
      </c>
      <c r="D276">
        <v>30273</v>
      </c>
      <c r="E276" s="1">
        <v>-4196</v>
      </c>
      <c r="F276">
        <f>SUM(E$2:E276)</f>
        <v>-335187</v>
      </c>
      <c r="G276">
        <f>E276/D276</f>
        <v>-0.1386053579096885</v>
      </c>
      <c r="H276">
        <f>SUM(D$2:D276)</f>
        <v>4131007</v>
      </c>
      <c r="I276">
        <v>2</v>
      </c>
      <c r="J276">
        <v>107</v>
      </c>
      <c r="K276" t="str">
        <f>IF(E276&gt;0,"TRUE","FALSE")</f>
        <v>FALSE</v>
      </c>
      <c r="L276" t="str">
        <f t="shared" si="4"/>
        <v>FALSE</v>
      </c>
      <c r="M276" t="str">
        <f>IF(SUM(D$2:D276)&lt;705455,"TRUE", "FALSE")</f>
        <v>FALSE</v>
      </c>
      <c r="Q276">
        <f>C276/(C276+B276)</f>
        <v>0.33226734889670612</v>
      </c>
    </row>
    <row r="277" spans="1:17">
      <c r="A277" t="s">
        <v>276</v>
      </c>
      <c r="B277" s="1">
        <v>5534</v>
      </c>
      <c r="C277" s="1">
        <v>3178</v>
      </c>
      <c r="D277">
        <v>16993</v>
      </c>
      <c r="E277" s="1">
        <v>-2356</v>
      </c>
      <c r="F277">
        <f>SUM(E$2:E277)</f>
        <v>-337543</v>
      </c>
      <c r="G277">
        <f>E277/D277</f>
        <v>-0.13864532454540104</v>
      </c>
      <c r="H277">
        <f>SUM(D$2:D277)</f>
        <v>4148000</v>
      </c>
      <c r="I277">
        <v>2</v>
      </c>
      <c r="J277">
        <v>67</v>
      </c>
      <c r="K277" t="str">
        <f>IF(E277&gt;0,"TRUE","FALSE")</f>
        <v>FALSE</v>
      </c>
      <c r="L277" t="str">
        <f t="shared" si="4"/>
        <v>FALSE</v>
      </c>
      <c r="M277" t="str">
        <f>IF(SUM(D$2:D277)&lt;705455,"TRUE", "FALSE")</f>
        <v>FALSE</v>
      </c>
      <c r="Q277">
        <f>C277/(C277+B277)</f>
        <v>0.36478420569329661</v>
      </c>
    </row>
    <row r="278" spans="1:17">
      <c r="A278" t="s">
        <v>277</v>
      </c>
      <c r="B278" s="1">
        <v>2135</v>
      </c>
      <c r="C278">
        <v>944</v>
      </c>
      <c r="D278">
        <v>8489</v>
      </c>
      <c r="E278" s="1">
        <v>-1191</v>
      </c>
      <c r="F278">
        <f>SUM(E$2:E278)</f>
        <v>-338734</v>
      </c>
      <c r="G278">
        <f>E278/D278</f>
        <v>-0.14029921074331489</v>
      </c>
      <c r="H278">
        <f>SUM(D$2:D278)</f>
        <v>4156489</v>
      </c>
      <c r="I278">
        <v>2</v>
      </c>
      <c r="J278">
        <v>192</v>
      </c>
      <c r="K278" t="str">
        <f>IF(E278&gt;0,"TRUE","FALSE")</f>
        <v>FALSE</v>
      </c>
      <c r="L278" t="str">
        <f t="shared" si="4"/>
        <v>FALSE</v>
      </c>
      <c r="M278" t="str">
        <f>IF(SUM(D$2:D278)&lt;705455,"TRUE", "FALSE")</f>
        <v>FALSE</v>
      </c>
      <c r="Q278">
        <f>C278/(C278+B278)</f>
        <v>0.30659304969145829</v>
      </c>
    </row>
    <row r="279" spans="1:17">
      <c r="A279" t="s">
        <v>278</v>
      </c>
      <c r="B279" s="1">
        <v>3134</v>
      </c>
      <c r="C279" s="1">
        <v>1663</v>
      </c>
      <c r="D279">
        <v>10433</v>
      </c>
      <c r="E279" s="1">
        <v>-1471</v>
      </c>
      <c r="F279">
        <f>SUM(E$2:E279)</f>
        <v>-340205</v>
      </c>
      <c r="G279">
        <f>E279/D279</f>
        <v>-0.1409949199654941</v>
      </c>
      <c r="H279">
        <f>SUM(D$2:D279)</f>
        <v>4166922</v>
      </c>
      <c r="I279">
        <v>2</v>
      </c>
      <c r="J279">
        <v>174</v>
      </c>
      <c r="K279" t="str">
        <f>IF(E279&gt;0,"TRUE","FALSE")</f>
        <v>FALSE</v>
      </c>
      <c r="L279" t="str">
        <f t="shared" si="4"/>
        <v>FALSE</v>
      </c>
      <c r="M279" t="str">
        <f>IF(SUM(D$2:D279)&lt;705455,"TRUE", "FALSE")</f>
        <v>FALSE</v>
      </c>
      <c r="Q279">
        <f>C279/(C279+B279)</f>
        <v>0.34667500521159056</v>
      </c>
    </row>
    <row r="280" spans="1:17">
      <c r="A280" t="s">
        <v>350</v>
      </c>
      <c r="B280" s="1">
        <v>7941</v>
      </c>
      <c r="C280" s="1">
        <v>4198</v>
      </c>
      <c r="D280">
        <v>26078</v>
      </c>
      <c r="E280" s="1">
        <v>-3743</v>
      </c>
      <c r="F280">
        <f>SUM(E$2:E280)</f>
        <v>-343948</v>
      </c>
      <c r="G280">
        <f>E280/D280</f>
        <v>-0.14353094562466448</v>
      </c>
      <c r="H280">
        <f>SUM(D$2:D280)</f>
        <v>4193000</v>
      </c>
      <c r="I280">
        <v>2</v>
      </c>
      <c r="J280">
        <v>262</v>
      </c>
      <c r="K280" t="str">
        <f>IF(E280&gt;0,"TRUE","FALSE")</f>
        <v>FALSE</v>
      </c>
      <c r="L280" t="str">
        <f t="shared" si="4"/>
        <v>FALSE</v>
      </c>
      <c r="M280" t="str">
        <f>IF(SUM(D$2:D280)&lt;705455,"TRUE", "FALSE")</f>
        <v>FALSE</v>
      </c>
      <c r="Q280">
        <f>C280/(C280+B280)</f>
        <v>0.34582749814647007</v>
      </c>
    </row>
    <row r="281" spans="1:17">
      <c r="A281" t="s">
        <v>204</v>
      </c>
      <c r="B281" s="1">
        <v>5644</v>
      </c>
      <c r="C281" s="1">
        <v>3176</v>
      </c>
      <c r="D281">
        <v>17189</v>
      </c>
      <c r="E281" s="1">
        <v>-2468</v>
      </c>
      <c r="F281">
        <f>SUM(E$2:E281)</f>
        <v>-346416</v>
      </c>
      <c r="G281">
        <f>E281/D281</f>
        <v>-0.14358019663738436</v>
      </c>
      <c r="H281">
        <f>SUM(D$2:D281)</f>
        <v>4210189</v>
      </c>
      <c r="I281">
        <v>2</v>
      </c>
      <c r="J281">
        <v>206</v>
      </c>
      <c r="K281" t="str">
        <f>IF(E281&gt;0,"TRUE","FALSE")</f>
        <v>FALSE</v>
      </c>
      <c r="L281" t="str">
        <f t="shared" si="4"/>
        <v>FALSE</v>
      </c>
      <c r="M281" t="str">
        <f>IF(SUM(D$2:D281)&lt;705455,"TRUE", "FALSE")</f>
        <v>FALSE</v>
      </c>
      <c r="Q281">
        <f>C281/(C281+B281)</f>
        <v>0.36009070294784579</v>
      </c>
    </row>
    <row r="282" spans="1:17">
      <c r="A282" t="s">
        <v>279</v>
      </c>
      <c r="B282" s="1">
        <v>6878</v>
      </c>
      <c r="C282" s="1">
        <v>3681</v>
      </c>
      <c r="D282">
        <v>22219</v>
      </c>
      <c r="E282" s="1">
        <v>-3197</v>
      </c>
      <c r="F282">
        <f>SUM(E$2:E282)</f>
        <v>-349613</v>
      </c>
      <c r="G282">
        <f>E282/D282</f>
        <v>-0.14388586345020027</v>
      </c>
      <c r="H282">
        <f>SUM(D$2:D282)</f>
        <v>4232408</v>
      </c>
      <c r="I282">
        <v>2</v>
      </c>
      <c r="J282">
        <v>284</v>
      </c>
      <c r="K282" t="str">
        <f>IF(E282&gt;0,"TRUE","FALSE")</f>
        <v>FALSE</v>
      </c>
      <c r="L282" t="str">
        <f t="shared" si="4"/>
        <v>FALSE</v>
      </c>
      <c r="M282" t="str">
        <f>IF(SUM(D$2:D282)&lt;705455,"TRUE", "FALSE")</f>
        <v>FALSE</v>
      </c>
      <c r="Q282">
        <f>C282/(C282+B282)</f>
        <v>0.34861255800738705</v>
      </c>
    </row>
    <row r="283" spans="1:17">
      <c r="A283" t="s">
        <v>280</v>
      </c>
      <c r="B283" s="1">
        <v>8647</v>
      </c>
      <c r="C283" s="1">
        <v>4705</v>
      </c>
      <c r="D283">
        <v>27134</v>
      </c>
      <c r="E283" s="1">
        <v>-3942</v>
      </c>
      <c r="F283">
        <f>SUM(E$2:E283)</f>
        <v>-353555</v>
      </c>
      <c r="G283">
        <f>E283/D283</f>
        <v>-0.14527898577430529</v>
      </c>
      <c r="H283">
        <f>SUM(D$2:D283)</f>
        <v>4259542</v>
      </c>
      <c r="I283">
        <v>2</v>
      </c>
      <c r="J283">
        <v>178</v>
      </c>
      <c r="K283" t="str">
        <f>IF(E283&gt;0,"TRUE","FALSE")</f>
        <v>FALSE</v>
      </c>
      <c r="L283" t="str">
        <f t="shared" si="4"/>
        <v>FALSE</v>
      </c>
      <c r="M283" t="str">
        <f>IF(SUM(D$2:D283)&lt;705455,"TRUE", "FALSE")</f>
        <v>FALSE</v>
      </c>
      <c r="Q283">
        <f>C283/(C283+B283)</f>
        <v>0.35238166566806473</v>
      </c>
    </row>
    <row r="284" spans="1:17">
      <c r="A284" t="s">
        <v>348</v>
      </c>
      <c r="B284" s="1">
        <v>9686</v>
      </c>
      <c r="C284" s="1">
        <v>5480</v>
      </c>
      <c r="D284">
        <v>28924</v>
      </c>
      <c r="E284" s="1">
        <v>-4206</v>
      </c>
      <c r="F284">
        <f>SUM(E$2:E284)</f>
        <v>-357761</v>
      </c>
      <c r="G284">
        <f>E284/D284</f>
        <v>-0.1454155718434518</v>
      </c>
      <c r="H284">
        <f>SUM(D$2:D284)</f>
        <v>4288466</v>
      </c>
      <c r="I284">
        <v>2</v>
      </c>
      <c r="J284">
        <v>199</v>
      </c>
      <c r="K284" t="str">
        <f>IF(E284&gt;0,"TRUE","FALSE")</f>
        <v>FALSE</v>
      </c>
      <c r="L284" t="str">
        <f t="shared" si="4"/>
        <v>FALSE</v>
      </c>
      <c r="M284" t="str">
        <f>IF(SUM(D$2:D284)&lt;705455,"TRUE", "FALSE")</f>
        <v>FALSE</v>
      </c>
      <c r="Q284">
        <f>C284/(C284+B284)</f>
        <v>0.3613345641566662</v>
      </c>
    </row>
    <row r="285" spans="1:17">
      <c r="A285" t="s">
        <v>281</v>
      </c>
      <c r="B285">
        <v>514</v>
      </c>
      <c r="C285">
        <v>251</v>
      </c>
      <c r="D285">
        <v>1800</v>
      </c>
      <c r="E285">
        <v>-263</v>
      </c>
      <c r="F285">
        <f>SUM(E$2:E285)</f>
        <v>-358024</v>
      </c>
      <c r="G285">
        <f>E285/D285</f>
        <v>-0.14611111111111111</v>
      </c>
      <c r="H285">
        <f>SUM(D$2:D285)</f>
        <v>4290266</v>
      </c>
      <c r="I285">
        <v>2</v>
      </c>
      <c r="J285">
        <v>13</v>
      </c>
      <c r="K285" t="str">
        <f>IF(E285&gt;0,"TRUE","FALSE")</f>
        <v>FALSE</v>
      </c>
      <c r="L285" t="str">
        <f t="shared" si="4"/>
        <v>FALSE</v>
      </c>
      <c r="M285" t="str">
        <f>IF(SUM(D$2:D285)&lt;705455,"TRUE", "FALSE")</f>
        <v>FALSE</v>
      </c>
      <c r="Q285">
        <f>C285/(C285+B285)</f>
        <v>0.32810457516339869</v>
      </c>
    </row>
    <row r="286" spans="1:17">
      <c r="A286" t="s">
        <v>283</v>
      </c>
      <c r="B286" s="1">
        <v>7997</v>
      </c>
      <c r="C286" s="1">
        <v>4412</v>
      </c>
      <c r="D286">
        <v>24194</v>
      </c>
      <c r="E286" s="1">
        <v>-3585</v>
      </c>
      <c r="F286">
        <f>SUM(E$2:E286)</f>
        <v>-361609</v>
      </c>
      <c r="G286">
        <f>E286/D286</f>
        <v>-0.14817723402496485</v>
      </c>
      <c r="H286">
        <f>SUM(D$2:D286)</f>
        <v>4314460</v>
      </c>
      <c r="I286">
        <v>2</v>
      </c>
      <c r="J286">
        <v>26</v>
      </c>
      <c r="K286" t="str">
        <f>IF(E286&gt;0,"TRUE","FALSE")</f>
        <v>FALSE</v>
      </c>
      <c r="L286" t="str">
        <f t="shared" si="4"/>
        <v>FALSE</v>
      </c>
      <c r="M286" t="str">
        <f>IF(SUM(D$2:D286)&lt;705455,"TRUE", "FALSE")</f>
        <v>FALSE</v>
      </c>
      <c r="Q286">
        <f>C286/(C286+B286)</f>
        <v>0.35554839229591423</v>
      </c>
    </row>
    <row r="287" spans="1:17">
      <c r="A287" t="s">
        <v>284</v>
      </c>
      <c r="B287" s="1">
        <v>17308</v>
      </c>
      <c r="C287" s="1">
        <v>7347</v>
      </c>
      <c r="D287">
        <v>66910</v>
      </c>
      <c r="E287" s="1">
        <v>-9961</v>
      </c>
      <c r="F287">
        <f>SUM(E$2:E287)</f>
        <v>-371570</v>
      </c>
      <c r="G287">
        <f>E287/D287</f>
        <v>-0.14887161859213868</v>
      </c>
      <c r="H287">
        <f>SUM(D$2:D287)</f>
        <v>4381370</v>
      </c>
      <c r="I287">
        <v>2</v>
      </c>
      <c r="J287">
        <v>100</v>
      </c>
      <c r="K287" t="str">
        <f>IF(E287&gt;0,"TRUE","FALSE")</f>
        <v>FALSE</v>
      </c>
      <c r="L287" t="str">
        <f t="shared" si="4"/>
        <v>FALSE</v>
      </c>
      <c r="M287" t="str">
        <f>IF(SUM(D$2:D287)&lt;705455,"TRUE", "FALSE")</f>
        <v>FALSE</v>
      </c>
      <c r="Q287">
        <f>C287/(C287+B287)</f>
        <v>0.29799229365240315</v>
      </c>
    </row>
    <row r="288" spans="1:17">
      <c r="A288" t="s">
        <v>285</v>
      </c>
      <c r="B288" s="1">
        <v>1980</v>
      </c>
      <c r="C288">
        <v>948</v>
      </c>
      <c r="D288">
        <v>6892</v>
      </c>
      <c r="E288" s="1">
        <v>-1032</v>
      </c>
      <c r="F288">
        <f>SUM(E$2:E288)</f>
        <v>-372602</v>
      </c>
      <c r="G288">
        <f>E288/D288</f>
        <v>-0.14973882762623331</v>
      </c>
      <c r="H288">
        <f>SUM(D$2:D288)</f>
        <v>4388262</v>
      </c>
      <c r="I288">
        <v>2</v>
      </c>
      <c r="J288">
        <v>70</v>
      </c>
      <c r="K288" t="str">
        <f>IF(E288&gt;0,"TRUE","FALSE")</f>
        <v>FALSE</v>
      </c>
      <c r="L288" t="str">
        <f t="shared" si="4"/>
        <v>FALSE</v>
      </c>
      <c r="M288" t="str">
        <f>IF(SUM(D$2:D288)&lt;705455,"TRUE", "FALSE")</f>
        <v>FALSE</v>
      </c>
      <c r="Q288">
        <f>C288/(C288+B288)</f>
        <v>0.32377049180327871</v>
      </c>
    </row>
    <row r="289" spans="1:17">
      <c r="A289" t="s">
        <v>286</v>
      </c>
      <c r="B289" s="1">
        <v>4395</v>
      </c>
      <c r="C289" s="1">
        <v>2264</v>
      </c>
      <c r="D289">
        <v>14183</v>
      </c>
      <c r="E289" s="1">
        <v>-2131</v>
      </c>
      <c r="F289">
        <f>SUM(E$2:E289)</f>
        <v>-374733</v>
      </c>
      <c r="G289">
        <f>E289/D289</f>
        <v>-0.15025029965451597</v>
      </c>
      <c r="H289">
        <f>SUM(D$2:D289)</f>
        <v>4402445</v>
      </c>
      <c r="I289">
        <v>2</v>
      </c>
      <c r="J289">
        <v>334</v>
      </c>
      <c r="K289" t="str">
        <f>IF(E289&gt;0,"TRUE","FALSE")</f>
        <v>FALSE</v>
      </c>
      <c r="L289" t="str">
        <f t="shared" si="4"/>
        <v>FALSE</v>
      </c>
      <c r="M289" t="str">
        <f>IF(SUM(D$2:D289)&lt;705455,"TRUE", "FALSE")</f>
        <v>FALSE</v>
      </c>
      <c r="Q289">
        <f>C289/(C289+B289)</f>
        <v>0.33999098963808377</v>
      </c>
    </row>
    <row r="290" spans="1:17">
      <c r="A290" t="s">
        <v>287</v>
      </c>
      <c r="B290">
        <v>141</v>
      </c>
      <c r="C290">
        <v>81</v>
      </c>
      <c r="D290">
        <v>399</v>
      </c>
      <c r="E290">
        <v>-60</v>
      </c>
      <c r="F290">
        <f>SUM(E$2:E290)</f>
        <v>-374793</v>
      </c>
      <c r="G290">
        <f>E290/D290</f>
        <v>-0.15037593984962405</v>
      </c>
      <c r="H290">
        <f>SUM(D$2:D290)</f>
        <v>4402844</v>
      </c>
      <c r="I290">
        <v>2</v>
      </c>
      <c r="J290">
        <v>6</v>
      </c>
      <c r="K290" t="str">
        <f>IF(E290&gt;0,"TRUE","FALSE")</f>
        <v>FALSE</v>
      </c>
      <c r="L290" t="str">
        <f t="shared" si="4"/>
        <v>FALSE</v>
      </c>
      <c r="M290" t="str">
        <f>IF(SUM(D$2:D290)&lt;705455,"TRUE", "FALSE")</f>
        <v>FALSE</v>
      </c>
      <c r="Q290">
        <f>C290/(C290+B290)</f>
        <v>0.36486486486486486</v>
      </c>
    </row>
    <row r="291" spans="1:17">
      <c r="A291" t="s">
        <v>288</v>
      </c>
      <c r="B291" s="1">
        <v>1024</v>
      </c>
      <c r="C291">
        <v>501</v>
      </c>
      <c r="D291">
        <v>3401</v>
      </c>
      <c r="E291">
        <v>-523</v>
      </c>
      <c r="F291">
        <f>SUM(E$2:E291)</f>
        <v>-375316</v>
      </c>
      <c r="G291">
        <f>E291/D291</f>
        <v>-0.15377830049985297</v>
      </c>
      <c r="H291">
        <f>SUM(D$2:D291)</f>
        <v>4406245</v>
      </c>
      <c r="I291">
        <v>2</v>
      </c>
      <c r="J291">
        <v>58</v>
      </c>
      <c r="K291" t="str">
        <f>IF(E291&gt;0,"TRUE","FALSE")</f>
        <v>FALSE</v>
      </c>
      <c r="L291" t="str">
        <f t="shared" si="4"/>
        <v>FALSE</v>
      </c>
      <c r="M291" t="str">
        <f>IF(SUM(D$2:D291)&lt;705455,"TRUE", "FALSE")</f>
        <v>FALSE</v>
      </c>
      <c r="Q291">
        <f>C291/(C291+B291)</f>
        <v>0.32852459016393443</v>
      </c>
    </row>
    <row r="292" spans="1:17">
      <c r="A292" t="s">
        <v>332</v>
      </c>
      <c r="B292" s="1">
        <v>4518</v>
      </c>
      <c r="C292" s="1">
        <v>2491</v>
      </c>
      <c r="D292">
        <v>13100</v>
      </c>
      <c r="E292" s="1">
        <v>-2027</v>
      </c>
      <c r="F292">
        <f>SUM(E$2:E292)</f>
        <v>-377343</v>
      </c>
      <c r="G292">
        <f>E292/D292</f>
        <v>-0.1547328244274809</v>
      </c>
      <c r="H292">
        <f>SUM(D$2:D292)</f>
        <v>4419345</v>
      </c>
      <c r="I292">
        <v>2</v>
      </c>
      <c r="J292">
        <v>315</v>
      </c>
      <c r="K292" t="str">
        <f>IF(E292&gt;0,"TRUE","FALSE")</f>
        <v>FALSE</v>
      </c>
      <c r="L292" t="str">
        <f t="shared" si="4"/>
        <v>FALSE</v>
      </c>
      <c r="M292" t="str">
        <f>IF(SUM(D$2:D292)&lt;705455,"TRUE", "FALSE")</f>
        <v>FALSE</v>
      </c>
      <c r="Q292">
        <f>C292/(C292+B292)</f>
        <v>0.35540019974318732</v>
      </c>
    </row>
    <row r="293" spans="1:17">
      <c r="A293" t="s">
        <v>289</v>
      </c>
      <c r="B293" s="1">
        <v>7061</v>
      </c>
      <c r="C293" s="1">
        <v>1593</v>
      </c>
      <c r="D293">
        <v>34874</v>
      </c>
      <c r="E293" s="1">
        <v>-5468</v>
      </c>
      <c r="F293">
        <f>SUM(E$2:E293)</f>
        <v>-382811</v>
      </c>
      <c r="G293">
        <f>E293/D293</f>
        <v>-0.15679302632333544</v>
      </c>
      <c r="H293">
        <f>SUM(D$2:D293)</f>
        <v>4454219</v>
      </c>
      <c r="I293">
        <v>2</v>
      </c>
      <c r="J293">
        <v>8</v>
      </c>
      <c r="K293" t="str">
        <f>IF(E293&gt;0,"TRUE","FALSE")</f>
        <v>FALSE</v>
      </c>
      <c r="L293" t="str">
        <f t="shared" si="4"/>
        <v>FALSE</v>
      </c>
      <c r="M293" t="str">
        <f>IF(SUM(D$2:D293)&lt;705455,"TRUE", "FALSE")</f>
        <v>FALSE</v>
      </c>
      <c r="Q293">
        <f>C293/(C293+B293)</f>
        <v>0.184076727524844</v>
      </c>
    </row>
    <row r="294" spans="1:17">
      <c r="A294" t="s">
        <v>290</v>
      </c>
      <c r="B294" s="1">
        <v>4827</v>
      </c>
      <c r="C294" s="1">
        <v>2332</v>
      </c>
      <c r="D294">
        <v>15901</v>
      </c>
      <c r="E294" s="1">
        <v>-2495</v>
      </c>
      <c r="F294">
        <f>SUM(E$2:E294)</f>
        <v>-385306</v>
      </c>
      <c r="G294">
        <f>E294/D294</f>
        <v>-0.15690837054273316</v>
      </c>
      <c r="H294">
        <f>SUM(D$2:D294)</f>
        <v>4470120</v>
      </c>
      <c r="I294">
        <v>2</v>
      </c>
      <c r="J294">
        <v>292</v>
      </c>
      <c r="K294" t="str">
        <f>IF(E294&gt;0,"TRUE","FALSE")</f>
        <v>FALSE</v>
      </c>
      <c r="L294" t="str">
        <f t="shared" si="4"/>
        <v>FALSE</v>
      </c>
      <c r="M294" t="str">
        <f>IF(SUM(D$2:D294)&lt;705455,"TRUE", "FALSE")</f>
        <v>FALSE</v>
      </c>
      <c r="Q294">
        <f>C294/(C294+B294)</f>
        <v>0.32574381896912974</v>
      </c>
    </row>
    <row r="295" spans="1:17">
      <c r="A295" t="s">
        <v>368</v>
      </c>
      <c r="B295" s="1">
        <v>3714</v>
      </c>
      <c r="C295" s="1">
        <v>1391</v>
      </c>
      <c r="D295">
        <v>14681</v>
      </c>
      <c r="E295" s="1">
        <v>-2323</v>
      </c>
      <c r="F295">
        <f>SUM(E$2:E295)</f>
        <v>-387629</v>
      </c>
      <c r="G295">
        <f>E295/D295</f>
        <v>-0.158231728083918</v>
      </c>
      <c r="H295">
        <f>SUM(D$2:D295)</f>
        <v>4484801</v>
      </c>
      <c r="I295">
        <v>2</v>
      </c>
      <c r="J295">
        <v>209</v>
      </c>
      <c r="K295" t="str">
        <f>IF(E295&gt;0,"TRUE","FALSE")</f>
        <v>FALSE</v>
      </c>
      <c r="L295" t="str">
        <f t="shared" si="4"/>
        <v>FALSE</v>
      </c>
      <c r="M295" t="str">
        <f>IF(SUM(D$2:D295)&lt;705455,"TRUE", "FALSE")</f>
        <v>FALSE</v>
      </c>
      <c r="Q295">
        <f>C295/(C295+B295)</f>
        <v>0.2724779627815867</v>
      </c>
    </row>
    <row r="296" spans="1:17">
      <c r="A296" t="s">
        <v>291</v>
      </c>
      <c r="B296" s="1">
        <v>8800</v>
      </c>
      <c r="C296" s="1">
        <v>3916</v>
      </c>
      <c r="D296">
        <v>30666</v>
      </c>
      <c r="E296" s="1">
        <v>-4884</v>
      </c>
      <c r="F296">
        <f>SUM(E$2:E296)</f>
        <v>-392513</v>
      </c>
      <c r="G296">
        <f>E296/D296</f>
        <v>-0.15926433183330072</v>
      </c>
      <c r="H296">
        <f>SUM(D$2:D296)</f>
        <v>4515467</v>
      </c>
      <c r="I296">
        <v>2</v>
      </c>
      <c r="J296">
        <v>72</v>
      </c>
      <c r="K296" t="str">
        <f>IF(E296&gt;0,"TRUE","FALSE")</f>
        <v>FALSE</v>
      </c>
      <c r="L296" t="str">
        <f t="shared" si="4"/>
        <v>FALSE</v>
      </c>
      <c r="M296" t="str">
        <f>IF(SUM(D$2:D296)&lt;705455,"TRUE", "FALSE")</f>
        <v>FALSE</v>
      </c>
      <c r="Q296">
        <f>C296/(C296+B296)</f>
        <v>0.30795847750865052</v>
      </c>
    </row>
    <row r="297" spans="1:17">
      <c r="A297" t="s">
        <v>54</v>
      </c>
      <c r="B297" s="1">
        <v>1285</v>
      </c>
      <c r="C297">
        <v>705</v>
      </c>
      <c r="D297">
        <v>3632</v>
      </c>
      <c r="E297">
        <v>-580</v>
      </c>
      <c r="F297">
        <f>SUM(E$2:E297)</f>
        <v>-393093</v>
      </c>
      <c r="G297">
        <f>E297/D297</f>
        <v>-0.15969162995594713</v>
      </c>
      <c r="H297">
        <f>SUM(D$2:D297)</f>
        <v>4519099</v>
      </c>
      <c r="I297">
        <v>1</v>
      </c>
      <c r="J297">
        <v>196</v>
      </c>
      <c r="K297" t="str">
        <f>IF(E297&gt;0,"TRUE","FALSE")</f>
        <v>FALSE</v>
      </c>
      <c r="L297" t="str">
        <f t="shared" si="4"/>
        <v>FALSE</v>
      </c>
      <c r="M297" t="str">
        <f>IF(SUM(D$2:D297)&lt;705455,"TRUE", "FALSE")</f>
        <v>FALSE</v>
      </c>
      <c r="Q297">
        <f>C297/(C297+B297)</f>
        <v>0.35427135678391958</v>
      </c>
    </row>
    <row r="298" spans="1:17">
      <c r="A298" t="s">
        <v>346</v>
      </c>
      <c r="B298" s="1">
        <v>10469</v>
      </c>
      <c r="C298" s="1">
        <v>5309</v>
      </c>
      <c r="D298">
        <v>32170</v>
      </c>
      <c r="E298" s="1">
        <v>-5160</v>
      </c>
      <c r="F298">
        <f>SUM(E$2:E298)</f>
        <v>-398253</v>
      </c>
      <c r="G298">
        <f>E298/D298</f>
        <v>-0.16039788622940629</v>
      </c>
      <c r="H298">
        <f>SUM(D$2:D298)</f>
        <v>4551269</v>
      </c>
      <c r="I298">
        <v>2</v>
      </c>
      <c r="J298">
        <v>198</v>
      </c>
      <c r="K298" t="str">
        <f>IF(E298&gt;0,"TRUE","FALSE")</f>
        <v>FALSE</v>
      </c>
      <c r="L298" t="str">
        <f t="shared" si="4"/>
        <v>FALSE</v>
      </c>
      <c r="M298" t="str">
        <f>IF(SUM(D$2:D298)&lt;705455,"TRUE", "FALSE")</f>
        <v>FALSE</v>
      </c>
      <c r="Q298">
        <f>C298/(C298+B298)</f>
        <v>0.33648117632146024</v>
      </c>
    </row>
    <row r="299" spans="1:17">
      <c r="A299" t="s">
        <v>292</v>
      </c>
      <c r="B299" s="1">
        <v>9342</v>
      </c>
      <c r="C299" s="1">
        <v>3239</v>
      </c>
      <c r="D299">
        <v>38037</v>
      </c>
      <c r="E299" s="1">
        <v>-6103</v>
      </c>
      <c r="F299">
        <f>SUM(E$2:E299)</f>
        <v>-404356</v>
      </c>
      <c r="G299">
        <f>E299/D299</f>
        <v>-0.1604490364644951</v>
      </c>
      <c r="H299">
        <f>SUM(D$2:D299)</f>
        <v>4589306</v>
      </c>
      <c r="I299">
        <v>2</v>
      </c>
      <c r="J299">
        <v>93</v>
      </c>
      <c r="K299" t="str">
        <f>IF(E299&gt;0,"TRUE","FALSE")</f>
        <v>FALSE</v>
      </c>
      <c r="L299" t="str">
        <f t="shared" si="4"/>
        <v>FALSE</v>
      </c>
      <c r="M299" t="str">
        <f>IF(SUM(D$2:D299)&lt;705455,"TRUE", "FALSE")</f>
        <v>FALSE</v>
      </c>
      <c r="Q299">
        <f>C299/(C299+B299)</f>
        <v>0.25745171290040536</v>
      </c>
    </row>
    <row r="300" spans="1:17">
      <c r="A300" t="s">
        <v>293</v>
      </c>
      <c r="B300" s="1">
        <v>1561</v>
      </c>
      <c r="C300">
        <v>793</v>
      </c>
      <c r="D300">
        <v>4750</v>
      </c>
      <c r="E300">
        <v>-768</v>
      </c>
      <c r="F300">
        <f>SUM(E$2:E300)</f>
        <v>-405124</v>
      </c>
      <c r="G300">
        <f>E300/D300</f>
        <v>-0.16168421052631579</v>
      </c>
      <c r="H300">
        <f>SUM(D$2:D300)</f>
        <v>4594056</v>
      </c>
      <c r="I300">
        <v>2</v>
      </c>
      <c r="J300">
        <v>74</v>
      </c>
      <c r="K300" t="str">
        <f>IF(E300&gt;0,"TRUE","FALSE")</f>
        <v>FALSE</v>
      </c>
      <c r="L300" t="str">
        <f t="shared" si="4"/>
        <v>FALSE</v>
      </c>
      <c r="M300" t="str">
        <f>IF(SUM(D$2:D300)&lt;705455,"TRUE", "FALSE")</f>
        <v>FALSE</v>
      </c>
      <c r="Q300">
        <f>C300/(C300+B300)</f>
        <v>0.33687340696686491</v>
      </c>
    </row>
    <row r="301" spans="1:17">
      <c r="A301" t="s">
        <v>294</v>
      </c>
      <c r="B301" s="1">
        <v>13737</v>
      </c>
      <c r="C301" s="1">
        <v>4627</v>
      </c>
      <c r="D301">
        <v>56340</v>
      </c>
      <c r="E301" s="1">
        <v>-9110</v>
      </c>
      <c r="F301">
        <f>SUM(E$2:E301)</f>
        <v>-414234</v>
      </c>
      <c r="G301">
        <f>E301/D301</f>
        <v>-0.16169684061057862</v>
      </c>
      <c r="H301">
        <f>SUM(D$2:D301)</f>
        <v>4650396</v>
      </c>
      <c r="I301">
        <v>2</v>
      </c>
      <c r="J301">
        <v>165</v>
      </c>
      <c r="K301" t="str">
        <f>IF(E301&gt;0,"TRUE","FALSE")</f>
        <v>FALSE</v>
      </c>
      <c r="L301" t="str">
        <f t="shared" si="4"/>
        <v>FALSE</v>
      </c>
      <c r="M301" t="str">
        <f>IF(SUM(D$2:D301)&lt;705455,"TRUE", "FALSE")</f>
        <v>FALSE</v>
      </c>
      <c r="Q301">
        <f>C301/(C301+B301)</f>
        <v>0.25196035722064908</v>
      </c>
    </row>
    <row r="302" spans="1:17">
      <c r="A302" t="s">
        <v>295</v>
      </c>
      <c r="B302" s="1">
        <v>132393</v>
      </c>
      <c r="C302" s="1">
        <v>36389</v>
      </c>
      <c r="D302">
        <v>588957</v>
      </c>
      <c r="E302" s="1">
        <v>-96004</v>
      </c>
      <c r="F302">
        <f>SUM(E$2:E302)</f>
        <v>-510238</v>
      </c>
      <c r="G302">
        <f>E302/D302</f>
        <v>-0.16300680694855482</v>
      </c>
      <c r="H302">
        <f>SUM(D$2:D302)</f>
        <v>5239353</v>
      </c>
      <c r="I302">
        <v>2</v>
      </c>
      <c r="J302">
        <v>35</v>
      </c>
      <c r="K302" t="str">
        <f>IF(E302&gt;0,"TRUE","FALSE")</f>
        <v>FALSE</v>
      </c>
      <c r="L302" t="str">
        <f t="shared" si="4"/>
        <v>FALSE</v>
      </c>
      <c r="M302" t="str">
        <f>IF(SUM(D$2:D302)&lt;705455,"TRUE", "FALSE")</f>
        <v>FALSE</v>
      </c>
      <c r="Q302">
        <f>C302/(C302+B302)</f>
        <v>0.21559763481887878</v>
      </c>
    </row>
    <row r="303" spans="1:17">
      <c r="A303" t="s">
        <v>296</v>
      </c>
      <c r="B303">
        <v>575</v>
      </c>
      <c r="C303">
        <v>280</v>
      </c>
      <c r="D303">
        <v>1809</v>
      </c>
      <c r="E303">
        <v>-295</v>
      </c>
      <c r="F303">
        <f>SUM(E$2:E303)</f>
        <v>-510533</v>
      </c>
      <c r="G303">
        <f>E303/D303</f>
        <v>-0.16307352128247651</v>
      </c>
      <c r="H303">
        <f>SUM(D$2:D303)</f>
        <v>5241162</v>
      </c>
      <c r="I303">
        <v>2</v>
      </c>
      <c r="J303">
        <v>68</v>
      </c>
      <c r="K303" t="str">
        <f>IF(E303&gt;0,"TRUE","FALSE")</f>
        <v>FALSE</v>
      </c>
      <c r="L303" t="str">
        <f t="shared" si="4"/>
        <v>FALSE</v>
      </c>
      <c r="M303" t="str">
        <f>IF(SUM(D$2:D303)&lt;705455,"TRUE", "FALSE")</f>
        <v>FALSE</v>
      </c>
      <c r="Q303">
        <f>C303/(C303+B303)</f>
        <v>0.32748538011695905</v>
      </c>
    </row>
    <row r="304" spans="1:17">
      <c r="A304" t="s">
        <v>298</v>
      </c>
      <c r="B304">
        <v>438</v>
      </c>
      <c r="C304">
        <v>214</v>
      </c>
      <c r="D304">
        <v>1363</v>
      </c>
      <c r="E304">
        <v>-224</v>
      </c>
      <c r="F304">
        <f>SUM(E$2:E304)</f>
        <v>-510757</v>
      </c>
      <c r="G304">
        <f>E304/D304</f>
        <v>-0.16434336023477622</v>
      </c>
      <c r="H304">
        <f>SUM(D$2:D304)</f>
        <v>5242525</v>
      </c>
      <c r="I304">
        <v>2</v>
      </c>
      <c r="J304">
        <v>106</v>
      </c>
      <c r="K304" t="str">
        <f>IF(E304&gt;0,"TRUE","FALSE")</f>
        <v>FALSE</v>
      </c>
      <c r="L304" t="str">
        <f t="shared" si="4"/>
        <v>FALSE</v>
      </c>
      <c r="M304" t="str">
        <f>IF(SUM(D$2:D304)&lt;705455,"TRUE", "FALSE")</f>
        <v>FALSE</v>
      </c>
      <c r="Q304">
        <f>C304/(C304+B304)</f>
        <v>0.32822085889570551</v>
      </c>
    </row>
    <row r="305" spans="1:17">
      <c r="A305" t="s">
        <v>75</v>
      </c>
      <c r="B305">
        <v>179</v>
      </c>
      <c r="C305">
        <v>89</v>
      </c>
      <c r="D305">
        <v>544</v>
      </c>
      <c r="E305">
        <v>-90</v>
      </c>
      <c r="F305">
        <f>SUM(E$2:E305)</f>
        <v>-510847</v>
      </c>
      <c r="G305">
        <f>E305/D305</f>
        <v>-0.16544117647058823</v>
      </c>
      <c r="H305">
        <f>SUM(D$2:D305)</f>
        <v>5243069</v>
      </c>
      <c r="I305">
        <v>2</v>
      </c>
      <c r="J305">
        <v>313</v>
      </c>
      <c r="K305" t="str">
        <f>IF(E305&gt;0,"TRUE","FALSE")</f>
        <v>FALSE</v>
      </c>
      <c r="L305" t="str">
        <f t="shared" si="4"/>
        <v>FALSE</v>
      </c>
      <c r="M305" t="str">
        <f>IF(SUM(D$2:D305)&lt;705455,"TRUE", "FALSE")</f>
        <v>FALSE</v>
      </c>
      <c r="Q305">
        <f>C305/(C305+B305)</f>
        <v>0.33208955223880599</v>
      </c>
    </row>
    <row r="306" spans="1:17">
      <c r="A306" t="s">
        <v>299</v>
      </c>
      <c r="B306" s="1">
        <v>8191</v>
      </c>
      <c r="C306" s="1">
        <v>3668</v>
      </c>
      <c r="D306">
        <v>27149</v>
      </c>
      <c r="E306" s="1">
        <v>-4523</v>
      </c>
      <c r="F306">
        <f>SUM(E$2:E306)</f>
        <v>-515370</v>
      </c>
      <c r="G306">
        <f>E306/D306</f>
        <v>-0.16659913808980073</v>
      </c>
      <c r="H306">
        <f>SUM(D$2:D306)</f>
        <v>5270218</v>
      </c>
      <c r="I306">
        <v>2</v>
      </c>
      <c r="J306">
        <v>285</v>
      </c>
      <c r="K306" t="str">
        <f>IF(E306&gt;0,"TRUE","FALSE")</f>
        <v>FALSE</v>
      </c>
      <c r="L306" t="str">
        <f t="shared" si="4"/>
        <v>FALSE</v>
      </c>
      <c r="M306" t="str">
        <f>IF(SUM(D$2:D306)&lt;705455,"TRUE", "FALSE")</f>
        <v>FALSE</v>
      </c>
      <c r="Q306">
        <f>C306/(C306+B306)</f>
        <v>0.30930095286280462</v>
      </c>
    </row>
    <row r="307" spans="1:17">
      <c r="A307" t="s">
        <v>300</v>
      </c>
      <c r="B307" s="1">
        <v>12151</v>
      </c>
      <c r="C307" s="1">
        <v>4232</v>
      </c>
      <c r="D307">
        <v>47247</v>
      </c>
      <c r="E307" s="1">
        <v>-7919</v>
      </c>
      <c r="F307">
        <f>SUM(E$2:E307)</f>
        <v>-523289</v>
      </c>
      <c r="G307">
        <f>E307/D307</f>
        <v>-0.16760852540902069</v>
      </c>
      <c r="H307">
        <f>SUM(D$2:D307)</f>
        <v>5317465</v>
      </c>
      <c r="I307">
        <v>2</v>
      </c>
      <c r="J307">
        <v>248</v>
      </c>
      <c r="K307" t="str">
        <f>IF(E307&gt;0,"TRUE","FALSE")</f>
        <v>FALSE</v>
      </c>
      <c r="L307" t="str">
        <f t="shared" si="4"/>
        <v>FALSE</v>
      </c>
      <c r="M307" t="str">
        <f>IF(SUM(D$2:D307)&lt;705455,"TRUE", "FALSE")</f>
        <v>FALSE</v>
      </c>
      <c r="Q307">
        <f>C307/(C307+B307)</f>
        <v>0.25831654764084722</v>
      </c>
    </row>
    <row r="308" spans="1:17">
      <c r="A308" t="s">
        <v>339</v>
      </c>
      <c r="B308" s="1">
        <v>11173</v>
      </c>
      <c r="C308" s="1">
        <v>4380</v>
      </c>
      <c r="D308">
        <v>40402</v>
      </c>
      <c r="E308" s="1">
        <v>-6793</v>
      </c>
      <c r="F308">
        <f>SUM(E$2:E308)</f>
        <v>-530082</v>
      </c>
      <c r="G308">
        <f>E308/D308</f>
        <v>-0.16813524082966189</v>
      </c>
      <c r="H308">
        <f>SUM(D$2:D308)</f>
        <v>5357867</v>
      </c>
      <c r="I308">
        <v>2</v>
      </c>
      <c r="J308">
        <v>258</v>
      </c>
      <c r="K308" t="str">
        <f>IF(E308&gt;0,"TRUE","FALSE")</f>
        <v>FALSE</v>
      </c>
      <c r="L308" t="str">
        <f t="shared" si="4"/>
        <v>FALSE</v>
      </c>
      <c r="M308" t="str">
        <f>IF(SUM(D$2:D308)&lt;705455,"TRUE", "FALSE")</f>
        <v>FALSE</v>
      </c>
      <c r="Q308">
        <f>C308/(C308+B308)</f>
        <v>0.28161769433549799</v>
      </c>
    </row>
    <row r="309" spans="1:17">
      <c r="A309" t="s">
        <v>301</v>
      </c>
      <c r="B309" s="1">
        <v>5599</v>
      </c>
      <c r="C309" s="1">
        <v>2513</v>
      </c>
      <c r="D309">
        <v>18303</v>
      </c>
      <c r="E309" s="1">
        <v>-3086</v>
      </c>
      <c r="F309">
        <f>SUM(E$2:E309)</f>
        <v>-533168</v>
      </c>
      <c r="G309">
        <f>E309/D309</f>
        <v>-0.16860623941430367</v>
      </c>
      <c r="H309">
        <f>SUM(D$2:D309)</f>
        <v>5376170</v>
      </c>
      <c r="I309">
        <v>2</v>
      </c>
      <c r="J309">
        <v>346</v>
      </c>
      <c r="K309" t="str">
        <f>IF(E309&gt;0,"TRUE","FALSE")</f>
        <v>FALSE</v>
      </c>
      <c r="L309" t="str">
        <f t="shared" si="4"/>
        <v>FALSE</v>
      </c>
      <c r="M309" t="str">
        <f>IF(SUM(D$2:D309)&lt;705455,"TRUE", "FALSE")</f>
        <v>FALSE</v>
      </c>
      <c r="Q309">
        <f>C309/(C309+B309)</f>
        <v>0.30978796844181461</v>
      </c>
    </row>
    <row r="310" spans="1:17">
      <c r="A310" t="s">
        <v>302</v>
      </c>
      <c r="B310" s="1">
        <v>15078</v>
      </c>
      <c r="C310" s="1">
        <v>6789</v>
      </c>
      <c r="D310">
        <v>48134</v>
      </c>
      <c r="E310" s="1">
        <v>-8289</v>
      </c>
      <c r="F310">
        <f>SUM(E$2:E310)</f>
        <v>-541457</v>
      </c>
      <c r="G310">
        <f>E310/D310</f>
        <v>-0.17220675613911166</v>
      </c>
      <c r="H310">
        <f>SUM(D$2:D310)</f>
        <v>5424304</v>
      </c>
      <c r="I310">
        <v>2</v>
      </c>
      <c r="J310">
        <v>229</v>
      </c>
      <c r="K310" t="str">
        <f>IF(E310&gt;0,"TRUE","FALSE")</f>
        <v>FALSE</v>
      </c>
      <c r="L310" t="str">
        <f t="shared" si="4"/>
        <v>FALSE</v>
      </c>
      <c r="M310" t="str">
        <f>IF(SUM(D$2:D310)&lt;705455,"TRUE", "FALSE")</f>
        <v>FALSE</v>
      </c>
      <c r="Q310">
        <f>C310/(C310+B310)</f>
        <v>0.31046782823432567</v>
      </c>
    </row>
    <row r="311" spans="1:17">
      <c r="A311" t="s">
        <v>303</v>
      </c>
      <c r="B311">
        <v>279</v>
      </c>
      <c r="C311">
        <v>118</v>
      </c>
      <c r="D311">
        <v>934</v>
      </c>
      <c r="E311">
        <v>-161</v>
      </c>
      <c r="F311">
        <f>SUM(E$2:E311)</f>
        <v>-541618</v>
      </c>
      <c r="G311">
        <f>E311/D311</f>
        <v>-0.17237687366167023</v>
      </c>
      <c r="H311">
        <f>SUM(D$2:D311)</f>
        <v>5425238</v>
      </c>
      <c r="I311">
        <v>2</v>
      </c>
      <c r="J311">
        <v>193</v>
      </c>
      <c r="K311" t="str">
        <f>IF(E311&gt;0,"TRUE","FALSE")</f>
        <v>FALSE</v>
      </c>
      <c r="L311" t="str">
        <f t="shared" si="4"/>
        <v>FALSE</v>
      </c>
      <c r="M311" t="str">
        <f>IF(SUM(D$2:D311)&lt;705455,"TRUE", "FALSE")</f>
        <v>FALSE</v>
      </c>
      <c r="Q311">
        <f>C311/(C311+B311)</f>
        <v>0.29722921914357681</v>
      </c>
    </row>
    <row r="312" spans="1:17">
      <c r="A312" t="s">
        <v>55</v>
      </c>
      <c r="B312">
        <v>86</v>
      </c>
      <c r="C312">
        <v>43</v>
      </c>
      <c r="D312">
        <v>247</v>
      </c>
      <c r="E312">
        <v>-43</v>
      </c>
      <c r="F312">
        <f>SUM(E$2:E312)</f>
        <v>-541661</v>
      </c>
      <c r="G312">
        <f>E312/D312</f>
        <v>-0.17408906882591094</v>
      </c>
      <c r="H312">
        <f>SUM(D$2:D312)</f>
        <v>5425485</v>
      </c>
      <c r="I312">
        <v>1</v>
      </c>
      <c r="J312">
        <v>200</v>
      </c>
      <c r="K312" t="str">
        <f>IF(E312&gt;0,"TRUE","FALSE")</f>
        <v>FALSE</v>
      </c>
      <c r="L312" t="str">
        <f t="shared" si="4"/>
        <v>FALSE</v>
      </c>
      <c r="M312" t="str">
        <f>IF(SUM(D$2:D312)&lt;705455,"TRUE", "FALSE")</f>
        <v>FALSE</v>
      </c>
      <c r="Q312">
        <f>C312/(C312+B312)</f>
        <v>0.33333333333333331</v>
      </c>
    </row>
    <row r="313" spans="1:17">
      <c r="A313" t="s">
        <v>304</v>
      </c>
      <c r="B313" s="1">
        <v>12572</v>
      </c>
      <c r="C313" s="1">
        <v>4402</v>
      </c>
      <c r="D313">
        <v>45793</v>
      </c>
      <c r="E313" s="1">
        <v>-8170</v>
      </c>
      <c r="F313">
        <f>SUM(E$2:E313)</f>
        <v>-549831</v>
      </c>
      <c r="G313">
        <f>E313/D313</f>
        <v>-0.17841154761644792</v>
      </c>
      <c r="H313">
        <f>SUM(D$2:D313)</f>
        <v>5471278</v>
      </c>
      <c r="I313">
        <v>2</v>
      </c>
      <c r="J313">
        <v>236</v>
      </c>
      <c r="K313" t="str">
        <f>IF(E313&gt;0,"TRUE","FALSE")</f>
        <v>FALSE</v>
      </c>
      <c r="L313" t="str">
        <f t="shared" si="4"/>
        <v>FALSE</v>
      </c>
      <c r="M313" t="str">
        <f>IF(SUM(D$2:D313)&lt;705455,"TRUE", "FALSE")</f>
        <v>FALSE</v>
      </c>
      <c r="Q313">
        <f>C313/(C313+B313)</f>
        <v>0.25933781076941204</v>
      </c>
    </row>
    <row r="314" spans="1:17">
      <c r="A314" t="s">
        <v>305</v>
      </c>
      <c r="B314" s="1">
        <v>22051</v>
      </c>
      <c r="C314" s="1">
        <v>5621</v>
      </c>
      <c r="D314">
        <v>91938</v>
      </c>
      <c r="E314" s="1">
        <v>-16430</v>
      </c>
      <c r="F314">
        <f>SUM(E$2:E314)</f>
        <v>-566261</v>
      </c>
      <c r="G314">
        <f>E314/D314</f>
        <v>-0.17870738976266615</v>
      </c>
      <c r="H314">
        <f>SUM(D$2:D314)</f>
        <v>5563216</v>
      </c>
      <c r="I314">
        <v>2</v>
      </c>
      <c r="J314">
        <v>95</v>
      </c>
      <c r="K314" t="str">
        <f>IF(E314&gt;0,"TRUE","FALSE")</f>
        <v>FALSE</v>
      </c>
      <c r="L314" t="str">
        <f t="shared" si="4"/>
        <v>FALSE</v>
      </c>
      <c r="M314" t="str">
        <f>IF(SUM(D$2:D314)&lt;705455,"TRUE", "FALSE")</f>
        <v>FALSE</v>
      </c>
      <c r="Q314">
        <f>C314/(C314+B314)</f>
        <v>0.20312951720150332</v>
      </c>
    </row>
    <row r="315" spans="1:17">
      <c r="A315" t="s">
        <v>306</v>
      </c>
      <c r="B315" s="1">
        <v>2372</v>
      </c>
      <c r="C315">
        <v>855</v>
      </c>
      <c r="D315">
        <v>8424</v>
      </c>
      <c r="E315" s="1">
        <v>-1517</v>
      </c>
      <c r="F315">
        <f>SUM(E$2:E315)</f>
        <v>-567778</v>
      </c>
      <c r="G315">
        <f>E315/D315</f>
        <v>-0.1800807217473884</v>
      </c>
      <c r="H315">
        <f>SUM(D$2:D315)</f>
        <v>5571640</v>
      </c>
      <c r="I315">
        <v>2</v>
      </c>
      <c r="J315">
        <v>341</v>
      </c>
      <c r="K315" t="str">
        <f>IF(E315&gt;0,"TRUE","FALSE")</f>
        <v>FALSE</v>
      </c>
      <c r="L315" t="str">
        <f t="shared" si="4"/>
        <v>FALSE</v>
      </c>
      <c r="M315" t="str">
        <f>IF(SUM(D$2:D315)&lt;705455,"TRUE", "FALSE")</f>
        <v>FALSE</v>
      </c>
      <c r="Q315">
        <f>C315/(C315+B315)</f>
        <v>0.26495196777192437</v>
      </c>
    </row>
    <row r="316" spans="1:17">
      <c r="A316" t="s">
        <v>307</v>
      </c>
      <c r="B316" s="1">
        <v>3532</v>
      </c>
      <c r="C316" s="1">
        <v>1537</v>
      </c>
      <c r="D316">
        <v>11050</v>
      </c>
      <c r="E316" s="1">
        <v>-1995</v>
      </c>
      <c r="F316">
        <f>SUM(E$2:E316)</f>
        <v>-569773</v>
      </c>
      <c r="G316">
        <f>E316/D316</f>
        <v>-0.18054298642533936</v>
      </c>
      <c r="H316">
        <f>SUM(D$2:D316)</f>
        <v>5582690</v>
      </c>
      <c r="I316">
        <v>2</v>
      </c>
      <c r="J316">
        <v>142</v>
      </c>
      <c r="K316" t="str">
        <f>IF(E316&gt;0,"TRUE","FALSE")</f>
        <v>FALSE</v>
      </c>
      <c r="L316" t="str">
        <f t="shared" si="4"/>
        <v>FALSE</v>
      </c>
      <c r="M316" t="str">
        <f>IF(SUM(D$2:D316)&lt;705455,"TRUE", "FALSE")</f>
        <v>FALSE</v>
      </c>
      <c r="Q316">
        <f>C316/(C316+B316)</f>
        <v>0.30321562438350758</v>
      </c>
    </row>
    <row r="317" spans="1:17">
      <c r="A317" t="s">
        <v>308</v>
      </c>
      <c r="B317" s="1">
        <v>2122</v>
      </c>
      <c r="C317">
        <v>741</v>
      </c>
      <c r="D317">
        <v>7527</v>
      </c>
      <c r="E317" s="1">
        <v>-1381</v>
      </c>
      <c r="F317">
        <f>SUM(E$2:E317)</f>
        <v>-571154</v>
      </c>
      <c r="G317">
        <f>E317/D317</f>
        <v>-0.18347283114122492</v>
      </c>
      <c r="H317">
        <f>SUM(D$2:D317)</f>
        <v>5590217</v>
      </c>
      <c r="I317">
        <v>2</v>
      </c>
      <c r="J317">
        <v>113</v>
      </c>
      <c r="K317" t="str">
        <f>IF(E317&gt;0,"TRUE","FALSE")</f>
        <v>FALSE</v>
      </c>
      <c r="L317" t="str">
        <f t="shared" si="4"/>
        <v>FALSE</v>
      </c>
      <c r="M317" t="str">
        <f>IF(SUM(D$2:D317)&lt;705455,"TRUE", "FALSE")</f>
        <v>FALSE</v>
      </c>
      <c r="Q317">
        <f>C317/(C317+B317)</f>
        <v>0.25881942018861337</v>
      </c>
    </row>
    <row r="318" spans="1:17">
      <c r="A318" t="s">
        <v>309</v>
      </c>
      <c r="B318" s="1">
        <v>16776</v>
      </c>
      <c r="C318" s="1">
        <v>6353</v>
      </c>
      <c r="D318">
        <v>55765</v>
      </c>
      <c r="E318" s="1">
        <v>-10423</v>
      </c>
      <c r="F318">
        <f>SUM(E$2:E318)</f>
        <v>-581577</v>
      </c>
      <c r="G318">
        <f>E318/D318</f>
        <v>-0.18690935174392539</v>
      </c>
      <c r="H318">
        <f>SUM(D$2:D318)</f>
        <v>5645982</v>
      </c>
      <c r="I318">
        <v>2</v>
      </c>
      <c r="J318">
        <v>176</v>
      </c>
      <c r="K318" t="str">
        <f>IF(E318&gt;0,"TRUE","FALSE")</f>
        <v>FALSE</v>
      </c>
      <c r="L318" t="str">
        <f t="shared" si="4"/>
        <v>FALSE</v>
      </c>
      <c r="M318" t="str">
        <f>IF(SUM(D$2:D318)&lt;705455,"TRUE", "FALSE")</f>
        <v>FALSE</v>
      </c>
      <c r="Q318">
        <f>C318/(C318+B318)</f>
        <v>0.27467681265943189</v>
      </c>
    </row>
    <row r="319" spans="1:17">
      <c r="A319" t="s">
        <v>310</v>
      </c>
      <c r="B319" s="1">
        <v>1230</v>
      </c>
      <c r="C319">
        <v>525</v>
      </c>
      <c r="D319">
        <v>3755</v>
      </c>
      <c r="E319">
        <v>-705</v>
      </c>
      <c r="F319">
        <f>SUM(E$2:E319)</f>
        <v>-582282</v>
      </c>
      <c r="G319">
        <f>E319/D319</f>
        <v>-0.1877496671105193</v>
      </c>
      <c r="H319">
        <f>SUM(D$2:D319)</f>
        <v>5649737</v>
      </c>
      <c r="I319">
        <v>2</v>
      </c>
      <c r="J319">
        <v>296</v>
      </c>
      <c r="K319" t="str">
        <f>IF(E319&gt;0,"TRUE","FALSE")</f>
        <v>FALSE</v>
      </c>
      <c r="L319" t="str">
        <f t="shared" si="4"/>
        <v>FALSE</v>
      </c>
      <c r="M319" t="str">
        <f>IF(SUM(D$2:D319)&lt;705455,"TRUE", "FALSE")</f>
        <v>FALSE</v>
      </c>
      <c r="Q319">
        <f>C319/(C319+B319)</f>
        <v>0.29914529914529914</v>
      </c>
    </row>
    <row r="320" spans="1:17">
      <c r="A320" t="s">
        <v>338</v>
      </c>
      <c r="B320" s="1">
        <v>10050</v>
      </c>
      <c r="C320" s="1">
        <v>3846</v>
      </c>
      <c r="D320">
        <v>32986</v>
      </c>
      <c r="E320" s="1">
        <v>-6204</v>
      </c>
      <c r="F320">
        <f>SUM(E$2:E320)</f>
        <v>-588486</v>
      </c>
      <c r="G320">
        <f>E320/D320</f>
        <v>-0.18807979142666587</v>
      </c>
      <c r="H320">
        <f>SUM(D$2:D320)</f>
        <v>5682723</v>
      </c>
      <c r="I320">
        <v>2</v>
      </c>
      <c r="J320">
        <v>314</v>
      </c>
      <c r="K320" t="str">
        <f>IF(E320&gt;0,"TRUE","FALSE")</f>
        <v>FALSE</v>
      </c>
      <c r="L320" t="str">
        <f t="shared" si="4"/>
        <v>FALSE</v>
      </c>
      <c r="M320" t="str">
        <f>IF(SUM(D$2:D320)&lt;705455,"TRUE", "FALSE")</f>
        <v>FALSE</v>
      </c>
      <c r="Q320">
        <f>C320/(C320+B320)</f>
        <v>0.27677029360967187</v>
      </c>
    </row>
    <row r="321" spans="1:17">
      <c r="A321" t="s">
        <v>311</v>
      </c>
      <c r="B321" s="1">
        <v>4937</v>
      </c>
      <c r="C321" s="1">
        <v>1874</v>
      </c>
      <c r="D321">
        <v>16159</v>
      </c>
      <c r="E321" s="1">
        <v>-3063</v>
      </c>
      <c r="F321">
        <f>SUM(E$2:E321)</f>
        <v>-591549</v>
      </c>
      <c r="G321">
        <f>E321/D321</f>
        <v>-0.18955380902283558</v>
      </c>
      <c r="H321">
        <f>SUM(D$2:D321)</f>
        <v>5698882</v>
      </c>
      <c r="I321">
        <v>2</v>
      </c>
      <c r="J321">
        <v>94</v>
      </c>
      <c r="K321" t="str">
        <f>IF(E321&gt;0,"TRUE","FALSE")</f>
        <v>FALSE</v>
      </c>
      <c r="L321" t="str">
        <f t="shared" si="4"/>
        <v>FALSE</v>
      </c>
      <c r="M321" t="str">
        <f>IF(SUM(D$2:D321)&lt;705455,"TRUE", "FALSE")</f>
        <v>FALSE</v>
      </c>
      <c r="Q321">
        <f>C321/(C321+B321)</f>
        <v>0.27514315078549406</v>
      </c>
    </row>
    <row r="322" spans="1:17">
      <c r="A322" t="s">
        <v>312</v>
      </c>
      <c r="B322">
        <v>803</v>
      </c>
      <c r="C322">
        <v>342</v>
      </c>
      <c r="D322">
        <v>2427</v>
      </c>
      <c r="E322">
        <v>-461</v>
      </c>
      <c r="F322">
        <f>SUM(E$2:E322)</f>
        <v>-592010</v>
      </c>
      <c r="G322">
        <f>E322/D322</f>
        <v>-0.1899464359291306</v>
      </c>
      <c r="H322">
        <f>SUM(D$2:D322)</f>
        <v>5701309</v>
      </c>
      <c r="I322">
        <v>2</v>
      </c>
      <c r="J322">
        <v>340</v>
      </c>
      <c r="K322" t="str">
        <f>IF(E322&gt;0,"TRUE","FALSE")</f>
        <v>FALSE</v>
      </c>
      <c r="L322" t="str">
        <f t="shared" si="4"/>
        <v>FALSE</v>
      </c>
      <c r="M322" t="str">
        <f>IF(SUM(D$2:D322)&lt;705455,"TRUE", "FALSE")</f>
        <v>FALSE</v>
      </c>
      <c r="Q322">
        <f>C322/(C322+B322)</f>
        <v>0.29868995633187773</v>
      </c>
    </row>
    <row r="323" spans="1:17">
      <c r="A323" t="s">
        <v>313</v>
      </c>
      <c r="B323" s="1">
        <v>2629</v>
      </c>
      <c r="C323">
        <v>933</v>
      </c>
      <c r="D323">
        <v>8809</v>
      </c>
      <c r="E323" s="1">
        <v>-1696</v>
      </c>
      <c r="F323">
        <f>SUM(E$2:E323)</f>
        <v>-593706</v>
      </c>
      <c r="G323">
        <f>E323/D323</f>
        <v>-0.19253036667045068</v>
      </c>
      <c r="H323">
        <f>SUM(D$2:D323)</f>
        <v>5710118</v>
      </c>
      <c r="I323">
        <v>2</v>
      </c>
      <c r="J323">
        <v>4</v>
      </c>
      <c r="K323" t="str">
        <f>IF(E323&gt;0,"TRUE","FALSE")</f>
        <v>FALSE</v>
      </c>
      <c r="L323" t="str">
        <f t="shared" ref="L323:L352" si="5">IF(F323&gt;0, "TRUE","FALSE")</f>
        <v>FALSE</v>
      </c>
      <c r="M323" t="str">
        <f>IF(SUM(D$2:D323)&lt;705455,"TRUE", "FALSE")</f>
        <v>FALSE</v>
      </c>
      <c r="Q323">
        <f>C323/(C323+B323)</f>
        <v>0.26193149915777653</v>
      </c>
    </row>
    <row r="324" spans="1:17">
      <c r="A324" t="s">
        <v>314</v>
      </c>
      <c r="B324" s="1">
        <v>10623</v>
      </c>
      <c r="C324" s="1">
        <v>4741</v>
      </c>
      <c r="D324">
        <v>30355</v>
      </c>
      <c r="E324" s="1">
        <v>-5882</v>
      </c>
      <c r="F324">
        <f>SUM(E$2:E324)</f>
        <v>-599588</v>
      </c>
      <c r="G324">
        <f>E324/D324</f>
        <v>-0.19377367814198648</v>
      </c>
      <c r="H324">
        <f>SUM(D$2:D324)</f>
        <v>5740473</v>
      </c>
      <c r="I324">
        <v>2</v>
      </c>
      <c r="J324">
        <v>155</v>
      </c>
      <c r="K324" t="str">
        <f>IF(E324&gt;0,"TRUE","FALSE")</f>
        <v>FALSE</v>
      </c>
      <c r="L324" t="str">
        <f t="shared" si="5"/>
        <v>FALSE</v>
      </c>
      <c r="M324" t="str">
        <f>IF(SUM(D$2:D324)&lt;705455,"TRUE", "FALSE")</f>
        <v>FALSE</v>
      </c>
      <c r="Q324">
        <f>C324/(C324+B324)</f>
        <v>0.30857849518354596</v>
      </c>
    </row>
    <row r="325" spans="1:17">
      <c r="A325" t="s">
        <v>342</v>
      </c>
      <c r="B325" s="1">
        <v>23880</v>
      </c>
      <c r="C325" s="1">
        <v>5473</v>
      </c>
      <c r="D325">
        <v>93768</v>
      </c>
      <c r="E325" s="1">
        <v>-18407</v>
      </c>
      <c r="F325">
        <f>SUM(E$2:E325)</f>
        <v>-617995</v>
      </c>
      <c r="G325">
        <f>E325/D325</f>
        <v>-0.19630364303387082</v>
      </c>
      <c r="H325">
        <f>SUM(D$2:D325)</f>
        <v>5834241</v>
      </c>
      <c r="I325">
        <v>2</v>
      </c>
      <c r="J325">
        <v>201</v>
      </c>
      <c r="K325" t="str">
        <f>IF(E325&gt;0,"TRUE","FALSE")</f>
        <v>FALSE</v>
      </c>
      <c r="L325" t="str">
        <f t="shared" si="5"/>
        <v>FALSE</v>
      </c>
      <c r="M325" t="str">
        <f>IF(SUM(D$2:D325)&lt;705455,"TRUE", "FALSE")</f>
        <v>FALSE</v>
      </c>
      <c r="Q325">
        <f>C325/(C325+B325)</f>
        <v>0.18645453616325419</v>
      </c>
    </row>
    <row r="326" spans="1:17">
      <c r="A326" t="s">
        <v>315</v>
      </c>
      <c r="B326" s="1">
        <v>1778</v>
      </c>
      <c r="C326">
        <v>781</v>
      </c>
      <c r="D326">
        <v>5077</v>
      </c>
      <c r="E326">
        <v>-997</v>
      </c>
      <c r="F326">
        <f>SUM(E$2:E326)</f>
        <v>-618992</v>
      </c>
      <c r="G326">
        <f>E326/D326</f>
        <v>-0.19637581248768959</v>
      </c>
      <c r="H326">
        <f>SUM(D$2:D326)</f>
        <v>5839318</v>
      </c>
      <c r="I326">
        <v>2</v>
      </c>
      <c r="J326">
        <v>152</v>
      </c>
      <c r="K326" t="str">
        <f>IF(E326&gt;0,"TRUE","FALSE")</f>
        <v>FALSE</v>
      </c>
      <c r="L326" t="str">
        <f t="shared" si="5"/>
        <v>FALSE</v>
      </c>
      <c r="M326" t="str">
        <f>IF(SUM(D$2:D326)&lt;705455,"TRUE", "FALSE")</f>
        <v>FALSE</v>
      </c>
      <c r="Q326">
        <f>C326/(C326+B326)</f>
        <v>0.30519734271199689</v>
      </c>
    </row>
    <row r="327" spans="1:17">
      <c r="A327" t="s">
        <v>316</v>
      </c>
      <c r="B327" s="1">
        <v>9140</v>
      </c>
      <c r="C327" s="1">
        <v>3040</v>
      </c>
      <c r="D327">
        <v>30963</v>
      </c>
      <c r="E327" s="1">
        <v>-6100</v>
      </c>
      <c r="F327">
        <f>SUM(E$2:E327)</f>
        <v>-625092</v>
      </c>
      <c r="G327">
        <f>E327/D327</f>
        <v>-0.19700933372089269</v>
      </c>
      <c r="H327">
        <f>SUM(D$2:D327)</f>
        <v>5870281</v>
      </c>
      <c r="I327">
        <v>2</v>
      </c>
      <c r="J327">
        <v>244</v>
      </c>
      <c r="K327" t="str">
        <f>IF(E327&gt;0,"TRUE","FALSE")</f>
        <v>FALSE</v>
      </c>
      <c r="L327" t="str">
        <f t="shared" si="5"/>
        <v>FALSE</v>
      </c>
      <c r="M327" t="str">
        <f>IF(SUM(D$2:D327)&lt;705455,"TRUE", "FALSE")</f>
        <v>FALSE</v>
      </c>
      <c r="Q327">
        <f>C327/(C327+B327)</f>
        <v>0.24958949096880131</v>
      </c>
    </row>
    <row r="328" spans="1:17">
      <c r="A328" t="s">
        <v>317</v>
      </c>
      <c r="B328" s="1">
        <v>4979</v>
      </c>
      <c r="C328" s="1">
        <v>2130</v>
      </c>
      <c r="D328">
        <v>14412</v>
      </c>
      <c r="E328" s="1">
        <v>-2849</v>
      </c>
      <c r="F328">
        <f>SUM(E$2:E328)</f>
        <v>-627941</v>
      </c>
      <c r="G328">
        <f>E328/D328</f>
        <v>-0.19768248681654177</v>
      </c>
      <c r="H328">
        <f>SUM(D$2:D328)</f>
        <v>5884693</v>
      </c>
      <c r="I328">
        <v>2</v>
      </c>
      <c r="J328">
        <v>291</v>
      </c>
      <c r="K328" t="str">
        <f>IF(E328&gt;0,"TRUE","FALSE")</f>
        <v>FALSE</v>
      </c>
      <c r="L328" t="str">
        <f t="shared" si="5"/>
        <v>FALSE</v>
      </c>
      <c r="M328" t="str">
        <f>IF(SUM(D$2:D328)&lt;705455,"TRUE", "FALSE")</f>
        <v>FALSE</v>
      </c>
      <c r="Q328">
        <f>C328/(C328+B328)</f>
        <v>0.29962019974679982</v>
      </c>
    </row>
    <row r="329" spans="1:17">
      <c r="A329" t="s">
        <v>379</v>
      </c>
      <c r="B329">
        <v>494</v>
      </c>
      <c r="C329">
        <v>212</v>
      </c>
      <c r="D329">
        <v>1416</v>
      </c>
      <c r="E329">
        <v>-282</v>
      </c>
      <c r="F329">
        <f>SUM(E$2:E329)</f>
        <v>-628223</v>
      </c>
      <c r="G329">
        <f>E329/D329</f>
        <v>-0.19915254237288135</v>
      </c>
      <c r="H329">
        <f>SUM(D$2:D329)</f>
        <v>5886109</v>
      </c>
      <c r="I329">
        <v>1</v>
      </c>
      <c r="J329">
        <v>326</v>
      </c>
      <c r="K329" t="str">
        <f>IF(E329&gt;0,"TRUE","FALSE")</f>
        <v>FALSE</v>
      </c>
      <c r="L329" t="str">
        <f t="shared" si="5"/>
        <v>FALSE</v>
      </c>
      <c r="M329" t="str">
        <f>IF(SUM(D$2:D329)&lt;705455,"TRUE", "FALSE")</f>
        <v>FALSE</v>
      </c>
      <c r="Q329">
        <f>C329/(C329+B329)</f>
        <v>0.3002832861189802</v>
      </c>
    </row>
    <row r="330" spans="1:17">
      <c r="A330" t="s">
        <v>318</v>
      </c>
      <c r="B330">
        <v>463</v>
      </c>
      <c r="C330">
        <v>195</v>
      </c>
      <c r="D330">
        <v>1345</v>
      </c>
      <c r="E330">
        <v>-268</v>
      </c>
      <c r="F330">
        <f>SUM(E$2:E330)</f>
        <v>-628491</v>
      </c>
      <c r="G330">
        <f>E330/D330</f>
        <v>-0.19925650557620816</v>
      </c>
      <c r="H330">
        <f>SUM(D$2:D330)</f>
        <v>5887454</v>
      </c>
      <c r="I330">
        <v>2</v>
      </c>
      <c r="J330">
        <v>90</v>
      </c>
      <c r="K330" t="str">
        <f>IF(E330&gt;0,"TRUE","FALSE")</f>
        <v>FALSE</v>
      </c>
      <c r="L330" t="str">
        <f t="shared" si="5"/>
        <v>FALSE</v>
      </c>
      <c r="M330" t="str">
        <f>IF(SUM(D$2:D330)&lt;705455,"TRUE", "FALSE")</f>
        <v>FALSE</v>
      </c>
      <c r="Q330">
        <f>C330/(C330+B330)</f>
        <v>0.29635258358662614</v>
      </c>
    </row>
    <row r="331" spans="1:17">
      <c r="A331" t="s">
        <v>341</v>
      </c>
      <c r="B331" s="1">
        <v>19984</v>
      </c>
      <c r="C331" s="1">
        <v>4468</v>
      </c>
      <c r="D331">
        <v>77478</v>
      </c>
      <c r="E331" s="1">
        <v>-15516</v>
      </c>
      <c r="F331">
        <f>SUM(E$2:E331)</f>
        <v>-644007</v>
      </c>
      <c r="G331">
        <f>E331/D331</f>
        <v>-0.20026330054983349</v>
      </c>
      <c r="H331">
        <f>SUM(D$2:D331)</f>
        <v>5964932</v>
      </c>
      <c r="I331">
        <v>2</v>
      </c>
      <c r="J331">
        <v>274</v>
      </c>
      <c r="K331" t="str">
        <f>IF(E331&gt;0,"TRUE","FALSE")</f>
        <v>FALSE</v>
      </c>
      <c r="L331" t="str">
        <f t="shared" si="5"/>
        <v>FALSE</v>
      </c>
      <c r="M331" t="str">
        <f>IF(SUM(D$2:D331)&lt;705455,"TRUE", "FALSE")</f>
        <v>FALSE</v>
      </c>
      <c r="Q331">
        <f>C331/(C331+B331)</f>
        <v>0.18272533944053657</v>
      </c>
    </row>
    <row r="332" spans="1:17">
      <c r="A332" t="s">
        <v>319</v>
      </c>
      <c r="B332" s="1">
        <v>8716</v>
      </c>
      <c r="C332" s="1">
        <v>2648</v>
      </c>
      <c r="D332">
        <v>28978</v>
      </c>
      <c r="E332" s="1">
        <v>-6068</v>
      </c>
      <c r="F332">
        <f>SUM(E$2:E332)</f>
        <v>-650075</v>
      </c>
      <c r="G332">
        <f>E332/D332</f>
        <v>-0.20940023466077715</v>
      </c>
      <c r="H332">
        <f>SUM(D$2:D332)</f>
        <v>5993910</v>
      </c>
      <c r="I332">
        <v>2</v>
      </c>
      <c r="J332">
        <v>214</v>
      </c>
      <c r="K332" t="str">
        <f>IF(E332&gt;0,"TRUE","FALSE")</f>
        <v>FALSE</v>
      </c>
      <c r="L332" t="str">
        <f t="shared" si="5"/>
        <v>FALSE</v>
      </c>
      <c r="M332" t="str">
        <f>IF(SUM(D$2:D332)&lt;705455,"TRUE", "FALSE")</f>
        <v>FALSE</v>
      </c>
      <c r="Q332">
        <f>C332/(C332+B332)</f>
        <v>0.23301654347060893</v>
      </c>
    </row>
    <row r="333" spans="1:17">
      <c r="A333" t="s">
        <v>127</v>
      </c>
      <c r="B333" s="1">
        <v>6384</v>
      </c>
      <c r="C333" s="1">
        <v>2501</v>
      </c>
      <c r="D333">
        <v>18234</v>
      </c>
      <c r="E333" s="1">
        <v>-3883</v>
      </c>
      <c r="F333">
        <f>SUM(E$2:E333)</f>
        <v>-653958</v>
      </c>
      <c r="G333">
        <f>E333/D333</f>
        <v>-0.21295382252934078</v>
      </c>
      <c r="H333">
        <f>SUM(D$2:D333)</f>
        <v>6012144</v>
      </c>
      <c r="I333">
        <v>2</v>
      </c>
      <c r="J333">
        <v>273</v>
      </c>
      <c r="K333" t="str">
        <f>IF(E333&gt;0,"TRUE","FALSE")</f>
        <v>FALSE</v>
      </c>
      <c r="L333" t="str">
        <f t="shared" si="5"/>
        <v>FALSE</v>
      </c>
      <c r="M333" t="str">
        <f>IF(SUM(D$2:D333)&lt;705455,"TRUE", "FALSE")</f>
        <v>FALSE</v>
      </c>
      <c r="Q333">
        <f>C333/(C333+B333)</f>
        <v>0.28148564997186271</v>
      </c>
    </row>
    <row r="334" spans="1:17">
      <c r="A334" t="s">
        <v>76</v>
      </c>
      <c r="B334" s="1">
        <v>1122</v>
      </c>
      <c r="C334">
        <v>532</v>
      </c>
      <c r="D334">
        <v>2749</v>
      </c>
      <c r="E334">
        <v>-590</v>
      </c>
      <c r="F334">
        <f>SUM(E$2:E334)</f>
        <v>-654548</v>
      </c>
      <c r="G334">
        <f>E334/D334</f>
        <v>-0.21462349945434703</v>
      </c>
      <c r="H334">
        <f>SUM(D$2:D334)</f>
        <v>6014893</v>
      </c>
      <c r="I334">
        <v>2</v>
      </c>
      <c r="J334">
        <v>318</v>
      </c>
      <c r="K334" t="str">
        <f>IF(E334&gt;0,"TRUE","FALSE")</f>
        <v>FALSE</v>
      </c>
      <c r="L334" t="str">
        <f t="shared" si="5"/>
        <v>FALSE</v>
      </c>
      <c r="M334" t="str">
        <f>IF(SUM(D$2:D334)&lt;705455,"TRUE", "FALSE")</f>
        <v>FALSE</v>
      </c>
      <c r="Q334">
        <f>C334/(C334+B334)</f>
        <v>0.32164449818621521</v>
      </c>
    </row>
    <row r="335" spans="1:17">
      <c r="A335" t="s">
        <v>320</v>
      </c>
      <c r="B335">
        <v>600</v>
      </c>
      <c r="C335">
        <v>249</v>
      </c>
      <c r="D335">
        <v>1604</v>
      </c>
      <c r="E335">
        <v>-351</v>
      </c>
      <c r="F335">
        <f>SUM(E$2:E335)</f>
        <v>-654899</v>
      </c>
      <c r="G335">
        <f>E335/D335</f>
        <v>-0.21882793017456359</v>
      </c>
      <c r="H335">
        <f>SUM(D$2:D335)</f>
        <v>6016497</v>
      </c>
      <c r="I335">
        <v>2</v>
      </c>
      <c r="J335">
        <v>249</v>
      </c>
      <c r="K335" t="str">
        <f>IF(E335&gt;0,"TRUE","FALSE")</f>
        <v>FALSE</v>
      </c>
      <c r="L335" t="str">
        <f t="shared" si="5"/>
        <v>FALSE</v>
      </c>
      <c r="M335" t="str">
        <f>IF(SUM(D$2:D335)&lt;705455,"TRUE", "FALSE")</f>
        <v>FALSE</v>
      </c>
      <c r="Q335">
        <f>C335/(C335+B335)</f>
        <v>0.29328621908127206</v>
      </c>
    </row>
    <row r="336" spans="1:17">
      <c r="A336" t="s">
        <v>321</v>
      </c>
      <c r="B336">
        <v>801</v>
      </c>
      <c r="C336">
        <v>343</v>
      </c>
      <c r="D336">
        <v>2087</v>
      </c>
      <c r="E336">
        <v>-458</v>
      </c>
      <c r="F336">
        <f>SUM(E$2:E336)</f>
        <v>-655357</v>
      </c>
      <c r="G336">
        <f>E336/D336</f>
        <v>-0.21945376137997125</v>
      </c>
      <c r="H336">
        <f>SUM(D$2:D336)</f>
        <v>6018584</v>
      </c>
      <c r="I336">
        <v>2</v>
      </c>
      <c r="J336">
        <v>300</v>
      </c>
      <c r="K336" t="str">
        <f>IF(E336&gt;0,"TRUE","FALSE")</f>
        <v>FALSE</v>
      </c>
      <c r="L336" t="str">
        <f t="shared" si="5"/>
        <v>FALSE</v>
      </c>
      <c r="M336" t="str">
        <f>IF(SUM(D$2:D336)&lt;705455,"TRUE", "FALSE")</f>
        <v>FALSE</v>
      </c>
      <c r="Q336">
        <f>C336/(C336+B336)</f>
        <v>0.29982517482517484</v>
      </c>
    </row>
    <row r="337" spans="1:17">
      <c r="A337" t="s">
        <v>322</v>
      </c>
      <c r="B337">
        <v>794</v>
      </c>
      <c r="C337">
        <v>292</v>
      </c>
      <c r="D337">
        <v>2276</v>
      </c>
      <c r="E337">
        <v>-502</v>
      </c>
      <c r="F337">
        <f>SUM(E$2:E337)</f>
        <v>-655859</v>
      </c>
      <c r="G337">
        <f>E337/D337</f>
        <v>-0.22056239015817222</v>
      </c>
      <c r="H337">
        <f>SUM(D$2:D337)</f>
        <v>6020860</v>
      </c>
      <c r="I337">
        <v>2</v>
      </c>
      <c r="J337">
        <v>283</v>
      </c>
      <c r="K337" t="str">
        <f>IF(E337&gt;0,"TRUE","FALSE")</f>
        <v>FALSE</v>
      </c>
      <c r="L337" t="str">
        <f t="shared" si="5"/>
        <v>FALSE</v>
      </c>
      <c r="M337" t="str">
        <f>IF(SUM(D$2:D337)&lt;705455,"TRUE", "FALSE")</f>
        <v>FALSE</v>
      </c>
      <c r="Q337">
        <f>C337/(C337+B337)</f>
        <v>0.26887661141804786</v>
      </c>
    </row>
    <row r="338" spans="1:17">
      <c r="A338" t="s">
        <v>323</v>
      </c>
      <c r="B338" s="1">
        <v>15550</v>
      </c>
      <c r="C338" s="1">
        <v>6026</v>
      </c>
      <c r="D338">
        <v>42389</v>
      </c>
      <c r="E338" s="1">
        <v>-9524</v>
      </c>
      <c r="F338">
        <f>SUM(E$2:E338)</f>
        <v>-665383</v>
      </c>
      <c r="G338">
        <f>E338/D338</f>
        <v>-0.22468093137370546</v>
      </c>
      <c r="H338">
        <f>SUM(D$2:D338)</f>
        <v>6063249</v>
      </c>
      <c r="I338">
        <v>2</v>
      </c>
      <c r="J338">
        <v>10</v>
      </c>
      <c r="K338" t="str">
        <f>IF(E338&gt;0,"TRUE","FALSE")</f>
        <v>FALSE</v>
      </c>
      <c r="L338" t="str">
        <f t="shared" si="5"/>
        <v>FALSE</v>
      </c>
      <c r="M338" t="str">
        <f>IF(SUM(D$2:D338)&lt;705455,"TRUE", "FALSE")</f>
        <v>FALSE</v>
      </c>
      <c r="Q338">
        <f>C338/(C338+B338)</f>
        <v>0.27929180571004819</v>
      </c>
    </row>
    <row r="339" spans="1:17">
      <c r="A339" t="s">
        <v>324</v>
      </c>
      <c r="B339" s="1">
        <v>3472</v>
      </c>
      <c r="C339" s="1">
        <v>1177</v>
      </c>
      <c r="D339">
        <v>10161</v>
      </c>
      <c r="E339" s="1">
        <v>-2295</v>
      </c>
      <c r="F339">
        <f>SUM(E$2:E339)</f>
        <v>-667678</v>
      </c>
      <c r="G339">
        <f>E339/D339</f>
        <v>-0.22586359610274578</v>
      </c>
      <c r="H339">
        <f>SUM(D$2:D339)</f>
        <v>6073410</v>
      </c>
      <c r="I339">
        <v>2</v>
      </c>
      <c r="J339">
        <v>3</v>
      </c>
      <c r="K339" t="str">
        <f>IF(E339&gt;0,"TRUE","FALSE")</f>
        <v>FALSE</v>
      </c>
      <c r="L339" t="str">
        <f t="shared" si="5"/>
        <v>FALSE</v>
      </c>
      <c r="M339" t="str">
        <f>IF(SUM(D$2:D339)&lt;705455,"TRUE", "FALSE")</f>
        <v>FALSE</v>
      </c>
      <c r="Q339">
        <f>C339/(C339+B339)</f>
        <v>0.25317272531727253</v>
      </c>
    </row>
    <row r="340" spans="1:17">
      <c r="A340" t="s">
        <v>325</v>
      </c>
      <c r="B340" s="1">
        <v>1427</v>
      </c>
      <c r="C340">
        <v>572</v>
      </c>
      <c r="D340">
        <v>3713</v>
      </c>
      <c r="E340">
        <v>-855</v>
      </c>
      <c r="F340">
        <f>SUM(E$2:E340)</f>
        <v>-668533</v>
      </c>
      <c r="G340">
        <f>E340/D340</f>
        <v>-0.23027201723673579</v>
      </c>
      <c r="H340">
        <f>SUM(D$2:D340)</f>
        <v>6077123</v>
      </c>
      <c r="I340">
        <v>2</v>
      </c>
      <c r="J340">
        <v>221</v>
      </c>
      <c r="K340" t="str">
        <f>IF(E340&gt;0,"TRUE","FALSE")</f>
        <v>FALSE</v>
      </c>
      <c r="L340" t="str">
        <f t="shared" si="5"/>
        <v>FALSE</v>
      </c>
      <c r="M340" t="str">
        <f>IF(SUM(D$2:D340)&lt;705455,"TRUE", "FALSE")</f>
        <v>FALSE</v>
      </c>
      <c r="Q340">
        <f>C340/(C340+B340)</f>
        <v>0.2861430715357679</v>
      </c>
    </row>
    <row r="341" spans="1:17">
      <c r="A341" t="s">
        <v>326</v>
      </c>
      <c r="B341" s="1">
        <v>28846</v>
      </c>
      <c r="C341" s="1">
        <v>5166</v>
      </c>
      <c r="D341">
        <v>101355</v>
      </c>
      <c r="E341" s="1">
        <v>-23680</v>
      </c>
      <c r="F341">
        <f>SUM(E$2:E341)</f>
        <v>-692213</v>
      </c>
      <c r="G341">
        <f>E341/D341</f>
        <v>-0.23363425583345665</v>
      </c>
      <c r="H341">
        <f>SUM(D$2:D341)</f>
        <v>6178478</v>
      </c>
      <c r="I341">
        <v>2</v>
      </c>
      <c r="J341">
        <v>49</v>
      </c>
      <c r="K341" t="str">
        <f>IF(E341&gt;0,"TRUE","FALSE")</f>
        <v>FALSE</v>
      </c>
      <c r="L341" t="str">
        <f t="shared" si="5"/>
        <v>FALSE</v>
      </c>
      <c r="M341" t="str">
        <f>IF(SUM(D$2:D341)&lt;705455,"TRUE", "FALSE")</f>
        <v>FALSE</v>
      </c>
      <c r="Q341">
        <f>C341/(C341+B341)</f>
        <v>0.1518875690932612</v>
      </c>
    </row>
    <row r="342" spans="1:17">
      <c r="A342" t="s">
        <v>327</v>
      </c>
      <c r="B342">
        <v>601</v>
      </c>
      <c r="C342">
        <v>208</v>
      </c>
      <c r="D342">
        <v>1663</v>
      </c>
      <c r="E342">
        <v>-393</v>
      </c>
      <c r="F342">
        <f>SUM(E$2:E342)</f>
        <v>-692606</v>
      </c>
      <c r="G342">
        <f>E342/D342</f>
        <v>-0.23631990378833434</v>
      </c>
      <c r="H342">
        <f>SUM(D$2:D342)</f>
        <v>6180141</v>
      </c>
      <c r="I342">
        <v>2</v>
      </c>
      <c r="J342">
        <v>154</v>
      </c>
      <c r="K342" t="str">
        <f>IF(E342&gt;0,"TRUE","FALSE")</f>
        <v>FALSE</v>
      </c>
      <c r="L342" t="str">
        <f t="shared" si="5"/>
        <v>FALSE</v>
      </c>
      <c r="M342" t="str">
        <f>IF(SUM(D$2:D342)&lt;705455,"TRUE", "FALSE")</f>
        <v>FALSE</v>
      </c>
      <c r="Q342">
        <f>C342/(C342+B342)</f>
        <v>0.25710754017305315</v>
      </c>
    </row>
    <row r="343" spans="1:17">
      <c r="A343" t="s">
        <v>328</v>
      </c>
      <c r="B343">
        <v>503</v>
      </c>
      <c r="C343">
        <v>167</v>
      </c>
      <c r="D343">
        <v>1403</v>
      </c>
      <c r="E343">
        <v>-336</v>
      </c>
      <c r="F343">
        <f>SUM(E$2:E343)</f>
        <v>-692942</v>
      </c>
      <c r="G343">
        <f>E343/D343</f>
        <v>-0.23948681397006416</v>
      </c>
      <c r="H343">
        <f>SUM(D$2:D343)</f>
        <v>6181544</v>
      </c>
      <c r="I343">
        <v>2</v>
      </c>
      <c r="J343">
        <v>230</v>
      </c>
      <c r="K343" t="str">
        <f>IF(E343&gt;0,"TRUE","FALSE")</f>
        <v>FALSE</v>
      </c>
      <c r="L343" t="str">
        <f t="shared" si="5"/>
        <v>FALSE</v>
      </c>
      <c r="M343" t="str">
        <f>IF(SUM(D$2:D343)&lt;705455,"TRUE", "FALSE")</f>
        <v>FALSE</v>
      </c>
      <c r="Q343">
        <f>C343/(C343+B343)</f>
        <v>0.24925373134328357</v>
      </c>
    </row>
    <row r="344" spans="1:17">
      <c r="A344" t="s">
        <v>329</v>
      </c>
      <c r="B344">
        <v>390</v>
      </c>
      <c r="C344">
        <v>171</v>
      </c>
      <c r="D344">
        <v>843</v>
      </c>
      <c r="E344">
        <v>-219</v>
      </c>
      <c r="F344">
        <f>SUM(E$2:E344)</f>
        <v>-693161</v>
      </c>
      <c r="G344">
        <f>E344/D344</f>
        <v>-0.2597864768683274</v>
      </c>
      <c r="H344">
        <f>SUM(D$2:D344)</f>
        <v>6182387</v>
      </c>
      <c r="I344">
        <v>2</v>
      </c>
      <c r="J344">
        <v>62</v>
      </c>
      <c r="K344" t="str">
        <f>IF(E344&gt;0,"TRUE","FALSE")</f>
        <v>FALSE</v>
      </c>
      <c r="L344" t="str">
        <f t="shared" si="5"/>
        <v>FALSE</v>
      </c>
      <c r="M344" t="str">
        <f>IF(SUM(D$2:D344)&lt;705455,"TRUE", "FALSE")</f>
        <v>FALSE</v>
      </c>
      <c r="Q344">
        <f>C344/(C344+B344)</f>
        <v>0.30481283422459893</v>
      </c>
    </row>
    <row r="345" spans="1:17">
      <c r="A345" t="s">
        <v>349</v>
      </c>
      <c r="B345" s="1">
        <v>29918</v>
      </c>
      <c r="C345" s="1">
        <v>8132</v>
      </c>
      <c r="D345">
        <v>83829</v>
      </c>
      <c r="E345" s="1">
        <v>-21786</v>
      </c>
      <c r="F345">
        <f>SUM(E$2:E345)</f>
        <v>-714947</v>
      </c>
      <c r="G345">
        <f>E345/D345</f>
        <v>-0.25988619690083387</v>
      </c>
      <c r="H345">
        <f>SUM(D$2:D345)</f>
        <v>6266216</v>
      </c>
      <c r="I345">
        <v>2</v>
      </c>
      <c r="J345">
        <v>207</v>
      </c>
      <c r="K345" t="str">
        <f>IF(E345&gt;0,"TRUE","FALSE")</f>
        <v>FALSE</v>
      </c>
      <c r="L345" t="str">
        <f t="shared" si="5"/>
        <v>FALSE</v>
      </c>
      <c r="M345" t="str">
        <f>IF(SUM(D$2:D345)&lt;705455,"TRUE", "FALSE")</f>
        <v>FALSE</v>
      </c>
      <c r="Q345">
        <f>C345/(C345+B345)</f>
        <v>0.21371879106438896</v>
      </c>
    </row>
    <row r="346" spans="1:17">
      <c r="A346" t="s">
        <v>330</v>
      </c>
      <c r="B346" s="1">
        <v>19384</v>
      </c>
      <c r="C346" s="1">
        <v>4350</v>
      </c>
      <c r="D346">
        <v>57291</v>
      </c>
      <c r="E346" s="1">
        <v>-15034</v>
      </c>
      <c r="F346">
        <f>SUM(E$2:E346)</f>
        <v>-729981</v>
      </c>
      <c r="G346">
        <f>E346/D346</f>
        <v>-0.26241468991639177</v>
      </c>
      <c r="H346">
        <f>SUM(D$2:D346)</f>
        <v>6323507</v>
      </c>
      <c r="I346">
        <v>2</v>
      </c>
      <c r="J346">
        <v>46</v>
      </c>
      <c r="K346" t="str">
        <f>IF(E346&gt;0,"TRUE","FALSE")</f>
        <v>FALSE</v>
      </c>
      <c r="L346" t="str">
        <f t="shared" si="5"/>
        <v>FALSE</v>
      </c>
      <c r="M346" t="str">
        <f>IF(SUM(D$2:D346)&lt;705455,"TRUE", "FALSE")</f>
        <v>FALSE</v>
      </c>
      <c r="Q346">
        <f>C346/(C346+B346)</f>
        <v>0.18328136850088481</v>
      </c>
    </row>
    <row r="347" spans="1:17">
      <c r="A347" t="s">
        <v>85</v>
      </c>
      <c r="B347">
        <v>628</v>
      </c>
      <c r="C347">
        <v>152</v>
      </c>
      <c r="D347">
        <v>1810</v>
      </c>
      <c r="E347">
        <v>-476</v>
      </c>
      <c r="F347">
        <f>SUM(E$2:E347)</f>
        <v>-730457</v>
      </c>
      <c r="G347">
        <f>E347/D347</f>
        <v>-0.26298342541436465</v>
      </c>
      <c r="H347">
        <f>SUM(D$2:D347)</f>
        <v>6325317</v>
      </c>
      <c r="I347">
        <v>2</v>
      </c>
      <c r="J347">
        <v>272</v>
      </c>
      <c r="K347" t="str">
        <f>IF(E347&gt;0,"TRUE","FALSE")</f>
        <v>FALSE</v>
      </c>
      <c r="L347" t="str">
        <f t="shared" si="5"/>
        <v>FALSE</v>
      </c>
      <c r="M347" t="str">
        <f>IF(SUM(D$2:D347)&lt;705455,"TRUE", "FALSE")</f>
        <v>FALSE</v>
      </c>
      <c r="Q347">
        <f>C347/(C347+B347)</f>
        <v>0.19487179487179487</v>
      </c>
    </row>
    <row r="348" spans="1:17">
      <c r="A348" t="s">
        <v>380</v>
      </c>
      <c r="B348">
        <v>993</v>
      </c>
      <c r="C348">
        <v>289</v>
      </c>
      <c r="D348">
        <v>2467</v>
      </c>
      <c r="E348">
        <v>-704</v>
      </c>
      <c r="F348">
        <f>SUM(E$2:E348)</f>
        <v>-731161</v>
      </c>
      <c r="G348">
        <f>E348/D348</f>
        <v>-0.2853668423186056</v>
      </c>
      <c r="H348">
        <f>SUM(D$2:D348)</f>
        <v>6327784</v>
      </c>
      <c r="I348">
        <v>2</v>
      </c>
      <c r="J348">
        <v>327</v>
      </c>
      <c r="K348" t="str">
        <f>IF(E348&gt;0,"TRUE","FALSE")</f>
        <v>FALSE</v>
      </c>
      <c r="L348" t="str">
        <f t="shared" si="5"/>
        <v>FALSE</v>
      </c>
      <c r="M348" t="str">
        <f>IF(SUM(D$2:D348)&lt;705455,"TRUE", "FALSE")</f>
        <v>FALSE</v>
      </c>
      <c r="Q348">
        <f>C348/(C348+B348)</f>
        <v>0.22542901716068642</v>
      </c>
    </row>
    <row r="349" spans="1:17">
      <c r="A349" t="s">
        <v>345</v>
      </c>
      <c r="B349" s="1">
        <v>7034</v>
      </c>
      <c r="C349" s="1">
        <v>1955</v>
      </c>
      <c r="D349">
        <v>17408</v>
      </c>
      <c r="E349" s="1">
        <v>-5079</v>
      </c>
      <c r="F349">
        <f>SUM(E$2:E349)</f>
        <v>-736240</v>
      </c>
      <c r="G349">
        <f>E349/D349</f>
        <v>-0.29176240808823528</v>
      </c>
      <c r="H349">
        <f>SUM(D$2:D349)</f>
        <v>6345192</v>
      </c>
      <c r="I349">
        <v>2</v>
      </c>
      <c r="J349">
        <v>266</v>
      </c>
      <c r="K349" t="str">
        <f>IF(E349&gt;0,"TRUE","FALSE")</f>
        <v>FALSE</v>
      </c>
      <c r="L349" t="str">
        <f t="shared" si="5"/>
        <v>FALSE</v>
      </c>
      <c r="M349" t="str">
        <f>IF(SUM(D$2:D349)&lt;705455,"TRUE", "FALSE")</f>
        <v>FALSE</v>
      </c>
      <c r="Q349">
        <f>C349/(C349+B349)</f>
        <v>0.21748804093892535</v>
      </c>
    </row>
    <row r="350" spans="1:17">
      <c r="A350" t="s">
        <v>331</v>
      </c>
      <c r="B350">
        <v>57</v>
      </c>
      <c r="C350">
        <v>19</v>
      </c>
      <c r="D350">
        <v>130</v>
      </c>
      <c r="E350">
        <v>-38</v>
      </c>
      <c r="F350">
        <f>SUM(E$2:E350)</f>
        <v>-736278</v>
      </c>
      <c r="G350">
        <f>E350/D350</f>
        <v>-0.29230769230769232</v>
      </c>
      <c r="H350">
        <f>SUM(D$2:D350)</f>
        <v>6345322</v>
      </c>
      <c r="I350">
        <v>2</v>
      </c>
      <c r="J350">
        <v>195</v>
      </c>
      <c r="K350" t="str">
        <f>IF(E350&gt;0,"TRUE","FALSE")</f>
        <v>FALSE</v>
      </c>
      <c r="L350" t="str">
        <f t="shared" si="5"/>
        <v>FALSE</v>
      </c>
      <c r="M350" t="str">
        <f>IF(SUM(D$2:D350)&lt;705455,"TRUE", "FALSE")</f>
        <v>FALSE</v>
      </c>
      <c r="Q350">
        <f>C350/(C350+B350)</f>
        <v>0.25</v>
      </c>
    </row>
    <row r="351" spans="1:17">
      <c r="A351" t="s">
        <v>335</v>
      </c>
      <c r="B351" s="1">
        <v>1815</v>
      </c>
      <c r="C351">
        <v>265</v>
      </c>
      <c r="D351">
        <v>3431</v>
      </c>
      <c r="E351" s="1">
        <v>-1550</v>
      </c>
      <c r="F351">
        <f>SUM(E$2:E351)</f>
        <v>-737828</v>
      </c>
      <c r="G351">
        <f>E351/D351</f>
        <v>-0.45176333430486737</v>
      </c>
      <c r="H351">
        <f>SUM(D$2:D351)</f>
        <v>6348753</v>
      </c>
      <c r="I351">
        <v>2</v>
      </c>
      <c r="J351">
        <v>242</v>
      </c>
      <c r="K351" t="str">
        <f>IF(E351&gt;0,"TRUE","FALSE")</f>
        <v>FALSE</v>
      </c>
      <c r="L351" t="str">
        <f t="shared" si="5"/>
        <v>FALSE</v>
      </c>
      <c r="M351" t="str">
        <f>IF(SUM(D$2:D351)&lt;705455,"TRUE", "FALSE")</f>
        <v>FALSE</v>
      </c>
      <c r="Q351">
        <f>C351/(C351+B351)</f>
        <v>0.12740384615384615</v>
      </c>
    </row>
    <row r="352" spans="1:17">
      <c r="A352" t="s">
        <v>336</v>
      </c>
      <c r="B352">
        <v>177</v>
      </c>
      <c r="C352">
        <v>20</v>
      </c>
      <c r="D352">
        <v>344</v>
      </c>
      <c r="E352">
        <v>-157</v>
      </c>
      <c r="F352">
        <f>SUM(E$2:E352)</f>
        <v>-737985</v>
      </c>
      <c r="G352">
        <f>E352/D352</f>
        <v>-0.45639534883720928</v>
      </c>
      <c r="H352">
        <f>SUM(D$2:D352)</f>
        <v>6349097</v>
      </c>
      <c r="I352">
        <v>2</v>
      </c>
      <c r="J352">
        <v>104</v>
      </c>
      <c r="K352" t="str">
        <f>IF(E352&gt;0,"TRUE","FALSE")</f>
        <v>FALSE</v>
      </c>
      <c r="L352" t="str">
        <f t="shared" si="5"/>
        <v>FALSE</v>
      </c>
      <c r="M352" t="str">
        <f>IF(SUM(D$2:D352)&lt;705455,"TRUE", "FALSE")</f>
        <v>FALSE</v>
      </c>
      <c r="Q352">
        <f>C352/(C352+B352)</f>
        <v>0.10152284263959391</v>
      </c>
    </row>
  </sheetData>
  <sortState ref="A2:Q355">
    <sortCondition descending="1" ref="G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PD43+__2000_President_General_E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2018-10-30T16:04:57Z</dcterms:created>
  <dcterms:modified xsi:type="dcterms:W3CDTF">2018-11-15T18:06:31Z</dcterms:modified>
</cp:coreProperties>
</file>