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boll/Desktop/"/>
    </mc:Choice>
  </mc:AlternateContent>
  <xr:revisionPtr revIDLastSave="0" documentId="13_ncr:1_{C0AAA11E-E18A-6D40-A715-19829D151014}" xr6:coauthVersionLast="33" xr6:coauthVersionMax="33" xr10:uidLastSave="{00000000-0000-0000-0000-000000000000}"/>
  <bookViews>
    <workbookView xWindow="80" yWindow="460" windowWidth="25440" windowHeight="15000" activeTab="4" xr2:uid="{0524F94F-B13E-3546-AF5A-0C4F23317B69}"/>
  </bookViews>
  <sheets>
    <sheet name="Multipliers" sheetId="1" r:id="rId1"/>
    <sheet name="Populations" sheetId="3" r:id="rId2"/>
    <sheet name="Priorities" sheetId="4" r:id="rId3"/>
    <sheet name="Ranks" sheetId="5" r:id="rId4"/>
    <sheet name="Seats" sheetId="6" r:id="rId5"/>
    <sheet name="Additional Info" sheetId="2" r:id="rId6"/>
    <sheet name="Hispanic" sheetId="7" r:id="rId7"/>
    <sheet name="UndercountRates" sheetId="8" r:id="rId8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7" l="1"/>
  <c r="L2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2" i="7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S2" i="4"/>
  <c r="AT2" i="4"/>
  <c r="AU2" i="4"/>
  <c r="AV2" i="4"/>
  <c r="AW2" i="4"/>
  <c r="AX2" i="4"/>
  <c r="AY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S3" i="4"/>
  <c r="AT3" i="4"/>
  <c r="AU3" i="4"/>
  <c r="AV3" i="4"/>
  <c r="AW3" i="4"/>
  <c r="AX3" i="4"/>
  <c r="A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S4" i="4"/>
  <c r="AT4" i="4"/>
  <c r="AU4" i="4"/>
  <c r="AV4" i="4"/>
  <c r="AW4" i="4"/>
  <c r="AX4" i="4"/>
  <c r="A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S5" i="4"/>
  <c r="AT5" i="4"/>
  <c r="AU5" i="4"/>
  <c r="AV5" i="4"/>
  <c r="AW5" i="4"/>
  <c r="AX5" i="4"/>
  <c r="A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S6" i="4"/>
  <c r="AT6" i="4"/>
  <c r="AU6" i="4"/>
  <c r="AV6" i="4"/>
  <c r="AW6" i="4"/>
  <c r="AX6" i="4"/>
  <c r="A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S7" i="4"/>
  <c r="AT7" i="4"/>
  <c r="AU7" i="4"/>
  <c r="AV7" i="4"/>
  <c r="AW7" i="4"/>
  <c r="AX7" i="4"/>
  <c r="A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S8" i="4"/>
  <c r="AT8" i="4"/>
  <c r="AU8" i="4"/>
  <c r="AV8" i="4"/>
  <c r="AW8" i="4"/>
  <c r="AX8" i="4"/>
  <c r="A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S9" i="4"/>
  <c r="AT9" i="4"/>
  <c r="AU9" i="4"/>
  <c r="AV9" i="4"/>
  <c r="AW9" i="4"/>
  <c r="AX9" i="4"/>
  <c r="A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S10" i="4"/>
  <c r="AT10" i="4"/>
  <c r="AU10" i="4"/>
  <c r="AV10" i="4"/>
  <c r="AW10" i="4"/>
  <c r="AX10" i="4"/>
  <c r="A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S11" i="4"/>
  <c r="AT11" i="4"/>
  <c r="AU11" i="4"/>
  <c r="AV11" i="4"/>
  <c r="AW11" i="4"/>
  <c r="AX11" i="4"/>
  <c r="A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S13" i="4"/>
  <c r="AT13" i="4"/>
  <c r="AU13" i="4"/>
  <c r="AV13" i="4"/>
  <c r="AW13" i="4"/>
  <c r="AX13" i="4"/>
  <c r="A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S14" i="4"/>
  <c r="AT14" i="4"/>
  <c r="AU14" i="4"/>
  <c r="AV14" i="4"/>
  <c r="AW14" i="4"/>
  <c r="AX14" i="4"/>
  <c r="A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S15" i="4"/>
  <c r="AT15" i="4"/>
  <c r="AU15" i="4"/>
  <c r="AV15" i="4"/>
  <c r="AW15" i="4"/>
  <c r="AX15" i="4"/>
  <c r="A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S21" i="4"/>
  <c r="AT21" i="4"/>
  <c r="AU21" i="4"/>
  <c r="AV21" i="4"/>
  <c r="AW21" i="4"/>
  <c r="AX21" i="4"/>
  <c r="A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S22" i="4"/>
  <c r="AT22" i="4"/>
  <c r="AU22" i="4"/>
  <c r="AV22" i="4"/>
  <c r="AW22" i="4"/>
  <c r="AX22" i="4"/>
  <c r="A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S23" i="4"/>
  <c r="AT23" i="4"/>
  <c r="AU23" i="4"/>
  <c r="AV23" i="4"/>
  <c r="AW23" i="4"/>
  <c r="AX23" i="4"/>
  <c r="A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S24" i="4"/>
  <c r="AT24" i="4"/>
  <c r="AU24" i="4"/>
  <c r="AV24" i="4"/>
  <c r="AW24" i="4"/>
  <c r="AX24" i="4"/>
  <c r="A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S25" i="4"/>
  <c r="AT25" i="4"/>
  <c r="AU25" i="4"/>
  <c r="AV25" i="4"/>
  <c r="AW25" i="4"/>
  <c r="AX25" i="4"/>
  <c r="A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S26" i="4"/>
  <c r="AT26" i="4"/>
  <c r="AU26" i="4"/>
  <c r="AV26" i="4"/>
  <c r="AW26" i="4"/>
  <c r="AX26" i="4"/>
  <c r="A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S27" i="4"/>
  <c r="AT27" i="4"/>
  <c r="AU27" i="4"/>
  <c r="AV27" i="4"/>
  <c r="AW27" i="4"/>
  <c r="AX27" i="4"/>
  <c r="A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S28" i="4"/>
  <c r="AT28" i="4"/>
  <c r="AU28" i="4"/>
  <c r="AV28" i="4"/>
  <c r="AW28" i="4"/>
  <c r="AX28" i="4"/>
  <c r="A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S29" i="4"/>
  <c r="AT29" i="4"/>
  <c r="AU29" i="4"/>
  <c r="AV29" i="4"/>
  <c r="AW29" i="4"/>
  <c r="AX29" i="4"/>
  <c r="A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S30" i="4"/>
  <c r="AT30" i="4"/>
  <c r="AU30" i="4"/>
  <c r="AV30" i="4"/>
  <c r="AW30" i="4"/>
  <c r="AX30" i="4"/>
  <c r="A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S31" i="4"/>
  <c r="AT31" i="4"/>
  <c r="AU31" i="4"/>
  <c r="AV31" i="4"/>
  <c r="AW31" i="4"/>
  <c r="AX31" i="4"/>
  <c r="A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S32" i="4"/>
  <c r="AT32" i="4"/>
  <c r="AU32" i="4"/>
  <c r="AV32" i="4"/>
  <c r="AW32" i="4"/>
  <c r="AX32" i="4"/>
  <c r="A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S33" i="4"/>
  <c r="AT33" i="4"/>
  <c r="AU33" i="4"/>
  <c r="AV33" i="4"/>
  <c r="AW33" i="4"/>
  <c r="AX33" i="4"/>
  <c r="A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S34" i="4"/>
  <c r="AT34" i="4"/>
  <c r="AU34" i="4"/>
  <c r="AV34" i="4"/>
  <c r="AW34" i="4"/>
  <c r="AX34" i="4"/>
  <c r="A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S35" i="4"/>
  <c r="AT35" i="4"/>
  <c r="AU35" i="4"/>
  <c r="AV35" i="4"/>
  <c r="AW35" i="4"/>
  <c r="AX35" i="4"/>
  <c r="A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S36" i="4"/>
  <c r="AT36" i="4"/>
  <c r="AU36" i="4"/>
  <c r="AV36" i="4"/>
  <c r="AW36" i="4"/>
  <c r="AX36" i="4"/>
  <c r="A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S37" i="4"/>
  <c r="AT37" i="4"/>
  <c r="AU37" i="4"/>
  <c r="AV37" i="4"/>
  <c r="AW37" i="4"/>
  <c r="AX37" i="4"/>
  <c r="A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S38" i="4"/>
  <c r="AT38" i="4"/>
  <c r="AU38" i="4"/>
  <c r="AV38" i="4"/>
  <c r="AW38" i="4"/>
  <c r="AX38" i="4"/>
  <c r="A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S39" i="4"/>
  <c r="AT39" i="4"/>
  <c r="AU39" i="4"/>
  <c r="AV39" i="4"/>
  <c r="AW39" i="4"/>
  <c r="AX39" i="4"/>
  <c r="A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S40" i="4"/>
  <c r="AT40" i="4"/>
  <c r="AU40" i="4"/>
  <c r="AV40" i="4"/>
  <c r="AW40" i="4"/>
  <c r="AX40" i="4"/>
  <c r="A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S41" i="4"/>
  <c r="AT41" i="4"/>
  <c r="AU41" i="4"/>
  <c r="AV41" i="4"/>
  <c r="AW41" i="4"/>
  <c r="AX41" i="4"/>
  <c r="A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S42" i="4"/>
  <c r="AT42" i="4"/>
  <c r="AU42" i="4"/>
  <c r="AV42" i="4"/>
  <c r="AW42" i="4"/>
  <c r="AX42" i="4"/>
  <c r="A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S43" i="4"/>
  <c r="AT43" i="4"/>
  <c r="AU43" i="4"/>
  <c r="AV43" i="4"/>
  <c r="AW43" i="4"/>
  <c r="AX43" i="4"/>
  <c r="A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S44" i="4"/>
  <c r="AT44" i="4"/>
  <c r="AU44" i="4"/>
  <c r="AV44" i="4"/>
  <c r="AW44" i="4"/>
  <c r="AX44" i="4"/>
  <c r="A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S45" i="4"/>
  <c r="AT45" i="4"/>
  <c r="AU45" i="4"/>
  <c r="AV45" i="4"/>
  <c r="AW45" i="4"/>
  <c r="AX45" i="4"/>
  <c r="A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S46" i="4"/>
  <c r="AT46" i="4"/>
  <c r="AU46" i="4"/>
  <c r="AV46" i="4"/>
  <c r="AW46" i="4"/>
  <c r="AX46" i="4"/>
  <c r="A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S47" i="4"/>
  <c r="AT47" i="4"/>
  <c r="AU47" i="4"/>
  <c r="AV47" i="4"/>
  <c r="AW47" i="4"/>
  <c r="AX47" i="4"/>
  <c r="A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S48" i="4"/>
  <c r="AT48" i="4"/>
  <c r="AU48" i="4"/>
  <c r="AV48" i="4"/>
  <c r="AW48" i="4"/>
  <c r="AX48" i="4"/>
  <c r="A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S49" i="4"/>
  <c r="AT49" i="4"/>
  <c r="AU49" i="4"/>
  <c r="AV49" i="4"/>
  <c r="AW49" i="4"/>
  <c r="AX49" i="4"/>
  <c r="A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S50" i="4"/>
  <c r="AT50" i="4"/>
  <c r="AU50" i="4"/>
  <c r="AV50" i="4"/>
  <c r="AW50" i="4"/>
  <c r="AX50" i="4"/>
  <c r="A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S51" i="4"/>
  <c r="AT51" i="4"/>
  <c r="AU51" i="4"/>
  <c r="AV51" i="4"/>
  <c r="AW51" i="4"/>
  <c r="AX51" i="4"/>
  <c r="A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S52" i="4"/>
  <c r="AT52" i="4"/>
  <c r="AU52" i="4"/>
  <c r="AV52" i="4"/>
  <c r="AW52" i="4"/>
  <c r="AX52" i="4"/>
  <c r="A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S53" i="4"/>
  <c r="AT53" i="4"/>
  <c r="AU53" i="4"/>
  <c r="AV53" i="4"/>
  <c r="AW53" i="4"/>
  <c r="AX53" i="4"/>
  <c r="A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S54" i="4"/>
  <c r="AT54" i="4"/>
  <c r="AU54" i="4"/>
  <c r="AV54" i="4"/>
  <c r="AW54" i="4"/>
  <c r="AX54" i="4"/>
  <c r="A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S55" i="4"/>
  <c r="AT55" i="4"/>
  <c r="AU55" i="4"/>
  <c r="AV55" i="4"/>
  <c r="AW55" i="4"/>
  <c r="AX55" i="4"/>
  <c r="A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S56" i="4"/>
  <c r="AT56" i="4"/>
  <c r="AU56" i="4"/>
  <c r="AV56" i="4"/>
  <c r="AW56" i="4"/>
  <c r="AX56" i="4"/>
  <c r="A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S57" i="4"/>
  <c r="AT57" i="4"/>
  <c r="AU57" i="4"/>
  <c r="AV57" i="4"/>
  <c r="AW57" i="4"/>
  <c r="AX57" i="4"/>
  <c r="A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S58" i="4"/>
  <c r="AT58" i="4"/>
  <c r="AU58" i="4"/>
  <c r="AV58" i="4"/>
  <c r="AW58" i="4"/>
  <c r="AX58" i="4"/>
  <c r="A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S59" i="4"/>
  <c r="AT59" i="4"/>
  <c r="AU59" i="4"/>
  <c r="AV59" i="4"/>
  <c r="AW59" i="4"/>
  <c r="AX59" i="4"/>
  <c r="A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S60" i="4"/>
  <c r="AT60" i="4"/>
  <c r="AU60" i="4"/>
  <c r="AV60" i="4"/>
  <c r="AW60" i="4"/>
  <c r="AX60" i="4"/>
  <c r="A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S61" i="4"/>
  <c r="AT61" i="4"/>
  <c r="AU61" i="4"/>
  <c r="AV61" i="4"/>
  <c r="AW61" i="4"/>
  <c r="AX61" i="4"/>
  <c r="A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S62" i="4"/>
  <c r="AT62" i="4"/>
  <c r="AU62" i="4"/>
  <c r="AV62" i="4"/>
  <c r="AW62" i="4"/>
  <c r="AX62" i="4"/>
  <c r="A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S63" i="4"/>
  <c r="AT63" i="4"/>
  <c r="AU63" i="4"/>
  <c r="AV63" i="4"/>
  <c r="AW63" i="4"/>
  <c r="AX63" i="4"/>
  <c r="A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S64" i="4"/>
  <c r="AT64" i="4"/>
  <c r="AU64" i="4"/>
  <c r="AV64" i="4"/>
  <c r="AW64" i="4"/>
  <c r="AX64" i="4"/>
  <c r="A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S65" i="4"/>
  <c r="AT65" i="4"/>
  <c r="AU65" i="4"/>
  <c r="AV65" i="4"/>
  <c r="AW65" i="4"/>
  <c r="AX65" i="4"/>
  <c r="AY65" i="4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B2" i="6"/>
  <c r="J2" i="6"/>
  <c r="B51" i="6"/>
  <c r="J51" i="6"/>
  <c r="B50" i="6"/>
  <c r="J50" i="6"/>
  <c r="B49" i="6"/>
  <c r="J49" i="6"/>
  <c r="B48" i="6"/>
  <c r="J48" i="6"/>
  <c r="B47" i="6"/>
  <c r="J47" i="6"/>
  <c r="B46" i="6"/>
  <c r="J46" i="6"/>
  <c r="B45" i="6"/>
  <c r="J45" i="6"/>
  <c r="B44" i="6"/>
  <c r="J44" i="6"/>
  <c r="B43" i="6"/>
  <c r="J43" i="6"/>
  <c r="B42" i="6"/>
  <c r="J42" i="6"/>
  <c r="B41" i="6"/>
  <c r="J41" i="6"/>
  <c r="B40" i="6"/>
  <c r="J40" i="6"/>
  <c r="B39" i="6"/>
  <c r="J39" i="6"/>
  <c r="B38" i="6"/>
  <c r="J38" i="6"/>
  <c r="B37" i="6"/>
  <c r="J37" i="6"/>
  <c r="B36" i="6"/>
  <c r="J36" i="6"/>
  <c r="B35" i="6"/>
  <c r="J35" i="6"/>
  <c r="B34" i="6"/>
  <c r="J34" i="6"/>
  <c r="B33" i="6"/>
  <c r="J33" i="6"/>
  <c r="B32" i="6"/>
  <c r="J32" i="6"/>
  <c r="B31" i="6"/>
  <c r="J31" i="6"/>
  <c r="B30" i="6"/>
  <c r="J30" i="6"/>
  <c r="B29" i="6"/>
  <c r="J29" i="6"/>
  <c r="B28" i="6"/>
  <c r="J28" i="6"/>
  <c r="B27" i="6"/>
  <c r="J27" i="6"/>
  <c r="B26" i="6"/>
  <c r="J26" i="6"/>
  <c r="B25" i="6"/>
  <c r="J25" i="6"/>
  <c r="B24" i="6"/>
  <c r="J24" i="6"/>
  <c r="B23" i="6"/>
  <c r="J23" i="6"/>
  <c r="B22" i="6"/>
  <c r="J22" i="6"/>
  <c r="B21" i="6"/>
  <c r="J21" i="6"/>
  <c r="B20" i="6"/>
  <c r="J20" i="6"/>
  <c r="B19" i="6"/>
  <c r="J19" i="6"/>
  <c r="B18" i="6"/>
  <c r="J18" i="6"/>
  <c r="B17" i="6"/>
  <c r="J17" i="6"/>
  <c r="B16" i="6"/>
  <c r="J16" i="6"/>
  <c r="B15" i="6"/>
  <c r="J15" i="6"/>
  <c r="B14" i="6"/>
  <c r="J14" i="6"/>
  <c r="B13" i="6"/>
  <c r="J13" i="6"/>
  <c r="B12" i="6"/>
  <c r="J12" i="6"/>
  <c r="B11" i="6"/>
  <c r="J11" i="6"/>
  <c r="B10" i="6"/>
  <c r="J10" i="6"/>
  <c r="B9" i="6"/>
  <c r="J9" i="6"/>
  <c r="B8" i="6"/>
  <c r="J8" i="6"/>
  <c r="B7" i="6"/>
  <c r="J7" i="6"/>
  <c r="B6" i="6"/>
  <c r="J6" i="6"/>
  <c r="B5" i="6"/>
  <c r="J5" i="6"/>
  <c r="B4" i="6"/>
  <c r="J4" i="6"/>
  <c r="B3" i="6"/>
  <c r="J3" i="6"/>
</calcChain>
</file>

<file path=xl/sharedStrings.xml><?xml version="1.0" encoding="utf-8"?>
<sst xmlns="http://schemas.openxmlformats.org/spreadsheetml/2006/main" count="3612" uniqueCount="190">
  <si>
    <t>Multiplier Base #</t>
  </si>
  <si>
    <t># * (# - 1)</t>
  </si>
  <si>
    <t>Sqrt of product</t>
  </si>
  <si>
    <t>Multipliers</t>
  </si>
  <si>
    <t xml:space="preserve"> California</t>
  </si>
  <si>
    <t>3,382,308 Increase</t>
  </si>
  <si>
    <t>10.0% Increase</t>
  </si>
  <si>
    <t xml:space="preserve"> Texas</t>
  </si>
  <si>
    <t>4,293,741 Increase</t>
  </si>
  <si>
    <t>20.6% Increase</t>
  </si>
  <si>
    <t xml:space="preserve"> New York</t>
  </si>
  <si>
    <t>401,645 Increase</t>
  </si>
  <si>
    <t>2.1% Increase</t>
  </si>
  <si>
    <t xml:space="preserve"> Florida</t>
  </si>
  <si>
    <t>2,818,932 Increase</t>
  </si>
  <si>
    <t>17.6% Increase</t>
  </si>
  <si>
    <t xml:space="preserve"> Illinois</t>
  </si>
  <si>
    <t>411,339 Increase</t>
  </si>
  <si>
    <t>3.3% Increase</t>
  </si>
  <si>
    <t xml:space="preserve"> Pennsylvania</t>
  </si>
  <si>
    <t>421,325 Increase</t>
  </si>
  <si>
    <t>3.4% Increase</t>
  </si>
  <si>
    <t xml:space="preserve"> Ohio</t>
  </si>
  <si>
    <t>183,364 Increase</t>
  </si>
  <si>
    <t>1.6% Increase</t>
  </si>
  <si>
    <t xml:space="preserve"> Michigan</t>
  </si>
  <si>
    <t>−54,804 Decrease</t>
  </si>
  <si>
    <t>−0.6% Decrease</t>
  </si>
  <si>
    <t xml:space="preserve"> Georgia</t>
  </si>
  <si>
    <t>1,501,200 Increase</t>
  </si>
  <si>
    <t>18.3% Increase</t>
  </si>
  <si>
    <t xml:space="preserve"> North Carolina</t>
  </si>
  <si>
    <t>1,486,170 Increase</t>
  </si>
  <si>
    <t>18.5% Increase</t>
  </si>
  <si>
    <t xml:space="preserve"> New Jersey</t>
  </si>
  <si>
    <t>377,544 Increase</t>
  </si>
  <si>
    <t>4.5% Increase</t>
  </si>
  <si>
    <t xml:space="preserve"> Virginia</t>
  </si>
  <si>
    <t>922,509 Increase</t>
  </si>
  <si>
    <t>13.0% Increase</t>
  </si>
  <si>
    <t xml:space="preserve"> Washington</t>
  </si>
  <si>
    <t>830,419 Increase</t>
  </si>
  <si>
    <t>14.1% Increase</t>
  </si>
  <si>
    <t xml:space="preserve"> Massachusetts</t>
  </si>
  <si>
    <t>198,532 Increase</t>
  </si>
  <si>
    <t>3.1% Increase</t>
  </si>
  <si>
    <t xml:space="preserve"> Indiana</t>
  </si>
  <si>
    <t>403,317 Increase</t>
  </si>
  <si>
    <t>6.6% Increase</t>
  </si>
  <si>
    <t xml:space="preserve"> Arizona</t>
  </si>
  <si>
    <t>1,261,385 Increase</t>
  </si>
  <si>
    <t>24.6% Increase</t>
  </si>
  <si>
    <t xml:space="preserve"> Tennessee</t>
  </si>
  <si>
    <t>656,822 Increase</t>
  </si>
  <si>
    <t>11.5% Increase</t>
  </si>
  <si>
    <t xml:space="preserve"> Missouri</t>
  </si>
  <si>
    <t>393,716 Increase</t>
  </si>
  <si>
    <t>7.0% Increase</t>
  </si>
  <si>
    <t xml:space="preserve"> Maryland</t>
  </si>
  <si>
    <t>477,066 Increase</t>
  </si>
  <si>
    <t>9.0% Increase</t>
  </si>
  <si>
    <t xml:space="preserve"> Wisconsin</t>
  </si>
  <si>
    <t>323,311 Increase</t>
  </si>
  <si>
    <t>6.0% Increase</t>
  </si>
  <si>
    <t xml:space="preserve"> Minnesota</t>
  </si>
  <si>
    <t>384,446 Increase</t>
  </si>
  <si>
    <t>7.8% Increase</t>
  </si>
  <si>
    <t xml:space="preserve"> Colorado</t>
  </si>
  <si>
    <t>727,935 Increase</t>
  </si>
  <si>
    <t>16.9% Increase</t>
  </si>
  <si>
    <t xml:space="preserve"> Alabama</t>
  </si>
  <si>
    <t>332,636 Increase</t>
  </si>
  <si>
    <t>7.5% Increase</t>
  </si>
  <si>
    <t xml:space="preserve"> South Carolina</t>
  </si>
  <si>
    <t>613,352 Increase</t>
  </si>
  <si>
    <t>15.3% Increase</t>
  </si>
  <si>
    <t xml:space="preserve"> Louisiana</t>
  </si>
  <si>
    <t>64,396 Increase</t>
  </si>
  <si>
    <t>1.4% Increase</t>
  </si>
  <si>
    <t xml:space="preserve"> Kentucky</t>
  </si>
  <si>
    <t>297,598 Increase</t>
  </si>
  <si>
    <t>7.4% Increase</t>
  </si>
  <si>
    <t xml:space="preserve"> Oregon</t>
  </si>
  <si>
    <t>409,675 Increase</t>
  </si>
  <si>
    <t>12.0% Increase</t>
  </si>
  <si>
    <t xml:space="preserve"> Oklahoma</t>
  </si>
  <si>
    <t>300,697 Increase</t>
  </si>
  <si>
    <t>8.7% Increase</t>
  </si>
  <si>
    <t xml:space="preserve"> Connecticut</t>
  </si>
  <si>
    <t>168,532 Increase</t>
  </si>
  <si>
    <t>4.9% Increase</t>
  </si>
  <si>
    <t xml:space="preserve"> Iowa</t>
  </si>
  <si>
    <t>120,031 Increase</t>
  </si>
  <si>
    <t>4.1% Increase</t>
  </si>
  <si>
    <t xml:space="preserve"> Mississippi</t>
  </si>
  <si>
    <t>122,639 Increase</t>
  </si>
  <si>
    <t>4.3% Increase</t>
  </si>
  <si>
    <t xml:space="preserve"> Arkansas</t>
  </si>
  <si>
    <t>242,518 Increase</t>
  </si>
  <si>
    <t>9.1% Increase</t>
  </si>
  <si>
    <t xml:space="preserve"> Kansas</t>
  </si>
  <si>
    <t>164,700 Increase</t>
  </si>
  <si>
    <t>6.1% Increase</t>
  </si>
  <si>
    <t xml:space="preserve"> Utah</t>
  </si>
  <si>
    <t>530,716 Increase</t>
  </si>
  <si>
    <t>23.8% Increase</t>
  </si>
  <si>
    <t xml:space="preserve"> Nevada</t>
  </si>
  <si>
    <t>702,294 Increase</t>
  </si>
  <si>
    <t>35.1% Increase</t>
  </si>
  <si>
    <t xml:space="preserve"> New Mexico</t>
  </si>
  <si>
    <t>240,133 Increase</t>
  </si>
  <si>
    <t>13.2% Increase</t>
  </si>
  <si>
    <t xml:space="preserve"> West Virginia</t>
  </si>
  <si>
    <t>44,650 Increase</t>
  </si>
  <si>
    <t>2.5% Increase</t>
  </si>
  <si>
    <t xml:space="preserve"> Nebraska</t>
  </si>
  <si>
    <t>115,078 Increase</t>
  </si>
  <si>
    <t>6.7% Increase</t>
  </si>
  <si>
    <t xml:space="preserve"> Idaho</t>
  </si>
  <si>
    <t>273,629 Increase</t>
  </si>
  <si>
    <t>21.1% Increase</t>
  </si>
  <si>
    <t xml:space="preserve"> Hawaii</t>
  </si>
  <si>
    <t>148,764 Increase</t>
  </si>
  <si>
    <t>12.3% Increase</t>
  </si>
  <si>
    <t xml:space="preserve"> Maine</t>
  </si>
  <si>
    <t>53,438 Increase</t>
  </si>
  <si>
    <t>4.2% Increase</t>
  </si>
  <si>
    <t xml:space="preserve"> New Hampshire</t>
  </si>
  <si>
    <t>80,684 Increase</t>
  </si>
  <si>
    <t>6.5% Increase</t>
  </si>
  <si>
    <t xml:space="preserve"> Rhode Island</t>
  </si>
  <si>
    <t>4,248 Increase</t>
  </si>
  <si>
    <t>0.4% Increase</t>
  </si>
  <si>
    <t xml:space="preserve"> Montana</t>
  </si>
  <si>
    <t>87,220 Increase</t>
  </si>
  <si>
    <t>9.7% Increase</t>
  </si>
  <si>
    <t xml:space="preserve"> Delaware</t>
  </si>
  <si>
    <t>114,334 Increase</t>
  </si>
  <si>
    <t>14.6% Increase</t>
  </si>
  <si>
    <t xml:space="preserve"> South Dakota</t>
  </si>
  <si>
    <t>59,336 Increase</t>
  </si>
  <si>
    <t>7.9% Increase</t>
  </si>
  <si>
    <t xml:space="preserve"> Alaska</t>
  </si>
  <si>
    <t>83,299 Increase</t>
  </si>
  <si>
    <t>13.3% Increase</t>
  </si>
  <si>
    <t xml:space="preserve"> North Dakota</t>
  </si>
  <si>
    <t>30,391 Increase</t>
  </si>
  <si>
    <t>4.7% Increase</t>
  </si>
  <si>
    <t xml:space="preserve"> Vermont</t>
  </si>
  <si>
    <t>16,914 Increase</t>
  </si>
  <si>
    <t>2.8% Increase</t>
  </si>
  <si>
    <t xml:space="preserve"> Wyoming</t>
  </si>
  <si>
    <t>69,844 Increase</t>
  </si>
  <si>
    <t>State</t>
  </si>
  <si>
    <t>Change</t>
  </si>
  <si>
    <t>Percent Change</t>
  </si>
  <si>
    <t>2010 Census Population</t>
  </si>
  <si>
    <t>Rank Placeholder</t>
  </si>
  <si>
    <t>Congression Seat #</t>
  </si>
  <si>
    <t>Priority Value Ranking</t>
  </si>
  <si>
    <t>2000 Census Population</t>
  </si>
  <si>
    <t># Seats</t>
  </si>
  <si>
    <t xml:space="preserve">2010 Census Population </t>
  </si>
  <si>
    <t>2018 Population Estimate</t>
  </si>
  <si>
    <t>Rank (2010?)</t>
  </si>
  <si>
    <t>Population Values:</t>
  </si>
  <si>
    <t>2018 Estimate Seats</t>
  </si>
  <si>
    <t>2010 Census Seats</t>
  </si>
  <si>
    <t>Hpop 2000</t>
  </si>
  <si>
    <t>Hpop 2000 %</t>
  </si>
  <si>
    <t>Hpop 2010</t>
  </si>
  <si>
    <t>Hpop 2010 %</t>
  </si>
  <si>
    <t>Hpop 2016 %</t>
  </si>
  <si>
    <t>Hpop 2018 num * 2016 %</t>
  </si>
  <si>
    <t>2018 Total Population Estimate</t>
  </si>
  <si>
    <t>Hispanic</t>
  </si>
  <si>
    <t>Undercount Rates</t>
  </si>
  <si>
    <t>Asian</t>
  </si>
  <si>
    <t>Undercounted Hpop</t>
  </si>
  <si>
    <t>Undercounted Tpop</t>
  </si>
  <si>
    <t>2018 pop w/ 5% Hispanic UC</t>
  </si>
  <si>
    <t xml:space="preserve">Diff v 2018 projections </t>
  </si>
  <si>
    <t>2018 pop w/ 10% Hispanic UC</t>
  </si>
  <si>
    <t>2018 pop w/ 3% Hispanic UC</t>
  </si>
  <si>
    <t>2018 pop w/ 2% Hispanic UC</t>
  </si>
  <si>
    <t>2018 w/ 3% H UC</t>
  </si>
  <si>
    <t>2018 pop w/ 7% Hispanic UC</t>
  </si>
  <si>
    <t>2018 pop w/ 8% Hispanic UC</t>
  </si>
  <si>
    <t>2018 w/ 8% H UC</t>
  </si>
  <si>
    <t>H % growth 2000-2010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</si>
</sst>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9453-6BC2-FE48-A7F3-0B5CB354604D}">
  <dimension ref="A1:D65"/>
  <sheetViews>
    <sheetView workbookViewId="0">
      <selection activeCell="D9" sqref="D9"/>
    </sheetView>
  </sheetViews>
  <sheetFormatPr baseColWidth="10" defaultColWidth="20.83203125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f>A2 *(A2-1)</f>
        <v>2</v>
      </c>
      <c r="C2">
        <f>SQRT(B2)</f>
        <v>1.4142135623730951</v>
      </c>
      <c r="D2">
        <f>1/C2</f>
        <v>0.70710678118654746</v>
      </c>
    </row>
    <row r="3" spans="1:4" x14ac:dyDescent="0.2">
      <c r="A3">
        <v>3</v>
      </c>
      <c r="B3">
        <f t="shared" ref="B3:B65" si="0">A3 *(A3-1)</f>
        <v>6</v>
      </c>
      <c r="C3">
        <f t="shared" ref="C3:C65" si="1">SQRT(B3)</f>
        <v>2.4494897427831779</v>
      </c>
      <c r="D3">
        <f t="shared" ref="D3:D65" si="2">1/C3</f>
        <v>0.40824829046386307</v>
      </c>
    </row>
    <row r="4" spans="1:4" x14ac:dyDescent="0.2">
      <c r="A4">
        <v>4</v>
      </c>
      <c r="B4">
        <f t="shared" si="0"/>
        <v>12</v>
      </c>
      <c r="C4">
        <f t="shared" si="1"/>
        <v>3.4641016151377544</v>
      </c>
      <c r="D4">
        <f t="shared" si="2"/>
        <v>0.28867513459481292</v>
      </c>
    </row>
    <row r="5" spans="1:4" x14ac:dyDescent="0.2">
      <c r="A5">
        <v>5</v>
      </c>
      <c r="B5">
        <f t="shared" si="0"/>
        <v>20</v>
      </c>
      <c r="C5">
        <f t="shared" si="1"/>
        <v>4.4721359549995796</v>
      </c>
      <c r="D5">
        <f t="shared" si="2"/>
        <v>0.22360679774997896</v>
      </c>
    </row>
    <row r="6" spans="1:4" x14ac:dyDescent="0.2">
      <c r="A6">
        <v>6</v>
      </c>
      <c r="B6">
        <f t="shared" si="0"/>
        <v>30</v>
      </c>
      <c r="C6">
        <f t="shared" si="1"/>
        <v>5.4772255750516612</v>
      </c>
      <c r="D6">
        <f t="shared" si="2"/>
        <v>0.18257418583505536</v>
      </c>
    </row>
    <row r="7" spans="1:4" x14ac:dyDescent="0.2">
      <c r="A7">
        <v>7</v>
      </c>
      <c r="B7">
        <f t="shared" si="0"/>
        <v>42</v>
      </c>
      <c r="C7">
        <f t="shared" si="1"/>
        <v>6.4807406984078604</v>
      </c>
      <c r="D7">
        <f t="shared" si="2"/>
        <v>0.15430334996209191</v>
      </c>
    </row>
    <row r="8" spans="1:4" x14ac:dyDescent="0.2">
      <c r="A8">
        <v>8</v>
      </c>
      <c r="B8">
        <f t="shared" si="0"/>
        <v>56</v>
      </c>
      <c r="C8">
        <f t="shared" si="1"/>
        <v>7.4833147735478827</v>
      </c>
      <c r="D8">
        <f t="shared" si="2"/>
        <v>0.1336306209562122</v>
      </c>
    </row>
    <row r="9" spans="1:4" x14ac:dyDescent="0.2">
      <c r="A9">
        <v>9</v>
      </c>
      <c r="B9">
        <f t="shared" si="0"/>
        <v>72</v>
      </c>
      <c r="C9">
        <f t="shared" si="1"/>
        <v>8.4852813742385695</v>
      </c>
      <c r="D9">
        <f t="shared" si="2"/>
        <v>0.11785113019775793</v>
      </c>
    </row>
    <row r="10" spans="1:4" x14ac:dyDescent="0.2">
      <c r="A10">
        <v>10</v>
      </c>
      <c r="B10">
        <f t="shared" si="0"/>
        <v>90</v>
      </c>
      <c r="C10">
        <f t="shared" si="1"/>
        <v>9.4868329805051381</v>
      </c>
      <c r="D10">
        <f t="shared" si="2"/>
        <v>0.10540925533894598</v>
      </c>
    </row>
    <row r="11" spans="1:4" x14ac:dyDescent="0.2">
      <c r="A11">
        <v>11</v>
      </c>
      <c r="B11">
        <f t="shared" si="0"/>
        <v>110</v>
      </c>
      <c r="C11">
        <f t="shared" si="1"/>
        <v>10.488088481701515</v>
      </c>
      <c r="D11">
        <f t="shared" si="2"/>
        <v>9.5346258924559238E-2</v>
      </c>
    </row>
    <row r="12" spans="1:4" x14ac:dyDescent="0.2">
      <c r="A12">
        <v>12</v>
      </c>
      <c r="B12">
        <f t="shared" si="0"/>
        <v>132</v>
      </c>
      <c r="C12">
        <f t="shared" si="1"/>
        <v>11.489125293076057</v>
      </c>
      <c r="D12">
        <f t="shared" si="2"/>
        <v>8.7038827977848926E-2</v>
      </c>
    </row>
    <row r="13" spans="1:4" x14ac:dyDescent="0.2">
      <c r="A13">
        <v>13</v>
      </c>
      <c r="B13">
        <f t="shared" si="0"/>
        <v>156</v>
      </c>
      <c r="C13">
        <f t="shared" si="1"/>
        <v>12.489995996796797</v>
      </c>
      <c r="D13">
        <f t="shared" si="2"/>
        <v>8.0064076902543566E-2</v>
      </c>
    </row>
    <row r="14" spans="1:4" x14ac:dyDescent="0.2">
      <c r="A14">
        <v>14</v>
      </c>
      <c r="B14">
        <f t="shared" si="0"/>
        <v>182</v>
      </c>
      <c r="C14">
        <f t="shared" si="1"/>
        <v>13.490737563232042</v>
      </c>
      <c r="D14">
        <f t="shared" si="2"/>
        <v>7.4124931666110117E-2</v>
      </c>
    </row>
    <row r="15" spans="1:4" x14ac:dyDescent="0.2">
      <c r="A15">
        <v>15</v>
      </c>
      <c r="B15">
        <f t="shared" si="0"/>
        <v>210</v>
      </c>
      <c r="C15">
        <f t="shared" si="1"/>
        <v>14.491376746189438</v>
      </c>
      <c r="D15">
        <f t="shared" si="2"/>
        <v>6.9006555934235422E-2</v>
      </c>
    </row>
    <row r="16" spans="1:4" x14ac:dyDescent="0.2">
      <c r="A16">
        <v>16</v>
      </c>
      <c r="B16">
        <f t="shared" si="0"/>
        <v>240</v>
      </c>
      <c r="C16">
        <f t="shared" si="1"/>
        <v>15.491933384829668</v>
      </c>
      <c r="D16">
        <f t="shared" si="2"/>
        <v>6.4549722436790274E-2</v>
      </c>
    </row>
    <row r="17" spans="1:4" x14ac:dyDescent="0.2">
      <c r="A17">
        <v>17</v>
      </c>
      <c r="B17">
        <f t="shared" si="0"/>
        <v>272</v>
      </c>
      <c r="C17">
        <f t="shared" si="1"/>
        <v>16.492422502470642</v>
      </c>
      <c r="D17">
        <f t="shared" si="2"/>
        <v>6.0633906259083242E-2</v>
      </c>
    </row>
    <row r="18" spans="1:4" x14ac:dyDescent="0.2">
      <c r="A18">
        <v>18</v>
      </c>
      <c r="B18">
        <f t="shared" si="0"/>
        <v>306</v>
      </c>
      <c r="C18">
        <f t="shared" si="1"/>
        <v>17.4928556845359</v>
      </c>
      <c r="D18">
        <f t="shared" si="2"/>
        <v>5.7166195047502949E-2</v>
      </c>
    </row>
    <row r="19" spans="1:4" x14ac:dyDescent="0.2">
      <c r="A19">
        <v>19</v>
      </c>
      <c r="B19">
        <f t="shared" si="0"/>
        <v>342</v>
      </c>
      <c r="C19">
        <f t="shared" si="1"/>
        <v>18.493242008906929</v>
      </c>
      <c r="D19">
        <f t="shared" si="2"/>
        <v>5.4073807043587517E-2</v>
      </c>
    </row>
    <row r="20" spans="1:4" x14ac:dyDescent="0.2">
      <c r="A20">
        <v>20</v>
      </c>
      <c r="B20">
        <f t="shared" si="0"/>
        <v>380</v>
      </c>
      <c r="C20">
        <f t="shared" si="1"/>
        <v>19.493588689617926</v>
      </c>
      <c r="D20">
        <f t="shared" si="2"/>
        <v>5.1298917604257706E-2</v>
      </c>
    </row>
    <row r="21" spans="1:4" x14ac:dyDescent="0.2">
      <c r="A21">
        <v>21</v>
      </c>
      <c r="B21">
        <f t="shared" si="0"/>
        <v>420</v>
      </c>
      <c r="C21">
        <f t="shared" si="1"/>
        <v>20.493901531919196</v>
      </c>
      <c r="D21">
        <f t="shared" si="2"/>
        <v>4.8795003647426664E-2</v>
      </c>
    </row>
    <row r="22" spans="1:4" x14ac:dyDescent="0.2">
      <c r="A22">
        <v>22</v>
      </c>
      <c r="B22">
        <f t="shared" si="0"/>
        <v>462</v>
      </c>
      <c r="C22">
        <f t="shared" si="1"/>
        <v>21.494185260204677</v>
      </c>
      <c r="D22">
        <f t="shared" si="2"/>
        <v>4.6524210519923545E-2</v>
      </c>
    </row>
    <row r="23" spans="1:4" x14ac:dyDescent="0.2">
      <c r="A23">
        <v>23</v>
      </c>
      <c r="B23">
        <f t="shared" si="0"/>
        <v>506</v>
      </c>
      <c r="C23">
        <f t="shared" si="1"/>
        <v>22.494443758403985</v>
      </c>
      <c r="D23">
        <f t="shared" si="2"/>
        <v>4.4455422447438706E-2</v>
      </c>
    </row>
    <row r="24" spans="1:4" x14ac:dyDescent="0.2">
      <c r="A24">
        <v>24</v>
      </c>
      <c r="B24">
        <f t="shared" si="0"/>
        <v>552</v>
      </c>
      <c r="C24">
        <f t="shared" si="1"/>
        <v>23.49468024894146</v>
      </c>
      <c r="D24">
        <f t="shared" si="2"/>
        <v>4.2562826537937429E-2</v>
      </c>
    </row>
    <row r="25" spans="1:4" x14ac:dyDescent="0.2">
      <c r="A25">
        <v>25</v>
      </c>
      <c r="B25">
        <f t="shared" si="0"/>
        <v>600</v>
      </c>
      <c r="C25">
        <f t="shared" si="1"/>
        <v>24.494897427831781</v>
      </c>
      <c r="D25">
        <f t="shared" si="2"/>
        <v>4.0824829046386304E-2</v>
      </c>
    </row>
    <row r="26" spans="1:4" x14ac:dyDescent="0.2">
      <c r="A26">
        <v>26</v>
      </c>
      <c r="B26">
        <f t="shared" si="0"/>
        <v>650</v>
      </c>
      <c r="C26">
        <f t="shared" si="1"/>
        <v>25.495097567963924</v>
      </c>
      <c r="D26">
        <f t="shared" si="2"/>
        <v>3.9223227027636809E-2</v>
      </c>
    </row>
    <row r="27" spans="1:4" x14ac:dyDescent="0.2">
      <c r="A27">
        <v>27</v>
      </c>
      <c r="B27">
        <f t="shared" si="0"/>
        <v>702</v>
      </c>
      <c r="C27">
        <f t="shared" si="1"/>
        <v>26.49528259898354</v>
      </c>
      <c r="D27">
        <f t="shared" si="2"/>
        <v>3.7742567804819861E-2</v>
      </c>
    </row>
    <row r="28" spans="1:4" x14ac:dyDescent="0.2">
      <c r="A28">
        <v>28</v>
      </c>
      <c r="B28">
        <f t="shared" si="0"/>
        <v>756</v>
      </c>
      <c r="C28">
        <f t="shared" si="1"/>
        <v>27.495454169735041</v>
      </c>
      <c r="D28">
        <f t="shared" si="2"/>
        <v>3.6369648372665396E-2</v>
      </c>
    </row>
    <row r="29" spans="1:4" x14ac:dyDescent="0.2">
      <c r="A29">
        <v>29</v>
      </c>
      <c r="B29">
        <f t="shared" si="0"/>
        <v>812</v>
      </c>
      <c r="C29">
        <f t="shared" si="1"/>
        <v>28.495613697550013</v>
      </c>
      <c r="D29">
        <f t="shared" si="2"/>
        <v>3.5093120317179823E-2</v>
      </c>
    </row>
    <row r="30" spans="1:4" x14ac:dyDescent="0.2">
      <c r="A30">
        <v>30</v>
      </c>
      <c r="B30">
        <f t="shared" si="0"/>
        <v>870</v>
      </c>
      <c r="C30">
        <f t="shared" si="1"/>
        <v>29.49576240750525</v>
      </c>
      <c r="D30">
        <f t="shared" si="2"/>
        <v>3.3903175181040524E-2</v>
      </c>
    </row>
    <row r="31" spans="1:4" x14ac:dyDescent="0.2">
      <c r="A31">
        <v>31</v>
      </c>
      <c r="B31">
        <f t="shared" si="0"/>
        <v>930</v>
      </c>
      <c r="C31">
        <f t="shared" si="1"/>
        <v>30.495901363953813</v>
      </c>
      <c r="D31">
        <f t="shared" si="2"/>
        <v>3.2791291789197645E-2</v>
      </c>
    </row>
    <row r="32" spans="1:4" x14ac:dyDescent="0.2">
      <c r="A32">
        <v>32</v>
      </c>
      <c r="B32">
        <f t="shared" si="0"/>
        <v>992</v>
      </c>
      <c r="C32">
        <f t="shared" si="1"/>
        <v>31.496031496047245</v>
      </c>
      <c r="D32">
        <f t="shared" si="2"/>
        <v>3.1750031750047626E-2</v>
      </c>
    </row>
    <row r="33" spans="1:4" x14ac:dyDescent="0.2">
      <c r="A33">
        <v>33</v>
      </c>
      <c r="B33">
        <f t="shared" si="0"/>
        <v>1056</v>
      </c>
      <c r="C33">
        <f t="shared" si="1"/>
        <v>32.496153618543843</v>
      </c>
      <c r="D33">
        <f t="shared" si="2"/>
        <v>3.0772872744833181E-2</v>
      </c>
    </row>
    <row r="34" spans="1:4" x14ac:dyDescent="0.2">
      <c r="A34">
        <v>34</v>
      </c>
      <c r="B34">
        <f t="shared" si="0"/>
        <v>1122</v>
      </c>
      <c r="C34">
        <f t="shared" si="1"/>
        <v>33.496268448888451</v>
      </c>
      <c r="D34">
        <f t="shared" si="2"/>
        <v>2.9854071701326607E-2</v>
      </c>
    </row>
    <row r="35" spans="1:4" x14ac:dyDescent="0.2">
      <c r="A35">
        <v>35</v>
      </c>
      <c r="B35">
        <f t="shared" si="0"/>
        <v>1190</v>
      </c>
      <c r="C35">
        <f t="shared" si="1"/>
        <v>34.496376621320678</v>
      </c>
      <c r="D35">
        <f t="shared" si="2"/>
        <v>2.8988551782622423E-2</v>
      </c>
    </row>
    <row r="36" spans="1:4" x14ac:dyDescent="0.2">
      <c r="A36">
        <v>36</v>
      </c>
      <c r="B36">
        <f t="shared" si="0"/>
        <v>1260</v>
      </c>
      <c r="C36">
        <f t="shared" si="1"/>
        <v>35.496478698597699</v>
      </c>
      <c r="D36">
        <f t="shared" si="2"/>
        <v>2.8171808490950551E-2</v>
      </c>
    </row>
    <row r="37" spans="1:4" x14ac:dyDescent="0.2">
      <c r="A37">
        <v>37</v>
      </c>
      <c r="B37">
        <f t="shared" si="0"/>
        <v>1332</v>
      </c>
      <c r="C37">
        <f t="shared" si="1"/>
        <v>36.496575181789318</v>
      </c>
      <c r="D37">
        <f t="shared" si="2"/>
        <v>2.739983121755955E-2</v>
      </c>
    </row>
    <row r="38" spans="1:4" x14ac:dyDescent="0.2">
      <c r="A38">
        <v>38</v>
      </c>
      <c r="B38">
        <f t="shared" si="0"/>
        <v>1406</v>
      </c>
      <c r="C38">
        <f t="shared" si="1"/>
        <v>37.49666651850535</v>
      </c>
      <c r="D38">
        <f t="shared" si="2"/>
        <v>2.6669037353133248E-2</v>
      </c>
    </row>
    <row r="39" spans="1:4" x14ac:dyDescent="0.2">
      <c r="A39">
        <v>39</v>
      </c>
      <c r="B39">
        <f t="shared" si="0"/>
        <v>1482</v>
      </c>
      <c r="C39">
        <f t="shared" si="1"/>
        <v>38.496753109840313</v>
      </c>
      <c r="D39">
        <f t="shared" si="2"/>
        <v>2.5976216673306556E-2</v>
      </c>
    </row>
    <row r="40" spans="1:4" x14ac:dyDescent="0.2">
      <c r="A40">
        <v>40</v>
      </c>
      <c r="B40">
        <f t="shared" si="0"/>
        <v>1560</v>
      </c>
      <c r="C40">
        <f t="shared" si="1"/>
        <v>39.496835316262995</v>
      </c>
      <c r="D40">
        <f t="shared" si="2"/>
        <v>2.5318484177091666E-2</v>
      </c>
    </row>
    <row r="41" spans="1:4" x14ac:dyDescent="0.2">
      <c r="A41">
        <v>41</v>
      </c>
      <c r="B41">
        <f t="shared" si="0"/>
        <v>1640</v>
      </c>
      <c r="C41">
        <f t="shared" si="1"/>
        <v>40.496913462633174</v>
      </c>
      <c r="D41">
        <f t="shared" si="2"/>
        <v>2.4693239916239739E-2</v>
      </c>
    </row>
    <row r="42" spans="1:4" x14ac:dyDescent="0.2">
      <c r="A42">
        <v>42</v>
      </c>
      <c r="B42">
        <f t="shared" si="0"/>
        <v>1722</v>
      </c>
      <c r="C42">
        <f t="shared" si="1"/>
        <v>41.496987842492857</v>
      </c>
      <c r="D42">
        <f t="shared" si="2"/>
        <v>2.4098134635593994E-2</v>
      </c>
    </row>
    <row r="43" spans="1:4" x14ac:dyDescent="0.2">
      <c r="A43">
        <v>43</v>
      </c>
      <c r="B43">
        <f t="shared" si="0"/>
        <v>1806</v>
      </c>
      <c r="C43">
        <f t="shared" si="1"/>
        <v>42.497058721751557</v>
      </c>
      <c r="D43">
        <f t="shared" si="2"/>
        <v>2.3531040266750583E-2</v>
      </c>
    </row>
    <row r="44" spans="1:4" x14ac:dyDescent="0.2">
      <c r="A44">
        <v>44</v>
      </c>
      <c r="B44">
        <f t="shared" si="0"/>
        <v>1892</v>
      </c>
      <c r="C44">
        <f t="shared" si="1"/>
        <v>43.497126341863094</v>
      </c>
      <c r="D44">
        <f t="shared" si="2"/>
        <v>2.2990024493585143E-2</v>
      </c>
    </row>
    <row r="45" spans="1:4" x14ac:dyDescent="0.2">
      <c r="A45">
        <v>45</v>
      </c>
      <c r="B45">
        <f t="shared" si="0"/>
        <v>1980</v>
      </c>
      <c r="C45">
        <f t="shared" si="1"/>
        <v>44.497190922573978</v>
      </c>
      <c r="D45">
        <f t="shared" si="2"/>
        <v>2.2473328748774737E-2</v>
      </c>
    </row>
    <row r="46" spans="1:4" x14ac:dyDescent="0.2">
      <c r="A46">
        <v>46</v>
      </c>
      <c r="B46">
        <f t="shared" si="0"/>
        <v>2070</v>
      </c>
      <c r="C46">
        <f t="shared" si="1"/>
        <v>45.4972526643093</v>
      </c>
      <c r="D46">
        <f t="shared" si="2"/>
        <v>2.1979349113192902E-2</v>
      </c>
    </row>
    <row r="47" spans="1:4" x14ac:dyDescent="0.2">
      <c r="A47">
        <v>47</v>
      </c>
      <c r="B47">
        <f t="shared" si="0"/>
        <v>2162</v>
      </c>
      <c r="C47">
        <f t="shared" si="1"/>
        <v>46.497311750250681</v>
      </c>
      <c r="D47">
        <f t="shared" si="2"/>
        <v>2.1506619680967013E-2</v>
      </c>
    </row>
    <row r="48" spans="1:4" x14ac:dyDescent="0.2">
      <c r="A48">
        <v>48</v>
      </c>
      <c r="B48">
        <f t="shared" si="0"/>
        <v>2256</v>
      </c>
      <c r="C48">
        <f t="shared" si="1"/>
        <v>47.497368348151667</v>
      </c>
      <c r="D48">
        <f t="shared" si="2"/>
        <v>2.1053798026662976E-2</v>
      </c>
    </row>
    <row r="49" spans="1:4" x14ac:dyDescent="0.2">
      <c r="A49">
        <v>49</v>
      </c>
      <c r="B49">
        <f t="shared" si="0"/>
        <v>2352</v>
      </c>
      <c r="C49">
        <f t="shared" si="1"/>
        <v>48.497422611928563</v>
      </c>
      <c r="D49">
        <f t="shared" si="2"/>
        <v>2.0619652471058063E-2</v>
      </c>
    </row>
    <row r="50" spans="1:4" x14ac:dyDescent="0.2">
      <c r="A50">
        <v>50</v>
      </c>
      <c r="B50">
        <f t="shared" si="0"/>
        <v>2450</v>
      </c>
      <c r="C50">
        <f t="shared" si="1"/>
        <v>49.497474683058329</v>
      </c>
      <c r="D50">
        <f t="shared" si="2"/>
        <v>2.0203050891044214E-2</v>
      </c>
    </row>
    <row r="51" spans="1:4" x14ac:dyDescent="0.2">
      <c r="A51">
        <v>51</v>
      </c>
      <c r="B51">
        <f t="shared" si="0"/>
        <v>2550</v>
      </c>
      <c r="C51">
        <f t="shared" si="1"/>
        <v>50.497524691810391</v>
      </c>
      <c r="D51">
        <f t="shared" si="2"/>
        <v>1.9802950859533486E-2</v>
      </c>
    </row>
    <row r="52" spans="1:4" x14ac:dyDescent="0.2">
      <c r="A52">
        <v>52</v>
      </c>
      <c r="B52">
        <f t="shared" si="0"/>
        <v>2652</v>
      </c>
      <c r="C52">
        <f t="shared" si="1"/>
        <v>51.497572758334933</v>
      </c>
      <c r="D52">
        <f t="shared" si="2"/>
        <v>1.9418390934515434E-2</v>
      </c>
    </row>
    <row r="53" spans="1:4" x14ac:dyDescent="0.2">
      <c r="A53">
        <v>53</v>
      </c>
      <c r="B53">
        <f t="shared" si="0"/>
        <v>2756</v>
      </c>
      <c r="C53">
        <f t="shared" si="1"/>
        <v>52.497618993626752</v>
      </c>
      <c r="D53">
        <f t="shared" si="2"/>
        <v>1.9048482943986481E-2</v>
      </c>
    </row>
    <row r="54" spans="1:4" x14ac:dyDescent="0.2">
      <c r="A54">
        <v>54</v>
      </c>
      <c r="B54">
        <f t="shared" si="0"/>
        <v>2862</v>
      </c>
      <c r="C54">
        <f t="shared" si="1"/>
        <v>53.497663500381023</v>
      </c>
      <c r="D54">
        <f t="shared" si="2"/>
        <v>1.8692405136401476E-2</v>
      </c>
    </row>
    <row r="55" spans="1:4" x14ac:dyDescent="0.2">
      <c r="A55">
        <v>55</v>
      </c>
      <c r="B55">
        <f t="shared" si="0"/>
        <v>2970</v>
      </c>
      <c r="C55">
        <f t="shared" si="1"/>
        <v>54.497706373754852</v>
      </c>
      <c r="D55">
        <f t="shared" si="2"/>
        <v>1.8349396085439344E-2</v>
      </c>
    </row>
    <row r="56" spans="1:4" x14ac:dyDescent="0.2">
      <c r="A56">
        <v>56</v>
      </c>
      <c r="B56">
        <f t="shared" si="0"/>
        <v>3080</v>
      </c>
      <c r="C56">
        <f t="shared" si="1"/>
        <v>55.497747702046432</v>
      </c>
      <c r="D56">
        <f t="shared" si="2"/>
        <v>1.8018749253911177E-2</v>
      </c>
    </row>
    <row r="57" spans="1:4" x14ac:dyDescent="0.2">
      <c r="A57">
        <v>57</v>
      </c>
      <c r="B57">
        <f t="shared" si="0"/>
        <v>3192</v>
      </c>
      <c r="C57">
        <f t="shared" si="1"/>
        <v>56.49778756730214</v>
      </c>
      <c r="D57">
        <f t="shared" si="2"/>
        <v>1.7699808135119715E-2</v>
      </c>
    </row>
    <row r="58" spans="1:4" x14ac:dyDescent="0.2">
      <c r="A58">
        <v>58</v>
      </c>
      <c r="B58">
        <f t="shared" si="0"/>
        <v>3306</v>
      </c>
      <c r="C58">
        <f t="shared" si="1"/>
        <v>57.497826045860201</v>
      </c>
      <c r="D58">
        <f t="shared" si="2"/>
        <v>1.7391961901349125E-2</v>
      </c>
    </row>
    <row r="59" spans="1:4" x14ac:dyDescent="0.2">
      <c r="A59">
        <v>59</v>
      </c>
      <c r="B59">
        <f t="shared" si="0"/>
        <v>3422</v>
      </c>
      <c r="C59">
        <f t="shared" si="1"/>
        <v>58.497863208838666</v>
      </c>
      <c r="D59">
        <f t="shared" si="2"/>
        <v>1.7094641498783945E-2</v>
      </c>
    </row>
    <row r="60" spans="1:4" x14ac:dyDescent="0.2">
      <c r="A60">
        <v>60</v>
      </c>
      <c r="B60">
        <f t="shared" si="0"/>
        <v>3540</v>
      </c>
      <c r="C60">
        <f t="shared" si="1"/>
        <v>59.497899122574069</v>
      </c>
      <c r="D60">
        <f t="shared" si="2"/>
        <v>1.6807316136320357E-2</v>
      </c>
    </row>
    <row r="61" spans="1:4" x14ac:dyDescent="0.2">
      <c r="A61">
        <v>61</v>
      </c>
      <c r="B61">
        <f t="shared" si="0"/>
        <v>3660</v>
      </c>
      <c r="C61">
        <f t="shared" si="1"/>
        <v>60.497933849016697</v>
      </c>
      <c r="D61">
        <f t="shared" si="2"/>
        <v>1.6529490122682157E-2</v>
      </c>
    </row>
    <row r="62" spans="1:4" x14ac:dyDescent="0.2">
      <c r="A62">
        <v>62</v>
      </c>
      <c r="B62">
        <f t="shared" si="0"/>
        <v>3782</v>
      </c>
      <c r="C62">
        <f t="shared" si="1"/>
        <v>61.497967446087195</v>
      </c>
      <c r="D62">
        <f t="shared" si="2"/>
        <v>1.6260700012185929E-2</v>
      </c>
    </row>
    <row r="63" spans="1:4" x14ac:dyDescent="0.2">
      <c r="A63">
        <v>63</v>
      </c>
      <c r="B63">
        <f t="shared" si="0"/>
        <v>3906</v>
      </c>
      <c r="C63">
        <f t="shared" si="1"/>
        <v>62.497999967998979</v>
      </c>
      <c r="D63">
        <f t="shared" si="2"/>
        <v>1.600051202457731E-2</v>
      </c>
    </row>
    <row r="64" spans="1:4" x14ac:dyDescent="0.2">
      <c r="A64">
        <v>64</v>
      </c>
      <c r="B64">
        <f t="shared" si="0"/>
        <v>4032</v>
      </c>
      <c r="C64">
        <f t="shared" si="1"/>
        <v>63.498031465550177</v>
      </c>
      <c r="D64">
        <f t="shared" si="2"/>
        <v>1.5748519708717799E-2</v>
      </c>
    </row>
    <row r="65" spans="1:4" x14ac:dyDescent="0.2">
      <c r="A65">
        <v>65</v>
      </c>
      <c r="B65">
        <f t="shared" si="0"/>
        <v>4160</v>
      </c>
      <c r="C65">
        <f t="shared" si="1"/>
        <v>64.498061986388393</v>
      </c>
      <c r="D65">
        <f t="shared" si="2"/>
        <v>1.5504341823651058E-2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D087-9ABE-624E-AE56-F4932FECCB9A}">
  <dimension ref="A1:AY13"/>
  <sheetViews>
    <sheetView workbookViewId="0">
      <selection activeCell="A19" sqref="A19"/>
    </sheetView>
  </sheetViews>
  <sheetFormatPr baseColWidth="10" defaultColWidth="20.83203125" defaultRowHeight="16" x14ac:dyDescent="0.2"/>
  <cols>
    <col min="1" max="1" width="32.1640625" customWidth="1"/>
  </cols>
  <sheetData>
    <row r="1" spans="1:51" x14ac:dyDescent="0.2">
      <c r="A1" t="s">
        <v>153</v>
      </c>
      <c r="B1" t="s">
        <v>70</v>
      </c>
      <c r="C1" t="s">
        <v>142</v>
      </c>
      <c r="D1" t="s">
        <v>49</v>
      </c>
      <c r="E1" t="s">
        <v>97</v>
      </c>
      <c r="F1" t="s">
        <v>4</v>
      </c>
      <c r="G1" t="s">
        <v>67</v>
      </c>
      <c r="H1" t="s">
        <v>88</v>
      </c>
      <c r="I1" t="s">
        <v>136</v>
      </c>
      <c r="J1" t="s">
        <v>13</v>
      </c>
      <c r="K1" t="s">
        <v>28</v>
      </c>
      <c r="L1" t="s">
        <v>121</v>
      </c>
      <c r="M1" t="s">
        <v>118</v>
      </c>
      <c r="N1" t="s">
        <v>16</v>
      </c>
      <c r="O1" t="s">
        <v>46</v>
      </c>
      <c r="P1" t="s">
        <v>91</v>
      </c>
      <c r="Q1" t="s">
        <v>100</v>
      </c>
      <c r="R1" t="s">
        <v>79</v>
      </c>
      <c r="S1" t="s">
        <v>76</v>
      </c>
      <c r="T1" t="s">
        <v>124</v>
      </c>
      <c r="U1" t="s">
        <v>58</v>
      </c>
      <c r="V1" t="s">
        <v>43</v>
      </c>
      <c r="W1" t="s">
        <v>25</v>
      </c>
      <c r="X1" t="s">
        <v>64</v>
      </c>
      <c r="Y1" t="s">
        <v>94</v>
      </c>
      <c r="Z1" t="s">
        <v>55</v>
      </c>
      <c r="AA1" t="s">
        <v>133</v>
      </c>
      <c r="AB1" t="s">
        <v>115</v>
      </c>
      <c r="AC1" t="s">
        <v>106</v>
      </c>
      <c r="AD1" t="s">
        <v>127</v>
      </c>
      <c r="AE1" t="s">
        <v>34</v>
      </c>
      <c r="AF1" t="s">
        <v>109</v>
      </c>
      <c r="AG1" t="s">
        <v>10</v>
      </c>
      <c r="AH1" t="s">
        <v>31</v>
      </c>
      <c r="AI1" t="s">
        <v>145</v>
      </c>
      <c r="AJ1" t="s">
        <v>22</v>
      </c>
      <c r="AK1" t="s">
        <v>85</v>
      </c>
      <c r="AL1" t="s">
        <v>82</v>
      </c>
      <c r="AM1" t="s">
        <v>19</v>
      </c>
      <c r="AN1" t="s">
        <v>130</v>
      </c>
      <c r="AO1" t="s">
        <v>73</v>
      </c>
      <c r="AP1" t="s">
        <v>139</v>
      </c>
      <c r="AQ1" t="s">
        <v>52</v>
      </c>
      <c r="AR1" t="s">
        <v>7</v>
      </c>
      <c r="AS1" t="s">
        <v>103</v>
      </c>
      <c r="AT1" t="s">
        <v>148</v>
      </c>
      <c r="AU1" t="s">
        <v>37</v>
      </c>
      <c r="AV1" t="s">
        <v>40</v>
      </c>
      <c r="AW1" t="s">
        <v>112</v>
      </c>
      <c r="AX1" t="s">
        <v>61</v>
      </c>
      <c r="AY1" t="s">
        <v>151</v>
      </c>
    </row>
    <row r="2" spans="1:51" s="1" customFormat="1" x14ac:dyDescent="0.2">
      <c r="A2" s="1" t="s">
        <v>187</v>
      </c>
      <c r="B2" s="1">
        <v>4872913.2472799998</v>
      </c>
      <c r="C2" s="1">
        <v>733993.86463999993</v>
      </c>
      <c r="D2" s="1">
        <v>6947795.24144</v>
      </c>
      <c r="E2" s="1">
        <v>3002929.9164800001</v>
      </c>
      <c r="F2" s="1">
        <v>38538975.050400004</v>
      </c>
      <c r="G2" s="1">
        <v>5587344.1808799999</v>
      </c>
      <c r="H2" s="1">
        <v>3543609.1415200001</v>
      </c>
      <c r="I2" s="1">
        <v>964032.11519999988</v>
      </c>
      <c r="J2" s="1">
        <v>20887671.75688</v>
      </c>
      <c r="K2" s="1">
        <v>10466682.173279999</v>
      </c>
      <c r="L2" s="1">
        <v>1414525.4102400001</v>
      </c>
      <c r="M2" s="1">
        <v>1736602.0175999999</v>
      </c>
      <c r="N2" s="1">
        <v>12594670.847999999</v>
      </c>
      <c r="O2" s="1">
        <v>6663183.0182400001</v>
      </c>
      <c r="P2" s="1">
        <v>3146140.8783199997</v>
      </c>
      <c r="Q2" s="1">
        <v>2891431.1807999997</v>
      </c>
      <c r="R2" s="1">
        <v>4460100.4391999999</v>
      </c>
      <c r="S2" s="1">
        <v>4664153.5647200001</v>
      </c>
      <c r="T2" s="1">
        <v>1339864.77504</v>
      </c>
      <c r="U2" s="1">
        <v>6031937.9203199996</v>
      </c>
      <c r="V2" s="1">
        <v>6833026.2369600004</v>
      </c>
      <c r="W2" s="1">
        <v>9952011.5861600004</v>
      </c>
      <c r="X2" s="1">
        <v>5604748.8460800005</v>
      </c>
      <c r="Y2" s="1">
        <v>2975864.9387999997</v>
      </c>
      <c r="Z2" s="1">
        <v>6116253.1584000001</v>
      </c>
      <c r="AA2" s="1">
        <v>1059270.4896</v>
      </c>
      <c r="AB2" s="1">
        <v>1916160.9844800001</v>
      </c>
      <c r="AC2" s="1">
        <v>2987128.4128</v>
      </c>
      <c r="AD2" s="1">
        <v>1346793.39</v>
      </c>
      <c r="AE2" s="1">
        <v>8888346.0480000004</v>
      </c>
      <c r="AF2" s="1">
        <v>2009588.5296</v>
      </c>
      <c r="AG2" s="1">
        <v>19560601.817600001</v>
      </c>
      <c r="AH2" s="1">
        <v>10313677.50336</v>
      </c>
      <c r="AI2" s="1">
        <v>753123.33360000001</v>
      </c>
      <c r="AJ2" s="1">
        <v>11660983.36768</v>
      </c>
      <c r="AK2" s="1">
        <v>3908051.10696</v>
      </c>
      <c r="AL2" s="1">
        <v>4156559.4748799996</v>
      </c>
      <c r="AM2" s="1">
        <v>12752174.661599999</v>
      </c>
      <c r="AN2" s="1">
        <v>1049056.3929600001</v>
      </c>
      <c r="AO2" s="1">
        <v>5066524.7696000002</v>
      </c>
      <c r="AP2" s="1">
        <v>875191.74160000007</v>
      </c>
      <c r="AQ2" s="1">
        <v>6754348.53376</v>
      </c>
      <c r="AR2" s="1">
        <v>27806458.557599999</v>
      </c>
      <c r="AS2" s="1">
        <v>3124465.8312000004</v>
      </c>
      <c r="AT2" s="1">
        <v>622961.66400000011</v>
      </c>
      <c r="AU2" s="1">
        <v>8464275.2479999997</v>
      </c>
      <c r="AV2" s="1">
        <v>7455848.9241599999</v>
      </c>
      <c r="AW2" s="1">
        <v>1800913.3075999999</v>
      </c>
      <c r="AX2" s="1">
        <v>5786864.2573600002</v>
      </c>
      <c r="AY2" s="1">
        <v>569313.83039999998</v>
      </c>
    </row>
    <row r="4" spans="1:51" x14ac:dyDescent="0.2">
      <c r="A4" t="s">
        <v>165</v>
      </c>
    </row>
    <row r="5" spans="1:51" s="1" customFormat="1" x14ac:dyDescent="0.2">
      <c r="A5" s="1" t="s">
        <v>156</v>
      </c>
      <c r="B5" s="1">
        <v>4779736</v>
      </c>
      <c r="C5" s="1">
        <v>710231</v>
      </c>
      <c r="D5" s="1">
        <v>6392017</v>
      </c>
      <c r="E5" s="1">
        <v>2915918</v>
      </c>
      <c r="F5" s="1">
        <v>37253956</v>
      </c>
      <c r="G5" s="1">
        <v>5029196</v>
      </c>
      <c r="H5" s="1">
        <v>3574097</v>
      </c>
      <c r="I5" s="1">
        <v>897934</v>
      </c>
      <c r="J5" s="1">
        <v>18801310</v>
      </c>
      <c r="K5" s="1">
        <v>9687653</v>
      </c>
      <c r="L5" s="1">
        <v>1360301</v>
      </c>
      <c r="M5" s="1">
        <v>1567582</v>
      </c>
      <c r="N5" s="1">
        <v>12830632</v>
      </c>
      <c r="O5" s="1">
        <v>6483802</v>
      </c>
      <c r="P5" s="1">
        <v>3046355</v>
      </c>
      <c r="Q5" s="1">
        <v>2853118</v>
      </c>
      <c r="R5" s="1">
        <v>4339367</v>
      </c>
      <c r="S5" s="1">
        <v>4533372</v>
      </c>
      <c r="T5" s="1">
        <v>1328361</v>
      </c>
      <c r="U5" s="1">
        <v>5773552</v>
      </c>
      <c r="V5" s="1">
        <v>6547629</v>
      </c>
      <c r="W5" s="1">
        <v>9883640</v>
      </c>
      <c r="X5" s="1">
        <v>5303925</v>
      </c>
      <c r="Y5" s="1">
        <v>2967297</v>
      </c>
      <c r="Z5" s="1">
        <v>5988927</v>
      </c>
      <c r="AA5" s="1">
        <v>989415</v>
      </c>
      <c r="AB5" s="1">
        <v>1826341</v>
      </c>
      <c r="AC5" s="1">
        <v>2700551</v>
      </c>
      <c r="AD5" s="1">
        <v>1316470</v>
      </c>
      <c r="AE5" s="1">
        <v>8791894</v>
      </c>
      <c r="AF5" s="1">
        <v>2059179</v>
      </c>
      <c r="AG5" s="1">
        <v>19378102</v>
      </c>
      <c r="AH5" s="1">
        <v>9535483</v>
      </c>
      <c r="AI5" s="1">
        <v>672591</v>
      </c>
      <c r="AJ5" s="1">
        <v>11536504</v>
      </c>
      <c r="AK5" s="1">
        <v>3751351</v>
      </c>
      <c r="AL5" s="1">
        <v>3831074</v>
      </c>
      <c r="AM5" s="1">
        <v>12702379</v>
      </c>
      <c r="AN5" s="1">
        <v>1052567</v>
      </c>
      <c r="AO5" s="1">
        <v>4625364</v>
      </c>
      <c r="AP5" s="1">
        <v>814180</v>
      </c>
      <c r="AQ5" s="1">
        <v>6346105</v>
      </c>
      <c r="AR5" s="1">
        <v>25145561</v>
      </c>
      <c r="AS5" s="1">
        <v>2763885</v>
      </c>
      <c r="AT5" s="1">
        <v>625741</v>
      </c>
      <c r="AU5" s="1">
        <v>8001024</v>
      </c>
      <c r="AV5" s="1">
        <v>6724540</v>
      </c>
      <c r="AW5" s="1">
        <v>1852994</v>
      </c>
      <c r="AX5" s="1">
        <v>5686986</v>
      </c>
      <c r="AY5" s="1">
        <v>563626</v>
      </c>
    </row>
    <row r="6" spans="1:51" s="1" customFormat="1" x14ac:dyDescent="0.2">
      <c r="A6" s="1" t="s">
        <v>160</v>
      </c>
      <c r="B6" s="1">
        <v>4447100</v>
      </c>
      <c r="C6" s="1">
        <v>626932</v>
      </c>
      <c r="D6" s="1">
        <v>5130632</v>
      </c>
      <c r="E6" s="1">
        <v>2673400</v>
      </c>
      <c r="F6" s="1">
        <v>33871648</v>
      </c>
      <c r="G6" s="1">
        <v>4301261</v>
      </c>
      <c r="H6" s="1">
        <v>3405565</v>
      </c>
      <c r="I6" s="1">
        <v>783600</v>
      </c>
      <c r="J6" s="1">
        <v>15982378</v>
      </c>
      <c r="K6" s="1">
        <v>8186453</v>
      </c>
      <c r="L6" s="1">
        <v>1211537</v>
      </c>
      <c r="M6" s="1">
        <v>1293953</v>
      </c>
      <c r="N6" s="1">
        <v>12419293</v>
      </c>
      <c r="O6" s="1">
        <v>6080485</v>
      </c>
      <c r="P6" s="1">
        <v>2926324</v>
      </c>
      <c r="Q6" s="1">
        <v>2688418</v>
      </c>
      <c r="R6" s="1">
        <v>4041769</v>
      </c>
      <c r="S6" s="1">
        <v>4468976</v>
      </c>
      <c r="T6" s="1">
        <v>1274923</v>
      </c>
      <c r="U6" s="1">
        <v>5296486</v>
      </c>
      <c r="V6" s="1">
        <v>6349097</v>
      </c>
      <c r="W6" s="1">
        <v>9938444</v>
      </c>
      <c r="X6" s="1">
        <v>4919479</v>
      </c>
      <c r="Y6" s="1">
        <v>2844658</v>
      </c>
      <c r="Z6" s="1">
        <v>5595211</v>
      </c>
      <c r="AA6" s="1">
        <v>902195</v>
      </c>
      <c r="AB6" s="1">
        <v>1711263</v>
      </c>
      <c r="AC6" s="1">
        <v>1998257</v>
      </c>
      <c r="AD6" s="1">
        <v>1235786</v>
      </c>
      <c r="AE6" s="1">
        <v>8414350</v>
      </c>
      <c r="AF6" s="1">
        <v>1819046</v>
      </c>
      <c r="AG6" s="1">
        <v>18976457</v>
      </c>
      <c r="AH6" s="1">
        <v>8049313</v>
      </c>
      <c r="AI6" s="1">
        <v>642200</v>
      </c>
      <c r="AJ6" s="1">
        <v>11353140</v>
      </c>
      <c r="AK6" s="1">
        <v>3450654</v>
      </c>
      <c r="AL6" s="1">
        <v>3421399</v>
      </c>
      <c r="AM6" s="1">
        <v>12281054</v>
      </c>
      <c r="AN6" s="1">
        <v>1048319</v>
      </c>
      <c r="AO6" s="1">
        <v>4012012</v>
      </c>
      <c r="AP6" s="1">
        <v>754844</v>
      </c>
      <c r="AQ6" s="1">
        <v>5689283</v>
      </c>
      <c r="AR6" s="1">
        <v>20851820</v>
      </c>
      <c r="AS6" s="1">
        <v>2233169</v>
      </c>
      <c r="AT6" s="1">
        <v>608827</v>
      </c>
      <c r="AU6" s="1">
        <v>7078515</v>
      </c>
      <c r="AV6" s="1">
        <v>5894121</v>
      </c>
      <c r="AW6" s="1">
        <v>1808344</v>
      </c>
      <c r="AX6" s="1">
        <v>5363675</v>
      </c>
      <c r="AY6" s="1">
        <v>493782</v>
      </c>
    </row>
    <row r="7" spans="1:51" s="1" customFormat="1" x14ac:dyDescent="0.2">
      <c r="A7" s="1" t="s">
        <v>163</v>
      </c>
      <c r="B7" s="1">
        <v>4888949</v>
      </c>
      <c r="C7" s="1">
        <v>738068</v>
      </c>
      <c r="D7" s="1">
        <v>7123898</v>
      </c>
      <c r="E7" s="1">
        <v>3020327</v>
      </c>
      <c r="F7" s="1">
        <v>39776830</v>
      </c>
      <c r="G7" s="1">
        <v>5684203</v>
      </c>
      <c r="H7" s="1">
        <v>3588683</v>
      </c>
      <c r="I7" s="1">
        <v>971180</v>
      </c>
      <c r="J7" s="1">
        <v>21312211</v>
      </c>
      <c r="K7" s="1">
        <v>10545138</v>
      </c>
      <c r="L7" s="1">
        <v>1426393</v>
      </c>
      <c r="M7" s="1">
        <v>1753860</v>
      </c>
      <c r="N7" s="1">
        <v>12768320</v>
      </c>
      <c r="O7" s="1">
        <v>6699629</v>
      </c>
      <c r="P7" s="1">
        <v>3160553</v>
      </c>
      <c r="Q7" s="1">
        <v>2918515</v>
      </c>
      <c r="R7" s="1">
        <v>4472265</v>
      </c>
      <c r="S7" s="1">
        <v>4682509</v>
      </c>
      <c r="T7" s="1">
        <v>1341582</v>
      </c>
      <c r="U7" s="1">
        <v>6079602</v>
      </c>
      <c r="V7" s="1">
        <v>6895917</v>
      </c>
      <c r="W7" s="1">
        <v>9991177</v>
      </c>
      <c r="X7" s="1">
        <v>5628162</v>
      </c>
      <c r="Y7" s="1">
        <v>2982785</v>
      </c>
      <c r="Z7" s="1">
        <v>6135888</v>
      </c>
      <c r="AA7" s="1">
        <v>1062330</v>
      </c>
      <c r="AB7" s="1">
        <v>1932549</v>
      </c>
      <c r="AC7" s="1">
        <v>3056824</v>
      </c>
      <c r="AD7" s="1">
        <v>1350575</v>
      </c>
      <c r="AE7" s="1">
        <v>9032872</v>
      </c>
      <c r="AF7" s="1">
        <v>2090708</v>
      </c>
      <c r="AG7" s="1">
        <v>19862512</v>
      </c>
      <c r="AH7" s="1">
        <v>10390149</v>
      </c>
      <c r="AI7" s="1">
        <v>755238</v>
      </c>
      <c r="AJ7" s="1">
        <v>11694664</v>
      </c>
      <c r="AK7" s="1">
        <v>3940521</v>
      </c>
      <c r="AL7" s="1">
        <v>4199563</v>
      </c>
      <c r="AM7" s="1">
        <v>12823989</v>
      </c>
      <c r="AN7" s="1">
        <v>1061712</v>
      </c>
      <c r="AO7" s="1">
        <v>5088916</v>
      </c>
      <c r="AP7" s="1">
        <v>877790</v>
      </c>
      <c r="AQ7" s="1">
        <v>6782564</v>
      </c>
      <c r="AR7" s="1">
        <v>28704330</v>
      </c>
      <c r="AS7" s="1">
        <v>3159345</v>
      </c>
      <c r="AT7" s="1">
        <v>623960</v>
      </c>
      <c r="AU7" s="1">
        <v>8525660</v>
      </c>
      <c r="AV7" s="1">
        <v>7530552</v>
      </c>
      <c r="AW7" s="1">
        <v>1803077</v>
      </c>
      <c r="AX7" s="1">
        <v>5818049</v>
      </c>
      <c r="AY7" s="1">
        <v>573720</v>
      </c>
    </row>
    <row r="8" spans="1:51" s="1" customFormat="1" x14ac:dyDescent="0.2">
      <c r="A8" s="1" t="s">
        <v>184</v>
      </c>
      <c r="B8" s="1">
        <v>4884940.0618200004</v>
      </c>
      <c r="C8" s="1">
        <v>737049.46615999995</v>
      </c>
      <c r="D8" s="1">
        <v>7079872.3103599995</v>
      </c>
      <c r="E8" s="1">
        <v>3015977.7291200003</v>
      </c>
      <c r="F8" s="1">
        <v>39467366.262599997</v>
      </c>
      <c r="G8" s="1">
        <v>5659988.2952199997</v>
      </c>
      <c r="H8" s="1">
        <v>3577414.5353799998</v>
      </c>
      <c r="I8" s="1">
        <v>969393.02879999997</v>
      </c>
      <c r="J8" s="1">
        <v>21206076.18922</v>
      </c>
      <c r="K8" s="1">
        <v>10525524.04332</v>
      </c>
      <c r="L8" s="1">
        <v>1423426.10256</v>
      </c>
      <c r="M8" s="1">
        <v>1749545.5044</v>
      </c>
      <c r="N8" s="1">
        <v>12724907.711999999</v>
      </c>
      <c r="O8" s="1">
        <v>6690517.5045600003</v>
      </c>
      <c r="P8" s="1">
        <v>3156949.9695799998</v>
      </c>
      <c r="Q8" s="1">
        <v>2911744.0451999996</v>
      </c>
      <c r="R8" s="1">
        <v>4469223.8598000007</v>
      </c>
      <c r="S8" s="1">
        <v>4677920.1411800003</v>
      </c>
      <c r="T8" s="1">
        <v>1341152.6937600002</v>
      </c>
      <c r="U8" s="1">
        <v>6067685.9800800001</v>
      </c>
      <c r="V8" s="1">
        <v>6880194.3092400003</v>
      </c>
      <c r="W8" s="1">
        <v>9981385.6465399992</v>
      </c>
      <c r="X8" s="1">
        <v>5622308.7115200004</v>
      </c>
      <c r="Y8" s="1">
        <v>2981054.9846999999</v>
      </c>
      <c r="Z8" s="1">
        <v>6130979.2896000007</v>
      </c>
      <c r="AA8" s="1">
        <v>1061565.1224</v>
      </c>
      <c r="AB8" s="1">
        <v>1928451.99612</v>
      </c>
      <c r="AC8" s="1">
        <v>3039400.1032000002</v>
      </c>
      <c r="AD8" s="1">
        <v>1349629.5974999999</v>
      </c>
      <c r="AE8" s="1">
        <v>8996740.5120000001</v>
      </c>
      <c r="AF8" s="1">
        <v>2070428.1324</v>
      </c>
      <c r="AG8" s="1">
        <v>19787034.454399999</v>
      </c>
      <c r="AH8" s="1">
        <v>10371031.125839999</v>
      </c>
      <c r="AI8" s="1">
        <v>754709.3334</v>
      </c>
      <c r="AJ8" s="1">
        <v>11686243.841920001</v>
      </c>
      <c r="AK8" s="1">
        <v>3932403.5267399997</v>
      </c>
      <c r="AL8" s="1">
        <v>4188812.1187199997</v>
      </c>
      <c r="AM8" s="1">
        <v>12806035.4154</v>
      </c>
      <c r="AN8" s="1">
        <v>1058548.09824</v>
      </c>
      <c r="AO8" s="1">
        <v>5083318.1924000001</v>
      </c>
      <c r="AP8" s="1">
        <v>877140.43540000007</v>
      </c>
      <c r="AQ8" s="1">
        <v>6775510.13344</v>
      </c>
      <c r="AR8" s="1">
        <v>28479862.139399998</v>
      </c>
      <c r="AS8" s="1">
        <v>3150625.2078</v>
      </c>
      <c r="AT8" s="1">
        <v>623710.41600000008</v>
      </c>
      <c r="AU8" s="1">
        <v>8510313.811999999</v>
      </c>
      <c r="AV8" s="1">
        <v>7511876.23104</v>
      </c>
      <c r="AW8" s="1">
        <v>1802536.0769</v>
      </c>
      <c r="AX8" s="1">
        <v>5810252.81434</v>
      </c>
      <c r="AY8" s="1">
        <v>572618.45759999997</v>
      </c>
    </row>
    <row r="9" spans="1:51" s="1" customFormat="1" x14ac:dyDescent="0.2">
      <c r="A9" s="1" t="s">
        <v>183</v>
      </c>
      <c r="B9" s="1">
        <v>4882935.5927299997</v>
      </c>
      <c r="C9" s="1">
        <v>736540.19923999999</v>
      </c>
      <c r="D9" s="1">
        <v>7057859.4655399993</v>
      </c>
      <c r="E9" s="1">
        <v>3013803.0936800004</v>
      </c>
      <c r="F9" s="1">
        <v>39312634.3939</v>
      </c>
      <c r="G9" s="1">
        <v>5647880.9428300001</v>
      </c>
      <c r="H9" s="1">
        <v>3571780.3030699999</v>
      </c>
      <c r="I9" s="1">
        <v>968499.54319999996</v>
      </c>
      <c r="J9" s="1">
        <v>21153008.783829998</v>
      </c>
      <c r="K9" s="1">
        <v>10515717.06498</v>
      </c>
      <c r="L9" s="1">
        <v>1421942.65384</v>
      </c>
      <c r="M9" s="1">
        <v>1747388.2566</v>
      </c>
      <c r="N9" s="1">
        <v>12703201.568</v>
      </c>
      <c r="O9" s="1">
        <v>6685961.7568399999</v>
      </c>
      <c r="P9" s="1">
        <v>3155148.4543699999</v>
      </c>
      <c r="Q9" s="1">
        <v>2908358.5677999998</v>
      </c>
      <c r="R9" s="1">
        <v>4467703.2897000005</v>
      </c>
      <c r="S9" s="1">
        <v>4675625.7117699999</v>
      </c>
      <c r="T9" s="1">
        <v>1340938.04064</v>
      </c>
      <c r="U9" s="1">
        <v>6061727.9701199997</v>
      </c>
      <c r="V9" s="1">
        <v>6872332.9638600005</v>
      </c>
      <c r="W9" s="1">
        <v>9976489.9698099997</v>
      </c>
      <c r="X9" s="1">
        <v>5619382.0672800001</v>
      </c>
      <c r="Y9" s="1">
        <v>2980189.9770499999</v>
      </c>
      <c r="Z9" s="1">
        <v>6128524.9344000006</v>
      </c>
      <c r="AA9" s="1">
        <v>1061182.6836000001</v>
      </c>
      <c r="AB9" s="1">
        <v>1926403.4941800002</v>
      </c>
      <c r="AC9" s="1">
        <v>3030688.1548000001</v>
      </c>
      <c r="AD9" s="1">
        <v>1349156.89625</v>
      </c>
      <c r="AE9" s="1">
        <v>8978674.7679999992</v>
      </c>
      <c r="AF9" s="1">
        <v>2060288.1986000002</v>
      </c>
      <c r="AG9" s="1">
        <v>19749295.681599997</v>
      </c>
      <c r="AH9" s="1">
        <v>10361472.188759999</v>
      </c>
      <c r="AI9" s="1">
        <v>754445.00010000006</v>
      </c>
      <c r="AJ9" s="1">
        <v>11682033.762880001</v>
      </c>
      <c r="AK9" s="1">
        <v>3928344.7901099999</v>
      </c>
      <c r="AL9" s="1">
        <v>4183436.67808</v>
      </c>
      <c r="AM9" s="1">
        <v>12797058.6231</v>
      </c>
      <c r="AN9" s="1">
        <v>1056966.1473600001</v>
      </c>
      <c r="AO9" s="1">
        <v>5080519.2885999996</v>
      </c>
      <c r="AP9" s="1">
        <v>876815.6531</v>
      </c>
      <c r="AQ9" s="1">
        <v>6771983.2001600005</v>
      </c>
      <c r="AR9" s="1">
        <v>28367628.209100001</v>
      </c>
      <c r="AS9" s="1">
        <v>3146265.3117</v>
      </c>
      <c r="AT9" s="1">
        <v>623585.62400000007</v>
      </c>
      <c r="AU9" s="1">
        <v>8502640.7180000003</v>
      </c>
      <c r="AV9" s="1">
        <v>7502538.3465600004</v>
      </c>
      <c r="AW9" s="1">
        <v>1802265.6153499999</v>
      </c>
      <c r="AX9" s="1">
        <v>5806354.7215100005</v>
      </c>
      <c r="AY9" s="1">
        <v>572067.68640000001</v>
      </c>
    </row>
    <row r="10" spans="1:51" s="1" customFormat="1" x14ac:dyDescent="0.2">
      <c r="A10" s="1" t="s">
        <v>180</v>
      </c>
      <c r="B10" s="1">
        <v>4878926.6545500001</v>
      </c>
      <c r="C10" s="1">
        <v>735521.66539999994</v>
      </c>
      <c r="D10" s="1">
        <v>7013833.7758999998</v>
      </c>
      <c r="E10" s="1">
        <v>3009453.8228000002</v>
      </c>
      <c r="F10" s="1">
        <v>39003170.656499997</v>
      </c>
      <c r="G10" s="1">
        <v>5623666.2380499998</v>
      </c>
      <c r="H10" s="1">
        <v>3560511.8384499997</v>
      </c>
      <c r="I10" s="1">
        <v>966712.57199999993</v>
      </c>
      <c r="J10" s="1">
        <v>21046873.973049998</v>
      </c>
      <c r="K10" s="1">
        <v>10496103.108299999</v>
      </c>
      <c r="L10" s="1">
        <v>1418975.7564000001</v>
      </c>
      <c r="M10" s="1">
        <v>1743073.7609999999</v>
      </c>
      <c r="N10" s="1">
        <v>12659789.279999999</v>
      </c>
      <c r="O10" s="1">
        <v>6676850.2614000002</v>
      </c>
      <c r="P10" s="1">
        <v>3151545.4239499997</v>
      </c>
      <c r="Q10" s="1">
        <v>2901587.6129999999</v>
      </c>
      <c r="R10" s="1">
        <v>4464662.1495000003</v>
      </c>
      <c r="S10" s="1">
        <v>4671036.8529500002</v>
      </c>
      <c r="T10" s="1">
        <v>1340508.7344000002</v>
      </c>
      <c r="U10" s="1">
        <v>6049811.9501999998</v>
      </c>
      <c r="V10" s="1">
        <v>6856610.2730999999</v>
      </c>
      <c r="W10" s="1">
        <v>9966698.6163499989</v>
      </c>
      <c r="X10" s="1">
        <v>5613528.7788000004</v>
      </c>
      <c r="Y10" s="1">
        <v>2978459.9617499998</v>
      </c>
      <c r="Z10" s="1">
        <v>6123616.2240000004</v>
      </c>
      <c r="AA10" s="1">
        <v>1060417.8060000001</v>
      </c>
      <c r="AB10" s="1">
        <v>1922306.4903000002</v>
      </c>
      <c r="AC10" s="1">
        <v>3013264.2579999999</v>
      </c>
      <c r="AD10" s="1">
        <v>1348211.4937499999</v>
      </c>
      <c r="AE10" s="1">
        <v>8942543.2799999993</v>
      </c>
      <c r="AF10" s="1">
        <v>2040008.3310000002</v>
      </c>
      <c r="AG10" s="1">
        <v>19673818.136</v>
      </c>
      <c r="AH10" s="1">
        <v>10342354.3146</v>
      </c>
      <c r="AI10" s="1">
        <v>753916.33350000007</v>
      </c>
      <c r="AJ10" s="1">
        <v>11673613.604800001</v>
      </c>
      <c r="AK10" s="1">
        <v>3920227.3168500001</v>
      </c>
      <c r="AL10" s="1">
        <v>4172685.7967999997</v>
      </c>
      <c r="AM10" s="1">
        <v>12779105.0385</v>
      </c>
      <c r="AN10" s="1">
        <v>1053802.2456</v>
      </c>
      <c r="AO10" s="1">
        <v>5074921.4809999997</v>
      </c>
      <c r="AP10" s="1">
        <v>876166.08850000007</v>
      </c>
      <c r="AQ10" s="1">
        <v>6764929.3336000005</v>
      </c>
      <c r="AR10" s="1">
        <v>28143160.348499998</v>
      </c>
      <c r="AS10" s="1">
        <v>3137545.5195000004</v>
      </c>
      <c r="AT10" s="1">
        <v>623336.04</v>
      </c>
      <c r="AU10" s="1">
        <v>8487294.5299999993</v>
      </c>
      <c r="AV10" s="1">
        <v>7483862.5776000004</v>
      </c>
      <c r="AW10" s="1">
        <v>1801724.6922500001</v>
      </c>
      <c r="AX10" s="1">
        <v>5798558.5358500006</v>
      </c>
      <c r="AY10" s="1">
        <v>570966.14399999997</v>
      </c>
    </row>
    <row r="11" spans="1:51" s="1" customFormat="1" x14ac:dyDescent="0.2">
      <c r="A11" s="1" t="s">
        <v>186</v>
      </c>
      <c r="B11" s="1">
        <v>4874917.7163699996</v>
      </c>
      <c r="C11" s="1">
        <v>734503.13156000001</v>
      </c>
      <c r="D11" s="1">
        <v>6969808.0862600002</v>
      </c>
      <c r="E11" s="1">
        <v>3005104.5519200005</v>
      </c>
      <c r="F11" s="1">
        <v>38693706.919100001</v>
      </c>
      <c r="G11" s="1">
        <v>5599451.5332699995</v>
      </c>
      <c r="H11" s="1">
        <v>3549243.3738299999</v>
      </c>
      <c r="I11" s="1">
        <v>964925.6007999999</v>
      </c>
      <c r="J11" s="1">
        <v>20940739.162269998</v>
      </c>
      <c r="K11" s="1">
        <v>10476489.151619999</v>
      </c>
      <c r="L11" s="1">
        <v>1416008.8589600001</v>
      </c>
      <c r="M11" s="1">
        <v>1738759.2653999999</v>
      </c>
      <c r="N11" s="1">
        <v>12616376.992000001</v>
      </c>
      <c r="O11" s="1">
        <v>6667738.7659600005</v>
      </c>
      <c r="P11" s="1">
        <v>3147942.39353</v>
      </c>
      <c r="Q11" s="1">
        <v>2894816.6581999999</v>
      </c>
      <c r="R11" s="1">
        <v>4461621.0093</v>
      </c>
      <c r="S11" s="1">
        <v>4666447.9941300005</v>
      </c>
      <c r="T11" s="1">
        <v>1340079.4281600001</v>
      </c>
      <c r="U11" s="1">
        <v>6037895.93028</v>
      </c>
      <c r="V11" s="1">
        <v>6840887.5823400002</v>
      </c>
      <c r="W11" s="1">
        <v>9956907.2628899999</v>
      </c>
      <c r="X11" s="1">
        <v>5607675.4903200008</v>
      </c>
      <c r="Y11" s="1">
        <v>2976729.9464499997</v>
      </c>
      <c r="Z11" s="1">
        <v>6118707.5136000002</v>
      </c>
      <c r="AA11" s="1">
        <v>1059652.9284000001</v>
      </c>
      <c r="AB11" s="1">
        <v>1918209.48642</v>
      </c>
      <c r="AC11" s="1">
        <v>2995840.3612000002</v>
      </c>
      <c r="AD11" s="1">
        <v>1347266.0912500001</v>
      </c>
      <c r="AE11" s="1">
        <v>8906411.7919999994</v>
      </c>
      <c r="AF11" s="1">
        <v>2019728.4634</v>
      </c>
      <c r="AG11" s="1">
        <v>19598340.590399999</v>
      </c>
      <c r="AH11" s="1">
        <v>10323236.440439999</v>
      </c>
      <c r="AI11" s="1">
        <v>753387.66690000007</v>
      </c>
      <c r="AJ11" s="1">
        <v>11665193.44672</v>
      </c>
      <c r="AK11" s="1">
        <v>3912109.8435899997</v>
      </c>
      <c r="AL11" s="1">
        <v>4161934.9155199998</v>
      </c>
      <c r="AM11" s="1">
        <v>12761151.4539</v>
      </c>
      <c r="AN11" s="1">
        <v>1050638.34384</v>
      </c>
      <c r="AO11" s="1">
        <v>5069323.6733999997</v>
      </c>
      <c r="AP11" s="1">
        <v>875516.52390000003</v>
      </c>
      <c r="AQ11" s="1">
        <v>6757875.4670400005</v>
      </c>
      <c r="AR11" s="1">
        <v>27918692.4879</v>
      </c>
      <c r="AS11" s="1">
        <v>3128825.7273000004</v>
      </c>
      <c r="AT11" s="1">
        <v>623086.45600000001</v>
      </c>
      <c r="AU11" s="1">
        <v>8471948.3420000002</v>
      </c>
      <c r="AV11" s="1">
        <v>7465186.8086400004</v>
      </c>
      <c r="AW11" s="1">
        <v>1801183.7691500001</v>
      </c>
      <c r="AX11" s="1">
        <v>5790762.3501900006</v>
      </c>
      <c r="AY11" s="1">
        <v>569864.60160000005</v>
      </c>
    </row>
    <row r="12" spans="1:51" s="1" customFormat="1" x14ac:dyDescent="0.2">
      <c r="A12" s="1" t="s">
        <v>187</v>
      </c>
      <c r="B12" s="1">
        <v>4872913.2472799998</v>
      </c>
      <c r="C12" s="1">
        <v>733993.86463999993</v>
      </c>
      <c r="D12" s="1">
        <v>6947795.24144</v>
      </c>
      <c r="E12" s="1">
        <v>3002929.9164800001</v>
      </c>
      <c r="F12" s="1">
        <v>38538975.050400004</v>
      </c>
      <c r="G12" s="1">
        <v>5587344.1808799999</v>
      </c>
      <c r="H12" s="1">
        <v>3543609.1415200001</v>
      </c>
      <c r="I12" s="1">
        <v>964032.11519999988</v>
      </c>
      <c r="J12" s="1">
        <v>20887671.75688</v>
      </c>
      <c r="K12" s="1">
        <v>10466682.173279999</v>
      </c>
      <c r="L12" s="1">
        <v>1414525.4102400001</v>
      </c>
      <c r="M12" s="1">
        <v>1736602.0175999999</v>
      </c>
      <c r="N12" s="1">
        <v>12594670.847999999</v>
      </c>
      <c r="O12" s="1">
        <v>6663183.0182400001</v>
      </c>
      <c r="P12" s="1">
        <v>3146140.8783199997</v>
      </c>
      <c r="Q12" s="1">
        <v>2891431.1807999997</v>
      </c>
      <c r="R12" s="1">
        <v>4460100.4391999999</v>
      </c>
      <c r="S12" s="1">
        <v>4664153.5647200001</v>
      </c>
      <c r="T12" s="1">
        <v>1339864.77504</v>
      </c>
      <c r="U12" s="1">
        <v>6031937.9203199996</v>
      </c>
      <c r="V12" s="1">
        <v>6833026.2369600004</v>
      </c>
      <c r="W12" s="1">
        <v>9952011.5861600004</v>
      </c>
      <c r="X12" s="1">
        <v>5604748.8460800005</v>
      </c>
      <c r="Y12" s="1">
        <v>2975864.9387999997</v>
      </c>
      <c r="Z12" s="1">
        <v>6116253.1584000001</v>
      </c>
      <c r="AA12" s="1">
        <v>1059270.4896</v>
      </c>
      <c r="AB12" s="1">
        <v>1916160.9844800001</v>
      </c>
      <c r="AC12" s="1">
        <v>2987128.4128</v>
      </c>
      <c r="AD12" s="1">
        <v>1346793.39</v>
      </c>
      <c r="AE12" s="1">
        <v>8888346.0480000004</v>
      </c>
      <c r="AF12" s="1">
        <v>2009588.5296</v>
      </c>
      <c r="AG12" s="1">
        <v>19560601.817600001</v>
      </c>
      <c r="AH12" s="1">
        <v>10313677.50336</v>
      </c>
      <c r="AI12" s="1">
        <v>753123.33360000001</v>
      </c>
      <c r="AJ12" s="1">
        <v>11660983.36768</v>
      </c>
      <c r="AK12" s="1">
        <v>3908051.10696</v>
      </c>
      <c r="AL12" s="1">
        <v>4156559.4748799996</v>
      </c>
      <c r="AM12" s="1">
        <v>12752174.661599999</v>
      </c>
      <c r="AN12" s="1">
        <v>1049056.3929600001</v>
      </c>
      <c r="AO12" s="1">
        <v>5066524.7696000002</v>
      </c>
      <c r="AP12" s="1">
        <v>875191.74160000007</v>
      </c>
      <c r="AQ12" s="1">
        <v>6754348.53376</v>
      </c>
      <c r="AR12" s="1">
        <v>27806458.557599999</v>
      </c>
      <c r="AS12" s="1">
        <v>3124465.8312000004</v>
      </c>
      <c r="AT12" s="1">
        <v>622961.66400000011</v>
      </c>
      <c r="AU12" s="1">
        <v>8464275.2479999997</v>
      </c>
      <c r="AV12" s="1">
        <v>7455848.9241599999</v>
      </c>
      <c r="AW12" s="1">
        <v>1800913.3075999999</v>
      </c>
      <c r="AX12" s="1">
        <v>5786864.2573600002</v>
      </c>
      <c r="AY12" s="1">
        <v>569313.83039999998</v>
      </c>
    </row>
    <row r="13" spans="1:51" s="1" customFormat="1" x14ac:dyDescent="0.2">
      <c r="A13" s="1" t="s">
        <v>182</v>
      </c>
      <c r="B13" s="1">
        <v>4868904.3091000002</v>
      </c>
      <c r="C13" s="1">
        <v>732975.3308</v>
      </c>
      <c r="D13" s="1">
        <v>6903769.5517999995</v>
      </c>
      <c r="E13" s="1">
        <v>2998580.6456000004</v>
      </c>
      <c r="F13" s="1">
        <v>38229511.313000001</v>
      </c>
      <c r="G13" s="1">
        <v>5563129.4760999996</v>
      </c>
      <c r="H13" s="1">
        <v>3532340.6768999998</v>
      </c>
      <c r="I13" s="1">
        <v>962245.14399999997</v>
      </c>
      <c r="J13" s="1">
        <v>20781536.9461</v>
      </c>
      <c r="K13" s="1">
        <v>10447068.216599999</v>
      </c>
      <c r="L13" s="1">
        <v>1411558.5128000001</v>
      </c>
      <c r="M13" s="1">
        <v>1732287.5219999999</v>
      </c>
      <c r="N13" s="1">
        <v>12551258.560000001</v>
      </c>
      <c r="O13" s="1">
        <v>6654071.5228000004</v>
      </c>
      <c r="P13" s="1">
        <v>3142537.8478999999</v>
      </c>
      <c r="Q13" s="1">
        <v>2884660.2259999998</v>
      </c>
      <c r="R13" s="1">
        <v>4457059.2990000006</v>
      </c>
      <c r="S13" s="1">
        <v>4659564.7059000004</v>
      </c>
      <c r="T13" s="1">
        <v>1339435.4688000001</v>
      </c>
      <c r="U13" s="1">
        <v>6020021.9003999997</v>
      </c>
      <c r="V13" s="1">
        <v>6817303.5462000007</v>
      </c>
      <c r="W13" s="1">
        <v>9942220.2326999996</v>
      </c>
      <c r="X13" s="1">
        <v>5598895.5575999999</v>
      </c>
      <c r="Y13" s="1">
        <v>2974134.9235</v>
      </c>
      <c r="Z13" s="1">
        <v>6111344.4480000008</v>
      </c>
      <c r="AA13" s="1">
        <v>1058505.612</v>
      </c>
      <c r="AB13" s="1">
        <v>1912063.9806000001</v>
      </c>
      <c r="AC13" s="1">
        <v>2969704.5160000003</v>
      </c>
      <c r="AD13" s="1">
        <v>1345847.9875</v>
      </c>
      <c r="AE13" s="1">
        <v>8852214.5600000005</v>
      </c>
      <c r="AF13" s="1">
        <v>1989308.662</v>
      </c>
      <c r="AG13" s="1">
        <v>19485124.272</v>
      </c>
      <c r="AH13" s="1">
        <v>10294559.6292</v>
      </c>
      <c r="AI13" s="1">
        <v>752594.66700000002</v>
      </c>
      <c r="AJ13" s="1">
        <v>11652563.209600002</v>
      </c>
      <c r="AK13" s="1">
        <v>3899933.6336999997</v>
      </c>
      <c r="AL13" s="1">
        <v>4145808.5935999998</v>
      </c>
      <c r="AM13" s="1">
        <v>12734221.077</v>
      </c>
      <c r="AN13" s="1">
        <v>1045892.4912</v>
      </c>
      <c r="AO13" s="1">
        <v>5060926.9620000003</v>
      </c>
      <c r="AP13" s="1">
        <v>874542.17700000003</v>
      </c>
      <c r="AQ13" s="1">
        <v>6747294.6672</v>
      </c>
      <c r="AR13" s="1">
        <v>27581990.697000001</v>
      </c>
      <c r="AS13" s="1">
        <v>3115746.0390000003</v>
      </c>
      <c r="AT13" s="1">
        <v>622712.08000000007</v>
      </c>
      <c r="AU13" s="1">
        <v>8448929.0600000005</v>
      </c>
      <c r="AV13" s="1">
        <v>7437173.1551999999</v>
      </c>
      <c r="AW13" s="1">
        <v>1800372.3844999999</v>
      </c>
      <c r="AX13" s="1">
        <v>5779068.0717000002</v>
      </c>
      <c r="AY13" s="1">
        <v>568212.28800000006</v>
      </c>
    </row>
  </sheetData>
  <sortState columnSort="1" ref="B1:AZ1">
    <sortCondition ref="B1:AZ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916D-C857-2C4B-BE05-A221D6D9F2C0}">
  <dimension ref="A1:AY65"/>
  <sheetViews>
    <sheetView topLeftCell="AN1" workbookViewId="0">
      <selection activeCell="AR2" sqref="AR2:AR65"/>
    </sheetView>
  </sheetViews>
  <sheetFormatPr baseColWidth="10" defaultColWidth="20.83203125" defaultRowHeight="16" x14ac:dyDescent="0.2"/>
  <cols>
    <col min="1" max="16384" width="20.83203125" style="2"/>
  </cols>
  <sheetData>
    <row r="1" spans="1:51" x14ac:dyDescent="0.2">
      <c r="B1" s="2" t="s">
        <v>70</v>
      </c>
      <c r="C1" s="2" t="s">
        <v>142</v>
      </c>
      <c r="D1" s="2" t="s">
        <v>49</v>
      </c>
      <c r="E1" s="2" t="s">
        <v>97</v>
      </c>
      <c r="F1" s="2" t="s">
        <v>4</v>
      </c>
      <c r="G1" s="2" t="s">
        <v>67</v>
      </c>
      <c r="H1" s="2" t="s">
        <v>88</v>
      </c>
      <c r="I1" s="2" t="s">
        <v>136</v>
      </c>
      <c r="J1" s="2" t="s">
        <v>13</v>
      </c>
      <c r="K1" s="2" t="s">
        <v>28</v>
      </c>
      <c r="L1" s="2" t="s">
        <v>121</v>
      </c>
      <c r="M1" s="2" t="s">
        <v>118</v>
      </c>
      <c r="N1" s="2" t="s">
        <v>16</v>
      </c>
      <c r="O1" s="2" t="s">
        <v>46</v>
      </c>
      <c r="P1" s="2" t="s">
        <v>91</v>
      </c>
      <c r="Q1" s="2" t="s">
        <v>100</v>
      </c>
      <c r="R1" s="2" t="s">
        <v>79</v>
      </c>
      <c r="S1" s="2" t="s">
        <v>76</v>
      </c>
      <c r="T1" s="2" t="s">
        <v>124</v>
      </c>
      <c r="U1" s="2" t="s">
        <v>58</v>
      </c>
      <c r="V1" s="2" t="s">
        <v>43</v>
      </c>
      <c r="W1" s="2" t="s">
        <v>25</v>
      </c>
      <c r="X1" s="2" t="s">
        <v>64</v>
      </c>
      <c r="Y1" s="2" t="s">
        <v>94</v>
      </c>
      <c r="Z1" s="2" t="s">
        <v>55</v>
      </c>
      <c r="AA1" s="2" t="s">
        <v>133</v>
      </c>
      <c r="AB1" s="2" t="s">
        <v>115</v>
      </c>
      <c r="AC1" s="2" t="s">
        <v>106</v>
      </c>
      <c r="AD1" s="2" t="s">
        <v>127</v>
      </c>
      <c r="AE1" s="2" t="s">
        <v>34</v>
      </c>
      <c r="AF1" s="2" t="s">
        <v>109</v>
      </c>
      <c r="AG1" s="2" t="s">
        <v>10</v>
      </c>
      <c r="AH1" s="2" t="s">
        <v>31</v>
      </c>
      <c r="AI1" s="2" t="s">
        <v>145</v>
      </c>
      <c r="AJ1" s="2" t="s">
        <v>22</v>
      </c>
      <c r="AK1" s="2" t="s">
        <v>85</v>
      </c>
      <c r="AL1" s="2" t="s">
        <v>82</v>
      </c>
      <c r="AM1" s="2" t="s">
        <v>19</v>
      </c>
      <c r="AN1" s="2" t="s">
        <v>130</v>
      </c>
      <c r="AO1" s="2" t="s">
        <v>73</v>
      </c>
      <c r="AP1" s="2" t="s">
        <v>139</v>
      </c>
      <c r="AQ1" s="2" t="s">
        <v>52</v>
      </c>
      <c r="AR1" s="2" t="s">
        <v>7</v>
      </c>
      <c r="AS1" s="2" t="s">
        <v>103</v>
      </c>
      <c r="AT1" s="2" t="s">
        <v>148</v>
      </c>
      <c r="AU1" s="2" t="s">
        <v>37</v>
      </c>
      <c r="AV1" s="2" t="s">
        <v>40</v>
      </c>
      <c r="AW1" s="2" t="s">
        <v>112</v>
      </c>
      <c r="AX1" s="2" t="s">
        <v>61</v>
      </c>
      <c r="AY1" s="2" t="s">
        <v>151</v>
      </c>
    </row>
    <row r="2" spans="1:51" x14ac:dyDescent="0.2">
      <c r="A2" s="2">
        <v>2</v>
      </c>
      <c r="B2" s="2">
        <f>Populations!B$2*Multipliers!$D2</f>
        <v>3445670.0012854473</v>
      </c>
      <c r="C2" s="2">
        <f>Populations!C$2*Multipliers!$D2</f>
        <v>519012.03903626476</v>
      </c>
      <c r="D2" s="2">
        <f>Populations!D$2*Multipliers!$D2</f>
        <v>4912833.1295178495</v>
      </c>
      <c r="E2" s="2">
        <f>Populations!E$2*Multipliers!$D2</f>
        <v>2123392.1073709605</v>
      </c>
      <c r="F2" s="2">
        <f>Populations!F$2*Multipliers!$D2</f>
        <v>27251170.598117009</v>
      </c>
      <c r="G2" s="2">
        <f>Populations!G$2*Multipliers!$D2</f>
        <v>3950848.9591234433</v>
      </c>
      <c r="H2" s="2">
        <f>Populations!H$2*Multipliers!$D2</f>
        <v>2505710.0538434321</v>
      </c>
      <c r="I2" s="2">
        <f>Populations!I$2*Multipliers!$D2</f>
        <v>681673.6459395308</v>
      </c>
      <c r="J2" s="2">
        <f>Populations!J$2*Multipliers!$D2</f>
        <v>14769814.342488574</v>
      </c>
      <c r="K2" s="2">
        <f>Populations!K$2*Multipliers!$D2</f>
        <v>7401061.9412506372</v>
      </c>
      <c r="L2" s="2">
        <f>Populations!L$2*Multipliers!$D2</f>
        <v>1000220.5097413871</v>
      </c>
      <c r="M2" s="2">
        <f>Populations!M$2*Multipliers!$D2</f>
        <v>1227963.0628672</v>
      </c>
      <c r="N2" s="2">
        <f>Populations!N$2*Multipliers!$D2</f>
        <v>8905777.1634333245</v>
      </c>
      <c r="O2" s="2">
        <f>Populations!O$2*Multipliers!$D2</f>
        <v>4711581.896484551</v>
      </c>
      <c r="P2" s="2">
        <f>Populations!P$2*Multipliers!$D2</f>
        <v>2224657.5496282722</v>
      </c>
      <c r="Q2" s="2">
        <f>Populations!Q$2*Multipliers!$D2</f>
        <v>2044550.5952779059</v>
      </c>
      <c r="R2" s="2">
        <f>Populations!R$2*Multipliers!$D2</f>
        <v>3153767.2653314187</v>
      </c>
      <c r="S2" s="2">
        <f>Populations!S$2*Multipliers!$D2</f>
        <v>3298054.6141089206</v>
      </c>
      <c r="T2" s="2">
        <f>Populations!T$2*Multipliers!$D2</f>
        <v>947427.46830377192</v>
      </c>
      <c r="U2" s="2">
        <f>Populations!U$2*Multipliers!$D2</f>
        <v>4265224.2071545525</v>
      </c>
      <c r="V2" s="2">
        <f>Populations!V$2*Multipliers!$D2</f>
        <v>4831679.1881800126</v>
      </c>
      <c r="W2" s="2">
        <f>Populations!W$2*Multipliers!$D2</f>
        <v>7037134.8790208241</v>
      </c>
      <c r="X2" s="2">
        <f>Populations!X$2*Multipliers!$D2</f>
        <v>3963155.9159106454</v>
      </c>
      <c r="Y2" s="2">
        <f>Populations!Y$2*Multipliers!$D2</f>
        <v>2104254.2781207697</v>
      </c>
      <c r="Z2" s="2">
        <f>Populations!Z$2*Multipliers!$D2</f>
        <v>4324844.0837582787</v>
      </c>
      <c r="AA2" s="2">
        <f>Populations!AA$2*Multipliers!$D2</f>
        <v>749017.34630695416</v>
      </c>
      <c r="AB2" s="2">
        <f>Populations!AB$2*Multipliers!$D2</f>
        <v>1354930.4259708987</v>
      </c>
      <c r="AC2" s="2">
        <f>Populations!AC$2*Multipliers!$D2</f>
        <v>2112218.7569658887</v>
      </c>
      <c r="AD2" s="2">
        <f>Populations!AD$2*Multipliers!$D2</f>
        <v>952326.73892621836</v>
      </c>
      <c r="AE2" s="2">
        <f>Populations!AE$2*Multipliers!$D2</f>
        <v>6285009.7640734501</v>
      </c>
      <c r="AF2" s="2">
        <f>Populations!AF$2*Multipliers!$D2</f>
        <v>1420993.6766748629</v>
      </c>
      <c r="AG2" s="2">
        <f>Populations!AG$2*Multipliers!$D2</f>
        <v>13831434.189314866</v>
      </c>
      <c r="AH2" s="2">
        <f>Populations!AH$2*Multipliers!$D2</f>
        <v>7292871.3015969964</v>
      </c>
      <c r="AI2" s="2">
        <f>Populations!AI$2*Multipliers!$D2</f>
        <v>532538.61625837837</v>
      </c>
      <c r="AJ2" s="2">
        <f>Populations!AJ$2*Multipliers!$D2</f>
        <v>8245560.414590071</v>
      </c>
      <c r="AK2" s="2">
        <f>Populations!AK$2*Multipliers!$D2</f>
        <v>2763409.4389550094</v>
      </c>
      <c r="AL2" s="2">
        <f>Populations!AL$2*Multipliers!$D2</f>
        <v>2939131.3910928424</v>
      </c>
      <c r="AM2" s="2">
        <f>Populations!AM$2*Multipliers!$D2</f>
        <v>9017149.178092625</v>
      </c>
      <c r="AN2" s="2">
        <f>Populations!AN$2*Multipliers!$D2</f>
        <v>741794.88930911548</v>
      </c>
      <c r="AO2" s="2">
        <f>Populations!AO$2*Multipliers!$D2</f>
        <v>3582574.0216337703</v>
      </c>
      <c r="AP2" s="2">
        <f>Populations!AP$2*Multipliers!$D2</f>
        <v>618854.0153238246</v>
      </c>
      <c r="AQ2" s="2">
        <f>Populations!AQ$2*Multipliers!$D2</f>
        <v>4776045.6507191099</v>
      </c>
      <c r="AR2" s="2">
        <f>Populations!AR$2*Multipliers!$D2</f>
        <v>19662135.406861663</v>
      </c>
      <c r="AS2" s="2">
        <f>Populations!AS$2*Multipliers!$D2</f>
        <v>2209330.9768271828</v>
      </c>
      <c r="AT2" s="2">
        <f>Populations!AT$2*Multipliers!$D2</f>
        <v>440500.41703365557</v>
      </c>
      <c r="AU2" s="2">
        <f>Populations!AU$2*Multipliers!$D2</f>
        <v>5985146.4256902458</v>
      </c>
      <c r="AV2" s="2">
        <f>Populations!AV$2*Multipliers!$D2</f>
        <v>5272081.3337759608</v>
      </c>
      <c r="AW2" s="2">
        <f>Populations!AW$2*Multipliers!$D2</f>
        <v>1273438.0121330547</v>
      </c>
      <c r="AX2" s="2">
        <f>Populations!AX$2*Multipliers!$D2</f>
        <v>4091930.95818531</v>
      </c>
      <c r="AY2" s="2">
        <f>Populations!AY$2*Multipliers!$D2</f>
        <v>402565.67009912798</v>
      </c>
    </row>
    <row r="3" spans="1:51" x14ac:dyDescent="0.2">
      <c r="A3" s="2">
        <v>3</v>
      </c>
      <c r="B3" s="2">
        <f>Populations!B$2*Multipliers!$D3</f>
        <v>1989358.5027807716</v>
      </c>
      <c r="C3" s="2">
        <f>Populations!C$2*Multipliers!$D3</f>
        <v>299651.74045024411</v>
      </c>
      <c r="D3" s="2">
        <f>Populations!D$2*Multipliers!$D3</f>
        <v>2836425.5298108426</v>
      </c>
      <c r="E3" s="2">
        <f>Populations!E$2*Multipliers!$D3</f>
        <v>1225941.0047857512</v>
      </c>
      <c r="F3" s="2">
        <f>Populations!F$2*Multipliers!$D3</f>
        <v>15733470.680555273</v>
      </c>
      <c r="G3" s="2">
        <f>Populations!G$2*Multipliers!$D3</f>
        <v>2281023.7100774734</v>
      </c>
      <c r="H3" s="2">
        <f>Populations!H$2*Multipliers!$D3</f>
        <v>1446672.3740976574</v>
      </c>
      <c r="I3" s="2">
        <f>Populations!I$2*Multipliers!$D3</f>
        <v>393564.46298266185</v>
      </c>
      <c r="J3" s="2">
        <f>Populations!J$2*Multipliers!$D3</f>
        <v>8527356.2865165751</v>
      </c>
      <c r="K3" s="2">
        <f>Populations!K$2*Multipliers!$D3</f>
        <v>4273005.1040701503</v>
      </c>
      <c r="L3" s="2">
        <f>Populations!L$2*Multipliers!$D3</f>
        <v>577477.58054817468</v>
      </c>
      <c r="M3" s="2">
        <f>Populations!M$2*Multipliers!$D3</f>
        <v>708964.80490129546</v>
      </c>
      <c r="N3" s="2">
        <f>Populations!N$2*Multipliers!$D3</f>
        <v>5141752.8426510524</v>
      </c>
      <c r="O3" s="2">
        <f>Populations!O$2*Multipliers!$D3</f>
        <v>2720233.0762443235</v>
      </c>
      <c r="P3" s="2">
        <f>Populations!P$2*Multipliers!$D3</f>
        <v>1284406.6351326166</v>
      </c>
      <c r="Q3" s="2">
        <f>Populations!Q$2*Multipliers!$D3</f>
        <v>1180421.8365555089</v>
      </c>
      <c r="R3" s="2">
        <f>Populations!R$2*Multipliers!$D3</f>
        <v>1820828.3796005249</v>
      </c>
      <c r="S3" s="2">
        <f>Populations!S$2*Multipliers!$D3</f>
        <v>1904132.719257873</v>
      </c>
      <c r="T3" s="2">
        <f>Populations!T$2*Multipliers!$D3</f>
        <v>546997.50386282848</v>
      </c>
      <c r="U3" s="2">
        <f>Populations!U$2*Multipliers!$D3</f>
        <v>2462528.3441547891</v>
      </c>
      <c r="V3" s="2">
        <f>Populations!V$2*Multipliers!$D3</f>
        <v>2789571.2799336435</v>
      </c>
      <c r="W3" s="2">
        <f>Populations!W$2*Multipliers!$D3</f>
        <v>4062891.7167263785</v>
      </c>
      <c r="X3" s="2">
        <f>Populations!X$2*Multipliers!$D3</f>
        <v>2288129.1348914695</v>
      </c>
      <c r="Y3" s="2">
        <f>Populations!Y$2*Multipliers!$D3</f>
        <v>1214891.7739164485</v>
      </c>
      <c r="Z3" s="2">
        <f>Populations!Z$2*Multipliers!$D3</f>
        <v>2496949.8959610034</v>
      </c>
      <c r="AA3" s="2">
        <f>Populations!AA$2*Multipliers!$D3</f>
        <v>432445.36651801923</v>
      </c>
      <c r="AB3" s="2">
        <f>Populations!AB$2*Multipliers!$D3</f>
        <v>782269.44616751291</v>
      </c>
      <c r="AC3" s="2">
        <f>Populations!AC$2*Multipliers!$D3</f>
        <v>1219490.0679216327</v>
      </c>
      <c r="AD3" s="2">
        <f>Populations!AD$2*Multipliers!$D3</f>
        <v>549826.09907553077</v>
      </c>
      <c r="AE3" s="2">
        <f>Populations!AE$2*Multipliers!$D3</f>
        <v>3628652.0791472336</v>
      </c>
      <c r="AF3" s="2">
        <f>Populations!AF$2*Multipliers!$D3</f>
        <v>820411.08174498833</v>
      </c>
      <c r="AG3" s="2">
        <f>Populations!AG$2*Multipliers!$D3</f>
        <v>7985582.2524795327</v>
      </c>
      <c r="AH3" s="2">
        <f>Populations!AH$2*Multipliers!$D3</f>
        <v>4210541.2091423236</v>
      </c>
      <c r="AI3" s="2">
        <f>Populations!AI$2*Multipliers!$D3</f>
        <v>307461.31345064566</v>
      </c>
      <c r="AJ3" s="2">
        <f>Populations!AJ$2*Multipliers!$D3</f>
        <v>4760576.5249829013</v>
      </c>
      <c r="AK3" s="2">
        <f>Populations!AK$2*Multipliers!$D3</f>
        <v>1595455.1834618277</v>
      </c>
      <c r="AL3" s="2">
        <f>Populations!AL$2*Multipliers!$D3</f>
        <v>1696908.2998311322</v>
      </c>
      <c r="AM3" s="2">
        <f>Populations!AM$2*Multipliers!$D3</f>
        <v>5206053.5052947914</v>
      </c>
      <c r="AN3" s="2">
        <f>Populations!AN$2*Multipliers!$D3</f>
        <v>428275.47902610659</v>
      </c>
      <c r="AO3" s="2">
        <f>Populations!AO$2*Multipliers!$D3</f>
        <v>2068400.0757820178</v>
      </c>
      <c r="AP3" s="2">
        <f>Populations!AP$2*Multipliers!$D3</f>
        <v>357295.53233629104</v>
      </c>
      <c r="AQ3" s="2">
        <f>Populations!AQ$2*Multipliers!$D3</f>
        <v>2757451.2421046202</v>
      </c>
      <c r="AR3" s="2">
        <f>Populations!AR$2*Multipliers!$D3</f>
        <v>11351939.169994455</v>
      </c>
      <c r="AS3" s="2">
        <f>Populations!AS$2*Multipliers!$D3</f>
        <v>1275557.8342001531</v>
      </c>
      <c r="AT3" s="2">
        <f>Populations!AT$2*Multipliers!$D3</f>
        <v>254323.03435252351</v>
      </c>
      <c r="AU3" s="2">
        <f>Populations!AU$2*Multipliers!$D3</f>
        <v>3455525.9000115907</v>
      </c>
      <c r="AV3" s="2">
        <f>Populations!AV$2*Multipliers!$D3</f>
        <v>3043837.5772451526</v>
      </c>
      <c r="AW3" s="2">
        <f>Populations!AW$2*Multipliers!$D3</f>
        <v>735219.77910132112</v>
      </c>
      <c r="AX3" s="2">
        <f>Populations!AX$2*Multipliers!$D3</f>
        <v>2362477.4402136528</v>
      </c>
      <c r="AY3" s="2">
        <f>Populations!AY$2*Multipliers!$D3</f>
        <v>232421.39799823368</v>
      </c>
    </row>
    <row r="4" spans="1:51" x14ac:dyDescent="0.2">
      <c r="A4" s="2">
        <v>4</v>
      </c>
      <c r="B4" s="2">
        <f>Populations!B$2*Multipliers!$D4</f>
        <v>1406688.8875274009</v>
      </c>
      <c r="C4" s="2">
        <f>Populations!C$2*Multipliers!$D4</f>
        <v>211885.77766671887</v>
      </c>
      <c r="D4" s="2">
        <f>Populations!D$2*Multipliers!$D4</f>
        <v>2005655.7264598927</v>
      </c>
      <c r="E4" s="2">
        <f>Populations!E$2*Multipliers!$D4</f>
        <v>866871.19781865436</v>
      </c>
      <c r="F4" s="2">
        <f>Populations!F$2*Multipliers!$D4</f>
        <v>11125243.809820358</v>
      </c>
      <c r="G4" s="2">
        <f>Populations!G$2*Multipliers!$D4</f>
        <v>1612927.3334430787</v>
      </c>
      <c r="H4" s="2">
        <f>Populations!H$2*Multipliers!$D4</f>
        <v>1022951.8458796955</v>
      </c>
      <c r="I4" s="2">
        <f>Populations!I$2*Multipliers!$D4</f>
        <v>278292.10060908215</v>
      </c>
      <c r="J4" s="2">
        <f>Populations!J$2*Multipliers!$D4</f>
        <v>6029751.4557896061</v>
      </c>
      <c r="K4" s="2">
        <f>Populations!K$2*Multipliers!$D4</f>
        <v>3021470.8851327328</v>
      </c>
      <c r="L4" s="2">
        <f>Populations!L$2*Multipliers!$D4</f>
        <v>408338.31318881502</v>
      </c>
      <c r="M4" s="2">
        <f>Populations!M$2*Multipliers!$D4</f>
        <v>501313.82116830366</v>
      </c>
      <c r="N4" s="2">
        <f>Populations!N$2*Multipliers!$D4</f>
        <v>3635768.3022237662</v>
      </c>
      <c r="O4" s="2">
        <f>Populations!O$2*Multipliers!$D4</f>
        <v>1923495.2546203039</v>
      </c>
      <c r="P4" s="2">
        <f>Populations!P$2*Multipliers!$D4</f>
        <v>908212.64150326885</v>
      </c>
      <c r="Q4" s="2">
        <f>Populations!Q$2*Multipliers!$D4</f>
        <v>834684.28528907883</v>
      </c>
      <c r="R4" s="2">
        <f>Populations!R$2*Multipliers!$D4</f>
        <v>1287520.0945924441</v>
      </c>
      <c r="S4" s="2">
        <f>Populations!S$2*Multipliers!$D4</f>
        <v>1346425.1580664224</v>
      </c>
      <c r="T4" s="2">
        <f>Populations!T$2*Multipliers!$D4</f>
        <v>386785.64427352074</v>
      </c>
      <c r="U4" s="2">
        <f>Populations!U$2*Multipliers!$D4</f>
        <v>1741270.4910159318</v>
      </c>
      <c r="V4" s="2">
        <f>Populations!V$2*Multipliers!$D4</f>
        <v>1972524.7686443161</v>
      </c>
      <c r="W4" s="2">
        <f>Populations!W$2*Multipliers!$D4</f>
        <v>2872898.2841238757</v>
      </c>
      <c r="X4" s="2">
        <f>Populations!X$2*Multipliers!$D4</f>
        <v>1617951.6275122666</v>
      </c>
      <c r="Y4" s="2">
        <f>Populations!Y$2*Multipliers!$D4</f>
        <v>859058.21174407459</v>
      </c>
      <c r="Z4" s="2">
        <f>Populations!Z$2*Multipliers!$D4</f>
        <v>1765610.2037170697</v>
      </c>
      <c r="AA4" s="2">
        <f>Populations!AA$2*Multipliers!$D4</f>
        <v>305785.05115759338</v>
      </c>
      <c r="AB4" s="2">
        <f>Populations!AB$2*Multipliers!$D4</f>
        <v>553148.03010009322</v>
      </c>
      <c r="AC4" s="2">
        <f>Populations!AC$2*Multipliers!$D4</f>
        <v>862309.69661702996</v>
      </c>
      <c r="AD4" s="2">
        <f>Populations!AD$2*Multipliers!$D4</f>
        <v>388785.76312965434</v>
      </c>
      <c r="AE4" s="2">
        <f>Populations!AE$2*Multipliers!$D4</f>
        <v>2565844.4917316735</v>
      </c>
      <c r="AF4" s="2">
        <f>Populations!AF$2*Multipliers!$D4</f>
        <v>580118.23926247214</v>
      </c>
      <c r="AG4" s="2">
        <f>Populations!AG$2*Multipliers!$D4</f>
        <v>5646659.3624512227</v>
      </c>
      <c r="AH4" s="2">
        <f>Populations!AH$2*Multipliers!$D4</f>
        <v>2977302.2414499419</v>
      </c>
      <c r="AI4" s="2">
        <f>Populations!AI$2*Multipliers!$D4</f>
        <v>217407.97969347419</v>
      </c>
      <c r="AJ4" s="2">
        <f>Populations!AJ$2*Multipliers!$D4</f>
        <v>3366235.9431728991</v>
      </c>
      <c r="AK4" s="2">
        <f>Populations!AK$2*Multipliers!$D4</f>
        <v>1128157.1793050857</v>
      </c>
      <c r="AL4" s="2">
        <f>Populations!AL$2*Multipliers!$D4</f>
        <v>1199895.3658623288</v>
      </c>
      <c r="AM4" s="2">
        <f>Populations!AM$2*Multipliers!$D4</f>
        <v>3681235.7368139429</v>
      </c>
      <c r="AN4" s="2">
        <f>Populations!AN$2*Multipliers!$D4</f>
        <v>302836.495435277</v>
      </c>
      <c r="AO4" s="2">
        <f>Populations!AO$2*Multipliers!$D4</f>
        <v>1462579.7197922335</v>
      </c>
      <c r="AP4" s="2">
        <f>Populations!AP$2*Multipliers!$D4</f>
        <v>252646.09380264874</v>
      </c>
      <c r="AQ4" s="2">
        <f>Populations!AQ$2*Multipliers!$D4</f>
        <v>1949812.4720834454</v>
      </c>
      <c r="AR4" s="2">
        <f>Populations!AR$2*Multipliers!$D4</f>
        <v>8027033.1667202674</v>
      </c>
      <c r="AS4" s="2">
        <f>Populations!AS$2*Multipliers!$D4</f>
        <v>901955.59435855411</v>
      </c>
      <c r="AT4" s="2">
        <f>Populations!AT$2*Multipliers!$D4</f>
        <v>179833.54220260866</v>
      </c>
      <c r="AU4" s="2">
        <f>Populations!AU$2*Multipliers!$D4</f>
        <v>2443425.7964639436</v>
      </c>
      <c r="AV4" s="2">
        <f>Populations!AV$2*Multipliers!$D4</f>
        <v>2152318.191700479</v>
      </c>
      <c r="AW4" s="2">
        <f>Populations!AW$2*Multipliers!$D4</f>
        <v>519878.89146501973</v>
      </c>
      <c r="AX4" s="2">
        <f>Populations!AX$2*Multipliers!$D4</f>
        <v>1670523.8183753102</v>
      </c>
      <c r="AY4" s="2">
        <f>Populations!AY$2*Multipliers!$D4</f>
        <v>164346.7466174085</v>
      </c>
    </row>
    <row r="5" spans="1:51" x14ac:dyDescent="0.2">
      <c r="A5" s="2">
        <v>5</v>
      </c>
      <c r="B5" s="2">
        <f>Populations!B$2*Multipliers!$D5</f>
        <v>1089616.5269377322</v>
      </c>
      <c r="C5" s="2">
        <f>Populations!C$2*Multipliers!$D5</f>
        <v>164126.01764028191</v>
      </c>
      <c r="D5" s="2">
        <f>Populations!D$2*Multipliers!$D5</f>
        <v>1553574.2453609405</v>
      </c>
      <c r="E5" s="2">
        <f>Populations!E$2*Multipliers!$D5</f>
        <v>671475.54249170457</v>
      </c>
      <c r="F5" s="2">
        <f>Populations!F$2*Multipliers!$D5</f>
        <v>8617576.7995862793</v>
      </c>
      <c r="G5" s="2">
        <f>Populations!G$2*Multipliers!$D5</f>
        <v>1249368.1402135561</v>
      </c>
      <c r="H5" s="2">
        <f>Populations!H$2*Multipliers!$D5</f>
        <v>792375.09261283919</v>
      </c>
      <c r="I5" s="2">
        <f>Populations!I$2*Multipliers!$D5</f>
        <v>215564.1342080108</v>
      </c>
      <c r="J5" s="2">
        <f>Populations!J$2*Multipliers!$D5</f>
        <v>4670625.3940086141</v>
      </c>
      <c r="K5" s="2">
        <f>Populations!K$2*Multipliers!$D5</f>
        <v>2340421.2838339312</v>
      </c>
      <c r="L5" s="2">
        <f>Populations!L$2*Multipliers!$D5</f>
        <v>316297.49731974176</v>
      </c>
      <c r="M5" s="2">
        <f>Populations!M$2*Multipliers!$D5</f>
        <v>388316.01612168859</v>
      </c>
      <c r="N5" s="2">
        <f>Populations!N$2*Multipliers!$D5</f>
        <v>2816254.0170362918</v>
      </c>
      <c r="O5" s="2">
        <f>Populations!O$2*Multipliers!$D5</f>
        <v>1489933.017530686</v>
      </c>
      <c r="P5" s="2">
        <f>Populations!P$2*Multipliers!$D5</f>
        <v>703498.48707144137</v>
      </c>
      <c r="Q5" s="2">
        <f>Populations!Q$2*Multipliers!$D5</f>
        <v>646543.66725312837</v>
      </c>
      <c r="R5" s="2">
        <f>Populations!R$2*Multipliers!$D5</f>
        <v>997308.77685278677</v>
      </c>
      <c r="S5" s="2">
        <f>Populations!S$2*Multipliers!$D5</f>
        <v>1042936.4428211885</v>
      </c>
      <c r="T5" s="2">
        <f>Populations!T$2*Multipliers!$D5</f>
        <v>299602.87176469032</v>
      </c>
      <c r="U5" s="2">
        <f>Populations!U$2*Multipliers!$D5</f>
        <v>1348782.3225894228</v>
      </c>
      <c r="V5" s="2">
        <f>Populations!V$2*Multipliers!$D5</f>
        <v>1527911.1157882146</v>
      </c>
      <c r="W5" s="2">
        <f>Populations!W$2*Multipliers!$D5</f>
        <v>2225337.4419519263</v>
      </c>
      <c r="X5" s="2">
        <f>Populations!X$2*Multipliers!$D5</f>
        <v>1253259.9416648387</v>
      </c>
      <c r="Y5" s="2">
        <f>Populations!Y$2*Multipliers!$D5</f>
        <v>665423.62950150506</v>
      </c>
      <c r="Z5" s="2">
        <f>Populations!Z$2*Multipliers!$D5</f>
        <v>1367635.782978019</v>
      </c>
      <c r="AA5" s="2">
        <f>Populations!AA$2*Multipliers!$D5</f>
        <v>236860.08213050838</v>
      </c>
      <c r="AB5" s="2">
        <f>Populations!AB$2*Multipliers!$D5</f>
        <v>428466.62171301997</v>
      </c>
      <c r="AC5" s="2">
        <f>Populations!AC$2*Multipliers!$D5</f>
        <v>667942.21885418531</v>
      </c>
      <c r="AD5" s="2">
        <f>Populations!AD$2*Multipliers!$D5</f>
        <v>301152.15716873854</v>
      </c>
      <c r="AE5" s="2">
        <f>Populations!AE$2*Multipliers!$D5</f>
        <v>1987494.5970869609</v>
      </c>
      <c r="AF5" s="2">
        <f>Populations!AF$2*Multipliers!$D5</f>
        <v>449357.65589894482</v>
      </c>
      <c r="AG5" s="2">
        <f>Populations!AG$2*Multipliers!$D5</f>
        <v>4373883.5344959544</v>
      </c>
      <c r="AH5" s="2">
        <f>Populations!AH$2*Multipliers!$D5</f>
        <v>2306208.3995523276</v>
      </c>
      <c r="AI5" s="2">
        <f>Populations!AI$2*Multipliers!$D5</f>
        <v>168403.49693708515</v>
      </c>
      <c r="AJ5" s="2">
        <f>Populations!AJ$2*Multipliers!$D5</f>
        <v>2607475.1494626906</v>
      </c>
      <c r="AK5" s="2">
        <f>Populations!AK$2*Multipliers!$D5</f>
        <v>873866.79347058618</v>
      </c>
      <c r="AL5" s="2">
        <f>Populations!AL$2*Multipliers!$D5</f>
        <v>929434.95383525081</v>
      </c>
      <c r="AM5" s="2">
        <f>Populations!AM$2*Multipliers!$D5</f>
        <v>2851472.9404287976</v>
      </c>
      <c r="AN5" s="2">
        <f>Populations!AN$2*Multipliers!$D5</f>
        <v>234576.14068892918</v>
      </c>
      <c r="AO5" s="2">
        <f>Populations!AO$2*Multipliers!$D5</f>
        <v>1132909.379451206</v>
      </c>
      <c r="AP5" s="2">
        <f>Populations!AP$2*Multipliers!$D5</f>
        <v>195698.82275640307</v>
      </c>
      <c r="AQ5" s="2">
        <f>Populations!AQ$2*Multipliers!$D5</f>
        <v>1510318.2465213393</v>
      </c>
      <c r="AR5" s="2">
        <f>Populations!AR$2*Multipliers!$D5</f>
        <v>6217713.1548324348</v>
      </c>
      <c r="AS5" s="2">
        <f>Populations!AS$2*Multipliers!$D5</f>
        <v>698651.7991938584</v>
      </c>
      <c r="AT5" s="2">
        <f>Populations!AT$2*Multipliers!$D5</f>
        <v>139298.46280803837</v>
      </c>
      <c r="AU5" s="2">
        <f>Populations!AU$2*Multipliers!$D5</f>
        <v>1892669.4834796889</v>
      </c>
      <c r="AV5" s="2">
        <f>Populations!AV$2*Multipliers!$D5</f>
        <v>1667178.5024390433</v>
      </c>
      <c r="AW5" s="2">
        <f>Populations!AW$2*Multipliers!$D5</f>
        <v>402696.45773775881</v>
      </c>
      <c r="AX5" s="2">
        <f>Populations!AX$2*Multipliers!$D5</f>
        <v>1293982.1856020798</v>
      </c>
      <c r="AY5" s="2">
        <f>Populations!AY$2*Multipliers!$D5</f>
        <v>127302.44253051862</v>
      </c>
    </row>
    <row r="6" spans="1:51" x14ac:dyDescent="0.2">
      <c r="A6" s="2">
        <v>6</v>
      </c>
      <c r="B6" s="2">
        <f>Populations!B$2*Multipliers!$D6</f>
        <v>889668.16876700171</v>
      </c>
      <c r="C6" s="2">
        <f>Populations!C$2*Multipliers!$D6</f>
        <v>134008.3322445738</v>
      </c>
      <c r="D6" s="2">
        <f>Populations!D$2*Multipliers!$D6</f>
        <v>1268488.0595545799</v>
      </c>
      <c r="E6" s="2">
        <f>Populations!E$2*Multipliers!$D6</f>
        <v>548257.48462106683</v>
      </c>
      <c r="F6" s="2">
        <f>Populations!F$2*Multipliers!$D6</f>
        <v>7036221.9927442921</v>
      </c>
      <c r="G6" s="2">
        <f>Populations!G$2*Multipliers!$D6</f>
        <v>1020104.8148044002</v>
      </c>
      <c r="H6" s="2">
        <f>Populations!H$2*Multipliers!$D6</f>
        <v>646971.55393067352</v>
      </c>
      <c r="I6" s="2">
        <f>Populations!I$2*Multipliers!$D6</f>
        <v>176007.37855148627</v>
      </c>
      <c r="J6" s="2">
        <f>Populations!J$2*Multipliers!$D6</f>
        <v>3813549.6650022464</v>
      </c>
      <c r="K6" s="2">
        <f>Populations!K$2*Multipliers!$D6</f>
        <v>1910945.9761808836</v>
      </c>
      <c r="L6" s="2">
        <f>Populations!L$2*Multipliers!$D6</f>
        <v>258255.82511756569</v>
      </c>
      <c r="M6" s="2">
        <f>Populations!M$2*Multipliers!$D6</f>
        <v>317058.69948283443</v>
      </c>
      <c r="N6" s="2">
        <f>Populations!N$2*Multipliers!$D6</f>
        <v>2299461.7759341062</v>
      </c>
      <c r="O6" s="2">
        <f>Populations!O$2*Multipliers!$D6</f>
        <v>1216525.2146251348</v>
      </c>
      <c r="P6" s="2">
        <f>Populations!P$2*Multipliers!$D6</f>
        <v>574404.10938165989</v>
      </c>
      <c r="Q6" s="2">
        <f>Populations!Q$2*Multipliers!$D6</f>
        <v>527900.6937326527</v>
      </c>
      <c r="R6" s="2">
        <f>Populations!R$2*Multipliers!$D6</f>
        <v>814299.20642951282</v>
      </c>
      <c r="S6" s="2">
        <f>Populations!S$2*Multipliers!$D6</f>
        <v>851554.03968842526</v>
      </c>
      <c r="T6" s="2">
        <f>Populations!T$2*Multipliers!$D6</f>
        <v>244624.72043199759</v>
      </c>
      <c r="U6" s="2">
        <f>Populations!U$2*Multipliers!$D6</f>
        <v>1101276.1548100209</v>
      </c>
      <c r="V6" s="2">
        <f>Populations!V$2*Multipliers!$D6</f>
        <v>1247534.2020025442</v>
      </c>
      <c r="W6" s="2">
        <f>Populations!W$2*Multipliers!$D6</f>
        <v>1816980.4127642</v>
      </c>
      <c r="X6" s="2">
        <f>Populations!X$2*Multipliers!$D6</f>
        <v>1023282.4573830221</v>
      </c>
      <c r="Y6" s="2">
        <f>Populations!Y$2*Multipliers!$D6</f>
        <v>543316.11835649679</v>
      </c>
      <c r="Z6" s="2">
        <f>Populations!Z$2*Multipliers!$D6</f>
        <v>1116669.9407559659</v>
      </c>
      <c r="AA6" s="2">
        <f>Populations!AA$2*Multipliers!$D6</f>
        <v>193395.44721782047</v>
      </c>
      <c r="AB6" s="2">
        <f>Populations!AB$2*Multipliers!$D6</f>
        <v>349841.53167033417</v>
      </c>
      <c r="AC6" s="2">
        <f>Populations!AC$2*Multipliers!$D6</f>
        <v>545372.53795172111</v>
      </c>
      <c r="AD6" s="2">
        <f>Populations!AD$2*Multipliers!$D6</f>
        <v>245889.70666728416</v>
      </c>
      <c r="AE6" s="2">
        <f>Populations!AE$2*Multipliers!$D6</f>
        <v>1622782.543133832</v>
      </c>
      <c r="AF6" s="2">
        <f>Populations!AF$2*Multipliers!$D6</f>
        <v>366898.98965518607</v>
      </c>
      <c r="AG6" s="2">
        <f>Populations!AG$2*Multipliers!$D6</f>
        <v>3571260.951292024</v>
      </c>
      <c r="AH6" s="2">
        <f>Populations!AH$2*Multipliers!$D6</f>
        <v>1883011.2731412784</v>
      </c>
      <c r="AI6" s="2">
        <f>Populations!AI$2*Multipliers!$D6</f>
        <v>137500.8794654028</v>
      </c>
      <c r="AJ6" s="2">
        <f>Populations!AJ$2*Multipliers!$D6</f>
        <v>2128994.544390298</v>
      </c>
      <c r="AK6" s="2">
        <f>Populations!AK$2*Multipliers!$D6</f>
        <v>713509.24905500887</v>
      </c>
      <c r="AL6" s="2">
        <f>Populations!AL$2*Multipliers!$D6</f>
        <v>758880.46200120111</v>
      </c>
      <c r="AM6" s="2">
        <f>Populations!AM$2*Multipliers!$D6</f>
        <v>2328217.9064680426</v>
      </c>
      <c r="AN6" s="2">
        <f>Populations!AN$2*Multipliers!$D6</f>
        <v>191530.61683973193</v>
      </c>
      <c r="AO6" s="2">
        <f>Populations!AO$2*Multipliers!$D6</f>
        <v>925016.63482286152</v>
      </c>
      <c r="AP6" s="2">
        <f>Populations!AP$2*Multipliers!$D6</f>
        <v>159787.41967218416</v>
      </c>
      <c r="AQ6" s="2">
        <f>Populations!AQ$2*Multipliers!$D6</f>
        <v>1233169.684397432</v>
      </c>
      <c r="AR6" s="2">
        <f>Populations!AR$2*Multipliers!$D6</f>
        <v>5076741.532110028</v>
      </c>
      <c r="AS6" s="2">
        <f>Populations!AS$2*Multipliers!$D6</f>
        <v>570446.80530078954</v>
      </c>
      <c r="AT6" s="2">
        <f>Populations!AT$2*Multipliers!$D6</f>
        <v>113736.71861125133</v>
      </c>
      <c r="AU6" s="2">
        <f>Populations!AU$2*Multipliers!$D6</f>
        <v>1545358.1620874112</v>
      </c>
      <c r="AV6" s="2">
        <f>Populations!AV$2*Multipliers!$D6</f>
        <v>1361245.5470376853</v>
      </c>
      <c r="AW6" s="2">
        <f>Populations!AW$2*Multipliers!$D6</f>
        <v>328800.28089458658</v>
      </c>
      <c r="AX6" s="2">
        <f>Populations!AX$2*Multipliers!$D6</f>
        <v>1056532.0303254842</v>
      </c>
      <c r="AY6" s="2">
        <f>Populations!AY$2*Multipliers!$D6</f>
        <v>103942.00906991678</v>
      </c>
    </row>
    <row r="7" spans="1:51" x14ac:dyDescent="0.2">
      <c r="A7" s="2">
        <v>7</v>
      </c>
      <c r="B7" s="2">
        <f>Populations!B$2*Multipliers!$D7</f>
        <v>751906.83812995953</v>
      </c>
      <c r="C7" s="2">
        <f>Populations!C$2*Multipliers!$D7</f>
        <v>113257.71216557422</v>
      </c>
      <c r="D7" s="2">
        <f>Populations!D$2*Multipliers!$D7</f>
        <v>1072068.0806048731</v>
      </c>
      <c r="E7" s="2">
        <f>Populations!E$2*Multipliers!$D7</f>
        <v>463362.14581424888</v>
      </c>
      <c r="F7" s="2">
        <f>Populations!F$2*Multipliers!$D7</f>
        <v>5946692.9543822007</v>
      </c>
      <c r="G7" s="2">
        <f>Populations!G$2*Multipliers!$D7</f>
        <v>862145.92450098437</v>
      </c>
      <c r="H7" s="2">
        <f>Populations!H$2*Multipliers!$D7</f>
        <v>546790.76149282861</v>
      </c>
      <c r="I7" s="2">
        <f>Populations!I$2*Multipliers!$D7</f>
        <v>148753.38484640128</v>
      </c>
      <c r="J7" s="2">
        <f>Populations!J$2*Multipliers!$D7</f>
        <v>3223037.7249951577</v>
      </c>
      <c r="K7" s="2">
        <f>Populations!K$2*Multipliers!$D7</f>
        <v>1615044.1223256125</v>
      </c>
      <c r="L7" s="2">
        <f>Populations!L$2*Multipliers!$D7</f>
        <v>218266.00940653437</v>
      </c>
      <c r="M7" s="2">
        <f>Populations!M$2*Multipliers!$D7</f>
        <v>267963.50886660768</v>
      </c>
      <c r="N7" s="2">
        <f>Populations!N$2*Multipliers!$D7</f>
        <v>1943399.9035163007</v>
      </c>
      <c r="O7" s="2">
        <f>Populations!O$2*Multipliers!$D7</f>
        <v>1028151.4611249546</v>
      </c>
      <c r="P7" s="2">
        <f>Populations!P$2*Multipliers!$D7</f>
        <v>485460.07697745413</v>
      </c>
      <c r="Q7" s="2">
        <f>Populations!Q$2*Multipliers!$D7</f>
        <v>446157.51738228701</v>
      </c>
      <c r="R7" s="2">
        <f>Populations!R$2*Multipliers!$D7</f>
        <v>688208.43893595738</v>
      </c>
      <c r="S7" s="2">
        <f>Populations!S$2*Multipliers!$D7</f>
        <v>719694.51977392868</v>
      </c>
      <c r="T7" s="2">
        <f>Populations!T$2*Multipliers!$D7</f>
        <v>206745.62328487667</v>
      </c>
      <c r="U7" s="2">
        <f>Populations!U$2*Multipliers!$D7</f>
        <v>930748.22786874976</v>
      </c>
      <c r="V7" s="2">
        <f>Populations!V$2*Multipliers!$D7</f>
        <v>1054358.8387417949</v>
      </c>
      <c r="W7" s="2">
        <f>Populations!W$2*Multipliers!$D7</f>
        <v>1535628.72660604</v>
      </c>
      <c r="X7" s="2">
        <f>Populations!X$2*Multipliers!$D7</f>
        <v>864831.52264631318</v>
      </c>
      <c r="Y7" s="2">
        <f>Populations!Y$2*Multipliers!$D7</f>
        <v>459185.92909157556</v>
      </c>
      <c r="Z7" s="2">
        <f>Populations!Z$2*Multipliers!$D7</f>
        <v>943758.35155734525</v>
      </c>
      <c r="AA7" s="2">
        <f>Populations!AA$2*Multipliers!$D7</f>
        <v>163448.98506126524</v>
      </c>
      <c r="AB7" s="2">
        <f>Populations!AB$2*Multipliers!$D7</f>
        <v>295670.05897192401</v>
      </c>
      <c r="AC7" s="2">
        <f>Populations!AC$2*Multipliers!$D7</f>
        <v>460923.92086198658</v>
      </c>
      <c r="AD7" s="2">
        <f>Populations!AD$2*Multipliers!$D7</f>
        <v>207814.73178380213</v>
      </c>
      <c r="AE7" s="2">
        <f>Populations!AE$2*Multipliers!$D7</f>
        <v>1371501.5708287207</v>
      </c>
      <c r="AF7" s="2">
        <f>Populations!AF$2*Multipliers!$D7</f>
        <v>310086.24216267449</v>
      </c>
      <c r="AG7" s="2">
        <f>Populations!AG$2*Multipliers!$D7</f>
        <v>3018266.3877302641</v>
      </c>
      <c r="AH7" s="2">
        <f>Populations!AH$2*Multipliers!$D7</f>
        <v>1591434.9891971124</v>
      </c>
      <c r="AI7" s="2">
        <f>Populations!AI$2*Multipliers!$D7</f>
        <v>116209.4533090981</v>
      </c>
      <c r="AJ7" s="2">
        <f>Populations!AJ$2*Multipliers!$D7</f>
        <v>1799328.7974852601</v>
      </c>
      <c r="AK7" s="2">
        <f>Populations!AK$2*Multipliers!$D7</f>
        <v>603025.37762698962</v>
      </c>
      <c r="AL7" s="2">
        <f>Populations!AL$2*Multipliers!$D7</f>
        <v>641371.0512906576</v>
      </c>
      <c r="AM7" s="2">
        <f>Populations!AM$2*Multipliers!$D7</f>
        <v>1967703.2695865857</v>
      </c>
      <c r="AN7" s="2">
        <f>Populations!AN$2*Multipliers!$D7</f>
        <v>161872.91573287672</v>
      </c>
      <c r="AO7" s="2">
        <f>Populations!AO$2*Multipliers!$D7</f>
        <v>781781.7446151959</v>
      </c>
      <c r="AP7" s="2">
        <f>Populations!AP$2*Multipliers!$D7</f>
        <v>135045.01758803753</v>
      </c>
      <c r="AQ7" s="2">
        <f>Populations!AQ$2*Multipliers!$D7</f>
        <v>1042218.6055707117</v>
      </c>
      <c r="AR7" s="2">
        <f>Populations!AR$2*Multipliers!$D7</f>
        <v>4290629.7060197582</v>
      </c>
      <c r="AS7" s="2">
        <f>Populations!AS$2*Multipliers!$D7</f>
        <v>482115.54459625203</v>
      </c>
      <c r="AT7" s="2">
        <f>Populations!AT$2*Multipliers!$D7</f>
        <v>96125.071653159132</v>
      </c>
      <c r="AU7" s="2">
        <f>Populations!AU$2*Multipliers!$D7</f>
        <v>1306066.0257676162</v>
      </c>
      <c r="AV7" s="2">
        <f>Populations!AV$2*Multipliers!$D7</f>
        <v>1150462.4658091469</v>
      </c>
      <c r="AW7" s="2">
        <f>Populations!AW$2*Multipliers!$D7</f>
        <v>277886.95635399129</v>
      </c>
      <c r="AX7" s="2">
        <f>Populations!AX$2*Multipliers!$D7</f>
        <v>892932.54068654124</v>
      </c>
      <c r="AY7" s="2">
        <f>Populations!AY$2*Multipliers!$D7</f>
        <v>87847.031210470232</v>
      </c>
    </row>
    <row r="8" spans="1:51" x14ac:dyDescent="0.2">
      <c r="A8" s="2">
        <v>8</v>
      </c>
      <c r="B8" s="2">
        <f>Populations!B$2*Multipliers!$D8</f>
        <v>651170.42309977883</v>
      </c>
      <c r="C8" s="2">
        <f>Populations!C$2*Multipliers!$D8</f>
        <v>98084.055909893155</v>
      </c>
      <c r="D8" s="2">
        <f>Populations!D$2*Multipliers!$D8</f>
        <v>928438.19239024341</v>
      </c>
      <c r="E8" s="2">
        <f>Populations!E$2*Multipliers!$D8</f>
        <v>401283.38942720887</v>
      </c>
      <c r="F8" s="2">
        <f>Populations!F$2*Multipliers!$D8</f>
        <v>5149987.1670009214</v>
      </c>
      <c r="G8" s="2">
        <f>Populations!G$2*Multipliers!$D8</f>
        <v>746640.27238707314</v>
      </c>
      <c r="H8" s="2">
        <f>Populations!H$2*Multipliers!$D8</f>
        <v>473534.69000742765</v>
      </c>
      <c r="I8" s="2">
        <f>Populations!I$2*Multipliers!$D8</f>
        <v>128824.21017590667</v>
      </c>
      <c r="J8" s="2">
        <f>Populations!J$2*Multipliers!$D8</f>
        <v>2791232.5472014104</v>
      </c>
      <c r="K8" s="2">
        <f>Populations!K$2*Multipliers!$D8</f>
        <v>1398669.2381667229</v>
      </c>
      <c r="L8" s="2">
        <f>Populations!L$2*Multipliers!$D8</f>
        <v>189023.90892871202</v>
      </c>
      <c r="M8" s="2">
        <f>Populations!M$2*Multipliers!$D8</f>
        <v>232063.20596569893</v>
      </c>
      <c r="N8" s="2">
        <f>Populations!N$2*Multipliers!$D8</f>
        <v>1683033.6861573437</v>
      </c>
      <c r="O8" s="2">
        <f>Populations!O$2*Multipliers!$D8</f>
        <v>890405.28427229938</v>
      </c>
      <c r="P8" s="2">
        <f>Populations!P$2*Multipliers!$D8</f>
        <v>420420.75918562443</v>
      </c>
      <c r="Q8" s="2">
        <f>Populations!Q$2*Multipliers!$D8</f>
        <v>386383.74414245784</v>
      </c>
      <c r="R8" s="2">
        <f>Populations!R$2*Multipliers!$D8</f>
        <v>596005.99121737073</v>
      </c>
      <c r="S8" s="2">
        <f>Populations!S$2*Multipliers!$D8</f>
        <v>623273.73708866432</v>
      </c>
      <c r="T8" s="2">
        <f>Populations!T$2*Multipliers!$D8</f>
        <v>179046.96188595076</v>
      </c>
      <c r="U8" s="2">
        <f>Populations!U$2*Multipliers!$D8</f>
        <v>806051.60986168473</v>
      </c>
      <c r="V8" s="2">
        <f>Populations!V$2*Multipliers!$D8</f>
        <v>913101.53905505477</v>
      </c>
      <c r="W8" s="2">
        <f>Populations!W$2*Multipliers!$D8</f>
        <v>1329893.4880219791</v>
      </c>
      <c r="X8" s="2">
        <f>Populations!X$2*Multipliers!$D8</f>
        <v>748966.06860528421</v>
      </c>
      <c r="Y8" s="2">
        <f>Populations!Y$2*Multipliers!$D8</f>
        <v>397666.67965366435</v>
      </c>
      <c r="Z8" s="2">
        <f>Populations!Z$2*Multipliers!$D8</f>
        <v>817318.70748238615</v>
      </c>
      <c r="AA8" s="2">
        <f>Populations!AA$2*Multipliers!$D8</f>
        <v>141550.9732858389</v>
      </c>
      <c r="AB8" s="2">
        <f>Populations!AB$2*Multipliers!$D8</f>
        <v>256057.7822081293</v>
      </c>
      <c r="AC8" s="2">
        <f>Populations!AC$2*Multipliers!$D8</f>
        <v>399171.82467840856</v>
      </c>
      <c r="AD8" s="2">
        <f>Populations!AD$2*Multipliers!$D8</f>
        <v>179972.83700542204</v>
      </c>
      <c r="AE8" s="2">
        <f>Populations!AE$2*Multipliers!$D8</f>
        <v>1187755.2016679347</v>
      </c>
      <c r="AF8" s="2">
        <f>Populations!AF$2*Multipliers!$D8</f>
        <v>268542.56307692942</v>
      </c>
      <c r="AG8" s="2">
        <f>Populations!AG$2*Multipliers!$D8</f>
        <v>2613895.3671631012</v>
      </c>
      <c r="AH8" s="2">
        <f>Populations!AH$2*Multipliers!$D8</f>
        <v>1378223.1291161131</v>
      </c>
      <c r="AI8" s="2">
        <f>Populations!AI$2*Multipliers!$D8</f>
        <v>100640.33872558056</v>
      </c>
      <c r="AJ8" s="2">
        <f>Populations!AJ$2*Multipliers!$D8</f>
        <v>1558264.4483831408</v>
      </c>
      <c r="AK8" s="2">
        <f>Populations!AK$2*Multipliers!$D8</f>
        <v>522235.29615167726</v>
      </c>
      <c r="AL8" s="2">
        <f>Populations!AL$2*Multipliers!$D8</f>
        <v>555443.62366964167</v>
      </c>
      <c r="AM8" s="2">
        <f>Populations!AM$2*Multipliers!$D8</f>
        <v>1704081.018571683</v>
      </c>
      <c r="AN8" s="2">
        <f>Populations!AN$2*Multipliers!$D8</f>
        <v>140186.05720932895</v>
      </c>
      <c r="AO8" s="2">
        <f>Populations!AO$2*Multipliers!$D8</f>
        <v>677042.85105167795</v>
      </c>
      <c r="AP8" s="2">
        <f>Populations!AP$2*Multipliers!$D8</f>
        <v>116952.41588575683</v>
      </c>
      <c r="AQ8" s="2">
        <f>Populations!AQ$2*Multipliers!$D8</f>
        <v>902587.78872103023</v>
      </c>
      <c r="AR8" s="2">
        <f>Populations!AR$2*Multipliers!$D8</f>
        <v>3715794.3236452686</v>
      </c>
      <c r="AS8" s="2">
        <f>Populations!AS$2*Multipliers!$D8</f>
        <v>417524.30917972373</v>
      </c>
      <c r="AT8" s="2">
        <f>Populations!AT$2*Multipliers!$D8</f>
        <v>83246.75399223523</v>
      </c>
      <c r="AU8" s="2">
        <f>Populations!AU$2*Multipliers!$D8</f>
        <v>1131086.357334537</v>
      </c>
      <c r="AV8" s="2">
        <f>Populations!AV$2*Multipliers!$D8</f>
        <v>996329.72149120749</v>
      </c>
      <c r="AW8" s="2">
        <f>Populations!AW$2*Multipliers!$D8</f>
        <v>240657.16358289399</v>
      </c>
      <c r="AX8" s="2">
        <f>Populations!AX$2*Multipliers!$D8</f>
        <v>773302.26410032657</v>
      </c>
      <c r="AY8" s="2">
        <f>Populations!AY$2*Multipliers!$D8</f>
        <v>76077.760675311671</v>
      </c>
    </row>
    <row r="9" spans="1:51" x14ac:dyDescent="0.2">
      <c r="A9" s="2">
        <v>9</v>
      </c>
      <c r="B9" s="2">
        <f>Populations!B$2*Multipliers!$D9</f>
        <v>574278.3335475747</v>
      </c>
      <c r="C9" s="2">
        <f>Populations!C$2*Multipliers!$D9</f>
        <v>86502.006506044141</v>
      </c>
      <c r="D9" s="2">
        <f>Populations!D$2*Multipliers!$D9</f>
        <v>818805.52158630849</v>
      </c>
      <c r="E9" s="2">
        <f>Populations!E$2*Multipliers!$D9</f>
        <v>353898.68456182687</v>
      </c>
      <c r="F9" s="2">
        <f>Populations!F$2*Multipliers!$D9</f>
        <v>4541861.7663528351</v>
      </c>
      <c r="G9" s="2">
        <f>Populations!G$2*Multipliers!$D9</f>
        <v>658474.82652057405</v>
      </c>
      <c r="H9" s="2">
        <f>Populations!H$2*Multipliers!$D9</f>
        <v>417618.34230723872</v>
      </c>
      <c r="I9" s="2">
        <f>Populations!I$2*Multipliers!$D9</f>
        <v>113612.27432325516</v>
      </c>
      <c r="J9" s="2">
        <f>Populations!J$2*Multipliers!$D9</f>
        <v>2461635.7237480963</v>
      </c>
      <c r="K9" s="2">
        <f>Populations!K$2*Multipliers!$D9</f>
        <v>1233510.323541773</v>
      </c>
      <c r="L9" s="2">
        <f>Populations!L$2*Multipliers!$D9</f>
        <v>166703.4182902312</v>
      </c>
      <c r="M9" s="2">
        <f>Populations!M$2*Multipliers!$D9</f>
        <v>204660.51047786672</v>
      </c>
      <c r="N9" s="2">
        <f>Populations!N$2*Multipliers!$D9</f>
        <v>1484296.1939055542</v>
      </c>
      <c r="O9" s="2">
        <f>Populations!O$2*Multipliers!$D9</f>
        <v>785263.64941409195</v>
      </c>
      <c r="P9" s="2">
        <f>Populations!P$2*Multipliers!$D9</f>
        <v>370776.25827137876</v>
      </c>
      <c r="Q9" s="2">
        <f>Populations!Q$2*Multipliers!$D9</f>
        <v>340758.43254631775</v>
      </c>
      <c r="R9" s="2">
        <f>Populations!R$2*Multipliers!$D9</f>
        <v>525627.87755523657</v>
      </c>
      <c r="S9" s="2">
        <f>Populations!S$2*Multipliers!$D9</f>
        <v>549675.76901815354</v>
      </c>
      <c r="T9" s="2">
        <f>Populations!T$2*Multipliers!$D9</f>
        <v>157904.57805062868</v>
      </c>
      <c r="U9" s="2">
        <f>Populations!U$2*Multipliers!$D9</f>
        <v>710870.70119242545</v>
      </c>
      <c r="V9" s="2">
        <f>Populations!V$2*Multipliers!$D9</f>
        <v>805279.86469666893</v>
      </c>
      <c r="W9" s="2">
        <f>Populations!W$2*Multipliers!$D9</f>
        <v>1172855.8131701376</v>
      </c>
      <c r="X9" s="2">
        <f>Populations!X$2*Multipliers!$D9</f>
        <v>660525.98598510772</v>
      </c>
      <c r="Y9" s="2">
        <f>Populations!Y$2*Multipliers!$D9</f>
        <v>350709.04635346169</v>
      </c>
      <c r="Z9" s="2">
        <f>Populations!Z$2*Multipliers!$D9</f>
        <v>720807.34729304654</v>
      </c>
      <c r="AA9" s="2">
        <f>Populations!AA$2*Multipliers!$D9</f>
        <v>124836.22438449239</v>
      </c>
      <c r="AB9" s="2">
        <f>Populations!AB$2*Multipliers!$D9</f>
        <v>225821.7376618165</v>
      </c>
      <c r="AC9" s="2">
        <f>Populations!AC$2*Multipliers!$D9</f>
        <v>352036.4594943148</v>
      </c>
      <c r="AD9" s="2">
        <f>Populations!AD$2*Multipliers!$D9</f>
        <v>158721.12315436976</v>
      </c>
      <c r="AE9" s="2">
        <f>Populations!AE$2*Multipliers!$D9</f>
        <v>1047501.6273455753</v>
      </c>
      <c r="AF9" s="2">
        <f>Populations!AF$2*Multipliers!$D9</f>
        <v>236832.27944581053</v>
      </c>
      <c r="AG9" s="2">
        <f>Populations!AG$2*Multipliers!$D9</f>
        <v>2305239.0315524782</v>
      </c>
      <c r="AH9" s="2">
        <f>Populations!AH$2*Multipliers!$D9</f>
        <v>1215478.5502661662</v>
      </c>
      <c r="AI9" s="2">
        <f>Populations!AI$2*Multipliers!$D9</f>
        <v>88756.436043063077</v>
      </c>
      <c r="AJ9" s="2">
        <f>Populations!AJ$2*Multipliers!$D9</f>
        <v>1374260.0690983455</v>
      </c>
      <c r="AK9" s="2">
        <f>Populations!AK$2*Multipliers!$D9</f>
        <v>460568.23982583499</v>
      </c>
      <c r="AL9" s="2">
        <f>Populations!AL$2*Multipliers!$D9</f>
        <v>489855.23184880719</v>
      </c>
      <c r="AM9" s="2">
        <f>Populations!AM$2*Multipliers!$D9</f>
        <v>1502858.1963487712</v>
      </c>
      <c r="AN9" s="2">
        <f>Populations!AN$2*Multipliers!$D9</f>
        <v>123632.48155151927</v>
      </c>
      <c r="AO9" s="2">
        <f>Populations!AO$2*Multipliers!$D9</f>
        <v>597095.67027229513</v>
      </c>
      <c r="AP9" s="2">
        <f>Populations!AP$2*Multipliers!$D9</f>
        <v>103142.33588730413</v>
      </c>
      <c r="AQ9" s="2">
        <f>Populations!AQ$2*Multipliers!$D9</f>
        <v>796007.60845318518</v>
      </c>
      <c r="AR9" s="2">
        <f>Populations!AR$2*Multipliers!$D9</f>
        <v>3277022.5678102779</v>
      </c>
      <c r="AS9" s="2">
        <f>Populations!AS$2*Multipliers!$D9</f>
        <v>368221.82947119721</v>
      </c>
      <c r="AT9" s="2">
        <f>Populations!AT$2*Multipliers!$D9</f>
        <v>73416.736172275938</v>
      </c>
      <c r="AU9" s="2">
        <f>Populations!AU$2*Multipliers!$D9</f>
        <v>997524.40428170783</v>
      </c>
      <c r="AV9" s="2">
        <f>Populations!AV$2*Multipliers!$D9</f>
        <v>878680.22229599359</v>
      </c>
      <c r="AW9" s="2">
        <f>Populations!AW$2*Multipliers!$D9</f>
        <v>212239.66868884247</v>
      </c>
      <c r="AX9" s="2">
        <f>Populations!AX$2*Multipliers!$D9</f>
        <v>681988.49303088512</v>
      </c>
      <c r="AY9" s="2">
        <f>Populations!AY$2*Multipliers!$D9</f>
        <v>67094.278349854678</v>
      </c>
    </row>
    <row r="10" spans="1:51" x14ac:dyDescent="0.2">
      <c r="A10" s="2">
        <v>10</v>
      </c>
      <c r="B10" s="2">
        <f>Populations!B$2*Multipliers!$D10</f>
        <v>513650.15672706987</v>
      </c>
      <c r="C10" s="2">
        <f>Populations!C$2*Multipliers!$D10</f>
        <v>77369.746695057504</v>
      </c>
      <c r="D10" s="2">
        <f>Populations!D$2*Multipliers!$D10</f>
        <v>732361.92264766281</v>
      </c>
      <c r="E10" s="2">
        <f>Populations!E$2*Multipliers!$D10</f>
        <v>316536.60633120005</v>
      </c>
      <c r="F10" s="2">
        <f>Populations!F$2*Multipliers!$D10</f>
        <v>4062364.6615888826</v>
      </c>
      <c r="G10" s="2">
        <f>Populations!G$2*Multipliers!$D10</f>
        <v>588957.7894289539</v>
      </c>
      <c r="H10" s="2">
        <f>Populations!H$2*Multipliers!$D10</f>
        <v>373529.20081990486</v>
      </c>
      <c r="I10" s="2">
        <f>Populations!I$2*Multipliers!$D10</f>
        <v>101617.90738606096</v>
      </c>
      <c r="J10" s="2">
        <f>Populations!J$2*Multipliers!$D10</f>
        <v>2201753.9256570544</v>
      </c>
      <c r="K10" s="2">
        <f>Populations!K$2*Multipliers!$D10</f>
        <v>1103285.1737548653</v>
      </c>
      <c r="L10" s="2">
        <f>Populations!L$2*Multipliers!$D10</f>
        <v>149104.07015141548</v>
      </c>
      <c r="M10" s="2">
        <f>Populations!M$2*Multipliers!$D10</f>
        <v>183053.92549532713</v>
      </c>
      <c r="N10" s="2">
        <f>Populations!N$2*Multipliers!$D10</f>
        <v>1327594.8753268111</v>
      </c>
      <c r="O10" s="2">
        <f>Populations!O$2*Multipliers!$D10</f>
        <v>702361.16013978887</v>
      </c>
      <c r="P10" s="2">
        <f>Populations!P$2*Multipliers!$D10</f>
        <v>331632.3671751286</v>
      </c>
      <c r="Q10" s="2">
        <f>Populations!Q$2*Multipliers!$D10</f>
        <v>304783.60763193725</v>
      </c>
      <c r="R10" s="2">
        <f>Populations!R$2*Multipliers!$D10</f>
        <v>470135.86603297788</v>
      </c>
      <c r="S10" s="2">
        <f>Populations!S$2*Multipliers!$D10</f>
        <v>491644.95404362556</v>
      </c>
      <c r="T10" s="2">
        <f>Populations!T$2*Multipliers!$D10</f>
        <v>141234.14819185078</v>
      </c>
      <c r="U10" s="2">
        <f>Populations!U$2*Multipliers!$D10</f>
        <v>635822.08443168155</v>
      </c>
      <c r="V10" s="2">
        <f>Populations!V$2*Multipliers!$D10</f>
        <v>720264.2073494338</v>
      </c>
      <c r="W10" s="2">
        <f>Populations!W$2*Multipliers!$D10</f>
        <v>1049034.1304216883</v>
      </c>
      <c r="X10" s="2">
        <f>Populations!X$2*Multipliers!$D10</f>
        <v>590792.40222710965</v>
      </c>
      <c r="Y10" s="2">
        <f>Populations!Y$2*Multipliers!$D10</f>
        <v>313683.707188186</v>
      </c>
      <c r="Z10" s="2">
        <f>Populations!Z$2*Multipliers!$D10</f>
        <v>644709.69089142035</v>
      </c>
      <c r="AA10" s="2">
        <f>Populations!AA$2*Multipliers!$D10</f>
        <v>111656.91351125672</v>
      </c>
      <c r="AB10" s="2">
        <f>Populations!AB$2*Multipliers!$D10</f>
        <v>201981.10248357843</v>
      </c>
      <c r="AC10" s="2">
        <f>Populations!AC$2*Multipliers!$D10</f>
        <v>314870.98159505561</v>
      </c>
      <c r="AD10" s="2">
        <f>Populations!AD$2*Multipliers!$D10</f>
        <v>141964.48833531464</v>
      </c>
      <c r="AE10" s="2">
        <f>Populations!AE$2*Multipliers!$D10</f>
        <v>936913.93811454345</v>
      </c>
      <c r="AF10" s="2">
        <f>Populations!AF$2*Multipliers!$D10</f>
        <v>211829.23044282341</v>
      </c>
      <c r="AG10" s="2">
        <f>Populations!AG$2*Multipliers!$D10</f>
        <v>2061868.4715748492</v>
      </c>
      <c r="AH10" s="2">
        <f>Populations!AH$2*Multipliers!$D10</f>
        <v>1087157.065435217</v>
      </c>
      <c r="AI10" s="2">
        <f>Populations!AI$2*Multipliers!$D10</f>
        <v>79386.169773160596</v>
      </c>
      <c r="AJ10" s="2">
        <f>Populations!AJ$2*Multipliers!$D10</f>
        <v>1229175.5733069833</v>
      </c>
      <c r="AK10" s="2">
        <f>Populations!AK$2*Multipliers!$D10</f>
        <v>411944.7570111971</v>
      </c>
      <c r="AL10" s="2">
        <f>Populations!AL$2*Multipliers!$D10</f>
        <v>438139.8390191411</v>
      </c>
      <c r="AM10" s="2">
        <f>Populations!AM$2*Multipliers!$D10</f>
        <v>1344197.2350314313</v>
      </c>
      <c r="AN10" s="2">
        <f>Populations!AN$2*Multipliers!$D10</f>
        <v>110580.25319047429</v>
      </c>
      <c r="AO10" s="2">
        <f>Populations!AO$2*Multipliers!$D10</f>
        <v>534058.60311986087</v>
      </c>
      <c r="AP10" s="2">
        <f>Populations!AP$2*Multipliers!$D10</f>
        <v>92253.309760851233</v>
      </c>
      <c r="AQ10" s="2">
        <f>Populations!AQ$2*Multipliers!$D10</f>
        <v>711970.84924334323</v>
      </c>
      <c r="AR10" s="2">
        <f>Populations!AR$2*Multipliers!$D10</f>
        <v>2931058.0901698777</v>
      </c>
      <c r="AS10" s="2">
        <f>Populations!AS$2*Multipliers!$D10</f>
        <v>329347.61659877293</v>
      </c>
      <c r="AT10" s="2">
        <f>Populations!AT$2*Multipliers!$D10</f>
        <v>65665.925106950686</v>
      </c>
      <c r="AU10" s="2">
        <f>Populations!AU$2*Multipliers!$D10</f>
        <v>892212.95087555225</v>
      </c>
      <c r="AV10" s="2">
        <f>Populations!AV$2*Multipliers!$D10</f>
        <v>785915.48301538709</v>
      </c>
      <c r="AW10" s="2">
        <f>Populations!AW$2*Multipliers!$D10</f>
        <v>189832.93068411414</v>
      </c>
      <c r="AX10" s="2">
        <f>Populations!AX$2*Multipliers!$D10</f>
        <v>609989.05211588019</v>
      </c>
      <c r="AY10" s="2">
        <f>Populations!AY$2*Multipliers!$D10</f>
        <v>60010.946916626985</v>
      </c>
    </row>
    <row r="11" spans="1:51" x14ac:dyDescent="0.2">
      <c r="A11" s="2">
        <v>11</v>
      </c>
      <c r="B11" s="2">
        <f>Populations!B$2*Multipliers!$D11</f>
        <v>464614.04819207359</v>
      </c>
      <c r="C11" s="2">
        <f>Populations!C$2*Multipliers!$D11</f>
        <v>69983.569067003322</v>
      </c>
      <c r="D11" s="2">
        <f>Populations!D$2*Multipliers!$D11</f>
        <v>662446.28404515877</v>
      </c>
      <c r="E11" s="2">
        <f>Populations!E$2*Multipliers!$D11</f>
        <v>286318.13334900711</v>
      </c>
      <c r="F11" s="2">
        <f>Populations!F$2*Multipliers!$D11</f>
        <v>3674547.0938425669</v>
      </c>
      <c r="G11" s="2">
        <f>Populations!G$2*Multipliers!$D11</f>
        <v>532732.36497081385</v>
      </c>
      <c r="H11" s="2">
        <f>Populations!H$2*Multipliers!$D11</f>
        <v>337869.87473480101</v>
      </c>
      <c r="I11" s="2">
        <f>Populations!I$2*Multipliers!$D11</f>
        <v>91916.855667449709</v>
      </c>
      <c r="J11" s="2">
        <f>Populations!J$2*Multipliers!$D11</f>
        <v>1991561.3596626837</v>
      </c>
      <c r="K11" s="2">
        <f>Populations!K$2*Multipliers!$D11</f>
        <v>997958.98857462313</v>
      </c>
      <c r="L11" s="2">
        <f>Populations!L$2*Multipliers!$D11</f>
        <v>134869.70602011142</v>
      </c>
      <c r="M11" s="2">
        <f>Populations!M$2*Multipliers!$D11</f>
        <v>165578.50561900157</v>
      </c>
      <c r="N11" s="2">
        <f>Populations!N$2*Multipliers!$D11</f>
        <v>1200854.7477430061</v>
      </c>
      <c r="O11" s="2">
        <f>Populations!O$2*Multipliers!$D11</f>
        <v>635309.57331883721</v>
      </c>
      <c r="P11" s="2">
        <f>Populations!P$2*Multipliers!$D11</f>
        <v>299972.76279743889</v>
      </c>
      <c r="Q11" s="2">
        <f>Populations!Q$2*Multipliers!$D11</f>
        <v>275687.14602710085</v>
      </c>
      <c r="R11" s="2">
        <f>Populations!R$2*Multipliers!$D11</f>
        <v>425253.89130550355</v>
      </c>
      <c r="S11" s="2">
        <f>Populations!S$2*Multipliers!$D11</f>
        <v>444709.59344569908</v>
      </c>
      <c r="T11" s="2">
        <f>Populations!T$2*Multipliers!$D11</f>
        <v>127751.09376486015</v>
      </c>
      <c r="U11" s="2">
        <f>Populations!U$2*Multipliers!$D11</f>
        <v>575122.71476769808</v>
      </c>
      <c r="V11" s="2">
        <f>Populations!V$2*Multipliers!$D11</f>
        <v>651503.4888274949</v>
      </c>
      <c r="W11" s="2">
        <f>Populations!W$2*Multipliers!$D11</f>
        <v>948887.07351422484</v>
      </c>
      <c r="X11" s="2">
        <f>Populations!X$2*Multipliers!$D11</f>
        <v>534391.83468546835</v>
      </c>
      <c r="Y11" s="2">
        <f>Populations!Y$2*Multipliers!$D11</f>
        <v>283737.58897934237</v>
      </c>
      <c r="Z11" s="2">
        <f>Populations!Z$2*Multipliers!$D11</f>
        <v>583161.85728895967</v>
      </c>
      <c r="AA11" s="2">
        <f>Populations!AA$2*Multipliers!$D11</f>
        <v>100997.47837254623</v>
      </c>
      <c r="AB11" s="2">
        <f>Populations!AB$2*Multipliers!$D11</f>
        <v>182698.78136736841</v>
      </c>
      <c r="AC11" s="2">
        <f>Populations!AC$2*Multipliers!$D11</f>
        <v>284811.51908773649</v>
      </c>
      <c r="AD11" s="2">
        <f>Populations!AD$2*Multipliers!$D11</f>
        <v>128411.71128082488</v>
      </c>
      <c r="AE11" s="2">
        <f>Populations!AE$2*Multipliers!$D11</f>
        <v>847470.54370369087</v>
      </c>
      <c r="AF11" s="2">
        <f>Populations!AF$2*Multipliers!$D11</f>
        <v>191606.74827506588</v>
      </c>
      <c r="AG11" s="2">
        <f>Populations!AG$2*Multipliers!$D11</f>
        <v>1865030.2056210937</v>
      </c>
      <c r="AH11" s="2">
        <f>Populations!AH$2*Multipliers!$D11</f>
        <v>983370.56569976418</v>
      </c>
      <c r="AI11" s="2">
        <f>Populations!AI$2*Multipliers!$D11</f>
        <v>71807.492367552812</v>
      </c>
      <c r="AJ11" s="2">
        <f>Populations!AJ$2*Multipliers!$D11</f>
        <v>1111831.139489796</v>
      </c>
      <c r="AK11" s="2">
        <f>Populations!AK$2*Multipliers!$D11</f>
        <v>372618.05273461848</v>
      </c>
      <c r="AL11" s="2">
        <f>Populations!AL$2*Multipliers!$D11</f>
        <v>396312.39592723845</v>
      </c>
      <c r="AM11" s="2">
        <f>Populations!AM$2*Multipliers!$D11</f>
        <v>1215872.1471361171</v>
      </c>
      <c r="AN11" s="2">
        <f>Populations!AN$2*Multipliers!$D11</f>
        <v>100023.60246962833</v>
      </c>
      <c r="AO11" s="2">
        <f>Populations!AO$2*Multipliers!$D11</f>
        <v>483074.18252997444</v>
      </c>
      <c r="AP11" s="2">
        <f>Populations!AP$2*Multipliers!$D11</f>
        <v>83446.258403229542</v>
      </c>
      <c r="AQ11" s="2">
        <f>Populations!AQ$2*Multipliers!$D11</f>
        <v>644001.86416659795</v>
      </c>
      <c r="AR11" s="2">
        <f>Populations!AR$2*Multipliers!$D11</f>
        <v>2651241.7974079554</v>
      </c>
      <c r="AS11" s="2">
        <f>Populations!AS$2*Multipliers!$D11</f>
        <v>297906.12814253342</v>
      </c>
      <c r="AT11" s="2">
        <f>Populations!AT$2*Multipliers!$D11</f>
        <v>59397.064115818284</v>
      </c>
      <c r="AU11" s="2">
        <f>Populations!AU$2*Multipliers!$D11</f>
        <v>807036.97940454585</v>
      </c>
      <c r="AV11" s="2">
        <f>Populations!AV$2*Multipliers!$D11</f>
        <v>710887.30202535575</v>
      </c>
      <c r="AW11" s="2">
        <f>Populations!AW$2*Multipliers!$D11</f>
        <v>171710.34652711399</v>
      </c>
      <c r="AX11" s="2">
        <f>Populations!AX$2*Multipliers!$D11</f>
        <v>551755.85784352373</v>
      </c>
      <c r="AY11" s="2">
        <f>Populations!AY$2*Multipliers!$D11</f>
        <v>54281.943882651001</v>
      </c>
    </row>
    <row r="12" spans="1:51" x14ac:dyDescent="0.2">
      <c r="A12" s="2">
        <v>12</v>
      </c>
      <c r="B12" s="2">
        <f>Populations!B$2*Multipliers!$D12</f>
        <v>424132.65788098512</v>
      </c>
      <c r="C12" s="2">
        <f>Populations!C$2*Multipliers!$D12</f>
        <v>63885.965721197485</v>
      </c>
      <c r="D12" s="2">
        <f>Populations!D$2*Multipliers!$D12</f>
        <v>604727.95484501356</v>
      </c>
      <c r="E12" s="2">
        <f>Populations!E$2*Multipliers!$D12</f>
        <v>261371.50043003898</v>
      </c>
      <c r="F12" s="2">
        <f>Populations!F$2*Multipliers!$D12</f>
        <v>3354387.2198543777</v>
      </c>
      <c r="G12" s="2">
        <f>Populations!G$2*Multipliers!$D12</f>
        <v>486315.88901264954</v>
      </c>
      <c r="H12" s="2">
        <f>Populations!H$2*Multipliers!$D12</f>
        <v>308431.58648949221</v>
      </c>
      <c r="I12" s="2">
        <f>Populations!I$2*Multipliers!$D12</f>
        <v>83908.225440014634</v>
      </c>
      <c r="J12" s="2">
        <f>Populations!J$2*Multipliers!$D12</f>
        <v>1818038.4689048517</v>
      </c>
      <c r="K12" s="2">
        <f>Populations!K$2*Multipliers!$D12</f>
        <v>911007.74917893577</v>
      </c>
      <c r="L12" s="2">
        <f>Populations!L$2*Multipliers!$D12</f>
        <v>123118.63385217555</v>
      </c>
      <c r="M12" s="2">
        <f>Populations!M$2*Multipliers!$D12</f>
        <v>151151.80427587178</v>
      </c>
      <c r="N12" s="2">
        <f>Populations!N$2*Multipliers!$D12</f>
        <v>1096225.3893767006</v>
      </c>
      <c r="O12" s="2">
        <f>Populations!O$2*Multipliers!$D12</f>
        <v>579955.64050951554</v>
      </c>
      <c r="P12" s="2">
        <f>Populations!P$2*Multipliers!$D12</f>
        <v>273836.41470217297</v>
      </c>
      <c r="Q12" s="2">
        <f>Populations!Q$2*Multipliers!$D12</f>
        <v>251666.78115543976</v>
      </c>
      <c r="R12" s="2">
        <f>Populations!R$2*Multipliers!$D12</f>
        <v>388201.91489145724</v>
      </c>
      <c r="S12" s="2">
        <f>Populations!S$2*Multipliers!$D12</f>
        <v>405962.45978193497</v>
      </c>
      <c r="T12" s="2">
        <f>Populations!T$2*Multipliers!$D12</f>
        <v>116620.25966828581</v>
      </c>
      <c r="U12" s="2">
        <f>Populations!U$2*Multipliers!$D12</f>
        <v>525012.80701979622</v>
      </c>
      <c r="V12" s="2">
        <f>Populations!V$2*Multipliers!$D12</f>
        <v>594738.59520688979</v>
      </c>
      <c r="W12" s="2">
        <f>Populations!W$2*Multipliers!$D12</f>
        <v>866211.42448133975</v>
      </c>
      <c r="X12" s="2">
        <f>Populations!X$2*Multipliers!$D12</f>
        <v>487830.77067300444</v>
      </c>
      <c r="Y12" s="2">
        <f>Populations!Y$2*Multipliers!$D12</f>
        <v>259015.79649352509</v>
      </c>
      <c r="Z12" s="2">
        <f>Populations!Z$2*Multipliers!$D12</f>
        <v>532351.50652295281</v>
      </c>
      <c r="AA12" s="2">
        <f>Populations!AA$2*Multipliers!$D12</f>
        <v>92197.661926306202</v>
      </c>
      <c r="AB12" s="2">
        <f>Populations!AB$2*Multipliers!$D12</f>
        <v>166780.40630602036</v>
      </c>
      <c r="AC12" s="2">
        <f>Populations!AC$2*Multipliers!$D12</f>
        <v>259996.15606944411</v>
      </c>
      <c r="AD12" s="2">
        <f>Populations!AD$2*Multipliers!$D12</f>
        <v>117223.31819391399</v>
      </c>
      <c r="AE12" s="2">
        <f>Populations!AE$2*Multipliers!$D12</f>
        <v>773631.22267946543</v>
      </c>
      <c r="AF12" s="2">
        <f>Populations!AF$2*Multipliers!$D12</f>
        <v>174912.23033411277</v>
      </c>
      <c r="AG12" s="2">
        <f>Populations!AG$2*Multipliers!$D12</f>
        <v>1702531.8567452854</v>
      </c>
      <c r="AH12" s="2">
        <f>Populations!AH$2*Multipliers!$D12</f>
        <v>897690.40203396138</v>
      </c>
      <c r="AI12" s="2">
        <f>Populations!AI$2*Multipliers!$D12</f>
        <v>65550.972279314534</v>
      </c>
      <c r="AJ12" s="2">
        <f>Populations!AJ$2*Multipliers!$D12</f>
        <v>1014958.325392057</v>
      </c>
      <c r="AK12" s="2">
        <f>Populations!AK$2*Multipliers!$D12</f>
        <v>340152.18802733353</v>
      </c>
      <c r="AL12" s="2">
        <f>Populations!AL$2*Multipliers!$D12</f>
        <v>361782.06511377834</v>
      </c>
      <c r="AM12" s="2">
        <f>Populations!AM$2*Multipliers!$D12</f>
        <v>1109934.3367144861</v>
      </c>
      <c r="AN12" s="2">
        <f>Populations!AN$2*Multipliers!$D12</f>
        <v>91308.638925908133</v>
      </c>
      <c r="AO12" s="2">
        <f>Populations!AO$2*Multipliers!$D12</f>
        <v>440984.37786672509</v>
      </c>
      <c r="AP12" s="2">
        <f>Populations!AP$2*Multipliers!$D12</f>
        <v>76175.663444756414</v>
      </c>
      <c r="AQ12" s="2">
        <f>Populations!AQ$2*Multipliers!$D12</f>
        <v>587890.58013237279</v>
      </c>
      <c r="AR12" s="2">
        <f>Populations!AR$2*Multipliers!$D12</f>
        <v>2420241.5630681315</v>
      </c>
      <c r="AS12" s="2">
        <f>Populations!AS$2*Multipliers!$D12</f>
        <v>271949.8440044836</v>
      </c>
      <c r="AT12" s="2">
        <f>Populations!AT$2*Multipliers!$D12</f>
        <v>54221.853109690528</v>
      </c>
      <c r="AU12" s="2">
        <f>Populations!AU$2*Multipliers!$D12</f>
        <v>736720.59726783657</v>
      </c>
      <c r="AV12" s="2">
        <f>Populations!AV$2*Multipliers!$D12</f>
        <v>648948.35193879227</v>
      </c>
      <c r="AW12" s="2">
        <f>Populations!AW$2*Multipliers!$D12</f>
        <v>156749.38358321533</v>
      </c>
      <c r="AX12" s="2">
        <f>Populations!AX$2*Multipliers!$D12</f>
        <v>503681.88262751955</v>
      </c>
      <c r="AY12" s="2">
        <f>Populations!AY$2*Multipliers!$D12</f>
        <v>49552.408549595857</v>
      </c>
    </row>
    <row r="13" spans="1:51" x14ac:dyDescent="0.2">
      <c r="A13" s="2">
        <v>13</v>
      </c>
      <c r="B13" s="2">
        <f>Populations!B$2*Multipliers!$D13</f>
        <v>390145.30096964916</v>
      </c>
      <c r="C13" s="2">
        <f>Populations!C$2*Multipliers!$D13</f>
        <v>58766.541224532106</v>
      </c>
      <c r="D13" s="2">
        <f>Populations!D$2*Multipliers!$D13</f>
        <v>556268.81251377845</v>
      </c>
      <c r="E13" s="2">
        <f>Populations!E$2*Multipliers!$D13</f>
        <v>240426.81176600346</v>
      </c>
      <c r="F13" s="2">
        <f>Populations!F$2*Multipliers!$D13</f>
        <v>3085587.4621804338</v>
      </c>
      <c r="G13" s="2">
        <f>Populations!G$2*Multipliers!$D13</f>
        <v>447345.55417895562</v>
      </c>
      <c r="H13" s="2">
        <f>Populations!H$2*Multipliers!$D13</f>
        <v>283715.79481921368</v>
      </c>
      <c r="I13" s="2">
        <f>Populations!I$2*Multipliers!$D13</f>
        <v>77184.341407894535</v>
      </c>
      <c r="J13" s="2">
        <f>Populations!J$2*Multipliers!$D13</f>
        <v>1672352.1578579275</v>
      </c>
      <c r="K13" s="2">
        <f>Populations!K$2*Multipliers!$D13</f>
        <v>838005.2464359717</v>
      </c>
      <c r="L13" s="2">
        <f>Populations!L$2*Multipliers!$D13</f>
        <v>113252.67122605735</v>
      </c>
      <c r="M13" s="2">
        <f>Populations!M$2*Multipliers!$D13</f>
        <v>139039.43748623872</v>
      </c>
      <c r="N13" s="2">
        <f>Populations!N$2*Multipliers!$D13</f>
        <v>1008380.6953364955</v>
      </c>
      <c r="O13" s="2">
        <f>Populations!O$2*Multipliers!$D13</f>
        <v>533481.59758808976</v>
      </c>
      <c r="P13" s="2">
        <f>Populations!P$2*Multipliers!$D13</f>
        <v>251892.86522804841</v>
      </c>
      <c r="Q13" s="2">
        <f>Populations!Q$2*Multipliers!$D13</f>
        <v>231499.76841798352</v>
      </c>
      <c r="R13" s="2">
        <f>Populations!R$2*Multipliers!$D13</f>
        <v>357093.82455717714</v>
      </c>
      <c r="S13" s="2">
        <f>Populations!S$2*Multipliers!$D13</f>
        <v>373431.14969101478</v>
      </c>
      <c r="T13" s="2">
        <f>Populations!T$2*Multipliers!$D13</f>
        <v>107275.03638781179</v>
      </c>
      <c r="U13" s="2">
        <f>Populations!U$2*Multipliers!$D13</f>
        <v>482941.54152386915</v>
      </c>
      <c r="V13" s="2">
        <f>Populations!V$2*Multipliers!$D13</f>
        <v>547079.93811306334</v>
      </c>
      <c r="W13" s="2">
        <f>Populations!W$2*Multipliers!$D13</f>
        <v>796798.62096931878</v>
      </c>
      <c r="X13" s="2">
        <f>Populations!X$2*Multipliers!$D13</f>
        <v>448739.0426319915</v>
      </c>
      <c r="Y13" s="2">
        <f>Populations!Y$2*Multipliers!$D13</f>
        <v>238259.87931166627</v>
      </c>
      <c r="Z13" s="2">
        <f>Populations!Z$2*Multipliers!$D13</f>
        <v>489692.16322956257</v>
      </c>
      <c r="AA13" s="2">
        <f>Populations!AA$2*Multipliers!$D13</f>
        <v>84809.513939929369</v>
      </c>
      <c r="AB13" s="2">
        <f>Populations!AB$2*Multipliers!$D13</f>
        <v>153415.66041906032</v>
      </c>
      <c r="AC13" s="2">
        <f>Populations!AC$2*Multipliers!$D13</f>
        <v>239161.6789601921</v>
      </c>
      <c r="AD13" s="2">
        <f>Populations!AD$2*Multipliers!$D13</f>
        <v>107829.76954879734</v>
      </c>
      <c r="AE13" s="2">
        <f>Populations!AE$2*Multipliers!$D13</f>
        <v>711637.2215234912</v>
      </c>
      <c r="AF13" s="2">
        <f>Populations!AF$2*Multipliers!$D13</f>
        <v>160895.85057636385</v>
      </c>
      <c r="AG13" s="2">
        <f>Populations!AG$2*Multipliers!$D13</f>
        <v>1566101.5281843599</v>
      </c>
      <c r="AH13" s="2">
        <f>Populations!AH$2*Multipliers!$D13</f>
        <v>825755.06877704849</v>
      </c>
      <c r="AI13" s="2">
        <f>Populations!AI$2*Multipliers!$D13</f>
        <v>60298.124498450372</v>
      </c>
      <c r="AJ13" s="2">
        <f>Populations!AJ$2*Multipliers!$D13</f>
        <v>933625.869109213</v>
      </c>
      <c r="AK13" s="2">
        <f>Populations!AK$2*Multipliers!$D13</f>
        <v>312894.50436671596</v>
      </c>
      <c r="AL13" s="2">
        <f>Populations!AL$2*Multipliers!$D13</f>
        <v>332791.09744678839</v>
      </c>
      <c r="AM13" s="2">
        <f>Populations!AM$2*Multipliers!$D13</f>
        <v>1020991.0927810099</v>
      </c>
      <c r="AN13" s="2">
        <f>Populations!AN$2*Multipliers!$D13</f>
        <v>83991.731721054413</v>
      </c>
      <c r="AO13" s="2">
        <f>Populations!AO$2*Multipliers!$D13</f>
        <v>405646.62878189626</v>
      </c>
      <c r="AP13" s="2">
        <f>Populations!AP$2*Multipliers!$D13</f>
        <v>70071.418903933445</v>
      </c>
      <c r="AQ13" s="2">
        <f>Populations!AQ$2*Multipliers!$D13</f>
        <v>540780.68043354305</v>
      </c>
      <c r="AR13" s="2">
        <f>Populations!AR$2*Multipliers!$D13</f>
        <v>2226298.4363430771</v>
      </c>
      <c r="AS13" s="2">
        <f>Populations!AS$2*Multipliers!$D13</f>
        <v>250157.47258856654</v>
      </c>
      <c r="AT13" s="2">
        <f>Populations!AT$2*Multipliers!$D13</f>
        <v>49876.850573832511</v>
      </c>
      <c r="AU13" s="2">
        <f>Populations!AU$2*Multipliers!$D13</f>
        <v>677684.38438016793</v>
      </c>
      <c r="AV13" s="2">
        <f>Populations!AV$2*Multipliers!$D13</f>
        <v>596945.66163769295</v>
      </c>
      <c r="AW13" s="2">
        <f>Populations!AW$2*Multipliers!$D13</f>
        <v>144188.46155450048</v>
      </c>
      <c r="AX13" s="2">
        <f>Populations!AX$2*Multipliers!$D13</f>
        <v>463319.94492585171</v>
      </c>
      <c r="AY13" s="2">
        <f>Populations!AY$2*Multipliers!$D13</f>
        <v>45581.586298827242</v>
      </c>
    </row>
    <row r="14" spans="1:51" x14ac:dyDescent="0.2">
      <c r="A14" s="2">
        <v>14</v>
      </c>
      <c r="B14" s="2">
        <f>Populations!B$2*Multipliers!$D14</f>
        <v>361204.36146951275</v>
      </c>
      <c r="C14" s="2">
        <f>Populations!C$2*Multipliers!$D14</f>
        <v>54407.245059784073</v>
      </c>
      <c r="D14" s="2">
        <f>Populations!D$2*Multipliers!$D14</f>
        <v>515004.84750186506</v>
      </c>
      <c r="E14" s="2">
        <f>Populations!E$2*Multipliers!$D14</f>
        <v>222591.97485719778</v>
      </c>
      <c r="F14" s="2">
        <f>Populations!F$2*Multipliers!$D14</f>
        <v>2856698.8920928231</v>
      </c>
      <c r="G14" s="2">
        <f>Populations!G$2*Multipliers!$D14</f>
        <v>414161.50560276798</v>
      </c>
      <c r="H14" s="2">
        <f>Populations!H$2*Multipliers!$D14</f>
        <v>262669.78546657314</v>
      </c>
      <c r="I14" s="2">
        <f>Populations!I$2*Multipliers!$D14</f>
        <v>71458.814663135592</v>
      </c>
      <c r="J14" s="2">
        <f>Populations!J$2*Multipliers!$D14</f>
        <v>1548297.2416428681</v>
      </c>
      <c r="K14" s="2">
        <f>Populations!K$2*Multipliers!$D14</f>
        <v>775842.10086527281</v>
      </c>
      <c r="L14" s="2">
        <f>Populations!L$2*Multipliers!$D14</f>
        <v>104851.59937401638</v>
      </c>
      <c r="M14" s="2">
        <f>Populations!M$2*Multipliers!$D14</f>
        <v>128725.50588582896</v>
      </c>
      <c r="N14" s="2">
        <f>Populations!N$2*Multipliers!$D14</f>
        <v>933579.11596514913</v>
      </c>
      <c r="O14" s="2">
        <f>Populations!O$2*Multipliers!$D14</f>
        <v>493907.98590582539</v>
      </c>
      <c r="P14" s="2">
        <f>Populations!P$2*Multipliers!$D14</f>
        <v>233207.47761742564</v>
      </c>
      <c r="Q14" s="2">
        <f>Populations!Q$2*Multipliers!$D14</f>
        <v>214327.13869406006</v>
      </c>
      <c r="R14" s="2">
        <f>Populations!R$2*Multipliers!$D14</f>
        <v>330604.64027968771</v>
      </c>
      <c r="S14" s="2">
        <f>Populations!S$2*Multipliers!$D14</f>
        <v>345730.06426511391</v>
      </c>
      <c r="T14" s="2">
        <f>Populations!T$2*Multipliers!$D14</f>
        <v>99317.384891668</v>
      </c>
      <c r="U14" s="2">
        <f>Populations!U$2*Multipliers!$D14</f>
        <v>447116.98615793831</v>
      </c>
      <c r="V14" s="2">
        <f>Populations!V$2*Multipliers!$D14</f>
        <v>506497.60288739757</v>
      </c>
      <c r="W14" s="2">
        <f>Populations!W$2*Multipliers!$D14</f>
        <v>737692.17876444617</v>
      </c>
      <c r="X14" s="2">
        <f>Populations!X$2*Multipliers!$D14</f>
        <v>415451.62522138958</v>
      </c>
      <c r="Y14" s="2">
        <f>Populations!Y$2*Multipliers!$D14</f>
        <v>220585.78523612293</v>
      </c>
      <c r="Z14" s="2">
        <f>Populations!Z$2*Multipliers!$D14</f>
        <v>453366.84741903021</v>
      </c>
      <c r="AA14" s="2">
        <f>Populations!AA$2*Multipliers!$D14</f>
        <v>78518.352657527008</v>
      </c>
      <c r="AB14" s="2">
        <f>Populations!AB$2*Multipliers!$D14</f>
        <v>142035.30203584628</v>
      </c>
      <c r="AC14" s="2">
        <f>Populations!AC$2*Multipliers!$D14</f>
        <v>221420.68947669599</v>
      </c>
      <c r="AD14" s="2">
        <f>Populations!AD$2*Multipliers!$D14</f>
        <v>99830.968002118781</v>
      </c>
      <c r="AE14" s="2">
        <f>Populations!AE$2*Multipliers!$D14</f>
        <v>658848.04343273991</v>
      </c>
      <c r="AF14" s="2">
        <f>Populations!AF$2*Multipliers!$D14</f>
        <v>148960.6124335987</v>
      </c>
      <c r="AG14" s="2">
        <f>Populations!AG$2*Multipliers!$D14</f>
        <v>1449928.2730775895</v>
      </c>
      <c r="AH14" s="2">
        <f>Populations!AH$2*Multipliers!$D14</f>
        <v>764500.64016285713</v>
      </c>
      <c r="AI14" s="2">
        <f>Populations!AI$2*Multipliers!$D14</f>
        <v>55825.215639253052</v>
      </c>
      <c r="AJ14" s="2">
        <f>Populations!AJ$2*Multipliers!$D14</f>
        <v>864369.59528892662</v>
      </c>
      <c r="AK14" s="2">
        <f>Populations!AK$2*Multipliers!$D14</f>
        <v>289684.02125107602</v>
      </c>
      <c r="AL14" s="2">
        <f>Populations!AL$2*Multipliers!$D14</f>
        <v>308104.6870416025</v>
      </c>
      <c r="AM14" s="2">
        <f>Populations!AM$2*Multipliers!$D14</f>
        <v>945254.07538540079</v>
      </c>
      <c r="AN14" s="2">
        <f>Populations!AN$2*Multipliers!$D14</f>
        <v>77761.233442055964</v>
      </c>
      <c r="AO14" s="2">
        <f>Populations!AO$2*Multipliers!$D14</f>
        <v>375555.80233125429</v>
      </c>
      <c r="AP14" s="2">
        <f>Populations!AP$2*Multipliers!$D14</f>
        <v>64873.528040843907</v>
      </c>
      <c r="AQ14" s="2">
        <f>Populations!AQ$2*Multipliers!$D14</f>
        <v>500665.62351405108</v>
      </c>
      <c r="AR14" s="2">
        <f>Populations!AR$2*Multipliers!$D14</f>
        <v>2061151.8404586229</v>
      </c>
      <c r="AS14" s="2">
        <f>Populations!AS$2*Multipliers!$D14</f>
        <v>231600.81623079599</v>
      </c>
      <c r="AT14" s="2">
        <f>Populations!AT$2*Multipliers!$D14</f>
        <v>46176.99077460626</v>
      </c>
      <c r="AU14" s="2">
        <f>Populations!AU$2*Multipliers!$D14</f>
        <v>627413.82436114724</v>
      </c>
      <c r="AV14" s="2">
        <f>Populations!AV$2*Multipliers!$D14</f>
        <v>552664.2920162006</v>
      </c>
      <c r="AW14" s="2">
        <f>Populations!AW$2*Multipliers!$D14</f>
        <v>133492.57586243833</v>
      </c>
      <c r="AX14" s="2">
        <f>Populations!AX$2*Multipliers!$D14</f>
        <v>428950.91763786506</v>
      </c>
      <c r="AY14" s="2">
        <f>Populations!AY$2*Multipliers!$D14</f>
        <v>42200.348774971404</v>
      </c>
    </row>
    <row r="15" spans="1:51" x14ac:dyDescent="0.2">
      <c r="A15" s="2">
        <v>15</v>
      </c>
      <c r="B15" s="2">
        <f>Populations!B$2*Multipliers!$D15</f>
        <v>336262.96056110406</v>
      </c>
      <c r="C15" s="2">
        <f>Populations!C$2*Multipliers!$D15</f>
        <v>50650.388675665781</v>
      </c>
      <c r="D15" s="2">
        <f>Populations!D$2*Multipliers!$D15</f>
        <v>479443.42094804405</v>
      </c>
      <c r="E15" s="2">
        <f>Populations!E$2*Multipliers!$D15</f>
        <v>207221.85124816603</v>
      </c>
      <c r="F15" s="2">
        <f>Populations!F$2*Multipliers!$D15</f>
        <v>2659441.9374635313</v>
      </c>
      <c r="G15" s="2">
        <f>Populations!G$2*Multipliers!$D15</f>
        <v>385563.37874172052</v>
      </c>
      <c r="H15" s="2">
        <f>Populations!H$2*Multipliers!$D15</f>
        <v>244532.26243336784</v>
      </c>
      <c r="I15" s="2">
        <f>Populations!I$2*Multipliers!$D15</f>
        <v>66524.536079948084</v>
      </c>
      <c r="J15" s="2">
        <f>Populations!J$2*Multipliers!$D15</f>
        <v>1441386.2894270893</v>
      </c>
      <c r="K15" s="2">
        <f>Populations!K$2*Multipliers!$D15</f>
        <v>722269.68883631099</v>
      </c>
      <c r="L15" s="2">
        <f>Populations!L$2*Multipliers!$D15</f>
        <v>97611.526842123872</v>
      </c>
      <c r="M15" s="2">
        <f>Populations!M$2*Multipliers!$D15</f>
        <v>119836.92426302048</v>
      </c>
      <c r="N15" s="2">
        <f>Populations!N$2*Multipliers!$D15</f>
        <v>869114.85834579624</v>
      </c>
      <c r="O15" s="2">
        <f>Populations!O$2*Multipliers!$D15</f>
        <v>459803.31164822617</v>
      </c>
      <c r="P15" s="2">
        <f>Populations!P$2*Multipliers!$D15</f>
        <v>217104.34649677362</v>
      </c>
      <c r="Q15" s="2">
        <f>Populations!Q$2*Multipliers!$D15</f>
        <v>199527.70750786757</v>
      </c>
      <c r="R15" s="2">
        <f>Populations!R$2*Multipliers!$D15</f>
        <v>307776.17042996275</v>
      </c>
      <c r="S15" s="2">
        <f>Populations!S$2*Multipliers!$D15</f>
        <v>321857.17384971422</v>
      </c>
      <c r="T15" s="2">
        <f>Populations!T$2*Multipliers!$D15</f>
        <v>92459.453543109514</v>
      </c>
      <c r="U15" s="2">
        <f>Populations!U$2*Multipliers!$D15</f>
        <v>416243.26149039774</v>
      </c>
      <c r="V15" s="2">
        <f>Populations!V$2*Multipliers!$D15</f>
        <v>471523.60722087848</v>
      </c>
      <c r="W15" s="2">
        <f>Populations!W$2*Multipliers!$D15</f>
        <v>686754.04417850904</v>
      </c>
      <c r="X15" s="2">
        <f>Populations!X$2*Multipliers!$D15</f>
        <v>386764.41474436101</v>
      </c>
      <c r="Y15" s="2">
        <f>Populations!Y$2*Multipliers!$D15</f>
        <v>205354.19035203225</v>
      </c>
      <c r="Z15" s="2">
        <f>Populations!Z$2*Multipliers!$D15</f>
        <v>422061.56568307366</v>
      </c>
      <c r="AA15" s="2">
        <f>Populations!AA$2*Multipliers!$D15</f>
        <v>73096.608290067335</v>
      </c>
      <c r="AB15" s="2">
        <f>Populations!AB$2*Multipliers!$D15</f>
        <v>132227.67015451874</v>
      </c>
      <c r="AC15" s="2">
        <f>Populations!AC$2*Multipliers!$D15</f>
        <v>206131.44390062708</v>
      </c>
      <c r="AD15" s="2">
        <f>Populations!AD$2*Multipliers!$D15</f>
        <v>92937.573398893539</v>
      </c>
      <c r="AE15" s="2">
        <f>Populations!AE$2*Multipliers!$D15</f>
        <v>613354.14872415236</v>
      </c>
      <c r="AF15" s="2">
        <f>Populations!AF$2*Multipliers!$D15</f>
        <v>138674.78327264031</v>
      </c>
      <c r="AG15" s="2">
        <f>Populations!AG$2*Multipliers!$D15</f>
        <v>1349809.7634335216</v>
      </c>
      <c r="AH15" s="2">
        <f>Populations!AH$2*Multipliers!$D15</f>
        <v>711711.36352327734</v>
      </c>
      <c r="AI15" s="2">
        <f>Populations!AI$2*Multipliers!$D15</f>
        <v>51970.447445446247</v>
      </c>
      <c r="AJ15" s="2">
        <f>Populations!AJ$2*Multipliers!$D15</f>
        <v>804684.30100999889</v>
      </c>
      <c r="AK15" s="2">
        <f>Populations!AK$2*Multipliers!$D15</f>
        <v>269681.14730628591</v>
      </c>
      <c r="AL15" s="2">
        <f>Populations!AL$2*Multipliers!$D15</f>
        <v>286829.85389728291</v>
      </c>
      <c r="AM15" s="2">
        <f>Populations!AM$2*Multipliers!$D15</f>
        <v>879983.65406883997</v>
      </c>
      <c r="AN15" s="2">
        <f>Populations!AN$2*Multipliers!$D15</f>
        <v>72391.768658961504</v>
      </c>
      <c r="AO15" s="2">
        <f>Populations!AO$2*Multipliers!$D15</f>
        <v>349623.42490559164</v>
      </c>
      <c r="AP15" s="2">
        <f>Populations!AP$2*Multipliers!$D15</f>
        <v>60393.967869901317</v>
      </c>
      <c r="AQ15" s="2">
        <f>Populations!AQ$2*Multipliers!$D15</f>
        <v>466094.32989423047</v>
      </c>
      <c r="AR15" s="2">
        <f>Populations!AR$2*Multipliers!$D15</f>
        <v>1918827.9377880236</v>
      </c>
      <c r="AS15" s="2">
        <f>Populations!AS$2*Multipliers!$D15</f>
        <v>215608.62614531021</v>
      </c>
      <c r="AT15" s="2">
        <f>Populations!AT$2*Multipliers!$D15</f>
        <v>42988.438911700381</v>
      </c>
      <c r="AU15" s="2">
        <f>Populations!AU$2*Multipliers!$D15</f>
        <v>584090.48334387643</v>
      </c>
      <c r="AV15" s="2">
        <f>Populations!AV$2*Multipliers!$D15</f>
        <v>514502.45582225604</v>
      </c>
      <c r="AW15" s="2">
        <f>Populations!AW$2*Multipliers!$D15</f>
        <v>124274.82489360833</v>
      </c>
      <c r="AX15" s="2">
        <f>Populations!AX$2*Multipliers!$D15</f>
        <v>399331.5720593406</v>
      </c>
      <c r="AY15" s="2">
        <f>Populations!AY$2*Multipliers!$D15</f>
        <v>39286.386681631418</v>
      </c>
    </row>
    <row r="16" spans="1:51" x14ac:dyDescent="0.2">
      <c r="A16" s="2">
        <v>16</v>
      </c>
      <c r="B16" s="2">
        <f>Populations!B$2*Multipliers!$D16</f>
        <v>314545.19757048239</v>
      </c>
      <c r="C16" s="2">
        <f>Populations!C$2*Multipliers!$D16</f>
        <v>47379.100232819008</v>
      </c>
      <c r="D16" s="2">
        <f>Populations!D$2*Multipliers!$D16</f>
        <v>448478.25438260427</v>
      </c>
      <c r="E16" s="2">
        <f>Populations!E$2*Multipliers!$D16</f>
        <v>193838.29260591781</v>
      </c>
      <c r="F16" s="2">
        <f>Populations!F$2*Multipliers!$D16</f>
        <v>2487680.1425017058</v>
      </c>
      <c r="G16" s="2">
        <f>Populations!G$2*Multipliers!$D16</f>
        <v>360661.5160346193</v>
      </c>
      <c r="H16" s="2">
        <f>Populations!H$2*Multipliers!$D16</f>
        <v>228738.98650958866</v>
      </c>
      <c r="I16" s="2">
        <f>Populations!I$2*Multipliers!$D16</f>
        <v>62228.005456311817</v>
      </c>
      <c r="J16" s="2">
        <f>Populations!J$2*Multipliers!$D16</f>
        <v>1348293.4142573874</v>
      </c>
      <c r="K16" s="2">
        <f>Populations!K$2*Multipliers!$D16</f>
        <v>675621.42911932478</v>
      </c>
      <c r="L16" s="2">
        <f>Populations!L$2*Multipliers!$D16</f>
        <v>91307.222610778903</v>
      </c>
      <c r="M16" s="2">
        <f>Populations!M$2*Multipliers!$D16</f>
        <v>112097.17821924997</v>
      </c>
      <c r="N16" s="2">
        <f>Populations!N$2*Multipliers!$D16</f>
        <v>812982.50742113392</v>
      </c>
      <c r="O16" s="2">
        <f>Populations!O$2*Multipliers!$D16</f>
        <v>430106.61437292647</v>
      </c>
      <c r="P16" s="2">
        <f>Populations!P$2*Multipliers!$D16</f>
        <v>203082.52044259553</v>
      </c>
      <c r="Q16" s="2">
        <f>Populations!Q$2*Multipliers!$D16</f>
        <v>186641.08016572075</v>
      </c>
      <c r="R16" s="2">
        <f>Populations!R$2*Multipliers!$D16</f>
        <v>287898.24539056642</v>
      </c>
      <c r="S16" s="2">
        <f>Populations!S$2*Multipliers!$D16</f>
        <v>301069.81800524192</v>
      </c>
      <c r="T16" s="2">
        <f>Populations!T$2*Multipliers!$D16</f>
        <v>86487.899331664434</v>
      </c>
      <c r="U16" s="2">
        <f>Populations!U$2*Multipliers!$D16</f>
        <v>389359.91851260595</v>
      </c>
      <c r="V16" s="2">
        <f>Populations!V$2*Multipliers!$D16</f>
        <v>441069.94699907355</v>
      </c>
      <c r="W16" s="2">
        <f>Populations!W$2*Multipliers!$D16</f>
        <v>642399.58557434892</v>
      </c>
      <c r="X16" s="2">
        <f>Populations!X$2*Multipliers!$D16</f>
        <v>361784.98234238458</v>
      </c>
      <c r="Y16" s="2">
        <f>Populations!Y$2*Multipliers!$D16</f>
        <v>192091.25580891586</v>
      </c>
      <c r="Z16" s="2">
        <f>Populations!Z$2*Multipliers!$D16</f>
        <v>394802.44372786186</v>
      </c>
      <c r="AA16" s="2">
        <f>Populations!AA$2*Multipliers!$D16</f>
        <v>68375.616089162941</v>
      </c>
      <c r="AB16" s="2">
        <f>Populations!AB$2*Multipliers!$D16</f>
        <v>123687.65969239081</v>
      </c>
      <c r="AC16" s="2">
        <f>Populations!AC$2*Multipliers!$D16</f>
        <v>192818.30992928988</v>
      </c>
      <c r="AD16" s="2">
        <f>Populations!AD$2*Multipliers!$D16</f>
        <v>86935.139504203835</v>
      </c>
      <c r="AE16" s="2">
        <f>Populations!AE$2*Multipliers!$D16</f>
        <v>573740.27032054181</v>
      </c>
      <c r="AF16" s="2">
        <f>Populations!AF$2*Multipliers!$D16</f>
        <v>129718.3817978375</v>
      </c>
      <c r="AG16" s="2">
        <f>Populations!AG$2*Multipliers!$D16</f>
        <v>1262631.4180226554</v>
      </c>
      <c r="AH16" s="2">
        <f>Populations!AH$2*Multipliers!$D16</f>
        <v>665745.02014445607</v>
      </c>
      <c r="AI16" s="2">
        <f>Populations!AI$2*Multipliers!$D16</f>
        <v>48613.902144550208</v>
      </c>
      <c r="AJ16" s="2">
        <f>Populations!AJ$2*Multipliers!$D16</f>
        <v>752713.23972377193</v>
      </c>
      <c r="AK16" s="2">
        <f>Populations!AK$2*Multipliers!$D16</f>
        <v>252263.61422305898</v>
      </c>
      <c r="AL16" s="2">
        <f>Populations!AL$2*Multipliers!$D16</f>
        <v>268304.76039551472</v>
      </c>
      <c r="AM16" s="2">
        <f>Populations!AM$2*Multipliers!$D16</f>
        <v>823149.33487174986</v>
      </c>
      <c r="AN16" s="2">
        <f>Populations!AN$2*Multipliers!$D16</f>
        <v>67716.298986108392</v>
      </c>
      <c r="AO16" s="2">
        <f>Populations!AO$2*Multipliers!$D16</f>
        <v>327042.76759680279</v>
      </c>
      <c r="AP16" s="2">
        <f>Populations!AP$2*Multipliers!$D16</f>
        <v>56493.383999251084</v>
      </c>
      <c r="AQ16" s="2">
        <f>Populations!AQ$2*Multipliers!$D16</f>
        <v>435991.32309554936</v>
      </c>
      <c r="AR16" s="2">
        <f>Populations!AR$2*Multipliers!$D16</f>
        <v>1794899.1818431916</v>
      </c>
      <c r="AS16" s="2">
        <f>Populations!AS$2*Multipliers!$D16</f>
        <v>201683.40216719525</v>
      </c>
      <c r="AT16" s="2">
        <f>Populations!AT$2*Multipliers!$D16</f>
        <v>40212.00249996101</v>
      </c>
      <c r="AU16" s="2">
        <f>Populations!AU$2*Multipliers!$D16</f>
        <v>546366.61788699415</v>
      </c>
      <c r="AV16" s="2">
        <f>Populations!AV$2*Multipliers!$D16</f>
        <v>481272.97858516936</v>
      </c>
      <c r="AW16" s="2">
        <f>Populations!AW$2*Multipliers!$D16</f>
        <v>116248.4541383019</v>
      </c>
      <c r="AX16" s="2">
        <f>Populations!AX$2*Multipliers!$D16</f>
        <v>373540.48159197049</v>
      </c>
      <c r="AY16" s="2">
        <f>Populations!AY$2*Multipliers!$D16</f>
        <v>36749.049731745894</v>
      </c>
    </row>
    <row r="17" spans="1:51" x14ac:dyDescent="0.2">
      <c r="A17" s="2">
        <v>17</v>
      </c>
      <c r="B17" s="2">
        <f>Populations!B$2*Multipliers!$D17</f>
        <v>295463.76504422043</v>
      </c>
      <c r="C17" s="2">
        <f>Populations!C$2*Multipliers!$D17</f>
        <v>44504.915183323988</v>
      </c>
      <c r="D17" s="2">
        <f>Populations!D$2*Multipliers!$D17</f>
        <v>421271.96537677757</v>
      </c>
      <c r="E17" s="2">
        <f>Populations!E$2*Multipliers!$D17</f>
        <v>182079.37105844499</v>
      </c>
      <c r="F17" s="2">
        <f>Populations!F$2*Multipliers!$D17</f>
        <v>2336768.6005271017</v>
      </c>
      <c r="G17" s="2">
        <f>Populations!G$2*Multipliers!$D17</f>
        <v>338782.50330071215</v>
      </c>
      <c r="H17" s="2">
        <f>Populations!H$2*Multipliers!$D17</f>
        <v>214862.86450575411</v>
      </c>
      <c r="I17" s="2">
        <f>Populations!I$2*Multipliers!$D17</f>
        <v>58453.032903782529</v>
      </c>
      <c r="J17" s="2">
        <f>Populations!J$2*Multipliers!$D17</f>
        <v>1266501.1312771626</v>
      </c>
      <c r="K17" s="2">
        <f>Populations!K$2*Multipliers!$D17</f>
        <v>634635.82573827717</v>
      </c>
      <c r="L17" s="2">
        <f>Populations!L$2*Multipliers!$D17</f>
        <v>85768.201125583437</v>
      </c>
      <c r="M17" s="2">
        <f>Populations!M$2*Multipliers!$D17</f>
        <v>105296.96394449323</v>
      </c>
      <c r="N17" s="2">
        <f>Populations!N$2*Multipliers!$D17</f>
        <v>763664.09156164038</v>
      </c>
      <c r="O17" s="2">
        <f>Populations!O$2*Multipliers!$D17</f>
        <v>404014.81451507949</v>
      </c>
      <c r="P17" s="2">
        <f>Populations!P$2*Multipliers!$D17</f>
        <v>190762.81109392468</v>
      </c>
      <c r="Q17" s="2">
        <f>Populations!Q$2*Multipliers!$D17</f>
        <v>175318.76717121757</v>
      </c>
      <c r="R17" s="2">
        <f>Populations!R$2*Multipliers!$D17</f>
        <v>270433.31193654879</v>
      </c>
      <c r="S17" s="2">
        <f>Populations!S$2*Multipliers!$D17</f>
        <v>282805.85002120142</v>
      </c>
      <c r="T17" s="2">
        <f>Populations!T$2*Multipliers!$D17</f>
        <v>81241.235169623018</v>
      </c>
      <c r="U17" s="2">
        <f>Populations!U$2*Multipliers!$D17</f>
        <v>365739.95842129237</v>
      </c>
      <c r="V17" s="2">
        <f>Populations!V$2*Multipliers!$D17</f>
        <v>414313.07231768896</v>
      </c>
      <c r="W17" s="2">
        <f>Populations!W$2*Multipliers!$D17</f>
        <v>603429.33760453574</v>
      </c>
      <c r="X17" s="2">
        <f>Populations!X$2*Multipliers!$D17</f>
        <v>339837.81613891973</v>
      </c>
      <c r="Y17" s="2">
        <f>Populations!Y$2*Multipliers!$D17</f>
        <v>180438.31573889166</v>
      </c>
      <c r="Z17" s="2">
        <f>Populations!Z$2*Multipliers!$D17</f>
        <v>370852.32066324743</v>
      </c>
      <c r="AA17" s="2">
        <f>Populations!AA$2*Multipliers!$D17</f>
        <v>64227.70756941961</v>
      </c>
      <c r="AB17" s="2">
        <f>Populations!AB$2*Multipliers!$D17</f>
        <v>116184.32551027299</v>
      </c>
      <c r="AC17" s="2">
        <f>Populations!AC$2*Multipliers!$D17</f>
        <v>181121.26416555932</v>
      </c>
      <c r="AD17" s="2">
        <f>Populations!AD$2*Multipliers!$D17</f>
        <v>81661.344159612927</v>
      </c>
      <c r="AE17" s="2">
        <f>Populations!AE$2*Multipliers!$D17</f>
        <v>538935.14107272506</v>
      </c>
      <c r="AF17" s="2">
        <f>Populations!AF$2*Multipliers!$D17</f>
        <v>121849.20252309533</v>
      </c>
      <c r="AG17" s="2">
        <f>Populations!AG$2*Multipliers!$D17</f>
        <v>1186035.6969796116</v>
      </c>
      <c r="AH17" s="2">
        <f>Populations!AH$2*Multipliers!$D17</f>
        <v>625358.55492514593</v>
      </c>
      <c r="AI17" s="2">
        <f>Populations!AI$2*Multipliers!$D17</f>
        <v>45664.80961103068</v>
      </c>
      <c r="AJ17" s="2">
        <f>Populations!AJ$2*Multipliers!$D17</f>
        <v>707050.97240463796</v>
      </c>
      <c r="AK17" s="2">
        <f>Populations!AK$2*Multipliers!$D17</f>
        <v>236960.40447511914</v>
      </c>
      <c r="AL17" s="2">
        <f>Populations!AL$2*Multipliers!$D17</f>
        <v>252028.43756017816</v>
      </c>
      <c r="AM17" s="2">
        <f>Populations!AM$2*Multipliers!$D17</f>
        <v>773214.16303091089</v>
      </c>
      <c r="AN17" s="2">
        <f>Populations!AN$2*Multipliers!$D17</f>
        <v>63608.386991228639</v>
      </c>
      <c r="AO17" s="2">
        <f>Populations!AO$2*Multipliers!$D17</f>
        <v>307203.18793924974</v>
      </c>
      <c r="AP17" s="2">
        <f>Populations!AP$2*Multipliers!$D17</f>
        <v>53066.29401889821</v>
      </c>
      <c r="AQ17" s="2">
        <f>Populations!AQ$2*Multipliers!$D17</f>
        <v>409542.53583718021</v>
      </c>
      <c r="AR17" s="2">
        <f>Populations!AR$2*Multipliers!$D17</f>
        <v>1686014.2015786013</v>
      </c>
      <c r="AS17" s="2">
        <f>Populations!AS$2*Multipliers!$D17</f>
        <v>189448.56831868942</v>
      </c>
      <c r="AT17" s="2">
        <f>Populations!AT$2*Multipliers!$D17</f>
        <v>37772.599137978519</v>
      </c>
      <c r="AU17" s="2">
        <f>Populations!AU$2*Multipliers!$D17</f>
        <v>513222.07193831052</v>
      </c>
      <c r="AV17" s="2">
        <f>Populations!AV$2*Multipliers!$D17</f>
        <v>452077.24474940408</v>
      </c>
      <c r="AW17" s="2">
        <f>Populations!AW$2*Multipliers!$D17</f>
        <v>109196.40867375395</v>
      </c>
      <c r="AX17" s="2">
        <f>Populations!AX$2*Multipliers!$D17</f>
        <v>350880.18491480564</v>
      </c>
      <c r="AY17" s="2">
        <f>Populations!AY$2*Multipliers!$D17</f>
        <v>34519.721424473217</v>
      </c>
    </row>
    <row r="18" spans="1:51" x14ac:dyDescent="0.2">
      <c r="A18" s="2">
        <v>18</v>
      </c>
      <c r="B18" s="2">
        <f>Populations!B$2*Multipliers!$D18</f>
        <v>278565.90914356941</v>
      </c>
      <c r="C18" s="2">
        <f>Populations!C$2*Multipliers!$D18</f>
        <v>41959.636429680715</v>
      </c>
      <c r="D18" s="2">
        <f>Populations!D$2*Multipliers!$D18</f>
        <v>397179.01792227186</v>
      </c>
      <c r="E18" s="2">
        <f>Populations!E$2*Multipliers!$D18</f>
        <v>171666.07731947742</v>
      </c>
      <c r="F18" s="2">
        <f>Populations!F$2*Multipliers!$D18</f>
        <v>2203126.5646620165</v>
      </c>
      <c r="G18" s="2">
        <f>Populations!G$2*Multipliers!$D18</f>
        <v>319407.20724171668</v>
      </c>
      <c r="H18" s="2">
        <f>Populations!H$2*Multipliers!$D18</f>
        <v>202574.65135624682</v>
      </c>
      <c r="I18" s="2">
        <f>Populations!I$2*Multipliers!$D18</f>
        <v>55110.047929580025</v>
      </c>
      <c r="J18" s="2">
        <f>Populations!J$2*Multipliers!$D18</f>
        <v>1194068.7177420207</v>
      </c>
      <c r="K18" s="2">
        <f>Populations!K$2*Multipliers!$D18</f>
        <v>598340.39461794647</v>
      </c>
      <c r="L18" s="2">
        <f>Populations!L$2*Multipliers!$D18</f>
        <v>80863.035501428967</v>
      </c>
      <c r="M18" s="2">
        <f>Populations!M$2*Multipliers!$D18</f>
        <v>99274.929658008739</v>
      </c>
      <c r="N18" s="2">
        <f>Populations!N$2*Multipliers!$D18</f>
        <v>719989.41025586729</v>
      </c>
      <c r="O18" s="2">
        <f>Populations!O$2*Multipliers!$D18</f>
        <v>380908.82005791727</v>
      </c>
      <c r="P18" s="2">
        <f>Populations!P$2*Multipliers!$D18</f>
        <v>179852.90309696333</v>
      </c>
      <c r="Q18" s="2">
        <f>Populations!Q$2*Multipliers!$D18</f>
        <v>165292.11884804454</v>
      </c>
      <c r="R18" s="2">
        <f>Populations!R$2*Multipliers!$D18</f>
        <v>254966.97163876076</v>
      </c>
      <c r="S18" s="2">
        <f>Populations!S$2*Multipliers!$D18</f>
        <v>266631.9124122897</v>
      </c>
      <c r="T18" s="2">
        <f>Populations!T$2*Multipliers!$D18</f>
        <v>76594.971067215301</v>
      </c>
      <c r="U18" s="2">
        <f>Populations!U$2*Multipliers!$D18</f>
        <v>344822.93966744241</v>
      </c>
      <c r="V18" s="2">
        <f>Populations!V$2*Multipliers!$D18</f>
        <v>390618.11062676046</v>
      </c>
      <c r="W18" s="2">
        <f>Populations!W$2*Multipliers!$D18</f>
        <v>568918.63544943184</v>
      </c>
      <c r="X18" s="2">
        <f>Populations!X$2*Multipliers!$D18</f>
        <v>320402.16572727641</v>
      </c>
      <c r="Y18" s="2">
        <f>Populations!Y$2*Multipliers!$D18</f>
        <v>170118.8755264662</v>
      </c>
      <c r="Z18" s="2">
        <f>Populations!Z$2*Multipliers!$D18</f>
        <v>349642.92101300036</v>
      </c>
      <c r="AA18" s="2">
        <f>Populations!AA$2*Multipliers!$D18</f>
        <v>60554.463416537539</v>
      </c>
      <c r="AB18" s="2">
        <f>Populations!AB$2*Multipliers!$D18</f>
        <v>109539.63258119895</v>
      </c>
      <c r="AC18" s="2">
        <f>Populations!AC$2*Multipliers!$D18</f>
        <v>170762.76547806271</v>
      </c>
      <c r="AD18" s="2">
        <f>Populations!AD$2*Multipliers!$D18</f>
        <v>76991.053621427709</v>
      </c>
      <c r="AE18" s="2">
        <f>Populations!AE$2*Multipliers!$D18</f>
        <v>508112.92382967001</v>
      </c>
      <c r="AF18" s="2">
        <f>Populations!AF$2*Multipliers!$D18</f>
        <v>114880.52984833825</v>
      </c>
      <c r="AG18" s="2">
        <f>Populations!AG$2*Multipliers!$D18</f>
        <v>1118205.1787514624</v>
      </c>
      <c r="AH18" s="2">
        <f>Populations!AH$2*Multipliers!$D18</f>
        <v>589593.69981412101</v>
      </c>
      <c r="AI18" s="2">
        <f>Populations!AI$2*Multipliers!$D18</f>
        <v>43053.195383403232</v>
      </c>
      <c r="AJ18" s="2">
        <f>Populations!AJ$2*Multipliers!$D18</f>
        <v>666614.04964248266</v>
      </c>
      <c r="AK18" s="2">
        <f>Populations!AK$2*Multipliers!$D18</f>
        <v>223408.41183608517</v>
      </c>
      <c r="AL18" s="2">
        <f>Populations!AL$2*Multipliers!$D18</f>
        <v>237614.6896675365</v>
      </c>
      <c r="AM18" s="2">
        <f>Populations!AM$2*Multipliers!$D18</f>
        <v>728993.30398485053</v>
      </c>
      <c r="AN18" s="2">
        <f>Populations!AN$2*Multipliers!$D18</f>
        <v>59970.562375781265</v>
      </c>
      <c r="AO18" s="2">
        <f>Populations!AO$2*Multipliers!$D18</f>
        <v>289633.94319195853</v>
      </c>
      <c r="AP18" s="2">
        <f>Populations!AP$2*Multipliers!$D18</f>
        <v>50031.381804269404</v>
      </c>
      <c r="AQ18" s="2">
        <f>Populations!AQ$2*Multipliers!$D18</f>
        <v>386120.4056997397</v>
      </c>
      <c r="AR18" s="2">
        <f>Populations!AR$2*Multipliers!$D18</f>
        <v>1589589.4334840691</v>
      </c>
      <c r="AS18" s="2">
        <f>Populations!AS$2*Multipliers!$D18</f>
        <v>178613.82312563766</v>
      </c>
      <c r="AT18" s="2">
        <f>Populations!AT$2*Multipliers!$D18</f>
        <v>35612.347991341005</v>
      </c>
      <c r="AU18" s="2">
        <f>Populations!AU$2*Multipliers!$D18</f>
        <v>483870.40976291936</v>
      </c>
      <c r="AV18" s="2">
        <f>Populations!AV$2*Multipliers!$D18</f>
        <v>426222.51384324557</v>
      </c>
      <c r="AW18" s="2">
        <f>Populations!AW$2*Multipliers!$D18</f>
        <v>102951.36140590528</v>
      </c>
      <c r="AX18" s="2">
        <f>Populations!AX$2*Multipliers!$D18</f>
        <v>330813.01084966509</v>
      </c>
      <c r="AY18" s="2">
        <f>Populations!AY$2*Multipliers!$D18</f>
        <v>32545.505471887413</v>
      </c>
    </row>
    <row r="19" spans="1:51" x14ac:dyDescent="0.2">
      <c r="A19" s="2">
        <v>19</v>
      </c>
      <c r="B19" s="2">
        <f>Populations!B$2*Multipliers!$D19</f>
        <v>263496.97067356016</v>
      </c>
      <c r="C19" s="2">
        <f>Populations!C$2*Multipliers!$D19</f>
        <v>39689.842607720449</v>
      </c>
      <c r="D19" s="2">
        <f>Populations!D$2*Multipliers!$D19</f>
        <v>375693.7392639821</v>
      </c>
      <c r="E19" s="2">
        <f>Populations!E$2*Multipliers!$D19</f>
        <v>162379.8528691559</v>
      </c>
      <c r="F19" s="2">
        <f>Populations!F$2*Multipliers!$D19</f>
        <v>2083949.1005329634</v>
      </c>
      <c r="G19" s="2">
        <f>Populations!G$2*Multipliers!$D19</f>
        <v>302128.97112301667</v>
      </c>
      <c r="H19" s="2">
        <f>Populations!H$2*Multipliers!$D19</f>
        <v>191616.43695644531</v>
      </c>
      <c r="I19" s="2">
        <f>Populations!I$2*Multipliers!$D19</f>
        <v>52128.886581146326</v>
      </c>
      <c r="J19" s="2">
        <f>Populations!J$2*Multipliers!$D19</f>
        <v>1129475.9321713217</v>
      </c>
      <c r="K19" s="2">
        <f>Populations!K$2*Multipliers!$D19</f>
        <v>565973.35222449992</v>
      </c>
      <c r="L19" s="2">
        <f>Populations!L$2*Multipliers!$D19</f>
        <v>76488.774091569241</v>
      </c>
      <c r="M19" s="2">
        <f>Populations!M$2*Multipliers!$D19</f>
        <v>93904.682411207163</v>
      </c>
      <c r="N19" s="2">
        <f>Populations!N$2*Multipliers!$D19</f>
        <v>681041.80121224874</v>
      </c>
      <c r="O19" s="2">
        <f>Populations!O$2*Multipliers!$D19</f>
        <v>360303.67282441887</v>
      </c>
      <c r="P19" s="2">
        <f>Populations!P$2*Multipliers!$D19</f>
        <v>170123.8147862186</v>
      </c>
      <c r="Q19" s="2">
        <f>Populations!Q$2*Multipliers!$D19</f>
        <v>156350.69175039159</v>
      </c>
      <c r="R19" s="2">
        <f>Populations!R$2*Multipliers!$D19</f>
        <v>241174.61054432072</v>
      </c>
      <c r="S19" s="2">
        <f>Populations!S$2*Multipliers!$D19</f>
        <v>252208.53988033018</v>
      </c>
      <c r="T19" s="2">
        <f>Populations!T$2*Multipliers!$D19</f>
        <v>72451.589310012758</v>
      </c>
      <c r="U19" s="2">
        <f>Populations!U$2*Multipliers!$D19</f>
        <v>326169.84720228222</v>
      </c>
      <c r="V19" s="2">
        <f>Populations!V$2*Multipliers!$D19</f>
        <v>369487.74226114596</v>
      </c>
      <c r="W19" s="2">
        <f>Populations!W$2*Multipliers!$D19</f>
        <v>538143.15420556325</v>
      </c>
      <c r="X19" s="2">
        <f>Populations!X$2*Multipliers!$D19</f>
        <v>303070.10763069976</v>
      </c>
      <c r="Y19" s="2">
        <f>Populations!Y$2*Multipliers!$D19</f>
        <v>160916.34648844856</v>
      </c>
      <c r="Z19" s="2">
        <f>Populations!Z$2*Multipliers!$D19</f>
        <v>330729.09311705432</v>
      </c>
      <c r="AA19" s="2">
        <f>Populations!AA$2*Multipliers!$D19</f>
        <v>57278.788061596875</v>
      </c>
      <c r="AB19" s="2">
        <f>Populations!AB$2*Multipliers!$D19</f>
        <v>103614.11933922222</v>
      </c>
      <c r="AC19" s="2">
        <f>Populations!AC$2*Multipliers!$D19</f>
        <v>161525.40540816504</v>
      </c>
      <c r="AD19" s="2">
        <f>Populations!AD$2*Multipliers!$D19</f>
        <v>72826.245898439098</v>
      </c>
      <c r="AE19" s="2">
        <f>Populations!AE$2*Multipliers!$D19</f>
        <v>480626.7091361857</v>
      </c>
      <c r="AF19" s="2">
        <f>Populations!AF$2*Multipliers!$D19</f>
        <v>108666.10238659717</v>
      </c>
      <c r="AG19" s="2">
        <f>Populations!AG$2*Multipliers!$D19</f>
        <v>1057716.2083413496</v>
      </c>
      <c r="AH19" s="2">
        <f>Populations!AH$2*Multipliers!$D19</f>
        <v>557699.80722647801</v>
      </c>
      <c r="AI19" s="2">
        <f>Populations!AI$2*Multipliers!$D19</f>
        <v>40724.245821109791</v>
      </c>
      <c r="AJ19" s="2">
        <f>Populations!AJ$2*Multipliers!$D19</f>
        <v>630553.7645624117</v>
      </c>
      <c r="AK19" s="2">
        <f>Populations!AK$2*Multipliers!$D19</f>
        <v>211323.20147423365</v>
      </c>
      <c r="AL19" s="2">
        <f>Populations!AL$2*Multipliers!$D19</f>
        <v>224760.99500985656</v>
      </c>
      <c r="AM19" s="2">
        <f>Populations!AM$2*Multipliers!$D19</f>
        <v>689558.63203748432</v>
      </c>
      <c r="AN19" s="2">
        <f>Populations!AN$2*Multipliers!$D19</f>
        <v>56726.472970760966</v>
      </c>
      <c r="AO19" s="2">
        <f>Populations!AO$2*Multipliers!$D19</f>
        <v>273966.28277290711</v>
      </c>
      <c r="AP19" s="2">
        <f>Populations!AP$2*Multipliers!$D19</f>
        <v>47324.949361419713</v>
      </c>
      <c r="AQ19" s="2">
        <f>Populations!AQ$2*Multipliers!$D19</f>
        <v>365233.33931967651</v>
      </c>
      <c r="AR19" s="2">
        <f>Populations!AR$2*Multipliers!$D19</f>
        <v>1503601.0746091753</v>
      </c>
      <c r="AS19" s="2">
        <f>Populations!AS$2*Multipliers!$D19</f>
        <v>168951.76247059111</v>
      </c>
      <c r="AT19" s="2">
        <f>Populations!AT$2*Multipliers!$D19</f>
        <v>33685.908814688206</v>
      </c>
      <c r="AU19" s="2">
        <f>Populations!AU$2*Multipliers!$D19</f>
        <v>457695.58652416588</v>
      </c>
      <c r="AV19" s="2">
        <f>Populations!AV$2*Multipliers!$D19</f>
        <v>403166.13607116742</v>
      </c>
      <c r="AW19" s="2">
        <f>Populations!AW$2*Multipliers!$D19</f>
        <v>97382.238697391367</v>
      </c>
      <c r="AX19" s="2">
        <f>Populations!AX$2*Multipliers!$D19</f>
        <v>312917.78123991803</v>
      </c>
      <c r="AY19" s="2">
        <f>Populations!AY$2*Multipliers!$D19</f>
        <v>30784.966212295309</v>
      </c>
    </row>
    <row r="20" spans="1:51" x14ac:dyDescent="0.2">
      <c r="A20" s="2">
        <v>20</v>
      </c>
      <c r="B20" s="2">
        <f>Populations!B$2*Multipliers!$D20</f>
        <v>249975.17516491257</v>
      </c>
      <c r="C20" s="2">
        <f>Populations!C$2*Multipliers!$D20</f>
        <v>37653.090784198037</v>
      </c>
      <c r="D20" s="2">
        <f>Populations!D$2*Multipliers!$D20</f>
        <v>356414.37562188436</v>
      </c>
      <c r="E20" s="2">
        <f>Populations!E$2*Multipliers!$D20</f>
        <v>154047.054356868</v>
      </c>
      <c r="F20" s="2">
        <f>Populations!F$2*Multipliers!$D20</f>
        <v>1977007.7056630133</v>
      </c>
      <c r="G20" s="2">
        <f>Populations!G$2*Multipliers!$D20</f>
        <v>286624.70876159187</v>
      </c>
      <c r="H20" s="2">
        <f>Populations!H$2*Multipliers!$D20</f>
        <v>181783.31337252888</v>
      </c>
      <c r="I20" s="2">
        <f>Populations!I$2*Multipliers!$D20</f>
        <v>49453.804045503064</v>
      </c>
      <c r="J20" s="2">
        <f>Populations!J$2*Multipliers!$D20</f>
        <v>1071514.9524009679</v>
      </c>
      <c r="K20" s="2">
        <f>Populations!K$2*Multipliers!$D20</f>
        <v>536929.46639704367</v>
      </c>
      <c r="L20" s="2">
        <f>Populations!L$2*Multipliers!$D20</f>
        <v>72563.622469030597</v>
      </c>
      <c r="M20" s="2">
        <f>Populations!M$2*Multipliers!$D20</f>
        <v>89085.803812250088</v>
      </c>
      <c r="N20" s="2">
        <f>Populations!N$2*Multipliers!$D20</f>
        <v>646092.98208429851</v>
      </c>
      <c r="O20" s="2">
        <f>Populations!O$2*Multipliers!$D20</f>
        <v>341814.07663478295</v>
      </c>
      <c r="P20" s="2">
        <f>Populations!P$2*Multipliers!$D20</f>
        <v>161393.62168832464</v>
      </c>
      <c r="Q20" s="2">
        <f>Populations!Q$2*Multipliers!$D20</f>
        <v>148327.28990224077</v>
      </c>
      <c r="R20" s="2">
        <f>Populations!R$2*Multipliers!$D20</f>
        <v>228798.3249372344</v>
      </c>
      <c r="S20" s="2">
        <f>Populations!S$2*Multipliers!$D20</f>
        <v>239266.02941017615</v>
      </c>
      <c r="T20" s="2">
        <f>Populations!T$2*Multipliers!$D20</f>
        <v>68733.612695624252</v>
      </c>
      <c r="U20" s="2">
        <f>Populations!U$2*Multipliers!$D20</f>
        <v>309431.88636849326</v>
      </c>
      <c r="V20" s="2">
        <f>Populations!V$2*Multipliers!$D20</f>
        <v>350526.84991754213</v>
      </c>
      <c r="W20" s="2">
        <f>Populations!W$2*Multipliers!$D20</f>
        <v>510527.42235503992</v>
      </c>
      <c r="X20" s="2">
        <f>Populations!X$2*Multipliers!$D20</f>
        <v>287517.54924761638</v>
      </c>
      <c r="Y20" s="2">
        <f>Populations!Y$2*Multipliers!$D20</f>
        <v>152658.6502969006</v>
      </c>
      <c r="Z20" s="2">
        <f>Populations!Z$2*Multipliers!$D20</f>
        <v>313757.16681954253</v>
      </c>
      <c r="AA20" s="2">
        <f>Populations!AA$2*Multipliers!$D20</f>
        <v>54339.429566612118</v>
      </c>
      <c r="AB20" s="2">
        <f>Populations!AB$2*Multipliers!$D20</f>
        <v>98296.98445933286</v>
      </c>
      <c r="AC20" s="2">
        <f>Populations!AC$2*Multipliers!$D20</f>
        <v>153236.45432156429</v>
      </c>
      <c r="AD20" s="2">
        <f>Populations!AD$2*Multipliers!$D20</f>
        <v>69089.04314356891</v>
      </c>
      <c r="AE20" s="2">
        <f>Populations!AE$2*Multipliers!$D20</f>
        <v>455962.53155448165</v>
      </c>
      <c r="AF20" s="2">
        <f>Populations!AF$2*Multipliers!$D20</f>
        <v>103089.71639841179</v>
      </c>
      <c r="AG20" s="2">
        <f>Populations!AG$2*Multipliers!$D20</f>
        <v>1003437.7009307559</v>
      </c>
      <c r="AH20" s="2">
        <f>Populations!AH$2*Multipliers!$D20</f>
        <v>529080.49244175095</v>
      </c>
      <c r="AI20" s="2">
        <f>Populations!AI$2*Multipliers!$D20</f>
        <v>38634.411836190287</v>
      </c>
      <c r="AJ20" s="2">
        <f>Populations!AJ$2*Multipliers!$D20</f>
        <v>598195.82496323588</v>
      </c>
      <c r="AK20" s="2">
        <f>Populations!AK$2*Multipliers!$D20</f>
        <v>200478.79172916917</v>
      </c>
      <c r="AL20" s="2">
        <f>Populations!AL$2*Multipliers!$D20</f>
        <v>213227.00201906578</v>
      </c>
      <c r="AM20" s="2">
        <f>Populations!AM$2*Multipliers!$D20</f>
        <v>654172.75724052126</v>
      </c>
      <c r="AN20" s="2">
        <f>Populations!AN$2*Multipliers!$D20</f>
        <v>53815.457464674837</v>
      </c>
      <c r="AO20" s="2">
        <f>Populations!AO$2*Multipliers!$D20</f>
        <v>259907.23669564116</v>
      </c>
      <c r="AP20" s="2">
        <f>Populations!AP$2*Multipliers!$D20</f>
        <v>44896.389040265203</v>
      </c>
      <c r="AQ20" s="2">
        <f>Populations!AQ$2*Multipliers!$D20</f>
        <v>346490.76890379307</v>
      </c>
      <c r="AR20" s="2">
        <f>Populations!AR$2*Multipliers!$D20</f>
        <v>1426441.2264125289</v>
      </c>
      <c r="AS20" s="2">
        <f>Populations!AS$2*Multipliers!$D20</f>
        <v>160281.7152320474</v>
      </c>
      <c r="AT20" s="2">
        <f>Populations!AT$2*Multipliers!$D20</f>
        <v>31957.259072147281</v>
      </c>
      <c r="AU20" s="2">
        <f>Populations!AU$2*Multipliers!$D20</f>
        <v>434208.15852690995</v>
      </c>
      <c r="AV20" s="2">
        <f>Populations!AV$2*Multipliers!$D20</f>
        <v>382476.97963027732</v>
      </c>
      <c r="AW20" s="2">
        <f>Populations!AW$2*Multipliers!$D20</f>
        <v>92384.90337898361</v>
      </c>
      <c r="AX20" s="2">
        <f>Populations!AX$2*Multipliers!$D20</f>
        <v>296859.8727253346</v>
      </c>
      <c r="AY20" s="2">
        <f>Populations!AY$2*Multipliers!$D20</f>
        <v>29205.183276653945</v>
      </c>
    </row>
    <row r="21" spans="1:51" x14ac:dyDescent="0.2">
      <c r="A21" s="2">
        <v>21</v>
      </c>
      <c r="B21" s="2">
        <f>Populations!B$2*Multipliers!$D21</f>
        <v>237773.81967462131</v>
      </c>
      <c r="C21" s="2">
        <f>Populations!C$2*Multipliers!$D21</f>
        <v>35815.233302297587</v>
      </c>
      <c r="D21" s="2">
        <f>Populations!D$2*Multipliers!$D21</f>
        <v>339017.69414763839</v>
      </c>
      <c r="E21" s="2">
        <f>Populations!E$2*Multipliers!$D21</f>
        <v>146527.97622760825</v>
      </c>
      <c r="F21" s="2">
        <f>Populations!F$2*Multipliers!$D21</f>
        <v>1880509.4281523535</v>
      </c>
      <c r="G21" s="2">
        <f>Populations!G$2*Multipliers!$D21</f>
        <v>272634.47968546773</v>
      </c>
      <c r="H21" s="2">
        <f>Populations!H$2*Multipliers!$D21</f>
        <v>172910.42098552288</v>
      </c>
      <c r="I21" s="2">
        <f>Populations!I$2*Multipliers!$D21</f>
        <v>47039.950577420437</v>
      </c>
      <c r="J21" s="2">
        <f>Populations!J$2*Multipliers!$D21</f>
        <v>1019214.0195632105</v>
      </c>
      <c r="K21" s="2">
        <f>Populations!K$2*Multipliers!$D21</f>
        <v>510721.79482165317</v>
      </c>
      <c r="L21" s="2">
        <f>Populations!L$2*Multipliers!$D21</f>
        <v>69021.772552038499</v>
      </c>
      <c r="M21" s="2">
        <f>Populations!M$2*Multipliers!$D21</f>
        <v>84737.501782920503</v>
      </c>
      <c r="N21" s="2">
        <f>Populations!N$2*Multipliers!$D21</f>
        <v>614557.00996629824</v>
      </c>
      <c r="O21" s="2">
        <f>Populations!O$2*Multipliers!$D21</f>
        <v>325130.03967849223</v>
      </c>
      <c r="P21" s="2">
        <f>Populations!P$2*Multipliers!$D21</f>
        <v>153515.95563294252</v>
      </c>
      <c r="Q21" s="2">
        <f>Populations!Q$2*Multipliers!$D21</f>
        <v>141087.39501341918</v>
      </c>
      <c r="R21" s="2">
        <f>Populations!R$2*Multipliers!$D21</f>
        <v>217630.61719865326</v>
      </c>
      <c r="S21" s="2">
        <f>Populations!S$2*Multipliers!$D21</f>
        <v>227587.39020267047</v>
      </c>
      <c r="T21" s="2">
        <f>Populations!T$2*Multipliers!$D21</f>
        <v>65378.706585135304</v>
      </c>
      <c r="U21" s="2">
        <f>Populations!U$2*Multipliers!$D21</f>
        <v>294328.43282306561</v>
      </c>
      <c r="V21" s="2">
        <f>Populations!V$2*Multipliers!$D21</f>
        <v>333417.54015542532</v>
      </c>
      <c r="W21" s="2">
        <f>Populations!W$2*Multipliers!$D21</f>
        <v>485608.44164590962</v>
      </c>
      <c r="X21" s="2">
        <f>Populations!X$2*Multipliers!$D21</f>
        <v>273483.74038738402</v>
      </c>
      <c r="Y21" s="2">
        <f>Populations!Y$2*Multipliers!$D21</f>
        <v>145207.34054299511</v>
      </c>
      <c r="Z21" s="2">
        <f>Populations!Z$2*Multipliers!$D21</f>
        <v>298442.59517271287</v>
      </c>
      <c r="AA21" s="2">
        <f>Populations!AA$2*Multipliers!$D21</f>
        <v>51687.107403643429</v>
      </c>
      <c r="AB21" s="2">
        <f>Populations!AB$2*Multipliers!$D21</f>
        <v>93499.08222675827</v>
      </c>
      <c r="AC21" s="2">
        <f>Populations!AC$2*Multipliers!$D21</f>
        <v>145756.94179790781</v>
      </c>
      <c r="AD21" s="2">
        <f>Populations!AD$2*Multipliers!$D21</f>
        <v>65716.788377380115</v>
      </c>
      <c r="AE21" s="2">
        <f>Populations!AE$2*Multipliers!$D21</f>
        <v>433706.87783175037</v>
      </c>
      <c r="AF21" s="2">
        <f>Populations!AF$2*Multipliers!$D21</f>
        <v>98057.879631658783</v>
      </c>
      <c r="AG21" s="2">
        <f>Populations!AG$2*Multipliers!$D21</f>
        <v>954459.63703565265</v>
      </c>
      <c r="AH21" s="2">
        <f>Populations!AH$2*Multipliers!$D21</f>
        <v>503255.93139483349</v>
      </c>
      <c r="AI21" s="2">
        <f>Populations!AI$2*Multipliers!$D21</f>
        <v>36748.655809974131</v>
      </c>
      <c r="AJ21" s="2">
        <f>Populations!AJ$2*Multipliers!$D21</f>
        <v>568997.7259585273</v>
      </c>
      <c r="AK21" s="2">
        <f>Populations!AK$2*Multipliers!$D21</f>
        <v>190693.36801844303</v>
      </c>
      <c r="AL21" s="2">
        <f>Populations!AL$2*Multipliers!$D21</f>
        <v>202819.33473751546</v>
      </c>
      <c r="AM21" s="2">
        <f>Populations!AM$2*Multipliers!$D21</f>
        <v>622242.40912539384</v>
      </c>
      <c r="AN21" s="2">
        <f>Populations!AN$2*Multipliers!$D21</f>
        <v>51188.710520839464</v>
      </c>
      <c r="AO21" s="2">
        <f>Populations!AO$2*Multipliers!$D21</f>
        <v>247221.09461240956</v>
      </c>
      <c r="AP21" s="2">
        <f>Populations!AP$2*Multipliers!$D21</f>
        <v>42704.9842235697</v>
      </c>
      <c r="AQ21" s="2">
        <f>Populations!AQ$2*Multipliers!$D21</f>
        <v>329578.46134081017</v>
      </c>
      <c r="AR21" s="2">
        <f>Populations!AR$2*Multipliers!$D21</f>
        <v>1356816.2467401105</v>
      </c>
      <c r="AS21" s="2">
        <f>Populations!AS$2*Multipliers!$D21</f>
        <v>152458.32162966402</v>
      </c>
      <c r="AT21" s="2">
        <f>Populations!AT$2*Multipliers!$D21</f>
        <v>30397.416667086989</v>
      </c>
      <c r="AU21" s="2">
        <f>Populations!AU$2*Multipliers!$D21</f>
        <v>413014.34159898321</v>
      </c>
      <c r="AV21" s="2">
        <f>Populations!AV$2*Multipliers!$D21</f>
        <v>363808.17544904939</v>
      </c>
      <c r="AW21" s="2">
        <f>Populations!AW$2*Multipliers!$D21</f>
        <v>87875.571413041209</v>
      </c>
      <c r="AX21" s="2">
        <f>Populations!AX$2*Multipliers!$D21</f>
        <v>282370.06254504423</v>
      </c>
      <c r="AY21" s="2">
        <f>Populations!AY$2*Multipliers!$D21</f>
        <v>27779.670430898444</v>
      </c>
    </row>
    <row r="22" spans="1:51" x14ac:dyDescent="0.2">
      <c r="A22" s="2">
        <v>22</v>
      </c>
      <c r="B22" s="2">
        <f>Populations!B$2*Multipliers!$D22</f>
        <v>226708.44176177896</v>
      </c>
      <c r="C22" s="2">
        <f>Populations!C$2*Multipliers!$D22</f>
        <v>34148.485078843623</v>
      </c>
      <c r="D22" s="2">
        <f>Populations!D$2*Multipliers!$D22</f>
        <v>323240.68846207758</v>
      </c>
      <c r="E22" s="2">
        <f>Populations!E$2*Multipliers!$D22</f>
        <v>139708.94361089196</v>
      </c>
      <c r="F22" s="2">
        <f>Populations!F$2*Multipliers!$D22</f>
        <v>1792995.3884668909</v>
      </c>
      <c r="G22" s="2">
        <f>Populations!G$2*Multipliers!$D22</f>
        <v>259946.7769185309</v>
      </c>
      <c r="H22" s="2">
        <f>Populations!H$2*Multipliers!$D22</f>
        <v>164863.61770040204</v>
      </c>
      <c r="I22" s="2">
        <f>Populations!I$2*Multipliers!$D22</f>
        <v>44850.833075531984</v>
      </c>
      <c r="J22" s="2">
        <f>Populations!J$2*Multipliers!$D22</f>
        <v>971782.43808814639</v>
      </c>
      <c r="K22" s="2">
        <f>Populations!K$2*Multipliers!$D22</f>
        <v>486954.12487480958</v>
      </c>
      <c r="L22" s="2">
        <f>Populations!L$2*Multipliers!$D22</f>
        <v>65809.677971786979</v>
      </c>
      <c r="M22" s="2">
        <f>Populations!M$2*Multipliers!$D22</f>
        <v>80794.037856146373</v>
      </c>
      <c r="N22" s="2">
        <f>Populations!N$2*Multipliers!$D22</f>
        <v>585957.117961496</v>
      </c>
      <c r="O22" s="2">
        <f>Populations!O$2*Multipliers!$D22</f>
        <v>309999.32947337732</v>
      </c>
      <c r="P22" s="2">
        <f>Populations!P$2*Multipliers!$D22</f>
        <v>146371.72054829684</v>
      </c>
      <c r="Q22" s="2">
        <f>Populations!Q$2*Multipliers!$D22</f>
        <v>134521.5529594103</v>
      </c>
      <c r="R22" s="2">
        <f>Populations!R$2*Multipliers!$D22</f>
        <v>207502.65177334426</v>
      </c>
      <c r="S22" s="2">
        <f>Populations!S$2*Multipliers!$D22</f>
        <v>216996.06234228512</v>
      </c>
      <c r="T22" s="2">
        <f>Populations!T$2*Multipliers!$D22</f>
        <v>62336.15086219096</v>
      </c>
      <c r="U22" s="2">
        <f>Populations!U$2*Multipliers!$D22</f>
        <v>280631.14964807749</v>
      </c>
      <c r="V22" s="2">
        <f>Populations!V$2*Multipliers!$D22</f>
        <v>317901.15113648807</v>
      </c>
      <c r="W22" s="2">
        <f>Populations!W$2*Multipliers!$D22</f>
        <v>463009.4821312261</v>
      </c>
      <c r="X22" s="2">
        <f>Populations!X$2*Multipliers!$D22</f>
        <v>260756.5152263245</v>
      </c>
      <c r="Y22" s="2">
        <f>Populations!Y$2*Multipliers!$D22</f>
        <v>138449.76689159058</v>
      </c>
      <c r="Z22" s="2">
        <f>Populations!Z$2*Multipliers!$D22</f>
        <v>284553.84953454888</v>
      </c>
      <c r="AA22" s="2">
        <f>Populations!AA$2*Multipliers!$D22</f>
        <v>49281.723255692879</v>
      </c>
      <c r="AB22" s="2">
        <f>Populations!AB$2*Multipliers!$D22</f>
        <v>89147.877032011471</v>
      </c>
      <c r="AC22" s="2">
        <f>Populations!AC$2*Multipliers!$D22</f>
        <v>138973.79112715228</v>
      </c>
      <c r="AD22" s="2">
        <f>Populations!AD$2*Multipliers!$D22</f>
        <v>62658.499203201492</v>
      </c>
      <c r="AE22" s="2">
        <f>Populations!AE$2*Multipliers!$D22</f>
        <v>413523.28271108249</v>
      </c>
      <c r="AF22" s="2">
        <f>Populations!AF$2*Multipliers!$D22</f>
        <v>93494.519809534002</v>
      </c>
      <c r="AG22" s="2">
        <f>Populations!AG$2*Multipliers!$D22</f>
        <v>910041.55685842154</v>
      </c>
      <c r="AH22" s="2">
        <f>Populations!AH$2*Multipliers!$D22</f>
        <v>479835.70340092009</v>
      </c>
      <c r="AI22" s="2">
        <f>Populations!AI$2*Multipliers!$D22</f>
        <v>35038.468519873008</v>
      </c>
      <c r="AJ22" s="2">
        <f>Populations!AJ$2*Multipliers!$D22</f>
        <v>542518.04506727133</v>
      </c>
      <c r="AK22" s="2">
        <f>Populations!AK$2*Multipliers!$D22</f>
        <v>181818.99242282729</v>
      </c>
      <c r="AL22" s="2">
        <f>Populations!AL$2*Multipliers!$D22</f>
        <v>193380.64804789997</v>
      </c>
      <c r="AM22" s="2">
        <f>Populations!AM$2*Multipliers!$D22</f>
        <v>593284.85854311311</v>
      </c>
      <c r="AN22" s="2">
        <f>Populations!AN$2*Multipliers!$D22</f>
        <v>48806.520473342687</v>
      </c>
      <c r="AO22" s="2">
        <f>Populations!AO$2*Multipliers!$D22</f>
        <v>235716.06498527754</v>
      </c>
      <c r="AP22" s="2">
        <f>Populations!AP$2*Multipliers!$D22</f>
        <v>40717.60483149693</v>
      </c>
      <c r="AQ22" s="2">
        <f>Populations!AQ$2*Multipliers!$D22</f>
        <v>314240.73310958716</v>
      </c>
      <c r="AR22" s="2">
        <f>Populations!AR$2*Multipliers!$D22</f>
        <v>1293673.5317473121</v>
      </c>
      <c r="AS22" s="2">
        <f>Populations!AS$2*Multipliers!$D22</f>
        <v>145363.30609305672</v>
      </c>
      <c r="AT22" s="2">
        <f>Populations!AT$2*Multipliers!$D22</f>
        <v>28982.799601777882</v>
      </c>
      <c r="AU22" s="2">
        <f>Populations!AU$2*Multipliers!$D22</f>
        <v>393793.72353653004</v>
      </c>
      <c r="AV22" s="2">
        <f>Populations!AV$2*Multipliers!$D22</f>
        <v>346877.48495236534</v>
      </c>
      <c r="AW22" s="2">
        <f>Populations!AW$2*Multipliers!$D22</f>
        <v>83786.069850914224</v>
      </c>
      <c r="AX22" s="2">
        <f>Populations!AX$2*Multipliers!$D22</f>
        <v>269229.29095963767</v>
      </c>
      <c r="AY22" s="2">
        <f>Populations!AY$2*Multipliers!$D22</f>
        <v>26486.876497433648</v>
      </c>
    </row>
    <row r="23" spans="1:51" x14ac:dyDescent="0.2">
      <c r="A23" s="2">
        <v>23</v>
      </c>
      <c r="B23" s="2">
        <f>Populations!B$2*Multipliers!$D23</f>
        <v>216627.41695755275</v>
      </c>
      <c r="C23" s="2">
        <f>Populations!C$2*Multipliers!$D23</f>
        <v>32630.00732639934</v>
      </c>
      <c r="D23" s="2">
        <f>Populations!D$2*Multipliers!$D23</f>
        <v>308867.17253651959</v>
      </c>
      <c r="E23" s="2">
        <f>Populations!E$2*Multipliers!$D23</f>
        <v>133496.51801717022</v>
      </c>
      <c r="F23" s="2">
        <f>Populations!F$2*Multipliers!$D23</f>
        <v>1713266.4165568326</v>
      </c>
      <c r="G23" s="2">
        <f>Populations!G$2*Multipliers!$D23</f>
        <v>248387.74592025878</v>
      </c>
      <c r="H23" s="2">
        <f>Populations!H$2*Multipliers!$D23</f>
        <v>157532.64137487722</v>
      </c>
      <c r="I23" s="2">
        <f>Populations!I$2*Multipliers!$D23</f>
        <v>42856.454934113892</v>
      </c>
      <c r="J23" s="2">
        <f>Populations!J$2*Multipliers!$D23</f>
        <v>928570.27189553459</v>
      </c>
      <c r="K23" s="2">
        <f>Populations!K$2*Multipliers!$D23</f>
        <v>465300.7776362382</v>
      </c>
      <c r="L23" s="2">
        <f>Populations!L$2*Multipliers!$D23</f>
        <v>62883.324674855743</v>
      </c>
      <c r="M23" s="2">
        <f>Populations!M$2*Multipliers!$D23</f>
        <v>77201.376315482383</v>
      </c>
      <c r="N23" s="2">
        <f>Populations!N$2*Multipliers!$D23</f>
        <v>559901.41313428106</v>
      </c>
      <c r="O23" s="2">
        <f>Populations!O$2*Multipliers!$D23</f>
        <v>296214.61592045886</v>
      </c>
      <c r="P23" s="2">
        <f>Populations!P$2*Multipliers!$D23</f>
        <v>139863.02182487145</v>
      </c>
      <c r="Q23" s="2">
        <f>Populations!Q$2*Multipliers!$D23</f>
        <v>128539.79462016051</v>
      </c>
      <c r="R23" s="2">
        <f>Populations!R$2*Multipliers!$D23</f>
        <v>198275.6491826429</v>
      </c>
      <c r="S23" s="2">
        <f>Populations!S$2*Multipliers!$D23</f>
        <v>207346.91707935475</v>
      </c>
      <c r="T23" s="2">
        <f>Populations!T$2*Multipliers!$D23</f>
        <v>59564.254596845625</v>
      </c>
      <c r="U23" s="2">
        <f>Populations!U$2*Multipliers!$D23</f>
        <v>268152.34842455044</v>
      </c>
      <c r="V23" s="2">
        <f>Populations!V$2*Multipliers!$D23</f>
        <v>303765.06795848924</v>
      </c>
      <c r="W23" s="2">
        <f>Populations!W$2*Multipliers!$D23</f>
        <v>442420.87926454737</v>
      </c>
      <c r="X23" s="2">
        <f>Populations!X$2*Multipliers!$D23</f>
        <v>249161.47766428103</v>
      </c>
      <c r="Y23" s="2">
        <f>Populations!Y$2*Multipliers!$D23</f>
        <v>132293.33300087531</v>
      </c>
      <c r="Z23" s="2">
        <f>Populations!Z$2*Multipliers!$D23</f>
        <v>271900.61795215326</v>
      </c>
      <c r="AA23" s="2">
        <f>Populations!AA$2*Multipliers!$D23</f>
        <v>47090.317101273227</v>
      </c>
      <c r="AB23" s="2">
        <f>Populations!AB$2*Multipliers!$D23</f>
        <v>85183.746042358442</v>
      </c>
      <c r="AC23" s="2">
        <f>Populations!AC$2*Multipliers!$D23</f>
        <v>132794.05549577108</v>
      </c>
      <c r="AD23" s="2">
        <f>Populations!AD$2*Multipliers!$D23</f>
        <v>59872.269101868063</v>
      </c>
      <c r="AE23" s="2">
        <f>Populations!AE$2*Multipliers!$D23</f>
        <v>395135.17842286231</v>
      </c>
      <c r="AF23" s="2">
        <f>Populations!AF$2*Multipliers!$D23</f>
        <v>89337.107028895189</v>
      </c>
      <c r="AG23" s="2">
        <f>Populations!AG$2*Multipliers!$D23</f>
        <v>869574.81712754536</v>
      </c>
      <c r="AH23" s="2">
        <f>Populations!AH$2*Multipliers!$D23</f>
        <v>458498.8903985137</v>
      </c>
      <c r="AI23" s="2">
        <f>Populations!AI$2*Multipliers!$D23</f>
        <v>33480.415950211311</v>
      </c>
      <c r="AJ23" s="2">
        <f>Populations!AJ$2*Multipliers!$D23</f>
        <v>518393.94176277088</v>
      </c>
      <c r="AK23" s="2">
        <f>Populations!AK$2*Multipliers!$D23</f>
        <v>173734.06290608726</v>
      </c>
      <c r="AL23" s="2">
        <f>Populations!AL$2*Multipliers!$D23</f>
        <v>184781.60738369438</v>
      </c>
      <c r="AM23" s="2">
        <f>Populations!AM$2*Multipliers!$D23</f>
        <v>566903.31170495169</v>
      </c>
      <c r="AN23" s="2">
        <f>Populations!AN$2*Multipliers!$D23</f>
        <v>46636.245120223066</v>
      </c>
      <c r="AO23" s="2">
        <f>Populations!AO$2*Multipliers!$D23</f>
        <v>225234.49897298007</v>
      </c>
      <c r="AP23" s="2">
        <f>Populations!AP$2*Multipliers!$D23</f>
        <v>38907.01859533762</v>
      </c>
      <c r="AQ23" s="2">
        <f>Populations!AQ$2*Multipliers!$D23</f>
        <v>300267.417425539</v>
      </c>
      <c r="AR23" s="2">
        <f>Populations!AR$2*Multipliers!$D23</f>
        <v>1236147.861945305</v>
      </c>
      <c r="AS23" s="2">
        <f>Populations!AS$2*Multipliers!$D23</f>
        <v>138899.44844858372</v>
      </c>
      <c r="AT23" s="2">
        <f>Populations!AT$2*Multipliers!$D23</f>
        <v>27694.023941679374</v>
      </c>
      <c r="AU23" s="2">
        <f>Populations!AU$2*Multipliers!$D23</f>
        <v>376282.93186123902</v>
      </c>
      <c r="AV23" s="2">
        <f>Populations!AV$2*Multipliers!$D23</f>
        <v>331452.91362781421</v>
      </c>
      <c r="AW23" s="2">
        <f>Populations!AW$2*Multipliers!$D23</f>
        <v>80060.36188057212</v>
      </c>
      <c r="AX23" s="2">
        <f>Populations!AX$2*Multipliers!$D23</f>
        <v>257257.49520692247</v>
      </c>
      <c r="AY23" s="2">
        <f>Populations!AY$2*Multipliers!$D23</f>
        <v>25309.086835601473</v>
      </c>
    </row>
    <row r="24" spans="1:51" x14ac:dyDescent="0.2">
      <c r="A24" s="2">
        <v>24</v>
      </c>
      <c r="B24" s="2">
        <f>Populations!B$2*Multipliers!$D24</f>
        <v>207404.96127839602</v>
      </c>
      <c r="C24" s="2">
        <f>Populations!C$2*Multipliers!$D24</f>
        <v>31240.853540582641</v>
      </c>
      <c r="D24" s="2">
        <f>Populations!D$2*Multipliers!$D24</f>
        <v>295717.80368251784</v>
      </c>
      <c r="E24" s="2">
        <f>Populations!E$2*Multipliers!$D24</f>
        <v>127813.18514072118</v>
      </c>
      <c r="F24" s="2">
        <f>Populations!F$2*Multipliers!$D24</f>
        <v>1640327.7100200737</v>
      </c>
      <c r="G24" s="2">
        <f>Populations!G$2*Multipliers!$D24</f>
        <v>237813.16117854952</v>
      </c>
      <c r="H24" s="2">
        <f>Populations!H$2*Multipliers!$D24</f>
        <v>150826.02120876513</v>
      </c>
      <c r="I24" s="2">
        <f>Populations!I$2*Multipliers!$D24</f>
        <v>41031.931696258507</v>
      </c>
      <c r="J24" s="2">
        <f>Populations!J$2*Multipliers!$D24</f>
        <v>889038.34976945817</v>
      </c>
      <c r="K24" s="2">
        <f>Populations!K$2*Multipliers!$D24</f>
        <v>445491.57776903856</v>
      </c>
      <c r="L24" s="2">
        <f>Populations!L$2*Multipliers!$D24</f>
        <v>60206.199669549904</v>
      </c>
      <c r="M24" s="2">
        <f>Populations!M$2*Multipliers!$D24</f>
        <v>73914.690440540959</v>
      </c>
      <c r="N24" s="2">
        <f>Populations!N$2*Multipliers!$D24</f>
        <v>536064.79060584132</v>
      </c>
      <c r="O24" s="2">
        <f>Populations!O$2*Multipliers!$D24</f>
        <v>283603.90299587947</v>
      </c>
      <c r="P24" s="2">
        <f>Populations!P$2*Multipliers!$D24</f>
        <v>133908.64846784825</v>
      </c>
      <c r="Q24" s="2">
        <f>Populations!Q$2*Multipliers!$D24</f>
        <v>123067.48379477399</v>
      </c>
      <c r="R24" s="2">
        <f>Populations!R$2*Multipliers!$D24</f>
        <v>189834.48133544813</v>
      </c>
      <c r="S24" s="2">
        <f>Populations!S$2*Multipliers!$D24</f>
        <v>198519.55912147989</v>
      </c>
      <c r="T24" s="2">
        <f>Populations!T$2*Multipliers!$D24</f>
        <v>57028.432004320071</v>
      </c>
      <c r="U24" s="2">
        <f>Populations!U$2*Multipliers!$D24</f>
        <v>256736.32739018719</v>
      </c>
      <c r="V24" s="2">
        <f>Populations!V$2*Multipliers!$D24</f>
        <v>290832.91045290383</v>
      </c>
      <c r="W24" s="2">
        <f>Populations!W$2*Multipliers!$D24</f>
        <v>423585.74284527166</v>
      </c>
      <c r="X24" s="2">
        <f>Populations!X$2*Multipliers!$D24</f>
        <v>238553.95292440802</v>
      </c>
      <c r="Y24" s="2">
        <f>Populations!Y$2*Multipliers!$D24</f>
        <v>126661.22319047416</v>
      </c>
      <c r="Z24" s="2">
        <f>Populations!Z$2*Multipliers!$D24</f>
        <v>260325.02224309114</v>
      </c>
      <c r="AA24" s="2">
        <f>Populations!AA$2*Multipliers!$D24</f>
        <v>45085.54610560085</v>
      </c>
      <c r="AB24" s="2">
        <f>Populations!AB$2*Multipliers!$D24</f>
        <v>81557.227601185659</v>
      </c>
      <c r="AC24" s="2">
        <f>Populations!AC$2*Multipliers!$D24</f>
        <v>127140.62848055075</v>
      </c>
      <c r="AD24" s="2">
        <f>Populations!AD$2*Multipliers!$D24</f>
        <v>57323.333441010705</v>
      </c>
      <c r="AE24" s="2">
        <f>Populations!AE$2*Multipliers!$D24</f>
        <v>378313.13105018571</v>
      </c>
      <c r="AF24" s="2">
        <f>Populations!AF$2*Multipliers!$D24</f>
        <v>85533.767997993535</v>
      </c>
      <c r="AG24" s="2">
        <f>Populations!AG$2*Multipliers!$D24</f>
        <v>832554.50214017241</v>
      </c>
      <c r="AH24" s="2">
        <f>Populations!AH$2*Multipliers!$D24</f>
        <v>438979.26654373924</v>
      </c>
      <c r="AI24" s="2">
        <f>Populations!AI$2*Multipliers!$D24</f>
        <v>32055.057809689984</v>
      </c>
      <c r="AJ24" s="2">
        <f>Populations!AJ$2*Multipliers!$D24</f>
        <v>496324.41234033729</v>
      </c>
      <c r="AK24" s="2">
        <f>Populations!AK$2*Multipliers!$D24</f>
        <v>166337.70136693283</v>
      </c>
      <c r="AL24" s="2">
        <f>Populations!AL$2*Multipliers!$D24</f>
        <v>176914.9199239377</v>
      </c>
      <c r="AM24" s="2">
        <f>Populations!AM$2*Multipliers!$D24</f>
        <v>542768.59810316167</v>
      </c>
      <c r="AN24" s="2">
        <f>Populations!AN$2*Multipliers!$D24</f>
        <v>44650.805282070811</v>
      </c>
      <c r="AO24" s="2">
        <f>Populations!AO$2*Multipliers!$D24</f>
        <v>215645.61491864821</v>
      </c>
      <c r="AP24" s="2">
        <f>Populations!AP$2*Multipliers!$D24</f>
        <v>37250.634285156157</v>
      </c>
      <c r="AQ24" s="2">
        <f>Populations!AQ$2*Multipliers!$D24</f>
        <v>287484.1650191989</v>
      </c>
      <c r="AR24" s="2">
        <f>Populations!AR$2*Multipliers!$D24</f>
        <v>1183521.4722214746</v>
      </c>
      <c r="AS24" s="2">
        <f>Populations!AS$2*Multipliers!$D24</f>
        <v>132986.09719707811</v>
      </c>
      <c r="AT24" s="2">
        <f>Populations!AT$2*Multipliers!$D24</f>
        <v>26515.009244616864</v>
      </c>
      <c r="AU24" s="2">
        <f>Populations!AU$2*Multipliers!$D24</f>
        <v>360263.47914998129</v>
      </c>
      <c r="AV24" s="2">
        <f>Populations!AV$2*Multipliers!$D24</f>
        <v>317342.00445208949</v>
      </c>
      <c r="AW24" s="2">
        <f>Populations!AW$2*Multipliers!$D24</f>
        <v>76651.960721241951</v>
      </c>
      <c r="AX24" s="2">
        <f>Populations!AX$2*Multipliers!$D24</f>
        <v>246305.29958460378</v>
      </c>
      <c r="AY24" s="2">
        <f>Populations!AY$2*Multipliers!$D24</f>
        <v>24231.605808963926</v>
      </c>
    </row>
    <row r="25" spans="1:51" x14ac:dyDescent="0.2">
      <c r="A25" s="2">
        <v>25</v>
      </c>
      <c r="B25" s="2">
        <f>Populations!B$2*Multipliers!$D25</f>
        <v>198935.85027807715</v>
      </c>
      <c r="C25" s="2">
        <f>Populations!C$2*Multipliers!$D25</f>
        <v>29965.174045024407</v>
      </c>
      <c r="D25" s="2">
        <f>Populations!D$2*Multipliers!$D25</f>
        <v>283642.55298108427</v>
      </c>
      <c r="E25" s="2">
        <f>Populations!E$2*Multipliers!$D25</f>
        <v>122594.10047857511</v>
      </c>
      <c r="F25" s="2">
        <f>Populations!F$2*Multipliers!$D25</f>
        <v>1573347.0680555271</v>
      </c>
      <c r="G25" s="2">
        <f>Populations!G$2*Multipliers!$D25</f>
        <v>228102.37100774731</v>
      </c>
      <c r="H25" s="2">
        <f>Populations!H$2*Multipliers!$D25</f>
        <v>144667.23740976574</v>
      </c>
      <c r="I25" s="2">
        <f>Populations!I$2*Multipliers!$D25</f>
        <v>39356.446298266186</v>
      </c>
      <c r="J25" s="2">
        <f>Populations!J$2*Multipliers!$D25</f>
        <v>852735.62865165749</v>
      </c>
      <c r="K25" s="2">
        <f>Populations!K$2*Multipliers!$D25</f>
        <v>427300.51040701504</v>
      </c>
      <c r="L25" s="2">
        <f>Populations!L$2*Multipliers!$D25</f>
        <v>57747.758054817459</v>
      </c>
      <c r="M25" s="2">
        <f>Populations!M$2*Multipliers!$D25</f>
        <v>70896.480490129543</v>
      </c>
      <c r="N25" s="2">
        <f>Populations!N$2*Multipliers!$D25</f>
        <v>514175.28426510521</v>
      </c>
      <c r="O25" s="2">
        <f>Populations!O$2*Multipliers!$D25</f>
        <v>272023.30762443232</v>
      </c>
      <c r="P25" s="2">
        <f>Populations!P$2*Multipliers!$D25</f>
        <v>128440.66351326164</v>
      </c>
      <c r="Q25" s="2">
        <f>Populations!Q$2*Multipliers!$D25</f>
        <v>118042.18365555088</v>
      </c>
      <c r="R25" s="2">
        <f>Populations!R$2*Multipliers!$D25</f>
        <v>182082.83796005248</v>
      </c>
      <c r="S25" s="2">
        <f>Populations!S$2*Multipliers!$D25</f>
        <v>190413.2719257873</v>
      </c>
      <c r="T25" s="2">
        <f>Populations!T$2*Multipliers!$D25</f>
        <v>54699.750386282845</v>
      </c>
      <c r="U25" s="2">
        <f>Populations!U$2*Multipliers!$D25</f>
        <v>246252.83441547892</v>
      </c>
      <c r="V25" s="2">
        <f>Populations!V$2*Multipliers!$D25</f>
        <v>278957.12799336435</v>
      </c>
      <c r="W25" s="2">
        <f>Populations!W$2*Multipliers!$D25</f>
        <v>406289.17167263781</v>
      </c>
      <c r="X25" s="2">
        <f>Populations!X$2*Multipliers!$D25</f>
        <v>228812.91348914691</v>
      </c>
      <c r="Y25" s="2">
        <f>Populations!Y$2*Multipliers!$D25</f>
        <v>121489.17739164483</v>
      </c>
      <c r="Z25" s="2">
        <f>Populations!Z$2*Multipliers!$D25</f>
        <v>249694.98959610029</v>
      </c>
      <c r="AA25" s="2">
        <f>Populations!AA$2*Multipliers!$D25</f>
        <v>43244.536651801922</v>
      </c>
      <c r="AB25" s="2">
        <f>Populations!AB$2*Multipliers!$D25</f>
        <v>78226.94461675128</v>
      </c>
      <c r="AC25" s="2">
        <f>Populations!AC$2*Multipliers!$D25</f>
        <v>121949.00679216326</v>
      </c>
      <c r="AD25" s="2">
        <f>Populations!AD$2*Multipliers!$D25</f>
        <v>54982.609907553073</v>
      </c>
      <c r="AE25" s="2">
        <f>Populations!AE$2*Multipliers!$D25</f>
        <v>362865.20791472332</v>
      </c>
      <c r="AF25" s="2">
        <f>Populations!AF$2*Multipliers!$D25</f>
        <v>82041.108174498819</v>
      </c>
      <c r="AG25" s="2">
        <f>Populations!AG$2*Multipliers!$D25</f>
        <v>798558.2252479532</v>
      </c>
      <c r="AH25" s="2">
        <f>Populations!AH$2*Multipliers!$D25</f>
        <v>421054.12091423228</v>
      </c>
      <c r="AI25" s="2">
        <f>Populations!AI$2*Multipliers!$D25</f>
        <v>30746.131345064565</v>
      </c>
      <c r="AJ25" s="2">
        <f>Populations!AJ$2*Multipliers!$D25</f>
        <v>476057.65249829006</v>
      </c>
      <c r="AK25" s="2">
        <f>Populations!AK$2*Multipliers!$D25</f>
        <v>159545.51834618277</v>
      </c>
      <c r="AL25" s="2">
        <f>Populations!AL$2*Multipliers!$D25</f>
        <v>169690.82998311322</v>
      </c>
      <c r="AM25" s="2">
        <f>Populations!AM$2*Multipliers!$D25</f>
        <v>520605.3505294791</v>
      </c>
      <c r="AN25" s="2">
        <f>Populations!AN$2*Multipliers!$D25</f>
        <v>42827.547902610655</v>
      </c>
      <c r="AO25" s="2">
        <f>Populations!AO$2*Multipliers!$D25</f>
        <v>206840.00757820177</v>
      </c>
      <c r="AP25" s="2">
        <f>Populations!AP$2*Multipliers!$D25</f>
        <v>35729.5532336291</v>
      </c>
      <c r="AQ25" s="2">
        <f>Populations!AQ$2*Multipliers!$D25</f>
        <v>275745.12421046197</v>
      </c>
      <c r="AR25" s="2">
        <f>Populations!AR$2*Multipliers!$D25</f>
        <v>1135193.9169994455</v>
      </c>
      <c r="AS25" s="2">
        <f>Populations!AS$2*Multipliers!$D25</f>
        <v>127555.7834200153</v>
      </c>
      <c r="AT25" s="2">
        <f>Populations!AT$2*Multipliers!$D25</f>
        <v>25432.30343525235</v>
      </c>
      <c r="AU25" s="2">
        <f>Populations!AU$2*Multipliers!$D25</f>
        <v>345552.59000115906</v>
      </c>
      <c r="AV25" s="2">
        <f>Populations!AV$2*Multipliers!$D25</f>
        <v>304383.75772451522</v>
      </c>
      <c r="AW25" s="2">
        <f>Populations!AW$2*Multipliers!$D25</f>
        <v>73521.977910132118</v>
      </c>
      <c r="AX25" s="2">
        <f>Populations!AX$2*Multipliers!$D25</f>
        <v>236247.74402136524</v>
      </c>
      <c r="AY25" s="2">
        <f>Populations!AY$2*Multipliers!$D25</f>
        <v>23242.139799823366</v>
      </c>
    </row>
    <row r="26" spans="1:51" x14ac:dyDescent="0.2">
      <c r="A26" s="2">
        <v>26</v>
      </c>
      <c r="B26" s="2">
        <f>Populations!B$2*Multipliers!$D26</f>
        <v>191131.38258404232</v>
      </c>
      <c r="C26" s="2">
        <f>Populations!C$2*Multipliers!$D26</f>
        <v>28789.607989667238</v>
      </c>
      <c r="D26" s="2">
        <f>Populations!D$2*Multipliers!$D26</f>
        <v>272514.95009653585</v>
      </c>
      <c r="E26" s="2">
        <f>Populations!E$2*Multipliers!$D26</f>
        <v>117784.60186217749</v>
      </c>
      <c r="F26" s="2">
        <f>Populations!F$2*Multipliers!$D26</f>
        <v>1511622.9678142702</v>
      </c>
      <c r="G26" s="2">
        <f>Populations!G$2*Multipliers!$D26</f>
        <v>219153.66928820167</v>
      </c>
      <c r="H26" s="2">
        <f>Populations!H$2*Multipliers!$D26</f>
        <v>138991.78585504813</v>
      </c>
      <c r="I26" s="2">
        <f>Populations!I$2*Multipliers!$D26</f>
        <v>37812.450516422519</v>
      </c>
      <c r="J26" s="2">
        <f>Populations!J$2*Multipliers!$D26</f>
        <v>819281.89139886166</v>
      </c>
      <c r="K26" s="2">
        <f>Populations!K$2*Multipliers!$D26</f>
        <v>410537.05110868043</v>
      </c>
      <c r="L26" s="2">
        <f>Populations!L$2*Multipliers!$D26</f>
        <v>55482.251302204619</v>
      </c>
      <c r="M26" s="2">
        <f>Populations!M$2*Multipliers!$D26</f>
        <v>68115.13519297693</v>
      </c>
      <c r="N26" s="2">
        <f>Populations!N$2*Multipliers!$D26</f>
        <v>494003.63400946296</v>
      </c>
      <c r="O26" s="2">
        <f>Populations!O$2*Multipliers!$D26</f>
        <v>261351.54025112177</v>
      </c>
      <c r="P26" s="2">
        <f>Populations!P$2*Multipliers!$D26</f>
        <v>123401.79793127402</v>
      </c>
      <c r="Q26" s="2">
        <f>Populations!Q$2*Multipliers!$D26</f>
        <v>113411.26163930637</v>
      </c>
      <c r="R26" s="2">
        <f>Populations!R$2*Multipliers!$D26</f>
        <v>174939.53209280423</v>
      </c>
      <c r="S26" s="2">
        <f>Populations!S$2*Multipliers!$D26</f>
        <v>182943.15416077408</v>
      </c>
      <c r="T26" s="2">
        <f>Populations!T$2*Multipliers!$D26</f>
        <v>52553.820257727442</v>
      </c>
      <c r="U26" s="2">
        <f>Populations!U$2*Multipliers!$D26</f>
        <v>236592.07046532276</v>
      </c>
      <c r="V26" s="2">
        <f>Populations!V$2*Multipliers!$D26</f>
        <v>268013.33937808091</v>
      </c>
      <c r="W26" s="2">
        <f>Populations!W$2*Multipliers!$D26</f>
        <v>390350.00982562557</v>
      </c>
      <c r="X26" s="2">
        <f>Populations!X$2*Multipliers!$D26</f>
        <v>219836.33642268128</v>
      </c>
      <c r="Y26" s="2">
        <f>Populations!Y$2*Multipliers!$D26</f>
        <v>116723.02609813691</v>
      </c>
      <c r="Z26" s="2">
        <f>Populations!Z$2*Multipliers!$D26</f>
        <v>239899.18619042388</v>
      </c>
      <c r="AA26" s="2">
        <f>Populations!AA$2*Multipliers!$D26</f>
        <v>41548.006897256797</v>
      </c>
      <c r="AB26" s="2">
        <f>Populations!AB$2*Multipliers!$D26</f>
        <v>75158.017315759091</v>
      </c>
      <c r="AC26" s="2">
        <f>Populations!AC$2*Multipliers!$D26</f>
        <v>117164.8158959588</v>
      </c>
      <c r="AD26" s="2">
        <f>Populations!AD$2*Multipliers!$D26</f>
        <v>52825.582895290594</v>
      </c>
      <c r="AE26" s="2">
        <f>Populations!AE$2*Multipliers!$D26</f>
        <v>348629.61494090245</v>
      </c>
      <c r="AF26" s="2">
        <f>Populations!AF$2*Multipliers!$D26</f>
        <v>78822.547128635633</v>
      </c>
      <c r="AG26" s="2">
        <f>Populations!AG$2*Multipliers!$D26</f>
        <v>767229.92588892998</v>
      </c>
      <c r="AH26" s="2">
        <f>Populations!AH$2*Multipliers!$D26</f>
        <v>404535.71420411963</v>
      </c>
      <c r="AI26" s="2">
        <f>Populations!AI$2*Multipliers!$D26</f>
        <v>29539.927493603453</v>
      </c>
      <c r="AJ26" s="2">
        <f>Populations!AJ$2*Multipliers!$D26</f>
        <v>457381.3979960095</v>
      </c>
      <c r="AK26" s="2">
        <f>Populations!AK$2*Multipliers!$D26</f>
        <v>153286.37580389943</v>
      </c>
      <c r="AL26" s="2">
        <f>Populations!AL$2*Multipliers!$D26</f>
        <v>163033.67593709307</v>
      </c>
      <c r="AM26" s="2">
        <f>Populations!AM$2*Multipliers!$D26</f>
        <v>500181.44184801436</v>
      </c>
      <c r="AN26" s="2">
        <f>Populations!AN$2*Multipliers!$D26</f>
        <v>41147.377065863853</v>
      </c>
      <c r="AO26" s="2">
        <f>Populations!AO$2*Multipliers!$D26</f>
        <v>198725.4512791661</v>
      </c>
      <c r="AP26" s="2">
        <f>Populations!AP$2*Multipliers!$D26</f>
        <v>34327.84437348965</v>
      </c>
      <c r="AQ26" s="2">
        <f>Populations!AQ$2*Multipliers!$D26</f>
        <v>264927.34596345428</v>
      </c>
      <c r="AR26" s="2">
        <f>Populations!AR$2*Multipliers!$D26</f>
        <v>1090659.0368393192</v>
      </c>
      <c r="AS26" s="2">
        <f>Populations!AS$2*Multipliers!$D26</f>
        <v>122551.63263725156</v>
      </c>
      <c r="AT26" s="2">
        <f>Populations!AT$2*Multipliers!$D26</f>
        <v>24434.566776586405</v>
      </c>
      <c r="AU26" s="2">
        <f>Populations!AU$2*Multipliers!$D26</f>
        <v>331996.18967671081</v>
      </c>
      <c r="AV26" s="2">
        <f>Populations!AV$2*Multipliers!$D26</f>
        <v>292442.45503608935</v>
      </c>
      <c r="AW26" s="2">
        <f>Populations!AW$2*Multipliers!$D26</f>
        <v>70637.631521087125</v>
      </c>
      <c r="AX26" s="2">
        <f>Populations!AX$2*Multipliers!$D26</f>
        <v>226979.49054454817</v>
      </c>
      <c r="AY26" s="2">
        <f>Populations!AY$2*Multipliers!$D26</f>
        <v>22330.325619752719</v>
      </c>
    </row>
    <row r="27" spans="1:51" x14ac:dyDescent="0.2">
      <c r="A27" s="2">
        <v>27</v>
      </c>
      <c r="B27" s="2">
        <f>Populations!B$2*Multipliers!$D27</f>
        <v>183916.25864247032</v>
      </c>
      <c r="C27" s="2">
        <f>Populations!C$2*Multipliers!$D27</f>
        <v>27702.813204496968</v>
      </c>
      <c r="D27" s="2">
        <f>Populations!D$2*Multipliers!$D27</f>
        <v>262227.632994054</v>
      </c>
      <c r="E27" s="2">
        <f>Populations!E$2*Multipliers!$D27</f>
        <v>113338.28598586845</v>
      </c>
      <c r="F27" s="2">
        <f>Populations!F$2*Multipliers!$D27</f>
        <v>1454559.8789679832</v>
      </c>
      <c r="G27" s="2">
        <f>Populations!G$2*Multipliers!$D27</f>
        <v>210880.71659572909</v>
      </c>
      <c r="H27" s="2">
        <f>Populations!H$2*Multipliers!$D27</f>
        <v>133744.9082975981</v>
      </c>
      <c r="I27" s="2">
        <f>Populations!I$2*Multipliers!$D27</f>
        <v>36385.047473959909</v>
      </c>
      <c r="J27" s="2">
        <f>Populations!J$2*Multipliers!$D27</f>
        <v>788354.36756886425</v>
      </c>
      <c r="K27" s="2">
        <f>Populations!K$2*Multipliers!$D27</f>
        <v>395039.46161651966</v>
      </c>
      <c r="L27" s="2">
        <f>Populations!L$2*Multipliers!$D27</f>
        <v>53387.821207623834</v>
      </c>
      <c r="M27" s="2">
        <f>Populations!M$2*Multipliers!$D27</f>
        <v>65543.819399254964</v>
      </c>
      <c r="N27" s="2">
        <f>Populations!N$2*Multipliers!$D27</f>
        <v>475355.21846002806</v>
      </c>
      <c r="O27" s="2">
        <f>Populations!O$2*Multipliers!$D27</f>
        <v>251485.63686184745</v>
      </c>
      <c r="P27" s="2">
        <f>Populations!P$2*Multipliers!$D27</f>
        <v>118743.4354235081</v>
      </c>
      <c r="Q27" s="2">
        <f>Populations!Q$2*Multipliers!$D27</f>
        <v>109130.03739431435</v>
      </c>
      <c r="R27" s="2">
        <f>Populations!R$2*Multipliers!$D27</f>
        <v>168335.64324281283</v>
      </c>
      <c r="S27" s="2">
        <f>Populations!S$2*Multipliers!$D27</f>
        <v>176037.13216853686</v>
      </c>
      <c r="T27" s="2">
        <f>Populations!T$2*Multipliers!$D27</f>
        <v>50569.937121236908</v>
      </c>
      <c r="U27" s="2">
        <f>Populations!U$2*Multipliers!$D27</f>
        <v>227660.82595214169</v>
      </c>
      <c r="V27" s="2">
        <f>Populations!V$2*Multipliers!$D27</f>
        <v>257895.9560605759</v>
      </c>
      <c r="W27" s="2">
        <f>Populations!W$2*Multipliers!$D27</f>
        <v>375614.4720849967</v>
      </c>
      <c r="X27" s="2">
        <f>Populations!X$2*Multipliers!$D27</f>
        <v>211537.61335216029</v>
      </c>
      <c r="Y27" s="2">
        <f>Populations!Y$2*Multipliers!$D27</f>
        <v>112316.78423064509</v>
      </c>
      <c r="Z27" s="2">
        <f>Populations!Z$2*Multipliers!$D27</f>
        <v>230843.09954235563</v>
      </c>
      <c r="AA27" s="2">
        <f>Populations!AA$2*Multipliers!$D27</f>
        <v>39979.588277372728</v>
      </c>
      <c r="AB27" s="2">
        <f>Populations!AB$2*Multipliers!$D27</f>
        <v>72320.835881686784</v>
      </c>
      <c r="AC27" s="2">
        <f>Populations!AC$2*Multipliers!$D27</f>
        <v>112741.89666180793</v>
      </c>
      <c r="AD27" s="2">
        <f>Populations!AD$2*Multipliers!$D27</f>
        <v>50831.440841158197</v>
      </c>
      <c r="AE27" s="2">
        <f>Populations!AE$2*Multipliers!$D27</f>
        <v>335469.00338934269</v>
      </c>
      <c r="AF27" s="2">
        <f>Populations!AF$2*Multipliers!$D27</f>
        <v>75847.031338216242</v>
      </c>
      <c r="AG27" s="2">
        <f>Populations!AG$2*Multipliers!$D27</f>
        <v>738267.34040385066</v>
      </c>
      <c r="AH27" s="2">
        <f>Populations!AH$2*Multipliers!$D27</f>
        <v>389264.67248761002</v>
      </c>
      <c r="AI27" s="2">
        <f>Populations!AI$2*Multipliers!$D27</f>
        <v>28424.80848378997</v>
      </c>
      <c r="AJ27" s="2">
        <f>Populations!AJ$2*Multipliers!$D27</f>
        <v>440115.45542553905</v>
      </c>
      <c r="AK27" s="2">
        <f>Populations!AK$2*Multipliers!$D27</f>
        <v>147499.88388913911</v>
      </c>
      <c r="AL27" s="2">
        <f>Populations!AL$2*Multipliers!$D27</f>
        <v>156879.22781542482</v>
      </c>
      <c r="AM27" s="2">
        <f>Populations!AM$2*Multipliers!$D27</f>
        <v>481299.81682434375</v>
      </c>
      <c r="AN27" s="2">
        <f>Populations!AN$2*Multipliers!$D27</f>
        <v>39594.082042372553</v>
      </c>
      <c r="AO27" s="2">
        <f>Populations!AO$2*Multipliers!$D27</f>
        <v>191223.65465142732</v>
      </c>
      <c r="AP27" s="2">
        <f>Populations!AP$2*Multipliers!$D27</f>
        <v>33031.983649556387</v>
      </c>
      <c r="AQ27" s="2">
        <f>Populations!AQ$2*Multipliers!$D27</f>
        <v>254926.45751282241</v>
      </c>
      <c r="AR27" s="2">
        <f>Populations!AR$2*Multipliers!$D27</f>
        <v>1049487.1475221314</v>
      </c>
      <c r="AS27" s="2">
        <f>Populations!AS$2*Multipliers!$D27</f>
        <v>117925.36348790886</v>
      </c>
      <c r="AT27" s="2">
        <f>Populations!AT$2*Multipliers!$D27</f>
        <v>23512.172843323413</v>
      </c>
      <c r="AU27" s="2">
        <f>Populations!AU$2*Multipliers!$D27</f>
        <v>319463.48246629845</v>
      </c>
      <c r="AV27" s="2">
        <f>Populations!AV$2*Multipliers!$D27</f>
        <v>281402.88356260199</v>
      </c>
      <c r="AW27" s="2">
        <f>Populations!AW$2*Multipliers!$D27</f>
        <v>67971.092622695403</v>
      </c>
      <c r="AX27" s="2">
        <f>Populations!AX$2*Multipliers!$D27</f>
        <v>218411.11661069834</v>
      </c>
      <c r="AY27" s="2">
        <f>Populations!AY$2*Multipliers!$D27</f>
        <v>21487.365846093715</v>
      </c>
    </row>
    <row r="28" spans="1:51" x14ac:dyDescent="0.2">
      <c r="A28" s="2">
        <v>28</v>
      </c>
      <c r="B28" s="2">
        <f>Populations!B$2*Multipliers!$D28</f>
        <v>177226.14135407668</v>
      </c>
      <c r="C28" s="2">
        <f>Populations!C$2*Multipliers!$D28</f>
        <v>26695.09876465056</v>
      </c>
      <c r="D28" s="2">
        <f>Populations!D$2*Multipliers!$D28</f>
        <v>252688.86989645069</v>
      </c>
      <c r="E28" s="2">
        <f>Populations!E$2*Multipliers!$D28</f>
        <v>109215.50515013507</v>
      </c>
      <c r="F28" s="2">
        <f>Populations!F$2*Multipliers!$D28</f>
        <v>1401648.9712259728</v>
      </c>
      <c r="G28" s="2">
        <f>Populations!G$2*Multipliers!$D28</f>
        <v>203209.74319566376</v>
      </c>
      <c r="H28" s="2">
        <f>Populations!H$2*Multipliers!$D28</f>
        <v>128879.8184472451</v>
      </c>
      <c r="I28" s="2">
        <f>Populations!I$2*Multipliers!$D28</f>
        <v>35061.509049780856</v>
      </c>
      <c r="J28" s="2">
        <f>Populations!J$2*Multipliers!$D28</f>
        <v>759677.27712137962</v>
      </c>
      <c r="K28" s="2">
        <f>Populations!K$2*Multipliers!$D28</f>
        <v>380669.55027063884</v>
      </c>
      <c r="L28" s="2">
        <f>Populations!L$2*Multipliers!$D28</f>
        <v>51445.791784629073</v>
      </c>
      <c r="M28" s="2">
        <f>Populations!M$2*Multipliers!$D28</f>
        <v>63159.604743373282</v>
      </c>
      <c r="N28" s="2">
        <f>Populations!N$2*Multipliers!$D28</f>
        <v>458063.75011121947</v>
      </c>
      <c r="O28" s="2">
        <f>Populations!O$2*Multipliers!$D28</f>
        <v>242337.62341610412</v>
      </c>
      <c r="P28" s="2">
        <f>Populations!P$2*Multipliers!$D28</f>
        <v>114424.03747536706</v>
      </c>
      <c r="Q28" s="2">
        <f>Populations!Q$2*Multipliers!$D28</f>
        <v>105160.33533945669</v>
      </c>
      <c r="R28" s="2">
        <f>Populations!R$2*Multipliers!$D28</f>
        <v>162212.28468047449</v>
      </c>
      <c r="S28" s="2">
        <f>Populations!S$2*Multipliers!$D28</f>
        <v>169633.62510498025</v>
      </c>
      <c r="T28" s="2">
        <f>Populations!T$2*Multipliers!$D28</f>
        <v>48730.410735125224</v>
      </c>
      <c r="U28" s="2">
        <f>Populations!U$2*Multipliers!$D28</f>
        <v>219379.46116778496</v>
      </c>
      <c r="V28" s="2">
        <f>Populations!V$2*Multipliers!$D28</f>
        <v>248514.76155943223</v>
      </c>
      <c r="W28" s="2">
        <f>Populations!W$2*Multipliers!$D28</f>
        <v>361951.16198933125</v>
      </c>
      <c r="X28" s="2">
        <f>Populations!X$2*Multipliers!$D28</f>
        <v>203842.74474903176</v>
      </c>
      <c r="Y28" s="2">
        <f>Populations!Y$2*Multipliers!$D28</f>
        <v>108231.16142869942</v>
      </c>
      <c r="Z28" s="2">
        <f>Populations!Z$2*Multipliers!$D28</f>
        <v>222445.97672921215</v>
      </c>
      <c r="AA28" s="2">
        <f>Populations!AA$2*Multipliers!$D28</f>
        <v>38525.295238293118</v>
      </c>
      <c r="AB28" s="2">
        <f>Populations!AB$2*Multipliers!$D28</f>
        <v>69690.101230957953</v>
      </c>
      <c r="AC28" s="2">
        <f>Populations!AC$2*Multipliers!$D28</f>
        <v>108640.8100175341</v>
      </c>
      <c r="AD28" s="2">
        <f>Populations!AD$2*Multipliers!$D28</f>
        <v>48982.402024930008</v>
      </c>
      <c r="AE28" s="2">
        <f>Populations!AE$2*Multipliers!$D28</f>
        <v>323266.0203803301</v>
      </c>
      <c r="AF28" s="2">
        <f>Populations!AF$2*Multipliers!$D28</f>
        <v>73088.028195293693</v>
      </c>
      <c r="AG28" s="2">
        <f>Populations!AG$2*Multipliers!$D28</f>
        <v>711412.21006383165</v>
      </c>
      <c r="AH28" s="2">
        <f>Populations!AH$2*Multipliers!$D28</f>
        <v>375104.8242262727</v>
      </c>
      <c r="AI28" s="2">
        <f>Populations!AI$2*Multipliers!$D28</f>
        <v>27390.83082428158</v>
      </c>
      <c r="AJ28" s="2">
        <f>Populations!AJ$2*Multipliers!$D28</f>
        <v>424105.86476202117</v>
      </c>
      <c r="AK28" s="2">
        <f>Populations!AK$2*Multipliers!$D28</f>
        <v>142134.44458254095</v>
      </c>
      <c r="AL28" s="2">
        <f>Populations!AL$2*Multipliers!$D28</f>
        <v>151172.60654145631</v>
      </c>
      <c r="AM28" s="2">
        <f>Populations!AM$2*Multipliers!$D28</f>
        <v>463792.10842920531</v>
      </c>
      <c r="AN28" s="2">
        <f>Populations!AN$2*Multipliers!$D28</f>
        <v>38153.8121350519</v>
      </c>
      <c r="AO28" s="2">
        <f>Populations!AO$2*Multipliers!$D28</f>
        <v>184267.72434175157</v>
      </c>
      <c r="AP28" s="2">
        <f>Populations!AP$2*Multipliers!$D28</f>
        <v>31830.415900652635</v>
      </c>
      <c r="AQ28" s="2">
        <f>Populations!AQ$2*Multipliers!$D28</f>
        <v>245653.28115927929</v>
      </c>
      <c r="AR28" s="2">
        <f>Populations!AR$2*Multipliers!$D28</f>
        <v>1011311.1202290045</v>
      </c>
      <c r="AS28" s="2">
        <f>Populations!AS$2*Multipliers!$D28</f>
        <v>113635.72363315173</v>
      </c>
      <c r="AT28" s="2">
        <f>Populations!AT$2*Multipliers!$D28</f>
        <v>22656.89666933053</v>
      </c>
      <c r="AU28" s="2">
        <f>Populations!AU$2*Multipliers!$D28</f>
        <v>307842.71449921519</v>
      </c>
      <c r="AV28" s="2">
        <f>Populations!AV$2*Multipliers!$D28</f>
        <v>271166.60369141481</v>
      </c>
      <c r="AW28" s="2">
        <f>Populations!AW$2*Multipliers!$D28</f>
        <v>65498.583747065793</v>
      </c>
      <c r="AX28" s="2">
        <f>Populations!AX$2*Multipliers!$D28</f>
        <v>210466.21822052868</v>
      </c>
      <c r="AY28" s="2">
        <f>Populations!AY$2*Multipliers!$D28</f>
        <v>20705.743825343263</v>
      </c>
    </row>
    <row r="29" spans="1:51" x14ac:dyDescent="0.2">
      <c r="A29" s="2">
        <v>29</v>
      </c>
      <c r="B29" s="2">
        <f>Populations!B$2*Multipliers!$D29</f>
        <v>171005.73088197646</v>
      </c>
      <c r="C29" s="2">
        <f>Populations!C$2*Multipliers!$D29</f>
        <v>25758.135003883319</v>
      </c>
      <c r="D29" s="2">
        <f>Populations!D$2*Multipliers!$D29</f>
        <v>243819.81434698336</v>
      </c>
      <c r="E29" s="2">
        <f>Populations!E$2*Multipliers!$D29</f>
        <v>105382.1808630914</v>
      </c>
      <c r="F29" s="2">
        <f>Populations!F$2*Multipliers!$D29</f>
        <v>1352452.8883444786</v>
      </c>
      <c r="G29" s="2">
        <f>Populations!G$2*Multipliers!$D29</f>
        <v>196077.34159311638</v>
      </c>
      <c r="H29" s="2">
        <f>Populations!H$2*Multipliers!$D29</f>
        <v>124356.30196041966</v>
      </c>
      <c r="I29" s="2">
        <f>Populations!I$2*Multipliers!$D29</f>
        <v>33830.895008338957</v>
      </c>
      <c r="J29" s="2">
        <f>Populations!J$2*Multipliers!$D29</f>
        <v>733013.57810994866</v>
      </c>
      <c r="K29" s="2">
        <f>Populations!K$2*Multipliers!$D29</f>
        <v>367308.5368285962</v>
      </c>
      <c r="L29" s="2">
        <f>Populations!L$2*Multipliers!$D29</f>
        <v>49640.110413260474</v>
      </c>
      <c r="M29" s="2">
        <f>Populations!M$2*Multipliers!$D29</f>
        <v>60942.783546694031</v>
      </c>
      <c r="N29" s="2">
        <f>Populations!N$2*Multipliers!$D29</f>
        <v>441986.29942414118</v>
      </c>
      <c r="O29" s="2">
        <f>Populations!O$2*Multipliers!$D29</f>
        <v>233831.88335448573</v>
      </c>
      <c r="P29" s="2">
        <f>Populations!P$2*Multipliers!$D29</f>
        <v>110407.90037768155</v>
      </c>
      <c r="Q29" s="2">
        <f>Populations!Q$2*Multipliers!$D29</f>
        <v>101469.34231665972</v>
      </c>
      <c r="R29" s="2">
        <f>Populations!R$2*Multipliers!$D29</f>
        <v>156518.84133955216</v>
      </c>
      <c r="S29" s="2">
        <f>Populations!S$2*Multipliers!$D29</f>
        <v>163679.70222452213</v>
      </c>
      <c r="T29" s="2">
        <f>Populations!T$2*Multipliers!$D29</f>
        <v>47020.035759229795</v>
      </c>
      <c r="U29" s="2">
        <f>Populations!U$2*Multipliers!$D29</f>
        <v>211679.52318354917</v>
      </c>
      <c r="V29" s="2">
        <f>Populations!V$2*Multipliers!$D29</f>
        <v>239792.21186408377</v>
      </c>
      <c r="W29" s="2">
        <f>Populations!W$2*Multipliers!$D29</f>
        <v>349247.1399910805</v>
      </c>
      <c r="X29" s="2">
        <f>Populations!X$2*Multipliers!$D29</f>
        <v>196688.12560306024</v>
      </c>
      <c r="Y29" s="2">
        <f>Populations!Y$2*Multipliers!$D29</f>
        <v>104432.38634498535</v>
      </c>
      <c r="Z29" s="2">
        <f>Populations!Z$2*Multipliers!$D29</f>
        <v>214638.40797806231</v>
      </c>
      <c r="AA29" s="2">
        <f>Populations!AA$2*Multipliers!$D29</f>
        <v>37173.106739970775</v>
      </c>
      <c r="AB29" s="2">
        <f>Populations!AB$2*Multipliers!$D29</f>
        <v>67244.067975442376</v>
      </c>
      <c r="AC29" s="2">
        <f>Populations!AC$2*Multipliers!$D29</f>
        <v>104827.6567932568</v>
      </c>
      <c r="AD29" s="2">
        <f>Populations!AD$2*Multipliers!$D29</f>
        <v>47263.182477652488</v>
      </c>
      <c r="AE29" s="2">
        <f>Populations!AE$2*Multipliers!$D29</f>
        <v>311919.7972831938</v>
      </c>
      <c r="AF29" s="2">
        <f>Populations!AF$2*Multipliers!$D29</f>
        <v>70522.732057277288</v>
      </c>
      <c r="AG29" s="2">
        <f>Populations!AG$2*Multipliers!$D29</f>
        <v>686442.5530614832</v>
      </c>
      <c r="AH29" s="2">
        <f>Populations!AH$2*Multipliers!$D29</f>
        <v>361939.12553800328</v>
      </c>
      <c r="AI29" s="2">
        <f>Populations!AI$2*Multipliers!$D29</f>
        <v>26429.447759700357</v>
      </c>
      <c r="AJ29" s="2">
        <f>Populations!AJ$2*Multipliers!$D29</f>
        <v>409220.29233862698</v>
      </c>
      <c r="AK29" s="2">
        <f>Populations!AK$2*Multipliers!$D29</f>
        <v>137145.70770223509</v>
      </c>
      <c r="AL29" s="2">
        <f>Populations!AL$2*Multipliers!$D29</f>
        <v>145866.6417574776</v>
      </c>
      <c r="AM29" s="2">
        <f>Populations!AM$2*Multipliers!$D29</f>
        <v>447513.59970522067</v>
      </c>
      <c r="AN29" s="2">
        <f>Populations!AN$2*Multipliers!$D29</f>
        <v>36814.66221765196</v>
      </c>
      <c r="AO29" s="2">
        <f>Populations!AO$2*Multipliers!$D29</f>
        <v>177800.16332954459</v>
      </c>
      <c r="AP29" s="2">
        <f>Populations!AP$2*Multipliers!$D29</f>
        <v>30713.209088570955</v>
      </c>
      <c r="AQ29" s="2">
        <f>Populations!AQ$2*Multipliers!$D29</f>
        <v>237031.16575940681</v>
      </c>
      <c r="AR29" s="2">
        <f>Populations!AR$2*Multipliers!$D29</f>
        <v>975815.39575653127</v>
      </c>
      <c r="AS29" s="2">
        <f>Populations!AS$2*Multipliers!$D29</f>
        <v>109647.25534121887</v>
      </c>
      <c r="AT29" s="2">
        <f>Populations!AT$2*Multipliers!$D29</f>
        <v>21861.668627742554</v>
      </c>
      <c r="AU29" s="2">
        <f>Populations!AU$2*Multipliers!$D29</f>
        <v>297037.82967579109</v>
      </c>
      <c r="AV29" s="2">
        <f>Populations!AV$2*Multipliers!$D29</f>
        <v>261649.00336226262</v>
      </c>
      <c r="AW29" s="2">
        <f>Populations!AW$2*Multipliers!$D29</f>
        <v>63199.667384417073</v>
      </c>
      <c r="AX29" s="2">
        <f>Populations!AX$2*Multipliers!$D29</f>
        <v>203079.12364272194</v>
      </c>
      <c r="AY29" s="2">
        <f>Populations!AY$2*Multipliers!$D29</f>
        <v>19978.998748461709</v>
      </c>
    </row>
    <row r="30" spans="1:51" x14ac:dyDescent="0.2">
      <c r="A30" s="2">
        <v>30</v>
      </c>
      <c r="B30" s="2">
        <f>Populations!B$2*Multipliers!$D30</f>
        <v>165207.23146454687</v>
      </c>
      <c r="C30" s="2">
        <f>Populations!C$2*Multipliers!$D30</f>
        <v>24884.722574698862</v>
      </c>
      <c r="D30" s="2">
        <f>Populations!D$2*Multipliers!$D30</f>
        <v>235552.31919254005</v>
      </c>
      <c r="E30" s="2">
        <f>Populations!E$2*Multipliers!$D30</f>
        <v>101808.85901480883</v>
      </c>
      <c r="F30" s="2">
        <f>Populations!F$2*Multipliers!$D30</f>
        <v>1306593.6224314615</v>
      </c>
      <c r="G30" s="2">
        <f>Populations!G$2*Multipliers!$D30</f>
        <v>189428.708561142</v>
      </c>
      <c r="H30" s="2">
        <f>Populations!H$2*Multipliers!$D30</f>
        <v>120139.60149808918</v>
      </c>
      <c r="I30" s="2">
        <f>Populations!I$2*Multipliers!$D30</f>
        <v>32683.749681774636</v>
      </c>
      <c r="J30" s="2">
        <f>Populations!J$2*Multipliers!$D30</f>
        <v>708158.39469757513</v>
      </c>
      <c r="K30" s="2">
        <f>Populations!K$2*Multipliers!$D30</f>
        <v>354853.75928498572</v>
      </c>
      <c r="L30" s="2">
        <f>Populations!L$2*Multipliers!$D30</f>
        <v>47956.902781399935</v>
      </c>
      <c r="M30" s="2">
        <f>Populations!M$2*Multipliers!$D30</f>
        <v>58876.322422441219</v>
      </c>
      <c r="N30" s="2">
        <f>Populations!N$2*Multipliers!$D30</f>
        <v>426999.33210728818</v>
      </c>
      <c r="O30" s="2">
        <f>Populations!O$2*Multipliers!$D30</f>
        <v>225903.06113072505</v>
      </c>
      <c r="P30" s="2">
        <f>Populations!P$2*Multipliers!$D30</f>
        <v>106664.16534191565</v>
      </c>
      <c r="Q30" s="2">
        <f>Populations!Q$2*Multipliers!$D30</f>
        <v>98028.697846585244</v>
      </c>
      <c r="R30" s="2">
        <f>Populations!R$2*Multipliers!$D30</f>
        <v>151211.56651523337</v>
      </c>
      <c r="S30" s="2">
        <f>Populations!S$2*Multipliers!$D30</f>
        <v>158129.61537597681</v>
      </c>
      <c r="T30" s="2">
        <f>Populations!T$2*Multipliers!$D30</f>
        <v>45425.670187086573</v>
      </c>
      <c r="U30" s="2">
        <f>Populations!U$2*Multipliers!$D30</f>
        <v>204501.84799377021</v>
      </c>
      <c r="V30" s="2">
        <f>Populations!V$2*Multipliers!$D30</f>
        <v>231661.285528301</v>
      </c>
      <c r="W30" s="2">
        <f>Populations!W$2*Multipliers!$D30</f>
        <v>337404.79220932745</v>
      </c>
      <c r="X30" s="2">
        <f>Populations!X$2*Multipliers!$D30</f>
        <v>190018.781974385</v>
      </c>
      <c r="Y30" s="2">
        <f>Populations!Y$2*Multipliers!$D30</f>
        <v>100891.27033525282</v>
      </c>
      <c r="Z30" s="2">
        <f>Populations!Z$2*Multipliers!$D30</f>
        <v>207360.40228082761</v>
      </c>
      <c r="AA30" s="2">
        <f>Populations!AA$2*Multipliers!$D30</f>
        <v>35912.632973015367</v>
      </c>
      <c r="AB30" s="2">
        <f>Populations!AB$2*Multipliers!$D30</f>
        <v>64963.941531900513</v>
      </c>
      <c r="AC30" s="2">
        <f>Populations!AC$2*Multipliers!$D30</f>
        <v>101273.13786742193</v>
      </c>
      <c r="AD30" s="2">
        <f>Populations!AD$2*Multipliers!$D30</f>
        <v>45660.572233837425</v>
      </c>
      <c r="AE30" s="2">
        <f>Populations!AE$2*Multipliers!$D30</f>
        <v>301343.15313505323</v>
      </c>
      <c r="AF30" s="2">
        <f>Populations!AF$2*Multipliers!$D30</f>
        <v>68131.431960838439</v>
      </c>
      <c r="AG30" s="2">
        <f>Populations!AG$2*Multipliers!$D30</f>
        <v>663166.51006867248</v>
      </c>
      <c r="AH30" s="2">
        <f>Populations!AH$2*Multipliers!$D30</f>
        <v>349666.41515717073</v>
      </c>
      <c r="AI30" s="2">
        <f>Populations!AI$2*Multipliers!$D30</f>
        <v>25533.272311970024</v>
      </c>
      <c r="AJ30" s="2">
        <f>Populations!AJ$2*Multipliers!$D30</f>
        <v>395344.36189765495</v>
      </c>
      <c r="AK30" s="2">
        <f>Populations!AK$2*Multipliers!$D30</f>
        <v>132495.34129572421</v>
      </c>
      <c r="AL30" s="2">
        <f>Populations!AL$2*Multipliers!$D30</f>
        <v>140920.56402727045</v>
      </c>
      <c r="AM30" s="2">
        <f>Populations!AM$2*Multipliers!$D30</f>
        <v>432339.21149145096</v>
      </c>
      <c r="AN30" s="2">
        <f>Populations!AN$2*Multipliers!$D30</f>
        <v>35566.342665313372</v>
      </c>
      <c r="AO30" s="2">
        <f>Populations!AO$2*Multipliers!$D30</f>
        <v>171771.27682282979</v>
      </c>
      <c r="AP30" s="2">
        <f>Populations!AP$2*Multipliers!$D30</f>
        <v>29671.778932464753</v>
      </c>
      <c r="AQ30" s="2">
        <f>Populations!AQ$2*Multipliers!$D30</f>
        <v>228993.86157386948</v>
      </c>
      <c r="AR30" s="2">
        <f>Populations!AR$2*Multipliers!$D30</f>
        <v>942727.23564265622</v>
      </c>
      <c r="AS30" s="2">
        <f>Populations!AS$2*Multipliers!$D30</f>
        <v>105929.312422349</v>
      </c>
      <c r="AT30" s="2">
        <f>Populations!AT$2*Multipliers!$D30</f>
        <v>21120.378425664509</v>
      </c>
      <c r="AU30" s="2">
        <f>Populations!AU$2*Multipliers!$D30</f>
        <v>286965.80651348922</v>
      </c>
      <c r="AV30" s="2">
        <f>Populations!AV$2*Multipliers!$D30</f>
        <v>252776.952199169</v>
      </c>
      <c r="AW30" s="2">
        <f>Populations!AW$2*Multipliers!$D30</f>
        <v>61056.679353429914</v>
      </c>
      <c r="AX30" s="2">
        <f>Populations!AX$2*Multipliers!$D30</f>
        <v>196193.07266617805</v>
      </c>
      <c r="AY30" s="2">
        <f>Populations!AY$2*Multipliers!$D30</f>
        <v>19301.546525040394</v>
      </c>
    </row>
    <row r="31" spans="1:51" x14ac:dyDescent="0.2">
      <c r="A31" s="2">
        <v>31</v>
      </c>
      <c r="B31" s="2">
        <f>Populations!B$2*Multipliers!$D31</f>
        <v>159789.12015500508</v>
      </c>
      <c r="C31" s="2">
        <f>Populations!C$2*Multipliers!$D31</f>
        <v>24068.606986891078</v>
      </c>
      <c r="D31" s="2">
        <f>Populations!D$2*Multipliers!$D31</f>
        <v>227827.18105365793</v>
      </c>
      <c r="E31" s="2">
        <f>Populations!E$2*Multipliers!$D31</f>
        <v>98469.951113806601</v>
      </c>
      <c r="F31" s="2">
        <f>Populations!F$2*Multipliers!$D31</f>
        <v>1263742.7761342744</v>
      </c>
      <c r="G31" s="2">
        <f>Populations!G$2*Multipliers!$D31</f>
        <v>183216.23336191158</v>
      </c>
      <c r="H31" s="2">
        <f>Populations!H$2*Multipliers!$D31</f>
        <v>116199.52134645049</v>
      </c>
      <c r="I31" s="2">
        <f>Populations!I$2*Multipliers!$D31</f>
        <v>31611.858383680596</v>
      </c>
      <c r="J31" s="2">
        <f>Populations!J$2*Multipliers!$D31</f>
        <v>684933.73937683471</v>
      </c>
      <c r="K31" s="2">
        <f>Populations!K$2*Multipliers!$D31</f>
        <v>343216.02920881781</v>
      </c>
      <c r="L31" s="2">
        <f>Populations!L$2*Multipliers!$D31</f>
        <v>46384.115470414348</v>
      </c>
      <c r="M31" s="2">
        <f>Populations!M$2*Multipliers!$D31</f>
        <v>56945.423480830941</v>
      </c>
      <c r="N31" s="2">
        <f>Populations!N$2*Multipliers!$D31</f>
        <v>412995.52676566929</v>
      </c>
      <c r="O31" s="2">
        <f>Populations!O$2*Multipliers!$D31</f>
        <v>218494.37859593451</v>
      </c>
      <c r="P31" s="2">
        <f>Populations!P$2*Multipliers!$D31</f>
        <v>103166.02355091367</v>
      </c>
      <c r="Q31" s="2">
        <f>Populations!Q$2*Multipliers!$D31</f>
        <v>94813.763537997089</v>
      </c>
      <c r="R31" s="2">
        <f>Populations!R$2*Multipliers!$D31</f>
        <v>146252.45491093578</v>
      </c>
      <c r="S31" s="2">
        <f>Populations!S$2*Multipliers!$D31</f>
        <v>152943.62049035987</v>
      </c>
      <c r="T31" s="2">
        <f>Populations!T$2*Multipliers!$D31</f>
        <v>43935.896796404304</v>
      </c>
      <c r="U31" s="2">
        <f>Populations!U$2*Multipliers!$D31</f>
        <v>197795.03639953912</v>
      </c>
      <c r="V31" s="2">
        <f>Populations!V$2*Multipliers!$D31</f>
        <v>224063.75713939854</v>
      </c>
      <c r="W31" s="2">
        <f>Populations!W$2*Multipliers!$D31</f>
        <v>326339.31581124826</v>
      </c>
      <c r="X31" s="2">
        <f>Populations!X$2*Multipliers!$D31</f>
        <v>183786.9548169781</v>
      </c>
      <c r="Y31" s="2">
        <f>Populations!Y$2*Multipliers!$D31</f>
        <v>97582.455533433575</v>
      </c>
      <c r="Z31" s="2">
        <f>Populations!Z$2*Multipliers!$D31</f>
        <v>200559.84197369608</v>
      </c>
      <c r="AA31" s="2">
        <f>Populations!AA$2*Multipliers!$D31</f>
        <v>34734.847708159847</v>
      </c>
      <c r="AB31" s="2">
        <f>Populations!AB$2*Multipliers!$D31</f>
        <v>62833.393957159904</v>
      </c>
      <c r="AC31" s="2">
        <f>Populations!AC$2*Multipliers!$D31</f>
        <v>97951.799395927635</v>
      </c>
      <c r="AD31" s="2">
        <f>Populations!AD$2*Multipliers!$D31</f>
        <v>44163.095031252655</v>
      </c>
      <c r="AE31" s="2">
        <f>Populations!AE$2*Multipliers!$D31</f>
        <v>291460.34878332977</v>
      </c>
      <c r="AF31" s="2">
        <f>Populations!AF$2*Multipliers!$D31</f>
        <v>65897.003850338253</v>
      </c>
      <c r="AG31" s="2">
        <f>Populations!AG$2*Multipliers!$D31</f>
        <v>641417.40177323145</v>
      </c>
      <c r="AH31" s="2">
        <f>Populations!AH$2*Multipliers!$D31</f>
        <v>338198.80843236123</v>
      </c>
      <c r="AI31" s="2">
        <f>Populations!AI$2*Multipliers!$D31</f>
        <v>24695.886985330839</v>
      </c>
      <c r="AJ31" s="2">
        <f>Populations!AJ$2*Multipliers!$D31</f>
        <v>382378.70815857546</v>
      </c>
      <c r="AK31" s="2">
        <f>Populations!AK$2*Multipliers!$D31</f>
        <v>128150.04417542221</v>
      </c>
      <c r="AL31" s="2">
        <f>Populations!AL$2*Multipliers!$D31</f>
        <v>136298.9545799442</v>
      </c>
      <c r="AM31" s="2">
        <f>Populations!AM$2*Multipliers!$D31</f>
        <v>418160.28027533833</v>
      </c>
      <c r="AN31" s="2">
        <f>Populations!AN$2*Multipliers!$D31</f>
        <v>34399.914284874547</v>
      </c>
      <c r="AO31" s="2">
        <f>Populations!AO$2*Multipliers!$D31</f>
        <v>166137.89207715099</v>
      </c>
      <c r="AP31" s="2">
        <f>Populations!AP$2*Multipliers!$D31</f>
        <v>28698.667770301668</v>
      </c>
      <c r="AQ31" s="2">
        <f>Populations!AQ$2*Multipliers!$D31</f>
        <v>221483.81361646345</v>
      </c>
      <c r="AR31" s="2">
        <f>Populations!AR$2*Multipliers!$D31</f>
        <v>911809.69618649338</v>
      </c>
      <c r="AS31" s="2">
        <f>Populations!AS$2*Multipliers!$D31</f>
        <v>102455.27075625716</v>
      </c>
      <c r="AT31" s="2">
        <f>Populations!AT$2*Multipliers!$D31</f>
        <v>20427.717697708107</v>
      </c>
      <c r="AU31" s="2">
        <f>Populations!AU$2*Multipliers!$D31</f>
        <v>277554.51944125124</v>
      </c>
      <c r="AV31" s="2">
        <f>Populations!AV$2*Multipliers!$D31</f>
        <v>244486.9176083059</v>
      </c>
      <c r="AW31" s="2">
        <f>Populations!AW$2*Multipliers!$D31</f>
        <v>59054.273756560651</v>
      </c>
      <c r="AX31" s="2">
        <f>Populations!AX$2*Multipliers!$D31</f>
        <v>189758.75440757029</v>
      </c>
      <c r="AY31" s="2">
        <f>Populations!AY$2*Multipliers!$D31</f>
        <v>18668.535932272182</v>
      </c>
    </row>
    <row r="32" spans="1:51" x14ac:dyDescent="0.2">
      <c r="A32" s="2">
        <v>32</v>
      </c>
      <c r="B32" s="2">
        <f>Populations!B$2*Multipliers!$D32</f>
        <v>154715.15031636768</v>
      </c>
      <c r="C32" s="2">
        <f>Populations!C$2*Multipliers!$D32</f>
        <v>23304.328506660157</v>
      </c>
      <c r="D32" s="2">
        <f>Populations!D$2*Multipliers!$D32</f>
        <v>220592.71950854981</v>
      </c>
      <c r="E32" s="2">
        <f>Populations!E$2*Multipliers!$D32</f>
        <v>95343.12019140787</v>
      </c>
      <c r="F32" s="2">
        <f>Populations!F$2*Multipliers!$D32</f>
        <v>1223613.6814644935</v>
      </c>
      <c r="G32" s="2">
        <f>Populations!G$2*Multipliers!$D32</f>
        <v>177398.35514138383</v>
      </c>
      <c r="H32" s="2">
        <f>Populations!H$2*Multipliers!$D32</f>
        <v>112509.70275301901</v>
      </c>
      <c r="I32" s="2">
        <f>Populations!I$2*Multipliers!$D32</f>
        <v>30608.050265665566</v>
      </c>
      <c r="J32" s="2">
        <f>Populations!J$2*Multipliers!$D32</f>
        <v>663184.24146551313</v>
      </c>
      <c r="K32" s="2">
        <f>Populations!K$2*Multipliers!$D32</f>
        <v>332317.49131929746</v>
      </c>
      <c r="L32" s="2">
        <f>Populations!L$2*Multipliers!$D32</f>
        <v>44911.226686369148</v>
      </c>
      <c r="M32" s="2">
        <f>Populations!M$2*Multipliers!$D32</f>
        <v>55137.169195996765</v>
      </c>
      <c r="N32" s="2">
        <f>Populations!N$2*Multipliers!$D32</f>
        <v>399881.19930539926</v>
      </c>
      <c r="O32" s="2">
        <f>Populations!O$2*Multipliers!$D32</f>
        <v>211556.27238549819</v>
      </c>
      <c r="P32" s="2">
        <f>Populations!P$2*Multipliers!$D32</f>
        <v>99890.072776782719</v>
      </c>
      <c r="Q32" s="2">
        <f>Populations!Q$2*Multipliers!$D32</f>
        <v>91803.031793477683</v>
      </c>
      <c r="R32" s="2">
        <f>Populations!R$2*Multipliers!$D32</f>
        <v>141608.33055300135</v>
      </c>
      <c r="S32" s="2">
        <f>Populations!S$2*Multipliers!$D32</f>
        <v>148087.02376695783</v>
      </c>
      <c r="T32" s="2">
        <f>Populations!T$2*Multipliers!$D32</f>
        <v>42540.749148290422</v>
      </c>
      <c r="U32" s="2">
        <f>Populations!U$2*Multipliers!$D32</f>
        <v>191514.22048447625</v>
      </c>
      <c r="V32" s="2">
        <f>Populations!V$2*Multipliers!$D32</f>
        <v>216948.79997238846</v>
      </c>
      <c r="W32" s="2">
        <f>Populations!W$2*Multipliers!$D32</f>
        <v>315976.68383742188</v>
      </c>
      <c r="X32" s="2">
        <f>Populations!X$2*Multipliers!$D32</f>
        <v>177950.95381408281</v>
      </c>
      <c r="Y32" s="2">
        <f>Populations!Y$2*Multipliers!$D32</f>
        <v>94483.80629075352</v>
      </c>
      <c r="Z32" s="2">
        <f>Populations!Z$2*Multipliers!$D32</f>
        <v>194191.23197052907</v>
      </c>
      <c r="AA32" s="2">
        <f>Populations!AA$2*Multipliers!$D32</f>
        <v>33631.87167668849</v>
      </c>
      <c r="AB32" s="2">
        <f>Populations!AB$2*Multipliers!$D32</f>
        <v>60838.172095442518</v>
      </c>
      <c r="AC32" s="2">
        <f>Populations!AC$2*Multipliers!$D32</f>
        <v>94841.42194786937</v>
      </c>
      <c r="AD32" s="2">
        <f>Populations!AD$2*Multipliers!$D32</f>
        <v>42760.732893254273</v>
      </c>
      <c r="AE32" s="2">
        <f>Populations!AE$2*Multipliers!$D32</f>
        <v>282205.26922941033</v>
      </c>
      <c r="AF32" s="2">
        <f>Populations!AF$2*Multipliers!$D32</f>
        <v>63804.499619331524</v>
      </c>
      <c r="AG32" s="2">
        <f>Populations!AG$2*Multipliers!$D32</f>
        <v>621049.72875883931</v>
      </c>
      <c r="AH32" s="2">
        <f>Populations!AH$2*Multipliers!$D32</f>
        <v>327459.58819143189</v>
      </c>
      <c r="AI32" s="2">
        <f>Populations!AI$2*Multipliers!$D32</f>
        <v>23911.689753501712</v>
      </c>
      <c r="AJ32" s="2">
        <f>Populations!AJ$2*Multipliers!$D32</f>
        <v>370236.59216061729</v>
      </c>
      <c r="AK32" s="2">
        <f>Populations!AK$2*Multipliers!$D32</f>
        <v>124080.74672678877</v>
      </c>
      <c r="AL32" s="2">
        <f>Populations!AL$2*Multipliers!$D32</f>
        <v>131970.89529840127</v>
      </c>
      <c r="AM32" s="2">
        <f>Populations!AM$2*Multipliers!$D32</f>
        <v>404881.95038795285</v>
      </c>
      <c r="AN32" s="2">
        <f>Populations!AN$2*Multipliers!$D32</f>
        <v>33307.573784070439</v>
      </c>
      <c r="AO32" s="2">
        <f>Populations!AO$2*Multipliers!$D32</f>
        <v>160862.32229720274</v>
      </c>
      <c r="AP32" s="2">
        <f>Populations!AP$2*Multipliers!$D32</f>
        <v>27787.365583179479</v>
      </c>
      <c r="AQ32" s="2">
        <f>Populations!AQ$2*Multipliers!$D32</f>
        <v>214450.78039776764</v>
      </c>
      <c r="AR32" s="2">
        <f>Populations!AR$2*Multipliers!$D32</f>
        <v>882855.9420601835</v>
      </c>
      <c r="AS32" s="2">
        <f>Populations!AS$2*Multipliers!$D32</f>
        <v>99201.889342538954</v>
      </c>
      <c r="AT32" s="2">
        <f>Populations!AT$2*Multipliers!$D32</f>
        <v>19779.052611062503</v>
      </c>
      <c r="AU32" s="2">
        <f>Populations!AU$2*Multipliers!$D32</f>
        <v>268741.00786514225</v>
      </c>
      <c r="AV32" s="2">
        <f>Populations!AV$2*Multipliers!$D32</f>
        <v>236723.44006563842</v>
      </c>
      <c r="AW32" s="2">
        <f>Populations!AW$2*Multipliers!$D32</f>
        <v>57179.054695383282</v>
      </c>
      <c r="AX32" s="2">
        <f>Populations!AX$2*Multipliers!$D32</f>
        <v>183733.12390439579</v>
      </c>
      <c r="AY32" s="2">
        <f>Populations!AY$2*Multipliers!$D32</f>
        <v>18075.732190941228</v>
      </c>
    </row>
    <row r="33" spans="1:51" x14ac:dyDescent="0.2">
      <c r="A33" s="2">
        <v>33</v>
      </c>
      <c r="B33" s="2">
        <f>Populations!B$2*Multipliers!$D33</f>
        <v>149953.53925515927</v>
      </c>
      <c r="C33" s="2">
        <f>Populations!C$2*Multipliers!$D33</f>
        <v>22587.099792055029</v>
      </c>
      <c r="D33" s="2">
        <f>Populations!D$2*Multipliers!$D33</f>
        <v>213803.61882199065</v>
      </c>
      <c r="E33" s="2">
        <f>Populations!E$2*Multipliers!$D33</f>
        <v>92408.780181491573</v>
      </c>
      <c r="F33" s="2">
        <f>Populations!F$2*Multipliers!$D33</f>
        <v>1185954.9749422602</v>
      </c>
      <c r="G33" s="2">
        <f>Populations!G$2*Multipliers!$D33</f>
        <v>171938.63145980443</v>
      </c>
      <c r="H33" s="2">
        <f>Populations!H$2*Multipliers!$D33</f>
        <v>109047.03316942252</v>
      </c>
      <c r="I33" s="2">
        <f>Populations!I$2*Multipliers!$D33</f>
        <v>29666.037602981956</v>
      </c>
      <c r="J33" s="2">
        <f>Populations!J$2*Multipliers!$D33</f>
        <v>642773.66491031437</v>
      </c>
      <c r="K33" s="2">
        <f>Populations!K$2*Multipliers!$D33</f>
        <v>322089.87857895938</v>
      </c>
      <c r="L33" s="2">
        <f>Populations!L$2*Multipliers!$D33</f>
        <v>43529.010443648476</v>
      </c>
      <c r="M33" s="2">
        <f>Populations!M$2*Multipliers!$D33</f>
        <v>53440.232896025351</v>
      </c>
      <c r="N33" s="2">
        <f>Populations!N$2*Multipliers!$D33</f>
        <v>387574.20326856419</v>
      </c>
      <c r="O33" s="2">
        <f>Populations!O$2*Multipliers!$D33</f>
        <v>205045.283095833</v>
      </c>
      <c r="P33" s="2">
        <f>Populations!P$2*Multipliers!$D33</f>
        <v>96815.792885859046</v>
      </c>
      <c r="Q33" s="2">
        <f>Populations!Q$2*Multipliers!$D33</f>
        <v>88977.643777201127</v>
      </c>
      <c r="R33" s="2">
        <f>Populations!R$2*Multipliers!$D33</f>
        <v>137250.10324467617</v>
      </c>
      <c r="S33" s="2">
        <f>Populations!S$2*Multipliers!$D33</f>
        <v>143529.40410948862</v>
      </c>
      <c r="T33" s="2">
        <f>Populations!T$2*Multipliers!$D33</f>
        <v>41231.488217590457</v>
      </c>
      <c r="U33" s="2">
        <f>Populations!U$2*Multipliers!$D33</f>
        <v>185620.05802674106</v>
      </c>
      <c r="V33" s="2">
        <f>Populations!V$2*Multipliers!$D33</f>
        <v>210271.84685207641</v>
      </c>
      <c r="W33" s="2">
        <f>Populations!W$2*Multipliers!$D33</f>
        <v>306251.98609600711</v>
      </c>
      <c r="X33" s="2">
        <f>Populations!X$2*Multipliers!$D33</f>
        <v>172474.22300717048</v>
      </c>
      <c r="Y33" s="2">
        <f>Populations!Y$2*Multipliers!$D33</f>
        <v>91575.913067503177</v>
      </c>
      <c r="Z33" s="2">
        <f>Populations!Z$2*Multipliers!$D33</f>
        <v>188214.68011862724</v>
      </c>
      <c r="AA33" s="2">
        <f>Populations!AA$2*Multipliers!$D33</f>
        <v>32596.79597881794</v>
      </c>
      <c r="AB33" s="2">
        <f>Populations!AB$2*Multipliers!$D33</f>
        <v>58965.77813401731</v>
      </c>
      <c r="AC33" s="2">
        <f>Populations!AC$2*Multipliers!$D33</f>
        <v>91922.522519569917</v>
      </c>
      <c r="AD33" s="2">
        <f>Populations!AD$2*Multipliers!$D33</f>
        <v>41444.701604052483</v>
      </c>
      <c r="AE33" s="2">
        <f>Populations!AE$2*Multipliers!$D33</f>
        <v>273519.94184714492</v>
      </c>
      <c r="AF33" s="2">
        <f>Populations!AF$2*Multipliers!$D33</f>
        <v>61840.812090857231</v>
      </c>
      <c r="AG33" s="2">
        <f>Populations!AG$2*Multipliers!$D33</f>
        <v>601935.91054535739</v>
      </c>
      <c r="AH33" s="2">
        <f>Populations!AH$2*Multipliers!$D33</f>
        <v>317381.48534214607</v>
      </c>
      <c r="AI33" s="2">
        <f>Populations!AI$2*Multipliers!$D33</f>
        <v>23175.768506037348</v>
      </c>
      <c r="AJ33" s="2">
        <f>Populations!AJ$2*Multipliers!$D33</f>
        <v>358841.95725323289</v>
      </c>
      <c r="AK33" s="2">
        <f>Populations!AK$2*Multipliers!$D33</f>
        <v>120261.95939478453</v>
      </c>
      <c r="AL33" s="2">
        <f>Populations!AL$2*Multipliers!$D33</f>
        <v>127909.27577681286</v>
      </c>
      <c r="AM33" s="2">
        <f>Populations!AM$2*Multipliers!$D33</f>
        <v>392421.0480813029</v>
      </c>
      <c r="AN33" s="2">
        <f>Populations!AN$2*Multipliers!$D33</f>
        <v>32282.478882711795</v>
      </c>
      <c r="AO33" s="2">
        <f>Populations!AO$2*Multipliers!$D33</f>
        <v>155911.52199344605</v>
      </c>
      <c r="AP33" s="2">
        <f>Populations!AP$2*Multipliers!$D33</f>
        <v>26932.164091585728</v>
      </c>
      <c r="AQ33" s="2">
        <f>Populations!AQ$2*Multipliers!$D33</f>
        <v>207850.70790364707</v>
      </c>
      <c r="AR33" s="2">
        <f>Populations!AR$2*Multipliers!$D33</f>
        <v>855684.61067750235</v>
      </c>
      <c r="AS33" s="2">
        <f>Populations!AS$2*Multipliers!$D33</f>
        <v>96148.78941909704</v>
      </c>
      <c r="AT33" s="2">
        <f>Populations!AT$2*Multipliers!$D33</f>
        <v>19170.320011181528</v>
      </c>
      <c r="AU33" s="2">
        <f>Populations!AU$2*Multipliers!$D33</f>
        <v>260470.06508394532</v>
      </c>
      <c r="AV33" s="2">
        <f>Populations!AV$2*Multipliers!$D33</f>
        <v>229437.89014787704</v>
      </c>
      <c r="AW33" s="2">
        <f>Populations!AW$2*Multipliers!$D33</f>
        <v>55419.27603925141</v>
      </c>
      <c r="AX33" s="2">
        <f>Populations!AX$2*Multipliers!$D33</f>
        <v>178078.43738336285</v>
      </c>
      <c r="AY33" s="2">
        <f>Populations!AY$2*Multipliers!$D33</f>
        <v>17519.422054772738</v>
      </c>
    </row>
    <row r="34" spans="1:51" x14ac:dyDescent="0.2">
      <c r="A34" s="2">
        <v>34</v>
      </c>
      <c r="B34" s="2">
        <f>Populations!B$2*Multipliers!$D34</f>
        <v>145476.3014786414</v>
      </c>
      <c r="C34" s="2">
        <f>Populations!C$2*Multipliers!$D34</f>
        <v>21912.705463296374</v>
      </c>
      <c r="D34" s="2">
        <f>Populations!D$2*Multipliers!$D34</f>
        <v>207419.97730408557</v>
      </c>
      <c r="E34" s="2">
        <f>Populations!E$2*Multipliers!$D34</f>
        <v>89649.68504065265</v>
      </c>
      <c r="F34" s="2">
        <f>Populations!F$2*Multipliers!$D34</f>
        <v>1150545.3244502789</v>
      </c>
      <c r="G34" s="2">
        <f>Populations!G$2*Multipliers!$D34</f>
        <v>166804.9737959815</v>
      </c>
      <c r="H34" s="2">
        <f>Populations!H$2*Multipliers!$D34</f>
        <v>105791.16139241451</v>
      </c>
      <c r="I34" s="2">
        <f>Populations!I$2*Multipliers!$D34</f>
        <v>28780.28388956235</v>
      </c>
      <c r="J34" s="2">
        <f>Populations!J$2*Multipliers!$D34</f>
        <v>623582.05030367023</v>
      </c>
      <c r="K34" s="2">
        <f>Populations!K$2*Multipliers!$D34</f>
        <v>312473.08007609809</v>
      </c>
      <c r="L34" s="2">
        <f>Populations!L$2*Multipliers!$D34</f>
        <v>42229.343020653396</v>
      </c>
      <c r="M34" s="2">
        <f>Populations!M$2*Multipliers!$D34</f>
        <v>51844.641150098847</v>
      </c>
      <c r="N34" s="2">
        <f>Populations!N$2*Multipliers!$D34</f>
        <v>376002.20655079995</v>
      </c>
      <c r="O34" s="2">
        <f>Populations!O$2*Multipliers!$D34</f>
        <v>198923.14358559879</v>
      </c>
      <c r="P34" s="2">
        <f>Populations!P$2*Multipliers!$D34</f>
        <v>93925.115363839941</v>
      </c>
      <c r="Q34" s="2">
        <f>Populations!Q$2*Multipliers!$D34</f>
        <v>86320.993791054643</v>
      </c>
      <c r="R34" s="2">
        <f>Populations!R$2*Multipliers!$D34</f>
        <v>133152.15830699509</v>
      </c>
      <c r="S34" s="2">
        <f>Populations!S$2*Multipliers!$D34</f>
        <v>139243.97494714896</v>
      </c>
      <c r="T34" s="2">
        <f>Populations!T$2*Multipliers!$D34</f>
        <v>40000.419064126007</v>
      </c>
      <c r="U34" s="2">
        <f>Populations!U$2*Multipliers!$D34</f>
        <v>180077.90717118417</v>
      </c>
      <c r="V34" s="2">
        <f>Populations!V$2*Multipliers!$D34</f>
        <v>203993.65521524978</v>
      </c>
      <c r="W34" s="2">
        <f>Populations!W$2*Multipliers!$D34</f>
        <v>297108.06746565382</v>
      </c>
      <c r="X34" s="2">
        <f>Populations!X$2*Multipliers!$D34</f>
        <v>167324.5739187999</v>
      </c>
      <c r="Y34" s="2">
        <f>Populations!Y$2*Multipliers!$D34</f>
        <v>88841.685256399112</v>
      </c>
      <c r="Z34" s="2">
        <f>Populations!Z$2*Multipliers!$D34</f>
        <v>182595.06033433892</v>
      </c>
      <c r="AA34" s="2">
        <f>Populations!AA$2*Multipliers!$D34</f>
        <v>31623.537147617739</v>
      </c>
      <c r="AB34" s="2">
        <f>Populations!AB$2*Multipliers!$D34</f>
        <v>57205.207421950501</v>
      </c>
      <c r="AC34" s="2">
        <f>Populations!AC$2*Multipliers!$D34</f>
        <v>89177.945816801148</v>
      </c>
      <c r="AD34" s="2">
        <f>Populations!AD$2*Multipliers!$D34</f>
        <v>40207.266431932723</v>
      </c>
      <c r="AE34" s="2">
        <f>Populations!AE$2*Multipliers!$D34</f>
        <v>265353.32022319501</v>
      </c>
      <c r="AF34" s="2">
        <f>Populations!AF$2*Multipliers!$D34</f>
        <v>59994.400052841906</v>
      </c>
      <c r="AG34" s="2">
        <f>Populations!AG$2*Multipliers!$D34</f>
        <v>583963.60918372998</v>
      </c>
      <c r="AH34" s="2">
        <f>Populations!AH$2*Multipliers!$D34</f>
        <v>307905.26768966863</v>
      </c>
      <c r="AI34" s="2">
        <f>Populations!AI$2*Multipliers!$D34</f>
        <v>22483.798001236519</v>
      </c>
      <c r="AJ34" s="2">
        <f>Populations!AJ$2*Multipliers!$D34</f>
        <v>348127.83356669574</v>
      </c>
      <c r="AK34" s="2">
        <f>Populations!AK$2*Multipliers!$D34</f>
        <v>116671.23795963266</v>
      </c>
      <c r="AL34" s="2">
        <f>Populations!AL$2*Multipliers!$D34</f>
        <v>124090.22459389598</v>
      </c>
      <c r="AM34" s="2">
        <f>Populations!AM$2*Multipliers!$D34</f>
        <v>380704.33669524675</v>
      </c>
      <c r="AN34" s="2">
        <f>Populations!AN$2*Multipliers!$D34</f>
        <v>31318.604774162905</v>
      </c>
      <c r="AO34" s="2">
        <f>Populations!AO$2*Multipliers!$D34</f>
        <v>151256.39374818568</v>
      </c>
      <c r="AP34" s="2">
        <f>Populations!AP$2*Multipliers!$D34</f>
        <v>26128.03700613531</v>
      </c>
      <c r="AQ34" s="2">
        <f>Populations!AQ$2*Multipliers!$D34</f>
        <v>201644.80542262128</v>
      </c>
      <c r="AR34" s="2">
        <f>Populations!AR$2*Multipliers!$D34</f>
        <v>830136.00753855717</v>
      </c>
      <c r="AS34" s="2">
        <f>Populations!AS$2*Multipliers!$D34</f>
        <v>93278.026952989851</v>
      </c>
      <c r="AT34" s="2">
        <f>Populations!AT$2*Multipliers!$D34</f>
        <v>18597.942184233736</v>
      </c>
      <c r="AU34" s="2">
        <f>Populations!AU$2*Multipliers!$D34</f>
        <v>252693.08015355605</v>
      </c>
      <c r="AV34" s="2">
        <f>Populations!AV$2*Multipliers!$D34</f>
        <v>222587.44837613148</v>
      </c>
      <c r="AW34" s="2">
        <f>Populations!AW$2*Multipliers!$D34</f>
        <v>53764.595012963655</v>
      </c>
      <c r="AX34" s="2">
        <f>Populations!AX$2*Multipliers!$D34</f>
        <v>172761.4604650696</v>
      </c>
      <c r="AY34" s="2">
        <f>Populations!AY$2*Multipliers!$D34</f>
        <v>16996.335913318493</v>
      </c>
    </row>
    <row r="35" spans="1:51" x14ac:dyDescent="0.2">
      <c r="A35" s="2">
        <v>35</v>
      </c>
      <c r="B35" s="2">
        <f>Populations!B$2*Multipliers!$D35</f>
        <v>141258.69800100307</v>
      </c>
      <c r="C35" s="2">
        <f>Populations!C$2*Multipliers!$D35</f>
        <v>21277.419153243791</v>
      </c>
      <c r="D35" s="2">
        <f>Populations!D$2*Multipliers!$D35</f>
        <v>201406.5221315411</v>
      </c>
      <c r="E35" s="2">
        <f>Populations!E$2*Multipliers!$D35</f>
        <v>87050.589383466518</v>
      </c>
      <c r="F35" s="2">
        <f>Populations!F$2*Multipliers!$D35</f>
        <v>1117189.073897714</v>
      </c>
      <c r="G35" s="2">
        <f>Populations!G$2*Multipliers!$D35</f>
        <v>161969.01611477396</v>
      </c>
      <c r="H35" s="2">
        <f>Populations!H$2*Multipliers!$D35</f>
        <v>102724.09709632672</v>
      </c>
      <c r="I35" s="2">
        <f>Populations!I$2*Multipliers!$D35</f>
        <v>27945.89489158622</v>
      </c>
      <c r="J35" s="2">
        <f>Populations!J$2*Multipliers!$D35</f>
        <v>605503.35434273572</v>
      </c>
      <c r="K35" s="2">
        <f>Populations!K$2*Multipliers!$D35</f>
        <v>303413.95817237825</v>
      </c>
      <c r="L35" s="2">
        <f>Populations!L$2*Multipliers!$D35</f>
        <v>41005.043102577467</v>
      </c>
      <c r="M35" s="2">
        <f>Populations!M$2*Multipliers!$D35</f>
        <v>50341.577513004173</v>
      </c>
      <c r="N35" s="2">
        <f>Populations!N$2*Multipliers!$D35</f>
        <v>365101.26806233305</v>
      </c>
      <c r="O35" s="2">
        <f>Populations!O$2*Multipliers!$D35</f>
        <v>193156.02596134061</v>
      </c>
      <c r="P35" s="2">
        <f>Populations!P$2*Multipliers!$D35</f>
        <v>91202.067766604509</v>
      </c>
      <c r="Q35" s="2">
        <f>Populations!Q$2*Multipliers!$D35</f>
        <v>83818.402510509884</v>
      </c>
      <c r="R35" s="2">
        <f>Populations!R$2*Multipliers!$D35</f>
        <v>129291.8525374462</v>
      </c>
      <c r="S35" s="2">
        <f>Populations!S$2*Multipliers!$D35</f>
        <v>135207.0571329887</v>
      </c>
      <c r="T35" s="2">
        <f>Populations!T$2*Multipliers!$D35</f>
        <v>38840.739412958785</v>
      </c>
      <c r="U35" s="2">
        <f>Populations!U$2*Multipliers!$D35</f>
        <v>174857.14475276013</v>
      </c>
      <c r="V35" s="2">
        <f>Populations!V$2*Multipliers!$D35</f>
        <v>198079.53490213261</v>
      </c>
      <c r="W35" s="2">
        <f>Populations!W$2*Multipliers!$D35</f>
        <v>288494.4032066575</v>
      </c>
      <c r="X35" s="2">
        <f>Populations!X$2*Multipliers!$D35</f>
        <v>162473.55215318338</v>
      </c>
      <c r="Y35" s="2">
        <f>Populations!Y$2*Multipliers!$D35</f>
        <v>86266.014876494301</v>
      </c>
      <c r="Z35" s="2">
        <f>Populations!Z$2*Multipliers!$D35</f>
        <v>177301.32139790634</v>
      </c>
      <c r="AA35" s="2">
        <f>Populations!AA$2*Multipliers!$D35</f>
        <v>30706.717439573407</v>
      </c>
      <c r="AB35" s="2">
        <f>Populations!AB$2*Multipliers!$D35</f>
        <v>55546.731922439241</v>
      </c>
      <c r="AC35" s="2">
        <f>Populations!AC$2*Multipliers!$D35</f>
        <v>86592.526675795525</v>
      </c>
      <c r="AD35" s="2">
        <f>Populations!AD$2*Multipliers!$D35</f>
        <v>39041.58992650859</v>
      </c>
      <c r="AE35" s="2">
        <f>Populations!AE$2*Multipliers!$D35</f>
        <v>257660.27967431539</v>
      </c>
      <c r="AF35" s="2">
        <f>Populations!AF$2*Multipliers!$D35</f>
        <v>58255.061152073657</v>
      </c>
      <c r="AG35" s="2">
        <f>Populations!AG$2*Multipliers!$D35</f>
        <v>567033.51868875592</v>
      </c>
      <c r="AH35" s="2">
        <f>Populations!AH$2*Multipliers!$D35</f>
        <v>298978.5743754193</v>
      </c>
      <c r="AI35" s="2">
        <f>Populations!AI$2*Multipliers!$D35</f>
        <v>21831.954754764822</v>
      </c>
      <c r="AJ35" s="2">
        <f>Populations!AJ$2*Multipliers!$D35</f>
        <v>338035.02019029047</v>
      </c>
      <c r="AK35" s="2">
        <f>Populations!AK$2*Multipliers!$D35</f>
        <v>113288.74188324485</v>
      </c>
      <c r="AL35" s="2">
        <f>Populations!AL$2*Multipliers!$D35</f>
        <v>120492.63957510874</v>
      </c>
      <c r="AM35" s="2">
        <f>Populations!AM$2*Multipliers!$D35</f>
        <v>369667.07551883714</v>
      </c>
      <c r="AN35" s="2">
        <f>Populations!AN$2*Multipliers!$D35</f>
        <v>30410.625570212058</v>
      </c>
      <c r="AO35" s="2">
        <f>Populations!AO$2*Multipliers!$D35</f>
        <v>146871.21564148876</v>
      </c>
      <c r="AP35" s="2">
        <f>Populations!AP$2*Multipliers!$D35</f>
        <v>25370.541121095106</v>
      </c>
      <c r="AQ35" s="2">
        <f>Populations!AQ$2*Multipliers!$D35</f>
        <v>195798.78222878161</v>
      </c>
      <c r="AR35" s="2">
        <f>Populations!AR$2*Multipliers!$D35</f>
        <v>806068.96378833195</v>
      </c>
      <c r="AS35" s="2">
        <f>Populations!AS$2*Multipliers!$D35</f>
        <v>90573.739540775627</v>
      </c>
      <c r="AT35" s="2">
        <f>Populations!AT$2*Multipliers!$D35</f>
        <v>18058.756455452633</v>
      </c>
      <c r="AU35" s="2">
        <f>Populations!AU$2*Multipliers!$D35</f>
        <v>245367.08132901724</v>
      </c>
      <c r="AV35" s="2">
        <f>Populations!AV$2*Multipliers!$D35</f>
        <v>216134.26262142183</v>
      </c>
      <c r="AW35" s="2">
        <f>Populations!AW$2*Multipliers!$D35</f>
        <v>52205.868673376419</v>
      </c>
      <c r="AX35" s="2">
        <f>Populations!AX$2*Multipliers!$D35</f>
        <v>167752.81418348721</v>
      </c>
      <c r="AY35" s="2">
        <f>Populations!AY$2*Multipliers!$D35</f>
        <v>16503.583453113519</v>
      </c>
    </row>
    <row r="36" spans="1:51" x14ac:dyDescent="0.2">
      <c r="A36" s="2">
        <v>36</v>
      </c>
      <c r="B36" s="2">
        <f>Populations!B$2*Multipliers!$D36</f>
        <v>137278.77879538812</v>
      </c>
      <c r="C36" s="2">
        <f>Populations!C$2*Multipliers!$D36</f>
        <v>20677.93458817076</v>
      </c>
      <c r="D36" s="2">
        <f>Populations!D$2*Multipliers!$D36</f>
        <v>195731.95697618523</v>
      </c>
      <c r="E36" s="2">
        <f>Populations!E$2*Multipliers!$D36</f>
        <v>84597.9665188207</v>
      </c>
      <c r="F36" s="2">
        <f>Populations!F$2*Multipliers!$D36</f>
        <v>1085712.6245573903</v>
      </c>
      <c r="G36" s="2">
        <f>Populations!G$2*Multipliers!$D36</f>
        <v>157405.59023677834</v>
      </c>
      <c r="H36" s="2">
        <f>Populations!H$2*Multipliers!$D36</f>
        <v>99829.878101683134</v>
      </c>
      <c r="I36" s="2">
        <f>Populations!I$2*Multipliers!$D36</f>
        <v>27158.528128540376</v>
      </c>
      <c r="J36" s="2">
        <f>Populations!J$2*Multipliers!$D36</f>
        <v>588443.48855666001</v>
      </c>
      <c r="K36" s="2">
        <f>Populations!K$2*Multipliers!$D36</f>
        <v>294865.36572129023</v>
      </c>
      <c r="L36" s="2">
        <f>Populations!L$2*Multipliers!$D36</f>
        <v>39849.738962864547</v>
      </c>
      <c r="M36" s="2">
        <f>Populations!M$2*Multipliers!$D36</f>
        <v>48923.219464825532</v>
      </c>
      <c r="N36" s="2">
        <f>Populations!N$2*Multipliers!$D36</f>
        <v>354814.65513641376</v>
      </c>
      <c r="O36" s="2">
        <f>Populations!O$2*Multipliers!$D36</f>
        <v>187713.91593001116</v>
      </c>
      <c r="P36" s="2">
        <f>Populations!P$2*Multipliers!$D36</f>
        <v>88632.478309581988</v>
      </c>
      <c r="Q36" s="2">
        <f>Populations!Q$2*Multipliers!$D36</f>
        <v>81456.845490260603</v>
      </c>
      <c r="R36" s="2">
        <f>Populations!R$2*Multipliers!$D36</f>
        <v>125649.09542354684</v>
      </c>
      <c r="S36" s="2">
        <f>Populations!S$2*Multipliers!$D36</f>
        <v>131397.64099767618</v>
      </c>
      <c r="T36" s="2">
        <f>Populations!T$2*Multipliers!$D36</f>
        <v>37746.413846197422</v>
      </c>
      <c r="U36" s="2">
        <f>Populations!U$2*Multipliers!$D36</f>
        <v>169930.59992055758</v>
      </c>
      <c r="V36" s="2">
        <f>Populations!V$2*Multipliers!$D36</f>
        <v>192498.70656127762</v>
      </c>
      <c r="W36" s="2">
        <f>Populations!W$2*Multipliers!$D36</f>
        <v>280366.16450502054</v>
      </c>
      <c r="X36" s="2">
        <f>Populations!X$2*Multipliers!$D36</f>
        <v>157895.91113164186</v>
      </c>
      <c r="Y36" s="2">
        <f>Populations!Y$2*Multipliers!$D36</f>
        <v>83835.497150807874</v>
      </c>
      <c r="Z36" s="2">
        <f>Populations!Z$2*Multipliers!$D36</f>
        <v>172305.91266061625</v>
      </c>
      <c r="AA36" s="2">
        <f>Populations!AA$2*Multipliers!$D36</f>
        <v>29841.565373126625</v>
      </c>
      <c r="AB36" s="2">
        <f>Populations!AB$2*Multipliers!$D36</f>
        <v>53981.720292601836</v>
      </c>
      <c r="AC36" s="2">
        <f>Populations!AC$2*Multipliers!$D36</f>
        <v>84152.809583278678</v>
      </c>
      <c r="AD36" s="2">
        <f>Populations!AD$2*Multipliers!$D36</f>
        <v>37941.605459958075</v>
      </c>
      <c r="AE36" s="2">
        <f>Populations!AE$2*Multipliers!$D36</f>
        <v>250400.78266555318</v>
      </c>
      <c r="AF36" s="2">
        <f>Populations!AF$2*Multipliers!$D36</f>
        <v>56613.743201502111</v>
      </c>
      <c r="AG36" s="2">
        <f>Populations!AG$2*Multipliers!$D36</f>
        <v>551057.52837316645</v>
      </c>
      <c r="AH36" s="2">
        <f>Populations!AH$2*Multipliers!$D36</f>
        <v>290554.9474620829</v>
      </c>
      <c r="AI36" s="2">
        <f>Populations!AI$2*Multipliers!$D36</f>
        <v>21216.846324245464</v>
      </c>
      <c r="AJ36" s="2">
        <f>Populations!AJ$2*Multipliers!$D36</f>
        <v>328510.99025044055</v>
      </c>
      <c r="AK36" s="2">
        <f>Populations!AK$2*Multipliers!$D36</f>
        <v>110096.86735812442</v>
      </c>
      <c r="AL36" s="2">
        <f>Populations!AL$2*Multipliers!$D36</f>
        <v>117097.79750756534</v>
      </c>
      <c r="AM36" s="2">
        <f>Populations!AM$2*Multipliers!$D36</f>
        <v>359251.82240974734</v>
      </c>
      <c r="AN36" s="2">
        <f>Populations!AN$2*Multipliers!$D36</f>
        <v>29553.815798676489</v>
      </c>
      <c r="AO36" s="2">
        <f>Populations!AO$2*Multipliers!$D36</f>
        <v>142733.16552382856</v>
      </c>
      <c r="AP36" s="2">
        <f>Populations!AP$2*Multipliers!$D36</f>
        <v>24655.734137216681</v>
      </c>
      <c r="AQ36" s="2">
        <f>Populations!AQ$2*Multipliers!$D36</f>
        <v>190282.21337421937</v>
      </c>
      <c r="AR36" s="2">
        <f>Populations!AR$2*Multipliers!$D36</f>
        <v>783358.22529626021</v>
      </c>
      <c r="AS36" s="2">
        <f>Populations!AS$2*Multipliers!$D36</f>
        <v>88021.853033085034</v>
      </c>
      <c r="AT36" s="2">
        <f>Populations!AT$2*Multipliers!$D36</f>
        <v>17549.956695411885</v>
      </c>
      <c r="AU36" s="2">
        <f>Populations!AU$2*Multipliers!$D36</f>
        <v>238453.94130134897</v>
      </c>
      <c r="AV36" s="2">
        <f>Populations!AV$2*Multipliers!$D36</f>
        <v>210044.74802889521</v>
      </c>
      <c r="AW36" s="2">
        <f>Populations!AW$2*Multipliers!$D36</f>
        <v>50734.984810511516</v>
      </c>
      <c r="AX36" s="2">
        <f>Populations!AX$2*Multipliers!$D36</f>
        <v>163026.4316214727</v>
      </c>
      <c r="AY36" s="2">
        <f>Populations!AY$2*Multipliers!$D36</f>
        <v>16038.600201278301</v>
      </c>
    </row>
    <row r="37" spans="1:51" x14ac:dyDescent="0.2">
      <c r="A37" s="2">
        <v>37</v>
      </c>
      <c r="B37" s="2">
        <f>Populations!B$2*Multipliers!$D37</f>
        <v>133517.00051328202</v>
      </c>
      <c r="C37" s="2">
        <f>Populations!C$2*Multipliers!$D37</f>
        <v>20111.30800586025</v>
      </c>
      <c r="D37" s="2">
        <f>Populations!D$2*Multipliers!$D37</f>
        <v>190368.41694961939</v>
      </c>
      <c r="E37" s="2">
        <f>Populations!E$2*Multipliers!$D37</f>
        <v>82279.772869712193</v>
      </c>
      <c r="F37" s="2">
        <f>Populations!F$2*Multipliers!$D37</f>
        <v>1055961.4116786986</v>
      </c>
      <c r="G37" s="2">
        <f>Populations!G$2*Multipliers!$D37</f>
        <v>153092.28751052552</v>
      </c>
      <c r="H37" s="2">
        <f>Populations!H$2*Multipliers!$D37</f>
        <v>97094.292378649101</v>
      </c>
      <c r="I37" s="2">
        <f>Populations!I$2*Multipliers!$D37</f>
        <v>26414.317244786922</v>
      </c>
      <c r="J37" s="2">
        <f>Populations!J$2*Multipliers!$D37</f>
        <v>572318.68066629756</v>
      </c>
      <c r="K37" s="2">
        <f>Populations!K$2*Multipliers!$D37</f>
        <v>286785.32495571132</v>
      </c>
      <c r="L37" s="2">
        <f>Populations!L$2*Multipliers!$D37</f>
        <v>38757.757493525183</v>
      </c>
      <c r="M37" s="2">
        <f>Populations!M$2*Multipliers!$D37</f>
        <v>47582.602174313375</v>
      </c>
      <c r="N37" s="2">
        <f>Populations!N$2*Multipliers!$D37</f>
        <v>345091.85547591757</v>
      </c>
      <c r="O37" s="2">
        <f>Populations!O$2*Multipliers!$D37</f>
        <v>182570.09007148503</v>
      </c>
      <c r="P37" s="2">
        <f>Populations!P$2*Multipliers!$D37</f>
        <v>86203.729052632552</v>
      </c>
      <c r="Q37" s="2">
        <f>Populations!Q$2*Multipliers!$D37</f>
        <v>79224.726331108905</v>
      </c>
      <c r="R37" s="2">
        <f>Populations!R$2*Multipliers!$D37</f>
        <v>122205.99924744322</v>
      </c>
      <c r="S37" s="2">
        <f>Populations!S$2*Multipliers!$D37</f>
        <v>127797.02044610672</v>
      </c>
      <c r="T37" s="2">
        <f>Populations!T$2*Multipliers!$D37</f>
        <v>36712.068690449392</v>
      </c>
      <c r="U37" s="2">
        <f>Populations!U$2*Multipliers!$D37</f>
        <v>165274.08093156514</v>
      </c>
      <c r="V37" s="2">
        <f>Populations!V$2*Multipliers!$D37</f>
        <v>187223.76559786007</v>
      </c>
      <c r="W37" s="2">
        <f>Populations!W$2*Multipliers!$D37</f>
        <v>272683.43773598113</v>
      </c>
      <c r="X37" s="2">
        <f>Populations!X$2*Multipliers!$D37</f>
        <v>153569.17239940367</v>
      </c>
      <c r="Y37" s="2">
        <f>Populations!Y$2*Multipliers!$D37</f>
        <v>81538.197049373164</v>
      </c>
      <c r="Z37" s="2">
        <f>Populations!Z$2*Multipliers!$D37</f>
        <v>167584.30422402552</v>
      </c>
      <c r="AA37" s="2">
        <f>Populations!AA$2*Multipliers!$D37</f>
        <v>29023.832628781667</v>
      </c>
      <c r="AB37" s="2">
        <f>Populations!AB$2*Multipliers!$D37</f>
        <v>52502.48756042475</v>
      </c>
      <c r="AC37" s="2">
        <f>Populations!AC$2*Multipliers!$D37</f>
        <v>81846.814335896546</v>
      </c>
      <c r="AD37" s="2">
        <f>Populations!AD$2*Multipliers!$D37</f>
        <v>36901.911570924851</v>
      </c>
      <c r="AE37" s="2">
        <f>Populations!AE$2*Multipliers!$D37</f>
        <v>243539.18151846246</v>
      </c>
      <c r="AF37" s="2">
        <f>Populations!AF$2*Multipliers!$D37</f>
        <v>55062.386527783674</v>
      </c>
      <c r="AG37" s="2">
        <f>Populations!AG$2*Multipliers!$D37</f>
        <v>535957.18831612857</v>
      </c>
      <c r="AH37" s="2">
        <f>Populations!AH$2*Multipliers!$D37</f>
        <v>282593.02282440494</v>
      </c>
      <c r="AI37" s="2">
        <f>Populations!AI$2*Multipliers!$D37</f>
        <v>20635.452226645797</v>
      </c>
      <c r="AJ37" s="2">
        <f>Populations!AJ$2*Multipliers!$D37</f>
        <v>319508.97610520117</v>
      </c>
      <c r="AK37" s="2">
        <f>Populations!AK$2*Multipliers!$D37</f>
        <v>107079.94072030076</v>
      </c>
      <c r="AL37" s="2">
        <f>Populations!AL$2*Multipliers!$D37</f>
        <v>113889.02805745995</v>
      </c>
      <c r="AM37" s="2">
        <f>Populations!AM$2*Multipliers!$D37</f>
        <v>349407.43338467955</v>
      </c>
      <c r="AN37" s="2">
        <f>Populations!AN$2*Multipliers!$D37</f>
        <v>28743.96810480583</v>
      </c>
      <c r="AO37" s="2">
        <f>Populations!AO$2*Multipliers!$D37</f>
        <v>138821.92354662478</v>
      </c>
      <c r="AP37" s="2">
        <f>Populations!AP$2*Multipliers!$D37</f>
        <v>23980.106002841992</v>
      </c>
      <c r="AQ37" s="2">
        <f>Populations!AQ$2*Multipliers!$D37</f>
        <v>185068.00980959483</v>
      </c>
      <c r="AR37" s="2">
        <f>Populations!AR$2*Multipliers!$D37</f>
        <v>761892.27123630431</v>
      </c>
      <c r="AS37" s="2">
        <f>Populations!AS$2*Multipliers!$D37</f>
        <v>85609.83641991191</v>
      </c>
      <c r="AT37" s="2">
        <f>Populations!AT$2*Multipliers!$D37</f>
        <v>17069.044448610046</v>
      </c>
      <c r="AU37" s="2">
        <f>Populations!AU$2*Multipliers!$D37</f>
        <v>231919.713174167</v>
      </c>
      <c r="AV37" s="2">
        <f>Populations!AV$2*Multipliers!$D37</f>
        <v>204289.00210560695</v>
      </c>
      <c r="AW37" s="2">
        <f>Populations!AW$2*Multipliers!$D37</f>
        <v>49344.720665696899</v>
      </c>
      <c r="AX37" s="2">
        <f>Populations!AX$2*Multipliers!$D37</f>
        <v>158559.1039305921</v>
      </c>
      <c r="AY37" s="2">
        <f>Populations!AY$2*Multipliers!$D37</f>
        <v>15599.102862782322</v>
      </c>
    </row>
    <row r="38" spans="1:51" x14ac:dyDescent="0.2">
      <c r="A38" s="2">
        <v>38</v>
      </c>
      <c r="B38" s="2">
        <f>Populations!B$2*Multipliers!$D38</f>
        <v>129955.90541028815</v>
      </c>
      <c r="C38" s="2">
        <f>Populations!C$2*Multipliers!$D38</f>
        <v>19574.909793054787</v>
      </c>
      <c r="D38" s="2">
        <f>Populations!D$2*Multipliers!$D38</f>
        <v>185291.0108158848</v>
      </c>
      <c r="E38" s="2">
        <f>Populations!E$2*Multipliers!$D38</f>
        <v>80085.250111446425</v>
      </c>
      <c r="F38" s="2">
        <f>Populations!F$2*Multipliers!$D38</f>
        <v>1027797.365170588</v>
      </c>
      <c r="G38" s="2">
        <f>Populations!G$2*Multipliers!$D38</f>
        <v>149009.0906647004</v>
      </c>
      <c r="H38" s="2">
        <f>Populations!H$2*Multipliers!$D38</f>
        <v>94504.644560101326</v>
      </c>
      <c r="I38" s="2">
        <f>Populations!I$2*Multipliers!$D38</f>
        <v>25709.808489888852</v>
      </c>
      <c r="J38" s="2">
        <f>Populations!J$2*Multipliers!$D38</f>
        <v>557054.09830421908</v>
      </c>
      <c r="K38" s="2">
        <f>Populations!K$2*Multipliers!$D38</f>
        <v>279136.33784257818</v>
      </c>
      <c r="L38" s="2">
        <f>Populations!L$2*Multipliers!$D38</f>
        <v>37724.031002646698</v>
      </c>
      <c r="M38" s="2">
        <f>Populations!M$2*Multipliers!$D38</f>
        <v>46313.504074900957</v>
      </c>
      <c r="N38" s="2">
        <f>Populations!N$2*Multipliers!$D38</f>
        <v>335887.7472957304</v>
      </c>
      <c r="O38" s="2">
        <f>Populations!O$2*Multipliers!$D38</f>
        <v>177700.67680420569</v>
      </c>
      <c r="P38" s="2">
        <f>Populations!P$2*Multipliers!$D38</f>
        <v>83904.548602135517</v>
      </c>
      <c r="Q38" s="2">
        <f>Populations!Q$2*Multipliers!$D38</f>
        <v>77111.686164769373</v>
      </c>
      <c r="R38" s="2">
        <f>Populations!R$2*Multipliers!$D38</f>
        <v>118946.5852117508</v>
      </c>
      <c r="S38" s="2">
        <f>Populations!S$2*Multipliers!$D38</f>
        <v>124388.48563826727</v>
      </c>
      <c r="T38" s="2">
        <f>Populations!T$2*Multipliers!$D38</f>
        <v>35732.903733689236</v>
      </c>
      <c r="U38" s="2">
        <f>Populations!U$2*Multipliers!$D38</f>
        <v>160865.97770879496</v>
      </c>
      <c r="V38" s="2">
        <f>Populations!V$2*Multipliers!$D38</f>
        <v>182230.23194842576</v>
      </c>
      <c r="W38" s="2">
        <f>Populations!W$2*Multipliers!$D38</f>
        <v>265410.56873011589</v>
      </c>
      <c r="X38" s="2">
        <f>Populations!X$2*Multipliers!$D38</f>
        <v>149473.25633103799</v>
      </c>
      <c r="Y38" s="2">
        <f>Populations!Y$2*Multipliers!$D38</f>
        <v>79363.45321073677</v>
      </c>
      <c r="Z38" s="2">
        <f>Populations!Z$2*Multipliers!$D38</f>
        <v>163114.5839425888</v>
      </c>
      <c r="AA38" s="2">
        <f>Populations!AA$2*Multipliers!$D38</f>
        <v>28249.724254214143</v>
      </c>
      <c r="AB38" s="2">
        <f>Populations!AB$2*Multipliers!$D38</f>
        <v>51102.1688697137</v>
      </c>
      <c r="AC38" s="2">
        <f>Populations!AC$2*Multipliers!$D38</f>
        <v>79663.839219568836</v>
      </c>
      <c r="AD38" s="2">
        <f>Populations!AD$2*Multipliers!$D38</f>
        <v>35917.683224862951</v>
      </c>
      <c r="AE38" s="2">
        <f>Populations!AE$2*Multipliers!$D38</f>
        <v>237043.63276168628</v>
      </c>
      <c r="AF38" s="2">
        <f>Populations!AF$2*Multipliers!$D38</f>
        <v>53593.791560330523</v>
      </c>
      <c r="AG38" s="2">
        <f>Populations!AG$2*Multipliers!$D38</f>
        <v>521662.42052334052</v>
      </c>
      <c r="AH38" s="2">
        <f>Populations!AH$2*Multipliers!$D38</f>
        <v>275055.85058527789</v>
      </c>
      <c r="AI38" s="2">
        <f>Populations!AI$2*Multipliers!$D38</f>
        <v>20085.074315294631</v>
      </c>
      <c r="AJ38" s="2">
        <f>Populations!AJ$2*Multipliers!$D38</f>
        <v>310987.20100692345</v>
      </c>
      <c r="AK38" s="2">
        <f>Populations!AK$2*Multipliers!$D38</f>
        <v>104223.96094946998</v>
      </c>
      <c r="AL38" s="2">
        <f>Populations!AL$2*Multipliers!$D38</f>
        <v>110851.43989609463</v>
      </c>
      <c r="AM38" s="2">
        <f>Populations!AM$2*Multipliers!$D38</f>
        <v>340088.22238388972</v>
      </c>
      <c r="AN38" s="2">
        <f>Populations!AN$2*Multipliers!$D38</f>
        <v>27977.324129393473</v>
      </c>
      <c r="AO38" s="2">
        <f>Populations!AO$2*Multipliers!$D38</f>
        <v>135119.33833103723</v>
      </c>
      <c r="AP38" s="2">
        <f>Populations!AP$2*Multipliers!$D38</f>
        <v>23340.521247884142</v>
      </c>
      <c r="AQ38" s="2">
        <f>Populations!AQ$2*Multipliers!$D38</f>
        <v>180131.97334292621</v>
      </c>
      <c r="AR38" s="2">
        <f>Populations!AR$2*Multipliers!$D38</f>
        <v>741571.48193098605</v>
      </c>
      <c r="AS38" s="2">
        <f>Populations!AS$2*Multipliers!$D38</f>
        <v>83326.495960861328</v>
      </c>
      <c r="AT38" s="2">
        <f>Populations!AT$2*Multipliers!$D38</f>
        <v>16613.787886786045</v>
      </c>
      <c r="AU38" s="2">
        <f>Populations!AU$2*Multipliers!$D38</f>
        <v>225734.07275611316</v>
      </c>
      <c r="AV38" s="2">
        <f>Populations!AV$2*Multipliers!$D38</f>
        <v>198840.31345774137</v>
      </c>
      <c r="AW38" s="2">
        <f>Populations!AW$2*Multipliers!$D38</f>
        <v>48028.624270139146</v>
      </c>
      <c r="AX38" s="2">
        <f>Populations!AX$2*Multipliers!$D38</f>
        <v>154330.09903704553</v>
      </c>
      <c r="AY38" s="2">
        <f>Populations!AY$2*Multipliers!$D38</f>
        <v>15183.051808592967</v>
      </c>
    </row>
    <row r="39" spans="1:51" x14ac:dyDescent="0.2">
      <c r="A39" s="2">
        <v>39</v>
      </c>
      <c r="B39" s="2">
        <f>Populations!B$2*Multipliers!$D39</f>
        <v>126579.85034157113</v>
      </c>
      <c r="C39" s="2">
        <f>Populations!C$2*Multipliers!$D39</f>
        <v>19066.383664766283</v>
      </c>
      <c r="D39" s="2">
        <f>Populations!D$2*Multipliers!$D39</f>
        <v>180477.43459341367</v>
      </c>
      <c r="E39" s="2">
        <f>Populations!E$2*Multipliers!$D39</f>
        <v>78004.758165238847</v>
      </c>
      <c r="F39" s="2">
        <f>Populations!F$2*Multipliers!$D39</f>
        <v>1001096.7662763459</v>
      </c>
      <c r="G39" s="2">
        <f>Populations!G$2*Multipliers!$D39</f>
        <v>145138.06307087743</v>
      </c>
      <c r="H39" s="2">
        <f>Populations!H$2*Multipliers!$D39</f>
        <v>92049.558865633357</v>
      </c>
      <c r="I39" s="2">
        <f>Populations!I$2*Multipliers!$D39</f>
        <v>25041.907104461225</v>
      </c>
      <c r="J39" s="2">
        <f>Populations!J$2*Multipliers!$D39</f>
        <v>542582.68735762069</v>
      </c>
      <c r="K39" s="2">
        <f>Populations!K$2*Multipliers!$D39</f>
        <v>271884.8039837564</v>
      </c>
      <c r="L39" s="2">
        <f>Populations!L$2*Multipliers!$D39</f>
        <v>36744.018546292085</v>
      </c>
      <c r="M39" s="2">
        <f>Populations!M$2*Multipliers!$D39</f>
        <v>45110.350284478925</v>
      </c>
      <c r="N39" s="2">
        <f>Populations!N$2*Multipliers!$D39</f>
        <v>327161.89887662558</v>
      </c>
      <c r="O39" s="2">
        <f>Populations!O$2*Multipliers!$D39</f>
        <v>173084.285815699</v>
      </c>
      <c r="P39" s="2">
        <f>Populations!P$2*Multipliers!$D39</f>
        <v>81724.837139987314</v>
      </c>
      <c r="Q39" s="2">
        <f>Populations!Q$2*Multipliers!$D39</f>
        <v>75108.44284841542</v>
      </c>
      <c r="R39" s="2">
        <f>Populations!R$2*Multipliers!$D39</f>
        <v>115856.53539336893</v>
      </c>
      <c r="S39" s="2">
        <f>Populations!S$2*Multipliers!$D39</f>
        <v>121157.06359474188</v>
      </c>
      <c r="T39" s="2">
        <f>Populations!T$2*Multipliers!$D39</f>
        <v>34804.617709370184</v>
      </c>
      <c r="U39" s="2">
        <f>Populations!U$2*Multipliers!$D39</f>
        <v>156686.92637816645</v>
      </c>
      <c r="V39" s="2">
        <f>Populations!V$2*Multipliers!$D39</f>
        <v>177496.17006566151</v>
      </c>
      <c r="W39" s="2">
        <f>Populations!W$2*Multipliers!$D39</f>
        <v>258515.60929734944</v>
      </c>
      <c r="X39" s="2">
        <f>Populations!X$2*Multipliers!$D39</f>
        <v>145590.17042523899</v>
      </c>
      <c r="Y39" s="2">
        <f>Populations!Y$2*Multipliers!$D39</f>
        <v>77301.712440764939</v>
      </c>
      <c r="Z39" s="2">
        <f>Populations!Z$2*Multipliers!$D39</f>
        <v>158877.11727139397</v>
      </c>
      <c r="AA39" s="2">
        <f>Populations!AA$2*Multipliers!$D39</f>
        <v>27515.839753489119</v>
      </c>
      <c r="AB39" s="2">
        <f>Populations!AB$2*Multipliers!$D39</f>
        <v>49774.612913788886</v>
      </c>
      <c r="AC39" s="2">
        <f>Populations!AC$2*Multipliers!$D39</f>
        <v>77594.294881883106</v>
      </c>
      <c r="AD39" s="2">
        <f>Populations!AD$2*Multipliers!$D39</f>
        <v>34984.596912817055</v>
      </c>
      <c r="AE39" s="2">
        <f>Populations!AE$2*Multipliers!$D39</f>
        <v>230885.60281017606</v>
      </c>
      <c r="AF39" s="2">
        <f>Populations!AF$2*Multipliers!$D39</f>
        <v>52201.507069081126</v>
      </c>
      <c r="AG39" s="2">
        <f>Populations!AG$2*Multipliers!$D39</f>
        <v>508110.43107425165</v>
      </c>
      <c r="AH39" s="2">
        <f>Populations!AH$2*Multipliers!$D39</f>
        <v>267910.32152588677</v>
      </c>
      <c r="AI39" s="2">
        <f>Populations!AI$2*Multipliers!$D39</f>
        <v>19563.294895316536</v>
      </c>
      <c r="AJ39" s="2">
        <f>Populations!AJ$2*Multipliers!$D39</f>
        <v>302908.23058267968</v>
      </c>
      <c r="AK39" s="2">
        <f>Populations!AK$2*Multipliers!$D39</f>
        <v>101516.3823247485</v>
      </c>
      <c r="AL39" s="2">
        <f>Populations!AL$2*Multipliers!$D39</f>
        <v>107971.68953496819</v>
      </c>
      <c r="AM39" s="2">
        <f>Populations!AM$2*Multipliers!$D39</f>
        <v>331253.25206557132</v>
      </c>
      <c r="AN39" s="2">
        <f>Populations!AN$2*Multipliers!$D39</f>
        <v>27250.516166046389</v>
      </c>
      <c r="AO39" s="2">
        <f>Populations!AO$2*Multipliers!$D39</f>
        <v>131609.14519580419</v>
      </c>
      <c r="AP39" s="2">
        <f>Populations!AP$2*Multipliers!$D39</f>
        <v>22734.170310490124</v>
      </c>
      <c r="AQ39" s="2">
        <f>Populations!AQ$2*Multipliers!$D39</f>
        <v>175452.42099998021</v>
      </c>
      <c r="AR39" s="2">
        <f>Populations!AR$2*Multipliers!$D39</f>
        <v>722306.59240953682</v>
      </c>
      <c r="AS39" s="2">
        <f>Populations!AS$2*Multipliers!$D39</f>
        <v>81161.801419594078</v>
      </c>
      <c r="AT39" s="2">
        <f>Populations!AT$2*Multipliers!$D39</f>
        <v>16182.1871632276</v>
      </c>
      <c r="AU39" s="2">
        <f>Populations!AU$2*Multipliers!$D39</f>
        <v>219869.84782455358</v>
      </c>
      <c r="AV39" s="2">
        <f>Populations!AV$2*Multipliers!$D39</f>
        <v>193674.74713741973</v>
      </c>
      <c r="AW39" s="2">
        <f>Populations!AW$2*Multipliers!$D39</f>
        <v>46780.914288058775</v>
      </c>
      <c r="AX39" s="2">
        <f>Populations!AX$2*Multipliers!$D39</f>
        <v>150320.83980819659</v>
      </c>
      <c r="AY39" s="2">
        <f>Populations!AY$2*Multipliers!$D39</f>
        <v>14788.6194135805</v>
      </c>
    </row>
    <row r="40" spans="1:51" x14ac:dyDescent="0.2">
      <c r="A40" s="2">
        <v>40</v>
      </c>
      <c r="B40" s="2">
        <f>Populations!B$2*Multipliers!$D40</f>
        <v>123374.77694759905</v>
      </c>
      <c r="C40" s="2">
        <f>Populations!C$2*Multipliers!$D40</f>
        <v>18583.6120479702</v>
      </c>
      <c r="D40" s="2">
        <f>Populations!D$2*Multipliers!$D40</f>
        <v>175907.64388607143</v>
      </c>
      <c r="E40" s="2">
        <f>Populations!E$2*Multipliers!$D40</f>
        <v>76029.633575314088</v>
      </c>
      <c r="F40" s="2">
        <f>Populations!F$2*Multipliers!$D40</f>
        <v>975748.43001488305</v>
      </c>
      <c r="G40" s="2">
        <f>Populations!G$2*Multipliers!$D40</f>
        <v>141463.08523557548</v>
      </c>
      <c r="H40" s="2">
        <f>Populations!H$2*Multipliers!$D40</f>
        <v>89718.811979371501</v>
      </c>
      <c r="I40" s="2">
        <f>Populations!I$2*Multipliers!$D40</f>
        <v>24407.831854899407</v>
      </c>
      <c r="J40" s="2">
        <f>Populations!J$2*Multipliers!$D40</f>
        <v>528844.18687285075</v>
      </c>
      <c r="K40" s="2">
        <f>Populations!K$2*Multipliers!$D40</f>
        <v>265000.52699083707</v>
      </c>
      <c r="L40" s="2">
        <f>Populations!L$2*Multipliers!$D40</f>
        <v>35813.639217255542</v>
      </c>
      <c r="M40" s="2">
        <f>Populations!M$2*Multipliers!$D40</f>
        <v>43968.130704511059</v>
      </c>
      <c r="N40" s="2">
        <f>Populations!N$2*Multipliers!$D40</f>
        <v>318877.97458076564</v>
      </c>
      <c r="O40" s="2">
        <f>Populations!O$2*Multipliers!$D40</f>
        <v>168701.69381637534</v>
      </c>
      <c r="P40" s="2">
        <f>Populations!P$2*Multipliers!$D40</f>
        <v>79655.51804664619</v>
      </c>
      <c r="Q40" s="2">
        <f>Populations!Q$2*Multipliers!$D40</f>
        <v>73206.654600234266</v>
      </c>
      <c r="R40" s="2">
        <f>Populations!R$2*Multipliers!$D40</f>
        <v>112922.98239812479</v>
      </c>
      <c r="S40" s="2">
        <f>Populations!S$2*Multipliers!$D40</f>
        <v>118089.29822788901</v>
      </c>
      <c r="T40" s="2">
        <f>Populations!T$2*Multipliers!$D40</f>
        <v>33923.345106292727</v>
      </c>
      <c r="U40" s="2">
        <f>Populations!U$2*Multipliers!$D40</f>
        <v>152719.52479282112</v>
      </c>
      <c r="V40" s="2">
        <f>Populations!V$2*Multipliers!$D40</f>
        <v>173001.86666212397</v>
      </c>
      <c r="W40" s="2">
        <f>Populations!W$2*Multipliers!$D40</f>
        <v>251969.84787442492</v>
      </c>
      <c r="X40" s="2">
        <f>Populations!X$2*Multipliers!$D40</f>
        <v>141903.74497604926</v>
      </c>
      <c r="Y40" s="2">
        <f>Populations!Y$2*Multipliers!$D40</f>
        <v>75344.389366169649</v>
      </c>
      <c r="Z40" s="2">
        <f>Populations!Z$2*Multipliers!$D40</f>
        <v>154854.25881403734</v>
      </c>
      <c r="AA40" s="2">
        <f>Populations!AA$2*Multipliers!$D40</f>
        <v>26819.123130197742</v>
      </c>
      <c r="AB40" s="2">
        <f>Populations!AB$2*Multipliers!$D40</f>
        <v>48514.291566317275</v>
      </c>
      <c r="AC40" s="2">
        <f>Populations!AC$2*Multipliers!$D40</f>
        <v>75629.563454417745</v>
      </c>
      <c r="AD40" s="2">
        <f>Populations!AD$2*Multipliers!$D40</f>
        <v>34098.767134526643</v>
      </c>
      <c r="AE40" s="2">
        <f>Populations!AE$2*Multipliers!$D40</f>
        <v>225039.44877680327</v>
      </c>
      <c r="AF40" s="2">
        <f>Populations!AF$2*Multipliers!$D40</f>
        <v>50879.735389142508</v>
      </c>
      <c r="AG40" s="2">
        <f>Populations!AG$2*Multipliers!$D40</f>
        <v>495244.78761329612</v>
      </c>
      <c r="AH40" s="2">
        <f>Populations!AH$2*Multipliers!$D40</f>
        <v>261126.68067644644</v>
      </c>
      <c r="AI40" s="2">
        <f>Populations!AI$2*Multipliers!$D40</f>
        <v>19067.941205150128</v>
      </c>
      <c r="AJ40" s="2">
        <f>Populations!AJ$2*Multipliers!$D40</f>
        <v>295238.42288393516</v>
      </c>
      <c r="AK40" s="2">
        <f>Populations!AK$2*Multipliers!$D40</f>
        <v>98945.930114832328</v>
      </c>
      <c r="AL40" s="2">
        <f>Populations!AL$2*Multipliers!$D40</f>
        <v>105237.78529588971</v>
      </c>
      <c r="AM40" s="2">
        <f>Populations!AM$2*Multipliers!$D40</f>
        <v>322865.73239322886</v>
      </c>
      <c r="AN40" s="2">
        <f>Populations!AN$2*Multipliers!$D40</f>
        <v>26560.517686034618</v>
      </c>
      <c r="AO40" s="2">
        <f>Populations!AO$2*Multipliers!$D40</f>
        <v>128276.72721196061</v>
      </c>
      <c r="AP40" s="2">
        <f>Populations!AP$2*Multipliers!$D40</f>
        <v>22158.528261620901</v>
      </c>
      <c r="AQ40" s="2">
        <f>Populations!AQ$2*Multipliers!$D40</f>
        <v>171009.86647856486</v>
      </c>
      <c r="AR40" s="2">
        <f>Populations!AR$2*Multipliers!$D40</f>
        <v>704017.38101155078</v>
      </c>
      <c r="AS40" s="2">
        <f>Populations!AS$2*Multipliers!$D40</f>
        <v>79106.738709100769</v>
      </c>
      <c r="AT40" s="2">
        <f>Populations!AT$2*Multipliers!$D40</f>
        <v>15772.445032918698</v>
      </c>
      <c r="AU40" s="2">
        <f>Populations!AU$2*Multipliers!$D40</f>
        <v>214302.61893703663</v>
      </c>
      <c r="AV40" s="2">
        <f>Populations!AV$2*Multipliers!$D40</f>
        <v>188770.7930131309</v>
      </c>
      <c r="AW40" s="2">
        <f>Populations!AW$2*Multipliers!$D40</f>
        <v>45596.395082784416</v>
      </c>
      <c r="AX40" s="2">
        <f>Populations!AX$2*Multipliers!$D40</f>
        <v>146514.63113494648</v>
      </c>
      <c r="AY40" s="2">
        <f>Populations!AY$2*Multipliers!$D40</f>
        <v>14414.163206781848</v>
      </c>
    </row>
    <row r="41" spans="1:51" x14ac:dyDescent="0.2">
      <c r="A41" s="2">
        <v>41</v>
      </c>
      <c r="B41" s="2">
        <f>Populations!B$2*Multipliers!$D41</f>
        <v>120328.0159061079</v>
      </c>
      <c r="C41" s="2">
        <f>Populations!C$2*Multipliers!$D41</f>
        <v>18124.686596603515</v>
      </c>
      <c r="D41" s="2">
        <f>Populations!D$2*Multipliers!$D41</f>
        <v>171563.57478578671</v>
      </c>
      <c r="E41" s="2">
        <f>Populations!E$2*Multipliers!$D41</f>
        <v>74152.068879294398</v>
      </c>
      <c r="F41" s="2">
        <f>Populations!F$2*Multipliers!$D41</f>
        <v>951652.15704550478</v>
      </c>
      <c r="G41" s="2">
        <f>Populations!G$2*Multipliers!$D41</f>
        <v>137969.63035307583</v>
      </c>
      <c r="H41" s="2">
        <f>Populations!H$2*Multipliers!$D41</f>
        <v>87503.190700933701</v>
      </c>
      <c r="I41" s="2">
        <f>Populations!I$2*Multipliers!$D41</f>
        <v>23805.076307593663</v>
      </c>
      <c r="J41" s="2">
        <f>Populations!J$2*Multipliers!$D41</f>
        <v>515784.28998430265</v>
      </c>
      <c r="K41" s="2">
        <f>Populations!K$2*Multipliers!$D41</f>
        <v>258456.29403183257</v>
      </c>
      <c r="L41" s="2">
        <f>Populations!L$2*Multipliers!$D41</f>
        <v>34929.215322673765</v>
      </c>
      <c r="M41" s="2">
        <f>Populations!M$2*Multipliers!$D41</f>
        <v>42882.33025962278</v>
      </c>
      <c r="N41" s="2">
        <f>Populations!N$2*Multipliers!$D41</f>
        <v>311003.22891573457</v>
      </c>
      <c r="O41" s="2">
        <f>Populations!O$2*Multipliers!$D41</f>
        <v>164535.57687521476</v>
      </c>
      <c r="P41" s="2">
        <f>Populations!P$2*Multipliers!$D41</f>
        <v>77688.411518644964</v>
      </c>
      <c r="Q41" s="2">
        <f>Populations!Q$2*Multipliers!$D41</f>
        <v>71398.803848790762</v>
      </c>
      <c r="R41" s="2">
        <f>Populations!R$2*Multipliers!$D41</f>
        <v>110134.33019569183</v>
      </c>
      <c r="S41" s="2">
        <f>Populations!S$2*Multipliers!$D41</f>
        <v>115173.06297981578</v>
      </c>
      <c r="T41" s="2">
        <f>Populations!T$2*Multipliers!$D41</f>
        <v>33085.602345381303</v>
      </c>
      <c r="U41" s="2">
        <f>Populations!U$2*Multipliers!$D41</f>
        <v>148948.09022632593</v>
      </c>
      <c r="V41" s="2">
        <f>Populations!V$2*Multipliers!$D41</f>
        <v>168729.55622321411</v>
      </c>
      <c r="W41" s="2">
        <f>Populations!W$2*Multipliers!$D41</f>
        <v>245747.40974624647</v>
      </c>
      <c r="X41" s="2">
        <f>Populations!X$2*Multipliers!$D41</f>
        <v>138399.40792652129</v>
      </c>
      <c r="Y41" s="2">
        <f>Populations!Y$2*Multipliers!$D41</f>
        <v>73483.746892114475</v>
      </c>
      <c r="Z41" s="2">
        <f>Populations!Z$2*Multipliers!$D41</f>
        <v>151030.10662883025</v>
      </c>
      <c r="AA41" s="2">
        <f>Populations!AA$2*Multipliers!$D41</f>
        <v>26156.820335885532</v>
      </c>
      <c r="AB41" s="2">
        <f>Populations!AB$2*Multipliers!$D41</f>
        <v>47316.222907902775</v>
      </c>
      <c r="AC41" s="2">
        <f>Populations!AC$2*Multipliers!$D41</f>
        <v>73761.878557886812</v>
      </c>
      <c r="AD41" s="2">
        <f>Populations!AD$2*Multipliers!$D41</f>
        <v>33256.69229687583</v>
      </c>
      <c r="AE41" s="2">
        <f>Populations!AE$2*Multipliers!$D41</f>
        <v>219482.06142182535</v>
      </c>
      <c r="AF41" s="2">
        <f>Populations!AF$2*Multipliers!$D41</f>
        <v>49623.251694336243</v>
      </c>
      <c r="AG41" s="2">
        <f>Populations!AG$2*Multipliers!$D41</f>
        <v>483014.63358803192</v>
      </c>
      <c r="AH41" s="2">
        <f>Populations!AH$2*Multipliers!$D41</f>
        <v>254678.11300919295</v>
      </c>
      <c r="AI41" s="2">
        <f>Populations!AI$2*Multipliers!$D41</f>
        <v>18597.055163103058</v>
      </c>
      <c r="AJ41" s="2">
        <f>Populations!AJ$2*Multipliers!$D41</f>
        <v>287947.45995740348</v>
      </c>
      <c r="AK41" s="2">
        <f>Populations!AK$2*Multipliers!$D41</f>
        <v>96502.443589089569</v>
      </c>
      <c r="AL41" s="2">
        <f>Populations!AL$2*Multipliers!$D41</f>
        <v>102638.92033933129</v>
      </c>
      <c r="AM41" s="2">
        <f>Populations!AM$2*Multipliers!$D41</f>
        <v>314892.50837268209</v>
      </c>
      <c r="AN41" s="2">
        <f>Populations!AN$2*Multipliers!$D41</f>
        <v>25904.601197026357</v>
      </c>
      <c r="AO41" s="2">
        <f>Populations!AO$2*Multipliers!$D41</f>
        <v>125108.91167730407</v>
      </c>
      <c r="AP41" s="2">
        <f>Populations!AP$2*Multipliers!$D41</f>
        <v>21611.319648040499</v>
      </c>
      <c r="AQ41" s="2">
        <f>Populations!AQ$2*Multipliers!$D41</f>
        <v>166786.7488220378</v>
      </c>
      <c r="AR41" s="2">
        <f>Populations!AR$2*Multipliers!$D41</f>
        <v>686631.55238379433</v>
      </c>
      <c r="AS41" s="2">
        <f>Populations!AS$2*Multipliers!$D41</f>
        <v>77153.184379915023</v>
      </c>
      <c r="AT41" s="2">
        <f>Populations!AT$2*Multipliers!$D41</f>
        <v>15382.941827771931</v>
      </c>
      <c r="AU41" s="2">
        <f>Populations!AU$2*Multipliers!$D41</f>
        <v>209010.37941595362</v>
      </c>
      <c r="AV41" s="2">
        <f>Populations!AV$2*Multipliers!$D41</f>
        <v>184109.06626352083</v>
      </c>
      <c r="AW41" s="2">
        <f>Populations!AW$2*Multipliers!$D41</f>
        <v>44470.384372915651</v>
      </c>
      <c r="AX41" s="2">
        <f>Populations!AX$2*Multipliers!$D41</f>
        <v>142896.42746970299</v>
      </c>
      <c r="AY41" s="2">
        <f>Populations!AY$2*Multipliers!$D41</f>
        <v>14058.20300170062</v>
      </c>
    </row>
    <row r="42" spans="1:51" x14ac:dyDescent="0.2">
      <c r="A42" s="2">
        <v>42</v>
      </c>
      <c r="B42" s="2">
        <f>Populations!B$2*Multipliers!$D42</f>
        <v>117428.11950052297</v>
      </c>
      <c r="C42" s="2">
        <f>Populations!C$2*Multipliers!$D42</f>
        <v>17687.882971794672</v>
      </c>
      <c r="D42" s="2">
        <f>Populations!D$2*Multipliers!$D42</f>
        <v>167428.90514876042</v>
      </c>
      <c r="E42" s="2">
        <f>Populations!E$2*Multipliers!$D42</f>
        <v>72365.009428588077</v>
      </c>
      <c r="F42" s="2">
        <f>Populations!F$2*Multipliers!$D42</f>
        <v>928717.40948233719</v>
      </c>
      <c r="G42" s="2">
        <f>Populations!G$2*Multipliers!$D42</f>
        <v>134644.57232624889</v>
      </c>
      <c r="H42" s="2">
        <f>Populations!H$2*Multipliers!$D42</f>
        <v>85394.370188270608</v>
      </c>
      <c r="I42" s="2">
        <f>Populations!I$2*Multipliers!$D42</f>
        <v>23231.375705126058</v>
      </c>
      <c r="J42" s="2">
        <f>Populations!J$2*Multipliers!$D42</f>
        <v>503353.92622138839</v>
      </c>
      <c r="K42" s="2">
        <f>Populations!K$2*Multipliers!$D42</f>
        <v>252227.51619967297</v>
      </c>
      <c r="L42" s="2">
        <f>Populations!L$2*Multipliers!$D42</f>
        <v>34087.42378143235</v>
      </c>
      <c r="M42" s="2">
        <f>Populations!M$2*Multipliers!$D42</f>
        <v>41848.869228568969</v>
      </c>
      <c r="N42" s="2">
        <f>Populations!N$2*Multipliers!$D42</f>
        <v>303508.07378609478</v>
      </c>
      <c r="O42" s="2">
        <f>Populations!O$2*Multipliers!$D42</f>
        <v>160570.28147515107</v>
      </c>
      <c r="P42" s="2">
        <f>Populations!P$2*Multipliers!$D42</f>
        <v>75816.1264683013</v>
      </c>
      <c r="Q42" s="2">
        <f>Populations!Q$2*Multipliers!$D42</f>
        <v>69678.097884472911</v>
      </c>
      <c r="R42" s="2">
        <f>Populations!R$2*Multipliers!$D42</f>
        <v>107480.1008721135</v>
      </c>
      <c r="S42" s="2">
        <f>Populations!S$2*Multipliers!$D42</f>
        <v>112397.40056370823</v>
      </c>
      <c r="T42" s="2">
        <f>Populations!T$2*Multipliers!$D42</f>
        <v>32288.241742403778</v>
      </c>
      <c r="U42" s="2">
        <f>Populations!U$2*Multipliers!$D42</f>
        <v>145358.45211741619</v>
      </c>
      <c r="V42" s="2">
        <f>Populations!V$2*Multipliers!$D42</f>
        <v>164663.18622680829</v>
      </c>
      <c r="W42" s="2">
        <f>Populations!W$2*Multipliers!$D42</f>
        <v>239824.91509827503</v>
      </c>
      <c r="X42" s="2">
        <f>Populations!X$2*Multipliers!$D42</f>
        <v>135063.99229152594</v>
      </c>
      <c r="Y42" s="2">
        <f>Populations!Y$2*Multipliers!$D42</f>
        <v>71712.793952546068</v>
      </c>
      <c r="Z42" s="2">
        <f>Populations!Z$2*Multipliers!$D42</f>
        <v>147390.29207650019</v>
      </c>
      <c r="AA42" s="2">
        <f>Populations!AA$2*Multipliers!$D42</f>
        <v>25526.442873892367</v>
      </c>
      <c r="AB42" s="2">
        <f>Populations!AB$2*Multipliers!$D42</f>
        <v>46175.905387471379</v>
      </c>
      <c r="AC42" s="2">
        <f>Populations!AC$2*Multipliers!$D42</f>
        <v>71984.222665462599</v>
      </c>
      <c r="AD42" s="2">
        <f>Populations!AD$2*Multipliers!$D42</f>
        <v>32455.208438548048</v>
      </c>
      <c r="AE42" s="2">
        <f>Populations!AE$2*Multipliers!$D42</f>
        <v>214192.55975245382</v>
      </c>
      <c r="AF42" s="2">
        <f>Populations!AF$2*Multipliers!$D42</f>
        <v>48427.334948446165</v>
      </c>
      <c r="AG42" s="2">
        <f>Populations!AG$2*Multipliers!$D42</f>
        <v>471374.01615376939</v>
      </c>
      <c r="AH42" s="2">
        <f>Populations!AH$2*Multipliers!$D42</f>
        <v>248540.3890640662</v>
      </c>
      <c r="AI42" s="2">
        <f>Populations!AI$2*Multipliers!$D42</f>
        <v>18148.86749030017</v>
      </c>
      <c r="AJ42" s="2">
        <f>Populations!AJ$2*Multipliers!$D42</f>
        <v>281007.94717777491</v>
      </c>
      <c r="AK42" s="2">
        <f>Populations!AK$2*Multipliers!$D42</f>
        <v>94176.741738304219</v>
      </c>
      <c r="AL42" s="2">
        <f>Populations!AL$2*Multipliers!$D42</f>
        <v>100165.3298465121</v>
      </c>
      <c r="AM42" s="2">
        <f>Populations!AM$2*Multipliers!$D42</f>
        <v>307303.62189184705</v>
      </c>
      <c r="AN42" s="2">
        <f>Populations!AN$2*Multipliers!$D42</f>
        <v>25280.302197880683</v>
      </c>
      <c r="AO42" s="2">
        <f>Populations!AO$2*Multipliers!$D42</f>
        <v>122093.79603239265</v>
      </c>
      <c r="AP42" s="2">
        <f>Populations!AP$2*Multipliers!$D42</f>
        <v>21090.488421036789</v>
      </c>
      <c r="AQ42" s="2">
        <f>Populations!AQ$2*Multipliers!$D42</f>
        <v>162767.20034227538</v>
      </c>
      <c r="AR42" s="2">
        <f>Populations!AR$2*Multipliers!$D42</f>
        <v>670083.78206010954</v>
      </c>
      <c r="AS42" s="2">
        <f>Populations!AS$2*Multipliers!$D42</f>
        <v>75293.798264570709</v>
      </c>
      <c r="AT42" s="2">
        <f>Populations!AT$2*Multipliers!$D42</f>
        <v>15012.21405188567</v>
      </c>
      <c r="AU42" s="2">
        <f>Populations!AU$2*Multipliers!$D42</f>
        <v>203973.24451902974</v>
      </c>
      <c r="AV42" s="2">
        <f>Populations!AV$2*Multipliers!$D42</f>
        <v>179672.05119705631</v>
      </c>
      <c r="AW42" s="2">
        <f>Populations!AW$2*Multipliers!$D42</f>
        <v>43398.651353577698</v>
      </c>
      <c r="AX42" s="2">
        <f>Populations!AX$2*Multipliers!$D42</f>
        <v>139452.63399176794</v>
      </c>
      <c r="AY42" s="2">
        <f>Populations!AY$2*Multipliers!$D42</f>
        <v>13719.401334884924</v>
      </c>
    </row>
    <row r="43" spans="1:51" x14ac:dyDescent="0.2">
      <c r="A43" s="2">
        <v>43</v>
      </c>
      <c r="B43" s="2">
        <f>Populations!B$2*Multipliers!$D43</f>
        <v>114664.71783812801</v>
      </c>
      <c r="C43" s="2">
        <f>Populations!C$2*Multipliers!$D43</f>
        <v>17271.639184391715</v>
      </c>
      <c r="D43" s="2">
        <f>Populations!D$2*Multipliers!$D43</f>
        <v>163488.84959146273</v>
      </c>
      <c r="E43" s="2">
        <f>Populations!E$2*Multipliers!$D43</f>
        <v>70662.064782920846</v>
      </c>
      <c r="F43" s="2">
        <f>Populations!F$2*Multipliers!$D43</f>
        <v>906862.17375025852</v>
      </c>
      <c r="G43" s="2">
        <f>Populations!G$2*Multipliers!$D43</f>
        <v>131476.02090448182</v>
      </c>
      <c r="H43" s="2">
        <f>Populations!H$2*Multipliers!$D43</f>
        <v>83384.809398732585</v>
      </c>
      <c r="I43" s="2">
        <f>Populations!I$2*Multipliers!$D43</f>
        <v>22684.678521211936</v>
      </c>
      <c r="J43" s="2">
        <f>Populations!J$2*Multipliers!$D43</f>
        <v>491508.64518981217</v>
      </c>
      <c r="K43" s="2">
        <f>Populations!K$2*Multipliers!$D43</f>
        <v>246291.91967873214</v>
      </c>
      <c r="L43" s="2">
        <f>Populations!L$2*Multipliers!$D43</f>
        <v>33285.254386699329</v>
      </c>
      <c r="M43" s="2">
        <f>Populations!M$2*Multipliers!$D43</f>
        <v>40864.052003465906</v>
      </c>
      <c r="N43" s="2">
        <f>Populations!N$2*Multipliers!$D43</f>
        <v>296365.70687075768</v>
      </c>
      <c r="O43" s="2">
        <f>Populations!O$2*Multipliers!$D43</f>
        <v>156791.62790693413</v>
      </c>
      <c r="P43" s="2">
        <f>Populations!P$2*Multipliers!$D43</f>
        <v>74031.967692617953</v>
      </c>
      <c r="Q43" s="2">
        <f>Populations!Q$2*Multipliers!$D43</f>
        <v>68038.383543942982</v>
      </c>
      <c r="R43" s="2">
        <f>Populations!R$2*Multipliers!$D43</f>
        <v>104950.80302856716</v>
      </c>
      <c r="S43" s="2">
        <f>Populations!S$2*Multipliers!$D43</f>
        <v>109752.3853417346</v>
      </c>
      <c r="T43" s="2">
        <f>Populations!T$2*Multipliers!$D43</f>
        <v>31528.411973466951</v>
      </c>
      <c r="U43" s="2">
        <f>Populations!U$2*Multipliers!$D43</f>
        <v>141937.77408958969</v>
      </c>
      <c r="V43" s="2">
        <f>Populations!V$2*Multipliers!$D43</f>
        <v>160788.21552566899</v>
      </c>
      <c r="W43" s="2">
        <f>Populations!W$2*Multipliers!$D43</f>
        <v>234181.18536909932</v>
      </c>
      <c r="X43" s="2">
        <f>Populations!X$2*Multipliers!$D43</f>
        <v>131885.57078213236</v>
      </c>
      <c r="Y43" s="2">
        <f>Populations!Y$2*Multipliers!$D43</f>
        <v>70025.197703314057</v>
      </c>
      <c r="Z43" s="2">
        <f>Populations!Z$2*Multipliers!$D43</f>
        <v>143921.79935195085</v>
      </c>
      <c r="AA43" s="2">
        <f>Populations!AA$2*Multipliers!$D43</f>
        <v>24925.736544158204</v>
      </c>
      <c r="AB43" s="2">
        <f>Populations!AB$2*Multipliers!$D43</f>
        <v>45089.261283375323</v>
      </c>
      <c r="AC43" s="2">
        <f>Populations!AC$2*Multipliers!$D43</f>
        <v>70290.238963551557</v>
      </c>
      <c r="AD43" s="2">
        <f>Populations!AD$2*Multipliers!$D43</f>
        <v>31691.44949108352</v>
      </c>
      <c r="AE43" s="2">
        <f>Populations!AE$2*Multipliers!$D43</f>
        <v>209152.02876030141</v>
      </c>
      <c r="AF43" s="2">
        <f>Populations!AF$2*Multipliers!$D43</f>
        <v>47287.708609617694</v>
      </c>
      <c r="AG43" s="2">
        <f>Populations!AG$2*Multipliers!$D43</f>
        <v>460281.30901182024</v>
      </c>
      <c r="AH43" s="2">
        <f>Populations!AH$2*Multipliers!$D43</f>
        <v>242691.56062984376</v>
      </c>
      <c r="AI43" s="2">
        <f>Populations!AI$2*Multipliers!$D43</f>
        <v>17721.775488771033</v>
      </c>
      <c r="AJ43" s="2">
        <f>Populations!AJ$2*Multipliers!$D43</f>
        <v>274395.06917478691</v>
      </c>
      <c r="AK43" s="2">
        <f>Populations!AK$2*Multipliers!$D43</f>
        <v>91960.507962394957</v>
      </c>
      <c r="AL43" s="2">
        <f>Populations!AL$2*Multipliers!$D43</f>
        <v>97808.168374544926</v>
      </c>
      <c r="AM43" s="2">
        <f>Populations!AM$2*Multipliers!$D43</f>
        <v>300071.9354507461</v>
      </c>
      <c r="AN43" s="2">
        <f>Populations!AN$2*Multipliers!$D43</f>
        <v>24685.388224833885</v>
      </c>
      <c r="AO43" s="2">
        <f>Populations!AO$2*Multipliers!$D43</f>
        <v>119220.59836594683</v>
      </c>
      <c r="AP43" s="2">
        <f>Populations!AP$2*Multipliers!$D43</f>
        <v>20594.172112717173</v>
      </c>
      <c r="AQ43" s="2">
        <f>Populations!AQ$2*Multipliers!$D43</f>
        <v>158936.84732357433</v>
      </c>
      <c r="AR43" s="2">
        <f>Populations!AR$2*Multipliers!$D43</f>
        <v>654314.89599461691</v>
      </c>
      <c r="AS43" s="2">
        <f>Populations!AS$2*Multipliers!$D43</f>
        <v>73521.931286053543</v>
      </c>
      <c r="AT43" s="2">
        <f>Populations!AT$2*Multipliers!$D43</f>
        <v>14658.936000225949</v>
      </c>
      <c r="AU43" s="2">
        <f>Populations!AU$2*Multipliers!$D43</f>
        <v>199173.20168954827</v>
      </c>
      <c r="AV43" s="2">
        <f>Populations!AV$2*Multipliers!$D43</f>
        <v>175443.88125721796</v>
      </c>
      <c r="AW43" s="2">
        <f>Populations!AW$2*Multipliers!$D43</f>
        <v>42377.363558062578</v>
      </c>
      <c r="AX43" s="2">
        <f>Populations!AX$2*Multipliers!$D43</f>
        <v>136170.93585815787</v>
      </c>
      <c r="AY43" s="2">
        <f>Populations!AY$2*Multipliers!$D43</f>
        <v>13396.546667560411</v>
      </c>
    </row>
    <row r="44" spans="1:51" x14ac:dyDescent="0.2">
      <c r="A44" s="2">
        <v>44</v>
      </c>
      <c r="B44" s="2">
        <f>Populations!B$2*Multipliers!$D44</f>
        <v>112028.39491008272</v>
      </c>
      <c r="C44" s="2">
        <f>Populations!C$2*Multipliers!$D44</f>
        <v>16874.536926214816</v>
      </c>
      <c r="D44" s="2">
        <f>Populations!D$2*Multipliers!$D44</f>
        <v>159729.98277711991</v>
      </c>
      <c r="E44" s="2">
        <f>Populations!E$2*Multipliers!$D44</f>
        <v>69037.43233239479</v>
      </c>
      <c r="F44" s="2">
        <f>Populations!F$2*Multipliers!$D44</f>
        <v>886011.98036636284</v>
      </c>
      <c r="G44" s="2">
        <f>Populations!G$2*Multipliers!$D44</f>
        <v>128453.17957252161</v>
      </c>
      <c r="H44" s="2">
        <f>Populations!H$2*Multipliers!$D44</f>
        <v>81467.660959237022</v>
      </c>
      <c r="I44" s="2">
        <f>Populations!I$2*Multipliers!$D44</f>
        <v>22163.121941050693</v>
      </c>
      <c r="J44" s="2">
        <f>Populations!J$2*Multipliers!$D44</f>
        <v>480208.08530463779</v>
      </c>
      <c r="K44" s="2">
        <f>Populations!K$2*Multipliers!$D44</f>
        <v>240629.27953027815</v>
      </c>
      <c r="L44" s="2">
        <f>Populations!L$2*Multipliers!$D44</f>
        <v>32519.973828216174</v>
      </c>
      <c r="M44" s="2">
        <f>Populations!M$2*Multipliers!$D44</f>
        <v>39924.522920233372</v>
      </c>
      <c r="N44" s="2">
        <f>Populations!N$2*Multipliers!$D44</f>
        <v>289551.79128416273</v>
      </c>
      <c r="O44" s="2">
        <f>Populations!O$2*Multipliers!$D44</f>
        <v>153186.74079457819</v>
      </c>
      <c r="P44" s="2">
        <f>Populations!P$2*Multipliers!$D44</f>
        <v>72329.85585284626</v>
      </c>
      <c r="Q44" s="2">
        <f>Populations!Q$2*Multipliers!$D44</f>
        <v>66474.073668107812</v>
      </c>
      <c r="R44" s="2">
        <f>Populations!R$2*Multipliers!$D44</f>
        <v>102537.81834105785</v>
      </c>
      <c r="S44" s="2">
        <f>Populations!S$2*Multipliers!$D44</f>
        <v>107229.00469475526</v>
      </c>
      <c r="T44" s="2">
        <f>Populations!T$2*Multipliers!$D44</f>
        <v>30803.523996261545</v>
      </c>
      <c r="U44" s="2">
        <f>Populations!U$2*Multipliers!$D44</f>
        <v>138674.40053194182</v>
      </c>
      <c r="V44" s="2">
        <f>Populations!V$2*Multipliers!$D44</f>
        <v>157091.44055302034</v>
      </c>
      <c r="W44" s="2">
        <f>Populations!W$2*Multipliers!$D44</f>
        <v>228796.99012626155</v>
      </c>
      <c r="X44" s="2">
        <f>Populations!X$2*Multipliers!$D44</f>
        <v>128853.31325177228</v>
      </c>
      <c r="Y44" s="2">
        <f>Populations!Y$2*Multipliers!$D44</f>
        <v>68415.207832613247</v>
      </c>
      <c r="Z44" s="2">
        <f>Populations!Z$2*Multipliers!$D44</f>
        <v>140612.8099205835</v>
      </c>
      <c r="AA44" s="2">
        <f>Populations!AA$2*Multipliers!$D44</f>
        <v>24352.654501235924</v>
      </c>
      <c r="AB44" s="2">
        <f>Populations!AB$2*Multipliers!$D44</f>
        <v>44052.587966847423</v>
      </c>
      <c r="AC44" s="2">
        <f>Populations!AC$2*Multipliers!$D44</f>
        <v>68674.15537575612</v>
      </c>
      <c r="AD44" s="2">
        <f>Populations!AD$2*Multipliers!$D44</f>
        <v>30962.813023898565</v>
      </c>
      <c r="AE44" s="2">
        <f>Populations!AE$2*Multipliers!$D44</f>
        <v>204343.2933509807</v>
      </c>
      <c r="AF44" s="2">
        <f>Populations!AF$2*Multipliers!$D44</f>
        <v>46200.489517531751</v>
      </c>
      <c r="AG44" s="2">
        <f>Populations!AG$2*Multipliers!$D44</f>
        <v>449698.71489589009</v>
      </c>
      <c r="AH44" s="2">
        <f>Populations!AH$2*Multipliers!$D44</f>
        <v>237111.69842118444</v>
      </c>
      <c r="AI44" s="2">
        <f>Populations!AI$2*Multipliers!$D44</f>
        <v>17314.323886154496</v>
      </c>
      <c r="AJ44" s="2">
        <f>Populations!AJ$2*Multipliers!$D44</f>
        <v>268086.29324225214</v>
      </c>
      <c r="AK44" s="2">
        <f>Populations!AK$2*Multipliers!$D44</f>
        <v>89846.190671192933</v>
      </c>
      <c r="AL44" s="2">
        <f>Populations!AL$2*Multipliers!$D44</f>
        <v>95559.404136534591</v>
      </c>
      <c r="AM44" s="2">
        <f>Populations!AM$2*Multipliers!$D44</f>
        <v>293172.8078166598</v>
      </c>
      <c r="AN44" s="2">
        <f>Populations!AN$2*Multipliers!$D44</f>
        <v>24117.832169302481</v>
      </c>
      <c r="AO44" s="2">
        <f>Populations!AO$2*Multipliers!$D44</f>
        <v>116479.52855045983</v>
      </c>
      <c r="AP44" s="2">
        <f>Populations!AP$2*Multipliers!$D44</f>
        <v>20120.679575967442</v>
      </c>
      <c r="AQ44" s="2">
        <f>Populations!AQ$2*Multipliers!$D44</f>
        <v>155282.6382293533</v>
      </c>
      <c r="AR44" s="2">
        <f>Populations!AR$2*Multipliers!$D44</f>
        <v>639271.16331908421</v>
      </c>
      <c r="AS44" s="2">
        <f>Populations!AS$2*Multipliers!$D44</f>
        <v>71831.545988657876</v>
      </c>
      <c r="AT44" s="2">
        <f>Populations!AT$2*Multipliers!$D44</f>
        <v>14321.90391392456</v>
      </c>
      <c r="AU44" s="2">
        <f>Populations!AU$2*Multipliers!$D44</f>
        <v>194593.89527196644</v>
      </c>
      <c r="AV44" s="2">
        <f>Populations!AV$2*Multipliers!$D44</f>
        <v>171410.14938690883</v>
      </c>
      <c r="AW44" s="2">
        <f>Populations!AW$2*Multipliers!$D44</f>
        <v>41403.041052547436</v>
      </c>
      <c r="AX44" s="2">
        <f>Populations!AX$2*Multipliers!$D44</f>
        <v>133040.15101775879</v>
      </c>
      <c r="AY44" s="2">
        <f>Populations!AY$2*Multipliers!$D44</f>
        <v>13088.538905432777</v>
      </c>
    </row>
    <row r="45" spans="1:51" x14ac:dyDescent="0.2">
      <c r="A45" s="2">
        <v>45</v>
      </c>
      <c r="B45" s="2">
        <f>Populations!B$2*Multipliers!$D45</f>
        <v>109510.58137038288</v>
      </c>
      <c r="C45" s="2">
        <f>Populations!C$2*Multipliers!$D45</f>
        <v>16495.285419638385</v>
      </c>
      <c r="D45" s="2">
        <f>Populations!D$2*Multipliers!$D45</f>
        <v>156140.08654005386</v>
      </c>
      <c r="E45" s="2">
        <f>Populations!E$2*Multipliers!$D45</f>
        <v>67485.831222585708</v>
      </c>
      <c r="F45" s="2">
        <f>Populations!F$2*Multipliers!$D45</f>
        <v>866099.05594846676</v>
      </c>
      <c r="G45" s="2">
        <f>Populations!G$2*Multipliers!$D45</f>
        <v>125566.22260946974</v>
      </c>
      <c r="H45" s="2">
        <f>Populations!H$2*Multipliers!$D45</f>
        <v>79636.693194542386</v>
      </c>
      <c r="I45" s="2">
        <f>Populations!I$2*Multipliers!$D45</f>
        <v>21665.010649266278</v>
      </c>
      <c r="J45" s="2">
        <f>Populations!J$2*Multipliers!$D45</f>
        <v>469415.51418886142</v>
      </c>
      <c r="K45" s="2">
        <f>Populations!K$2*Multipliers!$D45</f>
        <v>235221.18938906144</v>
      </c>
      <c r="L45" s="2">
        <f>Populations!L$2*Multipliers!$D45</f>
        <v>31789.094567818975</v>
      </c>
      <c r="M45" s="2">
        <f>Populations!M$2*Multipliers!$D45</f>
        <v>39027.228047310287</v>
      </c>
      <c r="N45" s="2">
        <f>Populations!N$2*Multipliers!$D45</f>
        <v>283044.17844971351</v>
      </c>
      <c r="O45" s="2">
        <f>Populations!O$2*Multipliers!$D45</f>
        <v>149743.90248216063</v>
      </c>
      <c r="P45" s="2">
        <f>Populations!P$2*Multipliers!$D45</f>
        <v>70704.258248444254</v>
      </c>
      <c r="Q45" s="2">
        <f>Populations!Q$2*Multipliers!$D45</f>
        <v>64980.083480576322</v>
      </c>
      <c r="R45" s="2">
        <f>Populations!R$2*Multipliers!$D45</f>
        <v>100233.30342269619</v>
      </c>
      <c r="S45" s="2">
        <f>Populations!S$2*Multipliers!$D45</f>
        <v>104819.05639472215</v>
      </c>
      <c r="T45" s="2">
        <f>Populations!T$2*Multipliers!$D45</f>
        <v>30111.221568377026</v>
      </c>
      <c r="U45" s="2">
        <f>Populations!U$2*Multipliers!$D45</f>
        <v>135557.72387555195</v>
      </c>
      <c r="V45" s="2">
        <f>Populations!V$2*Multipliers!$D45</f>
        <v>153560.84497220523</v>
      </c>
      <c r="W45" s="2">
        <f>Populations!W$2*Multipliers!$D45</f>
        <v>223654.8280873888</v>
      </c>
      <c r="X45" s="2">
        <f>Populations!X$2*Multipliers!$D45</f>
        <v>125957.36337227171</v>
      </c>
      <c r="Y45" s="2">
        <f>Populations!Y$2*Multipliers!$D45</f>
        <v>66877.591081604813</v>
      </c>
      <c r="Z45" s="2">
        <f>Populations!Z$2*Multipliers!$D45</f>
        <v>137452.56793945501</v>
      </c>
      <c r="AA45" s="2">
        <f>Populations!AA$2*Multipliers!$D45</f>
        <v>23805.33394665637</v>
      </c>
      <c r="AB45" s="2">
        <f>Populations!AB$2*Multipliers!$D45</f>
        <v>43062.515739794893</v>
      </c>
      <c r="AC45" s="2">
        <f>Populations!AC$2*Multipliers!$D45</f>
        <v>67130.718835660096</v>
      </c>
      <c r="AD45" s="2">
        <f>Populations!AD$2*Multipliers!$D45</f>
        <v>30266.930610146785</v>
      </c>
      <c r="AE45" s="2">
        <f>Populations!AE$2*Multipliers!$D45</f>
        <v>199750.72276957674</v>
      </c>
      <c r="AF45" s="2">
        <f>Populations!AF$2*Multipliers!$D45</f>
        <v>45162.143675467632</v>
      </c>
      <c r="AG45" s="2">
        <f>Populations!AG$2*Multipliers!$D45</f>
        <v>439591.83517080545</v>
      </c>
      <c r="AH45" s="2">
        <f>Populations!AH$2*Multipliers!$D45</f>
        <v>231782.66514185152</v>
      </c>
      <c r="AI45" s="2">
        <f>Populations!AI$2*Multipliers!$D45</f>
        <v>16925.188264365948</v>
      </c>
      <c r="AJ45" s="2">
        <f>Populations!AJ$2*Multipliers!$D45</f>
        <v>262061.11275586701</v>
      </c>
      <c r="AK45" s="2">
        <f>Populations!AK$2*Multipliers!$D45</f>
        <v>87826.917293725099</v>
      </c>
      <c r="AL45" s="2">
        <f>Populations!AL$2*Multipliers!$D45</f>
        <v>93411.727542812718</v>
      </c>
      <c r="AM45" s="2">
        <f>Populations!AM$2*Multipliers!$D45</f>
        <v>286583.81343193201</v>
      </c>
      <c r="AN45" s="2">
        <f>Populations!AN$2*Multipliers!$D45</f>
        <v>23575.789194993897</v>
      </c>
      <c r="AO45" s="2">
        <f>Populations!AO$2*Multipliers!$D45</f>
        <v>113861.67676103099</v>
      </c>
      <c r="AP45" s="2">
        <f>Populations!AP$2*Multipliers!$D45</f>
        <v>19668.471727189513</v>
      </c>
      <c r="AQ45" s="2">
        <f>Populations!AQ$2*Multipliers!$D45</f>
        <v>151792.6950829931</v>
      </c>
      <c r="AR45" s="2">
        <f>Populations!AR$2*Multipliers!$D45</f>
        <v>624903.68450412538</v>
      </c>
      <c r="AS45" s="2">
        <f>Populations!AS$2*Multipliers!$D45</f>
        <v>70217.147788871327</v>
      </c>
      <c r="AT45" s="2">
        <f>Populations!AT$2*Multipliers!$D45</f>
        <v>14000.02227295575</v>
      </c>
      <c r="AU45" s="2">
        <f>Populations!AU$2*Multipliers!$D45</f>
        <v>190220.44026842082</v>
      </c>
      <c r="AV45" s="2">
        <f>Populations!AV$2*Multipliers!$D45</f>
        <v>167557.74397384611</v>
      </c>
      <c r="AW45" s="2">
        <f>Populations!AW$2*Multipliers!$D45</f>
        <v>40472.516809738081</v>
      </c>
      <c r="AX45" s="2">
        <f>Populations!AX$2*Multipliers!$D45</f>
        <v>130050.10288018546</v>
      </c>
      <c r="AY45" s="2">
        <f>Populations!AY$2*Multipliers!$D45</f>
        <v>12794.376871803384</v>
      </c>
    </row>
    <row r="46" spans="1:51" x14ac:dyDescent="0.2">
      <c r="A46" s="2">
        <v>46</v>
      </c>
      <c r="B46" s="2">
        <f>Populations!B$2*Multipliers!$D46</f>
        <v>107103.46146026961</v>
      </c>
      <c r="C46" s="2">
        <f>Populations!C$2*Multipliers!$D46</f>
        <v>16132.707397864213</v>
      </c>
      <c r="D46" s="2">
        <f>Populations!D$2*Multipliers!$D46</f>
        <v>152708.01717859012</v>
      </c>
      <c r="E46" s="2">
        <f>Populations!E$2*Multipliers!$D46</f>
        <v>66002.444996765131</v>
      </c>
      <c r="F46" s="2">
        <f>Populations!F$2*Multipliers!$D46</f>
        <v>847061.58709737274</v>
      </c>
      <c r="G46" s="2">
        <f>Populations!G$2*Multipliers!$D46</f>
        <v>122806.18836712834</v>
      </c>
      <c r="H46" s="2">
        <f>Populations!H$2*Multipliers!$D46</f>
        <v>77886.222442169877</v>
      </c>
      <c r="I46" s="2">
        <f>Populations!I$2*Multipliers!$D46</f>
        <v>21188.798416310594</v>
      </c>
      <c r="J46" s="2">
        <f>Populations!J$2*Multipliers!$D46</f>
        <v>459097.42970624485</v>
      </c>
      <c r="K46" s="2">
        <f>Populations!K$2*Multipliers!$D46</f>
        <v>230050.86154335371</v>
      </c>
      <c r="L46" s="2">
        <f>Populations!L$2*Multipliers!$D46</f>
        <v>31090.34782114737</v>
      </c>
      <c r="M46" s="2">
        <f>Populations!M$2*Multipliers!$D46</f>
        <v>38169.382015505558</v>
      </c>
      <c r="N46" s="2">
        <f>Populations!N$2*Multipliers!$D46</f>
        <v>276822.66753394529</v>
      </c>
      <c r="O46" s="2">
        <f>Populations!O$2*Multipliers!$D46</f>
        <v>146452.42576299535</v>
      </c>
      <c r="P46" s="2">
        <f>Populations!P$2*Multipliers!$D46</f>
        <v>69150.128723882619</v>
      </c>
      <c r="Q46" s="2">
        <f>Populations!Q$2*Multipliers!$D46</f>
        <v>63551.775359574778</v>
      </c>
      <c r="R46" s="2">
        <f>Populations!R$2*Multipliers!$D46</f>
        <v>98030.104633081792</v>
      </c>
      <c r="S46" s="2">
        <f>Populations!S$2*Multipliers!$D46</f>
        <v>102515.05951652405</v>
      </c>
      <c r="T46" s="2">
        <f>Populations!T$2*Multipliers!$D46</f>
        <v>29449.355655073829</v>
      </c>
      <c r="U46" s="2">
        <f>Populations!U$2*Multipliers!$D46</f>
        <v>132578.06937982002</v>
      </c>
      <c r="V46" s="2">
        <f>Populations!V$2*Multipliers!$D46</f>
        <v>150185.4691617506</v>
      </c>
      <c r="W46" s="2">
        <f>Populations!W$2*Multipliers!$D46</f>
        <v>218738.73703075128</v>
      </c>
      <c r="X46" s="2">
        <f>Populations!X$2*Multipliers!$D46</f>
        <v>123188.7315797574</v>
      </c>
      <c r="Y46" s="2">
        <f>Populations!Y$2*Multipliers!$D46</f>
        <v>65407.574403595623</v>
      </c>
      <c r="Z46" s="2">
        <f>Populations!Z$2*Multipliers!$D46</f>
        <v>134431.26343314233</v>
      </c>
      <c r="AA46" s="2">
        <f>Populations!AA$2*Multipliers!$D46</f>
        <v>23282.075896221169</v>
      </c>
      <c r="AB46" s="2">
        <f>Populations!AB$2*Multipliers!$D46</f>
        <v>42115.971234965327</v>
      </c>
      <c r="AC46" s="2">
        <f>Populations!AC$2*Multipliers!$D46</f>
        <v>65655.138230869008</v>
      </c>
      <c r="AD46" s="2">
        <f>Populations!AD$2*Multipliers!$D46</f>
        <v>29601.642102150559</v>
      </c>
      <c r="AE46" s="2">
        <f>Populations!AE$2*Multipliers!$D46</f>
        <v>195360.06082786043</v>
      </c>
      <c r="AF46" s="2">
        <f>Populations!AF$2*Multipliers!$D46</f>
        <v>44169.447865946386</v>
      </c>
      <c r="AG46" s="2">
        <f>Populations!AG$2*Multipliers!$D46</f>
        <v>429929.29621318605</v>
      </c>
      <c r="AH46" s="2">
        <f>Populations!AH$2*Multipliers!$D46</f>
        <v>226687.9184872332</v>
      </c>
      <c r="AI46" s="2">
        <f>Populations!AI$2*Multipliers!$D46</f>
        <v>16553.160674486044</v>
      </c>
      <c r="AJ46" s="2">
        <f>Populations!AJ$2*Multipliers!$D46</f>
        <v>256300.8244413746</v>
      </c>
      <c r="AK46" s="2">
        <f>Populations!AK$2*Multipliers!$D46</f>
        <v>85896.419632073812</v>
      </c>
      <c r="AL46" s="2">
        <f>Populations!AL$2*Multipliers!$D46</f>
        <v>91358.47180813727</v>
      </c>
      <c r="AM46" s="2">
        <f>Populations!AM$2*Multipliers!$D46</f>
        <v>280284.49883971893</v>
      </c>
      <c r="AN46" s="2">
        <f>Populations!AN$2*Multipliers!$D46</f>
        <v>23057.576700294721</v>
      </c>
      <c r="AO46" s="2">
        <f>Populations!AO$2*Multipliers!$D46</f>
        <v>111358.91670167763</v>
      </c>
      <c r="AP46" s="2">
        <f>Populations!AP$2*Multipliers!$D46</f>
        <v>19236.144829609711</v>
      </c>
      <c r="AQ46" s="2">
        <f>Populations!AQ$2*Multipliers!$D46</f>
        <v>148456.18445569364</v>
      </c>
      <c r="AR46" s="2">
        <f>Populations!AR$2*Multipliers!$D46</f>
        <v>611167.86023902067</v>
      </c>
      <c r="AS46" s="2">
        <f>Populations!AS$2*Multipliers!$D46</f>
        <v>68673.725296187244</v>
      </c>
      <c r="AT46" s="2">
        <f>Populations!AT$2*Multipliers!$D46</f>
        <v>13692.291897191577</v>
      </c>
      <c r="AU46" s="2">
        <f>Populations!AU$2*Multipliers!$D46</f>
        <v>186039.26066594943</v>
      </c>
      <c r="AV46" s="2">
        <f>Populations!AV$2*Multipliers!$D46</f>
        <v>163874.70643933635</v>
      </c>
      <c r="AW46" s="2">
        <f>Populations!AW$2*Multipliers!$D46</f>
        <v>39582.902310335354</v>
      </c>
      <c r="AX46" s="2">
        <f>Populations!AX$2*Multipliers!$D46</f>
        <v>127191.50978317321</v>
      </c>
      <c r="AY46" s="2">
        <f>Populations!AY$2*Multipliers!$D46</f>
        <v>12513.147433330694</v>
      </c>
    </row>
    <row r="47" spans="1:51" x14ac:dyDescent="0.2">
      <c r="A47" s="2">
        <v>47</v>
      </c>
      <c r="B47" s="2">
        <f>Populations!B$2*Multipliers!$D47</f>
        <v>104799.89194759692</v>
      </c>
      <c r="C47" s="2">
        <f>Populations!C$2*Multipliers!$D47</f>
        <v>15785.72689497566</v>
      </c>
      <c r="D47" s="2">
        <f>Populations!D$2*Multipliers!$D47</f>
        <v>149423.58987888246</v>
      </c>
      <c r="E47" s="2">
        <f>Populations!E$2*Multipliers!$D47</f>
        <v>64582.871642333397</v>
      </c>
      <c r="F47" s="2">
        <f>Populations!F$2*Multipliers!$D47</f>
        <v>828843.07930322946</v>
      </c>
      <c r="G47" s="2">
        <f>Populations!G$2*Multipliers!$D47</f>
        <v>120164.88632485032</v>
      </c>
      <c r="H47" s="2">
        <f>Populations!H$2*Multipliers!$D47</f>
        <v>76211.054104668656</v>
      </c>
      <c r="I47" s="2">
        <f>Populations!I$2*Multipliers!$D47</f>
        <v>20733.072061844578</v>
      </c>
      <c r="J47" s="2">
        <f>Populations!J$2*Multipliers!$D47</f>
        <v>449223.21249609423</v>
      </c>
      <c r="K47" s="2">
        <f>Populations!K$2*Multipliers!$D47</f>
        <v>225102.95282229022</v>
      </c>
      <c r="L47" s="2">
        <f>Populations!L$2*Multipliers!$D47</f>
        <v>30421.660027095524</v>
      </c>
      <c r="M47" s="2">
        <f>Populations!M$2*Multipliers!$D47</f>
        <v>37348.439129723178</v>
      </c>
      <c r="N47" s="2">
        <f>Populations!N$2*Multipliers!$D47</f>
        <v>270868.79593489831</v>
      </c>
      <c r="O47" s="2">
        <f>Populations!O$2*Multipliers!$D47</f>
        <v>143302.54303796557</v>
      </c>
      <c r="P47" s="2">
        <f>Populations!P$2*Multipliers!$D47</f>
        <v>67662.855332771753</v>
      </c>
      <c r="Q47" s="2">
        <f>Populations!Q$2*Multipliers!$D47</f>
        <v>62184.910739154962</v>
      </c>
      <c r="R47" s="2">
        <f>Populations!R$2*Multipliers!$D47</f>
        <v>95921.683884788334</v>
      </c>
      <c r="S47" s="2">
        <f>Populations!S$2*Multipliers!$D47</f>
        <v>100310.17685005961</v>
      </c>
      <c r="T47" s="2">
        <f>Populations!T$2*Multipliers!$D47</f>
        <v>28815.962140709704</v>
      </c>
      <c r="U47" s="2">
        <f>Populations!U$2*Multipliers!$D47</f>
        <v>129726.59479152533</v>
      </c>
      <c r="V47" s="2">
        <f>Populations!V$2*Multipliers!$D47</f>
        <v>146955.29654836791</v>
      </c>
      <c r="W47" s="2">
        <f>Populations!W$2*Multipliers!$D47</f>
        <v>214034.12824412039</v>
      </c>
      <c r="X47" s="2">
        <f>Populations!X$2*Multipliers!$D47</f>
        <v>120539.2018399813</v>
      </c>
      <c r="Y47" s="2">
        <f>Populations!Y$2*Multipliers!$D47</f>
        <v>64000.795460695772</v>
      </c>
      <c r="Z47" s="2">
        <f>Populations!Z$2*Multipliers!$D47</f>
        <v>131539.93055022208</v>
      </c>
      <c r="AA47" s="2">
        <f>Populations!AA$2*Multipliers!$D47</f>
        <v>22781.327559098921</v>
      </c>
      <c r="AB47" s="2">
        <f>Populations!AB$2*Multipliers!$D47</f>
        <v>41210.145540718695</v>
      </c>
      <c r="AC47" s="2">
        <f>Populations!AC$2*Multipliers!$D47</f>
        <v>64243.034712300236</v>
      </c>
      <c r="AD47" s="2">
        <f>Populations!AD$2*Multipliers!$D47</f>
        <v>28964.973227570281</v>
      </c>
      <c r="AE47" s="2">
        <f>Populations!AE$2*Multipliers!$D47</f>
        <v>191158.27804716217</v>
      </c>
      <c r="AF47" s="2">
        <f>Populations!AF$2*Multipliers!$D47</f>
        <v>43219.456221340923</v>
      </c>
      <c r="AG47" s="2">
        <f>Populations!AG$2*Multipliers!$D47</f>
        <v>420682.42402195529</v>
      </c>
      <c r="AH47" s="2">
        <f>Populations!AH$2*Multipliers!$D47</f>
        <v>221812.33957690888</v>
      </c>
      <c r="AI47" s="2">
        <f>Populations!AI$2*Multipliers!$D47</f>
        <v>16197.137108597246</v>
      </c>
      <c r="AJ47" s="2">
        <f>Populations!AJ$2*Multipliers!$D47</f>
        <v>250788.33439477568</v>
      </c>
      <c r="AK47" s="2">
        <f>Populations!AK$2*Multipliers!$D47</f>
        <v>84048.968851170852</v>
      </c>
      <c r="AL47" s="2">
        <f>Populations!AL$2*Multipliers!$D47</f>
        <v>89393.543807564114</v>
      </c>
      <c r="AM47" s="2">
        <f>Populations!AM$2*Multipliers!$D47</f>
        <v>274256.1705522954</v>
      </c>
      <c r="AN47" s="2">
        <f>Populations!AN$2*Multipliers!$D47</f>
        <v>22561.656867277801</v>
      </c>
      <c r="AO47" s="2">
        <f>Populations!AO$2*Multipliers!$D47</f>
        <v>108963.82132398622</v>
      </c>
      <c r="AP47" s="2">
        <f>Populations!AP$2*Multipliers!$D47</f>
        <v>18822.415934514356</v>
      </c>
      <c r="AQ47" s="2">
        <f>Populations!AQ$2*Multipliers!$D47</f>
        <v>145263.20510827351</v>
      </c>
      <c r="AR47" s="2">
        <f>Populations!AR$2*Multipliers!$D47</f>
        <v>598022.92887287377</v>
      </c>
      <c r="AS47" s="2">
        <f>Populations!AS$2*Multipliers!$D47</f>
        <v>67196.698337794878</v>
      </c>
      <c r="AT47" s="2">
        <f>Populations!AT$2*Multipliers!$D47</f>
        <v>13397.799583470362</v>
      </c>
      <c r="AU47" s="2">
        <f>Populations!AU$2*Multipliers!$D47</f>
        <v>182037.94863375873</v>
      </c>
      <c r="AV47" s="2">
        <f>Populations!AV$2*Multipliers!$D47</f>
        <v>160350.10721065619</v>
      </c>
      <c r="AW47" s="2">
        <f>Populations!AW$2*Multipliers!$D47</f>
        <v>38731.557584945556</v>
      </c>
      <c r="AX47" s="2">
        <f>Populations!AX$2*Multipliers!$D47</f>
        <v>124455.88872842313</v>
      </c>
      <c r="AY47" s="2">
        <f>Populations!AY$2*Multipliers!$D47</f>
        <v>12244.016029527356</v>
      </c>
    </row>
    <row r="48" spans="1:51" x14ac:dyDescent="0.2">
      <c r="A48" s="2">
        <v>48</v>
      </c>
      <c r="B48" s="2">
        <f>Populations!B$2*Multipliers!$D48</f>
        <v>102593.33130968353</v>
      </c>
      <c r="C48" s="2">
        <f>Populations!C$2*Multipliers!$D48</f>
        <v>15453.358578940362</v>
      </c>
      <c r="D48" s="2">
        <f>Populations!D$2*Multipliers!$D48</f>
        <v>146277.4777438879</v>
      </c>
      <c r="E48" s="2">
        <f>Populations!E$2*Multipliers!$D48</f>
        <v>63223.079949793842</v>
      </c>
      <c r="F48" s="2">
        <f>Populations!F$2*Multipliers!$D48</f>
        <v>811391.79686572531</v>
      </c>
      <c r="G48" s="2">
        <f>Populations!G$2*Multipliers!$D48</f>
        <v>117634.81588969821</v>
      </c>
      <c r="H48" s="2">
        <f>Populations!H$2*Multipliers!$D48</f>
        <v>74606.431150998658</v>
      </c>
      <c r="I48" s="2">
        <f>Populations!I$2*Multipliers!$D48</f>
        <v>20296.537444637492</v>
      </c>
      <c r="J48" s="2">
        <f>Populations!J$2*Multipliers!$D48</f>
        <v>439764.82241658412</v>
      </c>
      <c r="K48" s="2">
        <f>Populations!K$2*Multipliers!$D48</f>
        <v>220363.41248551098</v>
      </c>
      <c r="L48" s="2">
        <f>Populations!L$2*Multipliers!$D48</f>
        <v>29781.132290775549</v>
      </c>
      <c r="M48" s="2">
        <f>Populations!M$2*Multipliers!$D48</f>
        <v>36562.068131245818</v>
      </c>
      <c r="N48" s="2">
        <f>Populations!N$2*Multipliers!$D48</f>
        <v>265165.65624609211</v>
      </c>
      <c r="O48" s="2">
        <f>Populations!O$2*Multipliers!$D48</f>
        <v>140285.30948071557</v>
      </c>
      <c r="P48" s="2">
        <f>Populations!P$2*Multipliers!$D48</f>
        <v>66238.214615577337</v>
      </c>
      <c r="Q48" s="2">
        <f>Populations!Q$2*Multipliers!$D48</f>
        <v>60875.608088558831</v>
      </c>
      <c r="R48" s="2">
        <f>Populations!R$2*Multipliers!$D48</f>
        <v>93902.053825547628</v>
      </c>
      <c r="S48" s="2">
        <f>Populations!S$2*Multipliers!$D48</f>
        <v>98198.14711695502</v>
      </c>
      <c r="T48" s="2">
        <f>Populations!T$2*Multipliers!$D48</f>
        <v>28209.242356732382</v>
      </c>
      <c r="U48" s="2">
        <f>Populations!U$2*Multipliers!$D48</f>
        <v>126995.20268378679</v>
      </c>
      <c r="V48" s="2">
        <f>Populations!V$2*Multipliers!$D48</f>
        <v>143861.15430384479</v>
      </c>
      <c r="W48" s="2">
        <f>Populations!W$2*Multipliers!$D48</f>
        <v>209527.6418940225</v>
      </c>
      <c r="X48" s="2">
        <f>Populations!X$2*Multipliers!$D48</f>
        <v>118001.25019554071</v>
      </c>
      <c r="Y48" s="2">
        <f>Populations!Y$2*Multipliers!$D48</f>
        <v>62653.259376122973</v>
      </c>
      <c r="Z48" s="2">
        <f>Populations!Z$2*Multipliers!$D48</f>
        <v>128770.35867689311</v>
      </c>
      <c r="AA48" s="2">
        <f>Populations!AA$2*Multipliers!$D48</f>
        <v>22301.666943642806</v>
      </c>
      <c r="AB48" s="2">
        <f>Populations!AB$2*Multipliers!$D48</f>
        <v>40342.466353813608</v>
      </c>
      <c r="AC48" s="2">
        <f>Populations!AC$2*Multipliers!$D48</f>
        <v>62890.398282797549</v>
      </c>
      <c r="AD48" s="2">
        <f>Populations!AD$2*Multipliers!$D48</f>
        <v>28355.116016704738</v>
      </c>
      <c r="AE48" s="2">
        <f>Populations!AE$2*Multipliers!$D48</f>
        <v>187133.44248568008</v>
      </c>
      <c r="AF48" s="2">
        <f>Populations!AF$2*Multipliers!$D48</f>
        <v>42309.471018897035</v>
      </c>
      <c r="AG48" s="2">
        <f>Populations!AG$2*Multipliers!$D48</f>
        <v>411824.9599477271</v>
      </c>
      <c r="AH48" s="2">
        <f>Populations!AH$2*Multipliers!$D48</f>
        <v>217142.08306787908</v>
      </c>
      <c r="AI48" s="2">
        <f>Populations!AI$2*Multipliers!$D48</f>
        <v>15856.106554781523</v>
      </c>
      <c r="AJ48" s="2">
        <f>Populations!AJ$2*Multipliers!$D48</f>
        <v>245507.98861541098</v>
      </c>
      <c r="AK48" s="2">
        <f>Populations!AK$2*Multipliers!$D48</f>
        <v>82279.318683812511</v>
      </c>
      <c r="AL48" s="2">
        <f>Populations!AL$2*Multipliers!$D48</f>
        <v>87511.363669935832</v>
      </c>
      <c r="AM48" s="2">
        <f>Populations!AM$2*Multipliers!$D48</f>
        <v>268481.70972605568</v>
      </c>
      <c r="AN48" s="2">
        <f>Populations!AN$2*Multipliers!$D48</f>
        <v>22086.621415959431</v>
      </c>
      <c r="AO48" s="2">
        <f>Populations!AO$2*Multipliers!$D48</f>
        <v>106669.58919624357</v>
      </c>
      <c r="AP48" s="2">
        <f>Populations!AP$2*Multipliers!$D48</f>
        <v>18426.110162249814</v>
      </c>
      <c r="AQ48" s="2">
        <f>Populations!AQ$2*Multipliers!$D48</f>
        <v>142204.68983147026</v>
      </c>
      <c r="AR48" s="2">
        <f>Populations!AR$2*Multipliers!$D48</f>
        <v>585431.56230848469</v>
      </c>
      <c r="AS48" s="2">
        <f>Populations!AS$2*Multipliers!$D48</f>
        <v>65781.872551294466</v>
      </c>
      <c r="AT48" s="2">
        <f>Populations!AT$2*Multipliers!$D48</f>
        <v>13115.709052209886</v>
      </c>
      <c r="AU48" s="2">
        <f>Populations!AU$2*Multipliers!$D48</f>
        <v>178205.14151347466</v>
      </c>
      <c r="AV48" s="2">
        <f>Populations!AV$2*Multipliers!$D48</f>
        <v>156973.93736657707</v>
      </c>
      <c r="AW48" s="2">
        <f>Populations!AW$2*Multipliers!$D48</f>
        <v>37916.065041739974</v>
      </c>
      <c r="AX48" s="2">
        <f>Populations!AX$2*Multipliers!$D48</f>
        <v>121835.47128217248</v>
      </c>
      <c r="AY48" s="2">
        <f>Populations!AY$2*Multipliers!$D48</f>
        <v>11986.218399027459</v>
      </c>
    </row>
    <row r="49" spans="1:51" x14ac:dyDescent="0.2">
      <c r="A49" s="2">
        <v>49</v>
      </c>
      <c r="B49" s="2">
        <f>Populations!B$2*Multipliers!$D49</f>
        <v>100477.77768052861</v>
      </c>
      <c r="C49" s="2">
        <f>Populations!C$2*Multipliers!$D49</f>
        <v>15134.698404765631</v>
      </c>
      <c r="D49" s="2">
        <f>Populations!D$2*Multipliers!$D49</f>
        <v>143261.12331856374</v>
      </c>
      <c r="E49" s="2">
        <f>Populations!E$2*Multipliers!$D49</f>
        <v>61919.371272761018</v>
      </c>
      <c r="F49" s="2">
        <f>Populations!F$2*Multipliers!$D49</f>
        <v>794660.27213002543</v>
      </c>
      <c r="G49" s="2">
        <f>Populations!G$2*Multipliers!$D49</f>
        <v>115209.09524593418</v>
      </c>
      <c r="H49" s="2">
        <f>Populations!H$2*Multipliers!$D49</f>
        <v>73067.988991406804</v>
      </c>
      <c r="I49" s="2">
        <f>Populations!I$2*Multipliers!$D49</f>
        <v>19878.007186363007</v>
      </c>
      <c r="J49" s="2">
        <f>Populations!J$2*Multipliers!$D49</f>
        <v>430696.5325564004</v>
      </c>
      <c r="K49" s="2">
        <f>Populations!K$2*Multipliers!$D49</f>
        <v>215819.34893805231</v>
      </c>
      <c r="L49" s="2">
        <f>Populations!L$2*Multipliers!$D49</f>
        <v>29167.022370629638</v>
      </c>
      <c r="M49" s="2">
        <f>Populations!M$2*Multipliers!$D49</f>
        <v>35808.130083450254</v>
      </c>
      <c r="N49" s="2">
        <f>Populations!N$2*Multipliers!$D49</f>
        <v>259697.73587312613</v>
      </c>
      <c r="O49" s="2">
        <f>Populations!O$2*Multipliers!$D49</f>
        <v>137392.51818716453</v>
      </c>
      <c r="P49" s="2">
        <f>Populations!P$2*Multipliers!$D49</f>
        <v>64872.331535947764</v>
      </c>
      <c r="Q49" s="2">
        <f>Populations!Q$2*Multipliers!$D49</f>
        <v>59620.306092077044</v>
      </c>
      <c r="R49" s="2">
        <f>Populations!R$2*Multipliers!$D49</f>
        <v>91965.721042317426</v>
      </c>
      <c r="S49" s="2">
        <f>Populations!S$2*Multipliers!$D49</f>
        <v>96173.225576173019</v>
      </c>
      <c r="T49" s="2">
        <f>Populations!T$2*Multipliers!$D49</f>
        <v>27627.546019537192</v>
      </c>
      <c r="U49" s="2">
        <f>Populations!U$2*Multipliers!$D49</f>
        <v>124376.46364399511</v>
      </c>
      <c r="V49" s="2">
        <f>Populations!V$2*Multipliers!$D49</f>
        <v>140894.62633173686</v>
      </c>
      <c r="W49" s="2">
        <f>Populations!W$2*Multipliers!$D49</f>
        <v>205207.02029456254</v>
      </c>
      <c r="X49" s="2">
        <f>Populations!X$2*Multipliers!$D49</f>
        <v>115567.97339373331</v>
      </c>
      <c r="Y49" s="2">
        <f>Populations!Y$2*Multipliers!$D49</f>
        <v>61361.300838862466</v>
      </c>
      <c r="Z49" s="2">
        <f>Populations!Z$2*Multipliers!$D49</f>
        <v>126115.01455121924</v>
      </c>
      <c r="AA49" s="2">
        <f>Populations!AA$2*Multipliers!$D49</f>
        <v>21841.789368399524</v>
      </c>
      <c r="AB49" s="2">
        <f>Populations!AB$2*Multipliers!$D49</f>
        <v>39510.573578578085</v>
      </c>
      <c r="AC49" s="2">
        <f>Populations!AC$2*Multipliers!$D49</f>
        <v>61593.549758359273</v>
      </c>
      <c r="AD49" s="2">
        <f>Populations!AD$2*Multipliers!$D49</f>
        <v>27770.411652118164</v>
      </c>
      <c r="AE49" s="2">
        <f>Populations!AE$2*Multipliers!$D49</f>
        <v>183274.60655226238</v>
      </c>
      <c r="AF49" s="2">
        <f>Populations!AF$2*Multipliers!$D49</f>
        <v>41437.017090176581</v>
      </c>
      <c r="AG49" s="2">
        <f>Populations!AG$2*Multipliers!$D49</f>
        <v>403332.81160365872</v>
      </c>
      <c r="AH49" s="2">
        <f>Populations!AH$2*Multipliers!$D49</f>
        <v>212664.44581785297</v>
      </c>
      <c r="AI49" s="2">
        <f>Populations!AI$2*Multipliers!$D49</f>
        <v>15529.141406676727</v>
      </c>
      <c r="AJ49" s="2">
        <f>Populations!AJ$2*Multipliers!$D49</f>
        <v>240445.42451234988</v>
      </c>
      <c r="AK49" s="2">
        <f>Populations!AK$2*Multipliers!$D49</f>
        <v>80582.655664648963</v>
      </c>
      <c r="AL49" s="2">
        <f>Populations!AL$2*Multipliers!$D49</f>
        <v>85706.811847309189</v>
      </c>
      <c r="AM49" s="2">
        <f>Populations!AM$2*Multipliers!$D49</f>
        <v>262945.40977242443</v>
      </c>
      <c r="AN49" s="2">
        <f>Populations!AN$2*Multipliers!$D49</f>
        <v>21631.178245376923</v>
      </c>
      <c r="AO49" s="2">
        <f>Populations!AO$2*Multipliers!$D49</f>
        <v>104469.97998515953</v>
      </c>
      <c r="AP49" s="2">
        <f>Populations!AP$2*Multipliers!$D49</f>
        <v>18046.14955733205</v>
      </c>
      <c r="AQ49" s="2">
        <f>Populations!AQ$2*Multipliers!$D49</f>
        <v>139272.31943453179</v>
      </c>
      <c r="AR49" s="2">
        <f>Populations!AR$2*Multipliers!$D49</f>
        <v>573359.51190859044</v>
      </c>
      <c r="AS49" s="2">
        <f>Populations!AS$2*Multipliers!$D49</f>
        <v>64425.39959703957</v>
      </c>
      <c r="AT49" s="2">
        <f>Populations!AT$2*Multipliers!$D49</f>
        <v>12845.253014472044</v>
      </c>
      <c r="AU49" s="2">
        <f>Populations!AU$2*Multipliers!$D49</f>
        <v>174530.4140331388</v>
      </c>
      <c r="AV49" s="2">
        <f>Populations!AV$2*Multipliers!$D49</f>
        <v>153737.01369289134</v>
      </c>
      <c r="AW49" s="2">
        <f>Populations!AW$2*Multipliers!$D49</f>
        <v>37134.206533215685</v>
      </c>
      <c r="AX49" s="2">
        <f>Populations!AX$2*Multipliers!$D49</f>
        <v>119323.12988395071</v>
      </c>
      <c r="AY49" s="2">
        <f>Populations!AY$2*Multipliers!$D49</f>
        <v>11739.053329814891</v>
      </c>
    </row>
    <row r="50" spans="1:51" x14ac:dyDescent="0.2">
      <c r="A50" s="2">
        <v>50</v>
      </c>
      <c r="B50" s="2">
        <f>Populations!B$2*Multipliers!$D50</f>
        <v>98447.714322441359</v>
      </c>
      <c r="C50" s="2">
        <f>Populations!C$2*Multipliers!$D50</f>
        <v>14828.915401036136</v>
      </c>
      <c r="D50" s="2">
        <f>Populations!D$2*Multipliers!$D50</f>
        <v>140366.66084336714</v>
      </c>
      <c r="E50" s="2">
        <f>Populations!E$2*Multipliers!$D50</f>
        <v>60668.345924884597</v>
      </c>
      <c r="F50" s="2">
        <f>Populations!F$2*Multipliers!$D50</f>
        <v>778604.87423191452</v>
      </c>
      <c r="G50" s="2">
        <f>Populations!G$2*Multipliers!$D50</f>
        <v>112881.39883209839</v>
      </c>
      <c r="H50" s="2">
        <f>Populations!H$2*Multipliers!$D50</f>
        <v>71591.715824098064</v>
      </c>
      <c r="I50" s="2">
        <f>Populations!I$2*Multipliers!$D50</f>
        <v>19476.389883986598</v>
      </c>
      <c r="J50" s="2">
        <f>Populations!J$2*Multipliers!$D50</f>
        <v>421994.69549967354</v>
      </c>
      <c r="K50" s="2">
        <f>Populations!K$2*Multipliers!$D50</f>
        <v>211458.91260716107</v>
      </c>
      <c r="L50" s="2">
        <f>Populations!L$2*Multipliers!$D50</f>
        <v>28577.728849753916</v>
      </c>
      <c r="M50" s="2">
        <f>Populations!M$2*Multipliers!$D50</f>
        <v>35084.658939062858</v>
      </c>
      <c r="N50" s="2">
        <f>Populations!N$2*Multipliers!$D50</f>
        <v>254450.77609809497</v>
      </c>
      <c r="O50" s="2">
        <f>Populations!O$2*Multipliers!$D50</f>
        <v>134616.62561384431</v>
      </c>
      <c r="P50" s="2">
        <f>Populations!P$2*Multipliers!$D50</f>
        <v>63561.644275093495</v>
      </c>
      <c r="Q50" s="2">
        <f>Populations!Q$2*Multipliers!$D50</f>
        <v>58415.731293654462</v>
      </c>
      <c r="R50" s="2">
        <f>Populations!R$2*Multipliers!$D50</f>
        <v>90107.636152326246</v>
      </c>
      <c r="S50" s="2">
        <f>Populations!S$2*Multipliers!$D50</f>
        <v>94230.131831683451</v>
      </c>
      <c r="T50" s="2">
        <f>Populations!T$2*Multipliers!$D50</f>
        <v>27069.356237250628</v>
      </c>
      <c r="U50" s="2">
        <f>Populations!U$2*Multipliers!$D50</f>
        <v>121863.54877584435</v>
      </c>
      <c r="V50" s="2">
        <f>Populations!V$2*Multipliers!$D50</f>
        <v>138047.97680514323</v>
      </c>
      <c r="W50" s="2">
        <f>Populations!W$2*Multipliers!$D50</f>
        <v>201060.99654345214</v>
      </c>
      <c r="X50" s="2">
        <f>Populations!X$2*Multipliers!$D50</f>
        <v>113233.02616887559</v>
      </c>
      <c r="Y50" s="2">
        <f>Populations!Y$2*Multipliers!$D50</f>
        <v>60121.550803450569</v>
      </c>
      <c r="Z50" s="2">
        <f>Populations!Z$2*Multipliers!$D50</f>
        <v>123566.97382166512</v>
      </c>
      <c r="AA50" s="2">
        <f>Populations!AA$2*Multipliers!$D50</f>
        <v>21400.495608770121</v>
      </c>
      <c r="AB50" s="2">
        <f>Populations!AB$2*Multipliers!$D50</f>
        <v>38712.297884882828</v>
      </c>
      <c r="AC50" s="2">
        <f>Populations!AC$2*Multipliers!$D50</f>
        <v>60349.107341882533</v>
      </c>
      <c r="AD50" s="2">
        <f>Populations!AD$2*Multipliers!$D50</f>
        <v>27209.335397891955</v>
      </c>
      <c r="AE50" s="2">
        <f>Populations!AE$2*Multipliers!$D50</f>
        <v>179571.70754495572</v>
      </c>
      <c r="AF50" s="2">
        <f>Populations!AF$2*Multipliers!$D50</f>
        <v>40599.81933356751</v>
      </c>
      <c r="AG50" s="2">
        <f>Populations!AG$2*Multipliers!$D50</f>
        <v>395183.8339804248</v>
      </c>
      <c r="AH50" s="2">
        <f>Populations!AH$2*Multipliers!$D50</f>
        <v>208367.7514741999</v>
      </c>
      <c r="AI50" s="2">
        <f>Populations!AI$2*Multipliers!$D50</f>
        <v>15215.389035953669</v>
      </c>
      <c r="AJ50" s="2">
        <f>Populations!AJ$2*Multipliers!$D50</f>
        <v>235587.4404168592</v>
      </c>
      <c r="AK50" s="2">
        <f>Populations!AK$2*Multipliers!$D50</f>
        <v>78954.555398714554</v>
      </c>
      <c r="AL50" s="2">
        <f>Populations!AL$2*Multipliers!$D50</f>
        <v>83975.182602652654</v>
      </c>
      <c r="AM50" s="2">
        <f>Populations!AM$2*Multipliers!$D50</f>
        <v>257632.83365978932</v>
      </c>
      <c r="AN50" s="2">
        <f>Populations!AN$2*Multipliers!$D50</f>
        <v>21194.13969454616</v>
      </c>
      <c r="AO50" s="2">
        <f>Populations!AO$2*Multipliers!$D50</f>
        <v>102359.25776096487</v>
      </c>
      <c r="AP50" s="2">
        <f>Populations!AP$2*Multipliers!$D50</f>
        <v>17681.543294966417</v>
      </c>
      <c r="AQ50" s="2">
        <f>Populations!AQ$2*Multipliers!$D50</f>
        <v>136458.44716340315</v>
      </c>
      <c r="AR50" s="2">
        <f>Populations!AR$2*Multipliers!$D50</f>
        <v>561775.2973389047</v>
      </c>
      <c r="AS50" s="2">
        <f>Populations!AS$2*Multipliers!$D50</f>
        <v>63123.742195062368</v>
      </c>
      <c r="AT50" s="2">
        <f>Populations!AT$2*Multipliers!$D50</f>
        <v>12585.726200961588</v>
      </c>
      <c r="AU50" s="2">
        <f>Populations!AU$2*Multipliers!$D50</f>
        <v>171004.18359114989</v>
      </c>
      <c r="AV50" s="2">
        <f>Populations!AV$2*Multipliers!$D50</f>
        <v>150630.89525074174</v>
      </c>
      <c r="AW50" s="2">
        <f>Populations!AW$2*Multipliers!$D50</f>
        <v>36383.943203801558</v>
      </c>
      <c r="AX50" s="2">
        <f>Populations!AX$2*Multipliers!$D50</f>
        <v>116912.31309100887</v>
      </c>
      <c r="AY50" s="2">
        <f>Populations!AY$2*Multipliers!$D50</f>
        <v>11501.876288546515</v>
      </c>
    </row>
    <row r="51" spans="1:51" x14ac:dyDescent="0.2">
      <c r="A51" s="2">
        <v>51</v>
      </c>
      <c r="B51" s="2">
        <f>Populations!B$2*Multipliers!$D51</f>
        <v>96498.061578655586</v>
      </c>
      <c r="C51" s="2">
        <f>Populations!C$2*Multipliers!$D51</f>
        <v>14535.244432664991</v>
      </c>
      <c r="D51" s="2">
        <f>Populations!D$2*Multipliers!$D51</f>
        <v>137586.84774833691</v>
      </c>
      <c r="E51" s="2">
        <f>Populations!E$2*Multipliers!$D51</f>
        <v>59466.873570676435</v>
      </c>
      <c r="F51" s="2">
        <f>Populations!F$2*Multipliers!$D51</f>
        <v>763185.42909985827</v>
      </c>
      <c r="G51" s="2">
        <f>Populations!G$2*Multipliers!$D51</f>
        <v>110645.90224926702</v>
      </c>
      <c r="H51" s="2">
        <f>Populations!H$2*Multipliers!$D51</f>
        <v>70173.917694914198</v>
      </c>
      <c r="I51" s="2">
        <f>Populations!I$2*Multipliers!$D51</f>
        <v>19090.68060431772</v>
      </c>
      <c r="J51" s="2">
        <f>Populations!J$2*Multipliers!$D51</f>
        <v>413637.53737156012</v>
      </c>
      <c r="K51" s="2">
        <f>Populations!K$2*Multipliers!$D51</f>
        <v>207271.19273981897</v>
      </c>
      <c r="L51" s="2">
        <f>Populations!L$2*Multipliers!$D51</f>
        <v>28011.777188544165</v>
      </c>
      <c r="M51" s="2">
        <f>Populations!M$2*Multipliers!$D51</f>
        <v>34389.844417099506</v>
      </c>
      <c r="N51" s="2">
        <f>Populations!N$2*Multipliers!$D51</f>
        <v>249411.64789494293</v>
      </c>
      <c r="O51" s="2">
        <f>Populations!O$2*Multipliers!$D51</f>
        <v>131950.68587828474</v>
      </c>
      <c r="P51" s="2">
        <f>Populations!P$2*Multipliers!$D51</f>
        <v>62302.873210540471</v>
      </c>
      <c r="Q51" s="2">
        <f>Populations!Q$2*Multipliers!$D51</f>
        <v>57258.869587105277</v>
      </c>
      <c r="R51" s="2">
        <f>Populations!R$2*Multipliers!$D51</f>
        <v>88323.149826061315</v>
      </c>
      <c r="S51" s="2">
        <f>Populations!S$2*Multipliers!$D51</f>
        <v>92364.003843468105</v>
      </c>
      <c r="T51" s="2">
        <f>Populations!T$2*Multipliers!$D51</f>
        <v>26533.276298537006</v>
      </c>
      <c r="U51" s="2">
        <f>Populations!U$2*Multipliers!$D51</f>
        <v>119450.17022385357</v>
      </c>
      <c r="V51" s="2">
        <f>Populations!V$2*Multipliers!$D51</f>
        <v>135314.08279242189</v>
      </c>
      <c r="W51" s="2">
        <f>Populations!W$2*Multipliers!$D51</f>
        <v>197079.1963942344</v>
      </c>
      <c r="X51" s="2">
        <f>Populations!X$2*Multipliers!$D51</f>
        <v>110990.56597894926</v>
      </c>
      <c r="Y51" s="2">
        <f>Populations!Y$2*Multipliers!$D51</f>
        <v>58930.907147665021</v>
      </c>
      <c r="Z51" s="2">
        <f>Populations!Z$2*Multipliers!$D51</f>
        <v>121119.86074026168</v>
      </c>
      <c r="AA51" s="2">
        <f>Populations!AA$2*Multipliers!$D51</f>
        <v>20976.681452502777</v>
      </c>
      <c r="AB51" s="2">
        <f>Populations!AB$2*Multipliers!$D51</f>
        <v>37945.641814612747</v>
      </c>
      <c r="AC51" s="2">
        <f>Populations!AC$2*Multipliers!$D51</f>
        <v>59153.957169794659</v>
      </c>
      <c r="AD51" s="2">
        <f>Populations!AD$2*Multipliers!$D51</f>
        <v>26670.483320114516</v>
      </c>
      <c r="AE51" s="2">
        <f>Populations!AE$2*Multipliers!$D51</f>
        <v>176015.48001107268</v>
      </c>
      <c r="AF51" s="2">
        <f>Populations!AF$2*Multipliers!$D51</f>
        <v>39795.782899550955</v>
      </c>
      <c r="AG51" s="2">
        <f>Populations!AG$2*Multipliers!$D51</f>
        <v>387357.63657683419</v>
      </c>
      <c r="AH51" s="2">
        <f>Populations!AH$2*Multipliers!$D51</f>
        <v>204241.24878011408</v>
      </c>
      <c r="AI51" s="2">
        <f>Populations!AI$2*Multipliers!$D51</f>
        <v>14914.064366448845</v>
      </c>
      <c r="AJ51" s="2">
        <f>Populations!AJ$2*Multipliers!$D51</f>
        <v>230921.88060400434</v>
      </c>
      <c r="AK51" s="2">
        <f>Populations!AK$2*Multipliers!$D51</f>
        <v>77390.944027674326</v>
      </c>
      <c r="AL51" s="2">
        <f>Populations!AL$2*Multipliers!$D51</f>
        <v>82312.143025776939</v>
      </c>
      <c r="AM51" s="2">
        <f>Populations!AM$2*Multipliers!$D51</f>
        <v>252530.68817585285</v>
      </c>
      <c r="AN51" s="2">
        <f>Populations!AN$2*Multipliers!$D51</f>
        <v>20774.41219866633</v>
      </c>
      <c r="AO51" s="2">
        <f>Populations!AO$2*Multipliers!$D51</f>
        <v>100332.14104099802</v>
      </c>
      <c r="AP51" s="2">
        <f>Populations!AP$2*Multipliers!$D51</f>
        <v>17331.379051574331</v>
      </c>
      <c r="AQ51" s="2">
        <f>Populations!AQ$2*Multipliers!$D51</f>
        <v>133756.03210221132</v>
      </c>
      <c r="AR51" s="2">
        <f>Populations!AR$2*Multipliers!$D51</f>
        <v>550649.9323938071</v>
      </c>
      <c r="AS51" s="2">
        <f>Populations!AS$2*Multipliers!$D51</f>
        <v>61873.643317545051</v>
      </c>
      <c r="AT51" s="2">
        <f>Populations!AT$2*Multipliers!$D51</f>
        <v>12336.479219565213</v>
      </c>
      <c r="AU51" s="2">
        <f>Populations!AU$2*Multipliers!$D51</f>
        <v>167617.62679770961</v>
      </c>
      <c r="AV51" s="2">
        <f>Populations!AV$2*Multipliers!$D51</f>
        <v>147647.80986124609</v>
      </c>
      <c r="AW51" s="2">
        <f>Populations!AW$2*Multipliers!$D51</f>
        <v>35663.397732682715</v>
      </c>
      <c r="AX51" s="2">
        <f>Populations!AX$2*Multipliers!$D51</f>
        <v>114596.98851929083</v>
      </c>
      <c r="AY51" s="2">
        <f>Populations!AY$2*Multipliers!$D51</f>
        <v>11274.09380706398</v>
      </c>
    </row>
    <row r="52" spans="1:51" x14ac:dyDescent="0.2">
      <c r="A52" s="2">
        <v>52</v>
      </c>
      <c r="B52" s="2">
        <f>Populations!B$2*Multipliers!$D52</f>
        <v>94624.134425662109</v>
      </c>
      <c r="C52" s="2">
        <f>Populations!C$2*Multipliers!$D52</f>
        <v>14252.979807115324</v>
      </c>
      <c r="D52" s="2">
        <f>Populations!D$2*Multipliers!$D52</f>
        <v>134915.00413124796</v>
      </c>
      <c r="E52" s="2">
        <f>Populations!E$2*Multipliers!$D52</f>
        <v>58312.067067160424</v>
      </c>
      <c r="F52" s="2">
        <f>Populations!F$2*Multipliers!$D52</f>
        <v>748364.88374420395</v>
      </c>
      <c r="G52" s="2">
        <f>Populations!G$2*Multipliers!$D52</f>
        <v>108497.23359001776</v>
      </c>
      <c r="H52" s="2">
        <f>Populations!H$2*Multipliers!$D52</f>
        <v>68811.187629157997</v>
      </c>
      <c r="I52" s="2">
        <f>Populations!I$2*Multipliers!$D52</f>
        <v>18719.952486381415</v>
      </c>
      <c r="J52" s="2">
        <f>Populations!J$2*Multipliers!$D52</f>
        <v>405604.97588693269</v>
      </c>
      <c r="K52" s="2">
        <f>Populations!K$2*Multipliers!$D52</f>
        <v>203246.12622807463</v>
      </c>
      <c r="L52" s="2">
        <f>Populations!L$2*Multipliers!$D52</f>
        <v>27467.807402846145</v>
      </c>
      <c r="M52" s="2">
        <f>Populations!M$2*Multipliers!$D52</f>
        <v>33722.016875425048</v>
      </c>
      <c r="N52" s="2">
        <f>Populations!N$2*Multipliers!$D52</f>
        <v>244568.24221800899</v>
      </c>
      <c r="O52" s="2">
        <f>Populations!O$2*Multipliers!$D52</f>
        <v>129388.2927164088</v>
      </c>
      <c r="P52" s="2">
        <f>Populations!P$2*Multipliers!$D52</f>
        <v>61092.993510277505</v>
      </c>
      <c r="Q52" s="2">
        <f>Populations!Q$2*Multipliers!$D52</f>
        <v>56146.941029021975</v>
      </c>
      <c r="R52" s="2">
        <f>Populations!R$2*Multipliers!$D52</f>
        <v>86607.973935589587</v>
      </c>
      <c r="S52" s="2">
        <f>Populations!S$2*Multipliers!$D52</f>
        <v>90570.357298346702</v>
      </c>
      <c r="T52" s="2">
        <f>Populations!T$2*Multipliers!$D52</f>
        <v>26018.018001113298</v>
      </c>
      <c r="U52" s="2">
        <f>Populations!U$2*Multipliers!$D52</f>
        <v>117130.52862950176</v>
      </c>
      <c r="V52" s="2">
        <f>Populations!V$2*Multipliers!$D52</f>
        <v>132686.37473509018</v>
      </c>
      <c r="W52" s="2">
        <f>Populations!W$2*Multipliers!$D52</f>
        <v>193252.05156488193</v>
      </c>
      <c r="X52" s="2">
        <f>Populations!X$2*Multipliers!$D52</f>
        <v>108835.20418295573</v>
      </c>
      <c r="Y52" s="2">
        <f>Populations!Y$2*Multipliers!$D52</f>
        <v>57786.508749936242</v>
      </c>
      <c r="Z52" s="2">
        <f>Populations!Z$2*Multipliers!$D52</f>
        <v>118767.79488427595</v>
      </c>
      <c r="AA52" s="2">
        <f>Populations!AA$2*Multipliers!$D52</f>
        <v>20569.328472448364</v>
      </c>
      <c r="AB52" s="2">
        <f>Populations!AB$2*Multipliers!$D52</f>
        <v>37208.763090098604</v>
      </c>
      <c r="AC52" s="2">
        <f>Populations!AC$2*Multipliers!$D52</f>
        <v>58005.227291349001</v>
      </c>
      <c r="AD52" s="2">
        <f>Populations!AD$2*Multipliers!$D52</f>
        <v>26152.560555041309</v>
      </c>
      <c r="AE52" s="2">
        <f>Populations!AE$2*Multipliers!$D52</f>
        <v>172597.37832131929</v>
      </c>
      <c r="AF52" s="2">
        <f>Populations!AF$2*Multipliers!$D52</f>
        <v>39022.975685290839</v>
      </c>
      <c r="AG52" s="2">
        <f>Populations!AG$2*Multipliers!$D52</f>
        <v>379835.41300855001</v>
      </c>
      <c r="AH52" s="2">
        <f>Populations!AH$2*Multipliers!$D52</f>
        <v>200275.02173276158</v>
      </c>
      <c r="AI52" s="2">
        <f>Populations!AI$2*Multipliers!$D52</f>
        <v>14624.443313750284</v>
      </c>
      <c r="AJ52" s="2">
        <f>Populations!AJ$2*Multipliers!$D52</f>
        <v>226437.53371449257</v>
      </c>
      <c r="AK52" s="2">
        <f>Populations!AK$2*Multipliers!$D52</f>
        <v>75888.064187015072</v>
      </c>
      <c r="AL52" s="2">
        <f>Populations!AL$2*Multipliers!$D52</f>
        <v>80713.69682578402</v>
      </c>
      <c r="AM52" s="2">
        <f>Populations!AM$2*Multipliers!$D52</f>
        <v>247626.71284417086</v>
      </c>
      <c r="AN52" s="2">
        <f>Populations!AN$2*Multipliers!$D52</f>
        <v>20370.987150849927</v>
      </c>
      <c r="AO52" s="2">
        <f>Populations!AO$2*Multipliers!$D52</f>
        <v>98383.758655498546</v>
      </c>
      <c r="AP52" s="2">
        <f>Populations!AP$2*Multipliers!$D52</f>
        <v>16994.815381048214</v>
      </c>
      <c r="AQ52" s="2">
        <f>Populations!AQ$2*Multipliers!$D52</f>
        <v>131158.58033652281</v>
      </c>
      <c r="AR52" s="2">
        <f>Populations!AR$2*Multipliers!$D52</f>
        <v>539956.68277587893</v>
      </c>
      <c r="AS52" s="2">
        <f>Populations!AS$2*Multipliers!$D52</f>
        <v>60672.098971777319</v>
      </c>
      <c r="AT52" s="2">
        <f>Populations!AT$2*Multipliers!$D52</f>
        <v>12096.913128768252</v>
      </c>
      <c r="AU52" s="2">
        <f>Populations!AU$2*Multipliers!$D52</f>
        <v>164362.60574300657</v>
      </c>
      <c r="AV52" s="2">
        <f>Populations!AV$2*Multipliers!$D52</f>
        <v>144780.58915802519</v>
      </c>
      <c r="AW52" s="2">
        <f>Populations!AW$2*Multipliers!$D52</f>
        <v>34970.838646148048</v>
      </c>
      <c r="AX52" s="2">
        <f>Populations!AX$2*Multipliers!$D52</f>
        <v>112371.59243439081</v>
      </c>
      <c r="AY52" s="2">
        <f>Populations!AY$2*Multipliers!$D52</f>
        <v>11055.158523133618</v>
      </c>
    </row>
    <row r="53" spans="1:51" x14ac:dyDescent="0.2">
      <c r="A53" s="2">
        <v>53</v>
      </c>
      <c r="B53" s="2">
        <f>Populations!B$2*Multipliers!$D53</f>
        <v>92821.604878338854</v>
      </c>
      <c r="C53" s="2">
        <f>Populations!C$2*Multipliers!$D53</f>
        <v>13981.469611585761</v>
      </c>
      <c r="D53" s="2">
        <f>Populations!D$2*Multipliers!$D53</f>
        <v>132344.95915488029</v>
      </c>
      <c r="E53" s="2">
        <f>Populations!E$2*Multipliers!$D53</f>
        <v>57201.259296056029</v>
      </c>
      <c r="F53" s="2">
        <f>Populations!F$2*Multipliers!$D53</f>
        <v>734109.00892626506</v>
      </c>
      <c r="G53" s="2">
        <f>Populations!G$2*Multipliers!$D53</f>
        <v>106430.4303316748</v>
      </c>
      <c r="H53" s="2">
        <f>Populations!H$2*Multipliers!$D53</f>
        <v>67500.378292398294</v>
      </c>
      <c r="I53" s="2">
        <f>Populations!I$2*Multipliers!$D53</f>
        <v>18363.349303842409</v>
      </c>
      <c r="J53" s="2">
        <f>Populations!J$2*Multipliers!$D53</f>
        <v>397878.45920051681</v>
      </c>
      <c r="K53" s="2">
        <f>Populations!K$2*Multipliers!$D53</f>
        <v>199374.41685785141</v>
      </c>
      <c r="L53" s="2">
        <f>Populations!L$2*Multipliers!$D53</f>
        <v>26944.563150792121</v>
      </c>
      <c r="M53" s="2">
        <f>Populations!M$2*Multipliers!$D53</f>
        <v>33079.633912746111</v>
      </c>
      <c r="N53" s="2">
        <f>Populations!N$2*Multipliers!$D53</f>
        <v>239909.37283325175</v>
      </c>
      <c r="O53" s="2">
        <f>Populations!O$2*Multipliers!$D53</f>
        <v>126923.52807560501</v>
      </c>
      <c r="P53" s="2">
        <f>Populations!P$2*Multipliers!$D53</f>
        <v>59929.210860057159</v>
      </c>
      <c r="Q53" s="2">
        <f>Populations!Q$2*Multipliers!$D53</f>
        <v>55077.377531179489</v>
      </c>
      <c r="R53" s="2">
        <f>Populations!R$2*Multipliers!$D53</f>
        <v>84958.147144567818</v>
      </c>
      <c r="S53" s="2">
        <f>Populations!S$2*Multipliers!$D53</f>
        <v>88845.049625702668</v>
      </c>
      <c r="T53" s="2">
        <f>Populations!T$2*Multipliers!$D53</f>
        <v>25522.391314597724</v>
      </c>
      <c r="U53" s="2">
        <f>Populations!U$2*Multipliers!$D53</f>
        <v>114899.2665944008</v>
      </c>
      <c r="V53" s="2">
        <f>Populations!V$2*Multipliers!$D53</f>
        <v>130158.78373054469</v>
      </c>
      <c r="W53" s="2">
        <f>Populations!W$2*Multipliers!$D53</f>
        <v>189570.72295732461</v>
      </c>
      <c r="X53" s="2">
        <f>Populations!X$2*Multipliers!$D53</f>
        <v>106761.96279988281</v>
      </c>
      <c r="Y53" s="2">
        <f>Populations!Y$2*Multipliers!$D53</f>
        <v>56685.712530339166</v>
      </c>
      <c r="Z53" s="2">
        <f>Populations!Z$2*Multipliers!$D53</f>
        <v>116505.34396888585</v>
      </c>
      <c r="AA53" s="2">
        <f>Populations!AA$2*Multipliers!$D53</f>
        <v>20177.495854213808</v>
      </c>
      <c r="AB53" s="2">
        <f>Populations!AB$2*Multipliers!$D53</f>
        <v>36499.959830799628</v>
      </c>
      <c r="AC53" s="2">
        <f>Populations!AC$2*Multipliers!$D53</f>
        <v>56900.264622718212</v>
      </c>
      <c r="AD53" s="2">
        <f>Populations!AD$2*Multipliers!$D53</f>
        <v>25654.37091848873</v>
      </c>
      <c r="AE53" s="2">
        <f>Populations!AE$2*Multipliers!$D53</f>
        <v>169309.50809557765</v>
      </c>
      <c r="AF53" s="2">
        <f>Populations!AF$2*Multipliers!$D53</f>
        <v>38279.612830516475</v>
      </c>
      <c r="AG53" s="2">
        <f>Populations!AG$2*Multipliers!$D53</f>
        <v>372599.79009666457</v>
      </c>
      <c r="AH53" s="2">
        <f>Populations!AH$2*Multipliers!$D53</f>
        <v>196459.91001253002</v>
      </c>
      <c r="AI53" s="2">
        <f>Populations!AI$2*Multipliers!$D53</f>
        <v>14345.856974797842</v>
      </c>
      <c r="AJ53" s="2">
        <f>Populations!AJ$2*Multipliers!$D53</f>
        <v>222124.04278936252</v>
      </c>
      <c r="AK53" s="2">
        <f>Populations!AK$2*Multipliers!$D53</f>
        <v>74442.444855155045</v>
      </c>
      <c r="AL53" s="2">
        <f>Populations!AL$2*Multipliers!$D53</f>
        <v>79176.152262917079</v>
      </c>
      <c r="AM53" s="2">
        <f>Populations!AM$2*Multipliers!$D53</f>
        <v>242909.58154022417</v>
      </c>
      <c r="AN53" s="2">
        <f>Populations!AN$2*Multipliers!$D53</f>
        <v>19982.932808578542</v>
      </c>
      <c r="AO53" s="2">
        <f>Populations!AO$2*Multipliers!$D53</f>
        <v>96509.610659010636</v>
      </c>
      <c r="AP53" s="2">
        <f>Populations!AP$2*Multipliers!$D53</f>
        <v>16671.074962585426</v>
      </c>
      <c r="AQ53" s="2">
        <f>Populations!AQ$2*Multipliers!$D53</f>
        <v>128660.09284306745</v>
      </c>
      <c r="AR53" s="2">
        <f>Populations!AR$2*Multipliers!$D53</f>
        <v>529670.85156711051</v>
      </c>
      <c r="AS53" s="2">
        <f>Populations!AS$2*Multipliers!$D53</f>
        <v>59516.334094681748</v>
      </c>
      <c r="AT53" s="2">
        <f>Populations!AT$2*Multipliers!$D53</f>
        <v>11866.474631461439</v>
      </c>
      <c r="AU53" s="2">
        <f>Populations!AU$2*Multipliers!$D53</f>
        <v>161231.60269473493</v>
      </c>
      <c r="AV53" s="2">
        <f>Populations!AV$2*Multipliers!$D53</f>
        <v>142022.61106480172</v>
      </c>
      <c r="AW53" s="2">
        <f>Populations!AW$2*Multipliers!$D53</f>
        <v>34304.666423416878</v>
      </c>
      <c r="AX53" s="2">
        <f>Populations!AX$2*Multipliers!$D53</f>
        <v>110230.98510548697</v>
      </c>
      <c r="AY53" s="2">
        <f>Populations!AY$2*Multipliers!$D53</f>
        <v>10844.564788150012</v>
      </c>
    </row>
    <row r="54" spans="1:51" x14ac:dyDescent="0.2">
      <c r="A54" s="2">
        <v>54</v>
      </c>
      <c r="B54" s="2">
        <f>Populations!B$2*Multipliers!$D54</f>
        <v>91086.468612695462</v>
      </c>
      <c r="C54" s="2">
        <f>Populations!C$2*Multipliers!$D54</f>
        <v>13720.110685483904</v>
      </c>
      <c r="D54" s="2">
        <f>Populations!D$2*Multipliers!$D54</f>
        <v>129871.00345775879</v>
      </c>
      <c r="E54" s="2">
        <f>Populations!E$2*Multipliers!$D54</f>
        <v>56131.982595064408</v>
      </c>
      <c r="F54" s="2">
        <f>Populations!F$2*Multipliers!$D54</f>
        <v>720386.1351837453</v>
      </c>
      <c r="G54" s="2">
        <f>Populations!G$2*Multipliers!$D54</f>
        <v>104440.9010655242</v>
      </c>
      <c r="H54" s="2">
        <f>Populations!H$2*Multipliers!$D54</f>
        <v>66238.577718347675</v>
      </c>
      <c r="I54" s="2">
        <f>Populations!I$2*Multipliers!$D54</f>
        <v>18020.078861820457</v>
      </c>
      <c r="J54" s="2">
        <f>Populations!J$2*Multipliers!$D54</f>
        <v>390440.82283577177</v>
      </c>
      <c r="K54" s="2">
        <f>Populations!K$2*Multipliers!$D54</f>
        <v>195647.46361690082</v>
      </c>
      <c r="L54" s="2">
        <f>Populations!L$2*Multipliers!$D54</f>
        <v>26440.882043940583</v>
      </c>
      <c r="M54" s="2">
        <f>Populations!M$2*Multipliers!$D54</f>
        <v>32461.268473671404</v>
      </c>
      <c r="N54" s="2">
        <f>Populations!N$2*Multipliers!$D54</f>
        <v>235424.6900504411</v>
      </c>
      <c r="O54" s="2">
        <f>Populations!O$2*Multipliers!$D54</f>
        <v>124550.91647493247</v>
      </c>
      <c r="P54" s="2">
        <f>Populations!P$2*Multipliers!$D54</f>
        <v>58808.939913751412</v>
      </c>
      <c r="Q54" s="2">
        <f>Populations!Q$2*Multipliers!$D54</f>
        <v>54047.803055537297</v>
      </c>
      <c r="R54" s="2">
        <f>Populations!R$2*Multipliers!$D54</f>
        <v>83370.004358568549</v>
      </c>
      <c r="S54" s="2">
        <f>Populations!S$2*Multipliers!$D54</f>
        <v>87184.248050137379</v>
      </c>
      <c r="T54" s="2">
        <f>Populations!T$2*Multipliers!$D54</f>
        <v>25045.295203041103</v>
      </c>
      <c r="U54" s="2">
        <f>Populations!U$2*Multipliers!$D54</f>
        <v>112751.42736424439</v>
      </c>
      <c r="V54" s="2">
        <f>Populations!V$2*Multipliers!$D54</f>
        <v>127725.69472891715</v>
      </c>
      <c r="W54" s="2">
        <f>Populations!W$2*Multipliers!$D54</f>
        <v>186027.03249066419</v>
      </c>
      <c r="X54" s="2">
        <f>Populations!X$2*Multipliers!$D54</f>
        <v>104766.23611870605</v>
      </c>
      <c r="Y54" s="2">
        <f>Populations!Y$2*Multipliers!$D54</f>
        <v>55626.073067262179</v>
      </c>
      <c r="Z54" s="2">
        <f>Populations!Z$2*Multipliers!$D54</f>
        <v>114327.48195360792</v>
      </c>
      <c r="AA54" s="2">
        <f>Populations!AA$2*Multipliers!$D54</f>
        <v>19800.313140637547</v>
      </c>
      <c r="AB54" s="2">
        <f>Populations!AB$2*Multipliers!$D54</f>
        <v>35817.65742846606</v>
      </c>
      <c r="AC54" s="2">
        <f>Populations!AC$2*Multipliers!$D54</f>
        <v>55836.614486513507</v>
      </c>
      <c r="AD54" s="2">
        <f>Populations!AD$2*Multipliers!$D54</f>
        <v>25174.807680907554</v>
      </c>
      <c r="AE54" s="2">
        <f>Populations!AE$2*Multipliers!$D54</f>
        <v>166144.56532174896</v>
      </c>
      <c r="AF54" s="2">
        <f>Populations!AF$2*Multipliers!$D54</f>
        <v>37564.042952748532</v>
      </c>
      <c r="AG54" s="2">
        <f>Populations!AG$2*Multipliers!$D54</f>
        <v>365634.69388641027</v>
      </c>
      <c r="AH54" s="2">
        <f>Populations!AH$2*Multipliers!$D54</f>
        <v>192787.43833899481</v>
      </c>
      <c r="AI54" s="2">
        <f>Populations!AI$2*Multipliers!$D54</f>
        <v>14077.686469328442</v>
      </c>
      <c r="AJ54" s="2">
        <f>Populations!AJ$2*Multipliers!$D54</f>
        <v>217971.82539751381</v>
      </c>
      <c r="AK54" s="2">
        <f>Populations!AK$2*Multipliers!$D54</f>
        <v>73050.874585058584</v>
      </c>
      <c r="AL54" s="2">
        <f>Populations!AL$2*Multipliers!$D54</f>
        <v>77696.093678005127</v>
      </c>
      <c r="AM54" s="2">
        <f>Populations!AM$2*Multipliers!$D54</f>
        <v>238368.81514478059</v>
      </c>
      <c r="AN54" s="2">
        <f>Populations!AN$2*Multipliers!$D54</f>
        <v>19609.387108140312</v>
      </c>
      <c r="AO54" s="2">
        <f>Populations!AO$2*Multipliers!$D54</f>
        <v>94705.53362697635</v>
      </c>
      <c r="AP54" s="2">
        <f>Populations!AP$2*Multipliers!$D54</f>
        <v>16359.438606019994</v>
      </c>
      <c r="AQ54" s="2">
        <f>Populations!AQ$2*Multipliers!$D54</f>
        <v>126255.01922550119</v>
      </c>
      <c r="AR54" s="2">
        <f>Populations!AR$2*Multipliers!$D54</f>
        <v>519769.58876721701</v>
      </c>
      <c r="AS54" s="2">
        <f>Populations!AS$2*Multipliers!$D54</f>
        <v>58403.78115163379</v>
      </c>
      <c r="AT54" s="2">
        <f>Populations!AT$2*Multipliers!$D54</f>
        <v>11644.651807934812</v>
      </c>
      <c r="AU54" s="2">
        <f>Populations!AU$2*Multipliers!$D54</f>
        <v>158217.66212163106</v>
      </c>
      <c r="AV54" s="2">
        <f>Populations!AV$2*Multipliers!$D54</f>
        <v>139367.7487262018</v>
      </c>
      <c r="AW54" s="2">
        <f>Populations!AW$2*Multipliers!$D54</f>
        <v>33663.401161196009</v>
      </c>
      <c r="AX54" s="2">
        <f>Populations!AX$2*Multipliers!$D54</f>
        <v>108170.41116793417</v>
      </c>
      <c r="AY54" s="2">
        <f>Populations!AY$2*Multipliers!$D54</f>
        <v>10641.844767593358</v>
      </c>
    </row>
    <row r="55" spans="1:51" x14ac:dyDescent="0.2">
      <c r="A55" s="2">
        <v>55</v>
      </c>
      <c r="B55" s="2">
        <f>Populations!B$2*Multipliers!$D55</f>
        <v>89415.015264325149</v>
      </c>
      <c r="C55" s="2">
        <f>Populations!C$2*Multipliers!$D55</f>
        <v>13468.344146561711</v>
      </c>
      <c r="D55" s="2">
        <f>Populations!D$2*Multipliers!$D55</f>
        <v>127487.84680571324</v>
      </c>
      <c r="E55" s="2">
        <f>Populations!E$2*Multipliers!$D55</f>
        <v>55101.950454306811</v>
      </c>
      <c r="F55" s="2">
        <f>Populations!F$2*Multipliers!$D55</f>
        <v>707166.91792665434</v>
      </c>
      <c r="G55" s="2">
        <f>Populations!G$2*Multipliers!$D55</f>
        <v>102524.39144064176</v>
      </c>
      <c r="H55" s="2">
        <f>Populations!H$2*Multipliers!$D55</f>
        <v>65023.087709734165</v>
      </c>
      <c r="I55" s="2">
        <f>Populations!I$2*Multipliers!$D55</f>
        <v>17689.407120888689</v>
      </c>
      <c r="J55" s="2">
        <f>Populations!J$2*Multipliers!$D55</f>
        <v>383276.16236963583</v>
      </c>
      <c r="K55" s="2">
        <f>Populations!K$2*Multipliers!$D55</f>
        <v>192057.29689792177</v>
      </c>
      <c r="L55" s="2">
        <f>Populations!L$2*Multipliers!$D55</f>
        <v>25955.687025412339</v>
      </c>
      <c r="M55" s="2">
        <f>Populations!M$2*Multipliers!$D55</f>
        <v>31865.598263715503</v>
      </c>
      <c r="N55" s="2">
        <f>Populations!N$2*Multipliers!$D55</f>
        <v>231104.60395568822</v>
      </c>
      <c r="O55" s="2">
        <f>Populations!O$2*Multipliers!$D55</f>
        <v>122265.38439145897</v>
      </c>
      <c r="P55" s="2">
        <f>Populations!P$2*Multipliers!$D55</f>
        <v>57729.785116885701</v>
      </c>
      <c r="Q55" s="2">
        <f>Populations!Q$2*Multipliers!$D55</f>
        <v>53056.015990288775</v>
      </c>
      <c r="R55" s="2">
        <f>Populations!R$2*Multipliers!$D55</f>
        <v>81840.14953972277</v>
      </c>
      <c r="S55" s="2">
        <f>Populations!S$2*Multipliers!$D55</f>
        <v>85584.40116236113</v>
      </c>
      <c r="T55" s="2">
        <f>Populations!T$2*Multipliers!$D55</f>
        <v>24585.709458137044</v>
      </c>
      <c r="U55" s="2">
        <f>Populations!U$2*Multipliers!$D55</f>
        <v>110682.41806273293</v>
      </c>
      <c r="V55" s="2">
        <f>Populations!V$2*Multipliers!$D55</f>
        <v>125381.90488417816</v>
      </c>
      <c r="W55" s="2">
        <f>Populations!W$2*Multipliers!$D55</f>
        <v>182613.4024413313</v>
      </c>
      <c r="X55" s="2">
        <f>Populations!X$2*Multipliers!$D55</f>
        <v>102843.75653613104</v>
      </c>
      <c r="Y55" s="2">
        <f>Populations!Y$2*Multipliers!$D55</f>
        <v>54605.324458812902</v>
      </c>
      <c r="Z55" s="2">
        <f>Populations!Z$2*Multipliers!$D55</f>
        <v>112229.55176230098</v>
      </c>
      <c r="AA55" s="2">
        <f>Populations!AA$2*Multipliers!$D55</f>
        <v>19436.973775287657</v>
      </c>
      <c r="AB55" s="2">
        <f>Populations!AB$2*Multipliers!$D55</f>
        <v>35160.396867688913</v>
      </c>
      <c r="AC55" s="2">
        <f>Populations!AC$2*Multipliers!$D55</f>
        <v>54812.002404536957</v>
      </c>
      <c r="AD55" s="2">
        <f>Populations!AD$2*Multipliers!$D55</f>
        <v>24712.845358361581</v>
      </c>
      <c r="AE55" s="2">
        <f>Populations!AE$2*Multipliers!$D55</f>
        <v>163095.78217920146</v>
      </c>
      <c r="AF55" s="2">
        <f>Populations!AF$2*Multipliers!$D55</f>
        <v>36874.735898386047</v>
      </c>
      <c r="AG55" s="2">
        <f>Populations!AG$2*Multipliers!$D55</f>
        <v>358925.23042070714</v>
      </c>
      <c r="AH55" s="2">
        <f>Populations!AH$2*Multipliers!$D55</f>
        <v>189249.75360663779</v>
      </c>
      <c r="AI55" s="2">
        <f>Populations!AI$2*Multipliers!$D55</f>
        <v>13819.358349412869</v>
      </c>
      <c r="AJ55" s="2">
        <f>Populations!AJ$2*Multipliers!$D55</f>
        <v>213972.00255928069</v>
      </c>
      <c r="AK55" s="2">
        <f>Populations!AK$2*Multipliers!$D55</f>
        <v>71710.377683748724</v>
      </c>
      <c r="AL55" s="2">
        <f>Populations!AL$2*Multipliers!$D55</f>
        <v>76270.356157258881</v>
      </c>
      <c r="AM55" s="2">
        <f>Populations!AM$2*Multipliers!$D55</f>
        <v>233994.7038164018</v>
      </c>
      <c r="AN55" s="2">
        <f>Populations!AN$2*Multipliers!$D55</f>
        <v>19249.551270385342</v>
      </c>
      <c r="AO55" s="2">
        <f>Populations!AO$2*Multipliers!$D55</f>
        <v>92967.66977407971</v>
      </c>
      <c r="AP55" s="2">
        <f>Populations!AP$2*Multipliers!$D55</f>
        <v>16059.239917323883</v>
      </c>
      <c r="AQ55" s="2">
        <f>Populations!AQ$2*Multipliers!$D55</f>
        <v>123938.21654506872</v>
      </c>
      <c r="AR55" s="2">
        <f>Populations!AR$2*Multipliers!$D55</f>
        <v>510231.72180675674</v>
      </c>
      <c r="AS55" s="2">
        <f>Populations!AS$2*Multipliers!$D55</f>
        <v>57332.061092110271</v>
      </c>
      <c r="AT55" s="2">
        <f>Populations!AT$2*Multipliers!$D55</f>
        <v>11430.970318780381</v>
      </c>
      <c r="AU55" s="2">
        <f>Populations!AU$2*Multipliers!$D55</f>
        <v>155314.33910173233</v>
      </c>
      <c r="AV55" s="2">
        <f>Populations!AV$2*Multipliers!$D55</f>
        <v>136810.32506260864</v>
      </c>
      <c r="AW55" s="2">
        <f>Populations!AW$2*Multipliers!$D55</f>
        <v>33045.671596691056</v>
      </c>
      <c r="AX55" s="2">
        <f>Populations!AX$2*Multipliers!$D55</f>
        <v>106185.46435097045</v>
      </c>
      <c r="AY55" s="2">
        <f>Populations!AY$2*Multipliers!$D55</f>
        <v>10446.564970928239</v>
      </c>
    </row>
    <row r="56" spans="1:51" x14ac:dyDescent="0.2">
      <c r="A56" s="2">
        <v>56</v>
      </c>
      <c r="B56" s="2">
        <f>Populations!B$2*Multipliers!$D56</f>
        <v>87803.801938800389</v>
      </c>
      <c r="C56" s="2">
        <f>Populations!C$2*Multipliers!$D56</f>
        <v>13225.651400857381</v>
      </c>
      <c r="D56" s="2">
        <f>Populations!D$2*Multipliers!$D56</f>
        <v>125190.58032302462</v>
      </c>
      <c r="E56" s="2">
        <f>Populations!E$2*Multipliers!$D56</f>
        <v>54109.041192121556</v>
      </c>
      <c r="F56" s="2">
        <f>Populations!F$2*Multipliers!$D56</f>
        <v>694424.12793589651</v>
      </c>
      <c r="G56" s="2">
        <f>Populations!G$2*Multipliers!$D56</f>
        <v>100676.95379057646</v>
      </c>
      <c r="H56" s="2">
        <f>Populations!H$2*Multipliers!$D56</f>
        <v>63851.404574916327</v>
      </c>
      <c r="I56" s="2">
        <f>Populations!I$2*Multipliers!$D56</f>
        <v>17370.652956506412</v>
      </c>
      <c r="J56" s="2">
        <f>Populations!J$2*Multipliers!$D56</f>
        <v>376369.71988522308</v>
      </c>
      <c r="K56" s="2">
        <f>Populations!K$2*Multipliers!$D56</f>
        <v>188596.52160071439</v>
      </c>
      <c r="L56" s="2">
        <f>Populations!L$2*Multipliers!$D56</f>
        <v>25487.978680400403</v>
      </c>
      <c r="M56" s="2">
        <f>Populations!M$2*Multipliers!$D56</f>
        <v>31291.396308970645</v>
      </c>
      <c r="N56" s="2">
        <f>Populations!N$2*Multipliers!$D56</f>
        <v>226940.21594565685</v>
      </c>
      <c r="O56" s="2">
        <f>Populations!O$2*Multipliers!$D56</f>
        <v>120062.22403858563</v>
      </c>
      <c r="P56" s="2">
        <f>Populations!P$2*Multipliers!$D56</f>
        <v>56689.523603927948</v>
      </c>
      <c r="Q56" s="2">
        <f>Populations!Q$2*Multipliers!$D56</f>
        <v>52099.973431775506</v>
      </c>
      <c r="R56" s="2">
        <f>Populations!R$2*Multipliers!$D56</f>
        <v>80365.431461203916</v>
      </c>
      <c r="S56" s="2">
        <f>Populations!S$2*Multipliers!$D56</f>
        <v>84042.213564425663</v>
      </c>
      <c r="T56" s="2">
        <f>Populations!T$2*Multipliers!$D56</f>
        <v>24142.687415593868</v>
      </c>
      <c r="U56" s="2">
        <f>Populations!U$2*Multipliers!$D56</f>
        <v>108687.97690140453</v>
      </c>
      <c r="V56" s="2">
        <f>Populations!V$2*Multipliers!$D56</f>
        <v>123122.5864091785</v>
      </c>
      <c r="W56" s="2">
        <f>Populations!W$2*Multipliers!$D56</f>
        <v>179322.80134303591</v>
      </c>
      <c r="X56" s="2">
        <f>Populations!X$2*Multipliers!$D56</f>
        <v>100990.56408866354</v>
      </c>
      <c r="Y56" s="2">
        <f>Populations!Y$2*Multipliers!$D56</f>
        <v>53621.364145742926</v>
      </c>
      <c r="Z56" s="2">
        <f>Populations!Z$2*Multipliers!$D56</f>
        <v>110207.23203465188</v>
      </c>
      <c r="AA56" s="2">
        <f>Populations!AA$2*Multipliers!$D56</f>
        <v>19086.729344170126</v>
      </c>
      <c r="AB56" s="2">
        <f>Populations!AB$2*Multipliers!$D56</f>
        <v>34526.824309472708</v>
      </c>
      <c r="AC56" s="2">
        <f>Populations!AC$2*Multipliers!$D56</f>
        <v>53824.317859476883</v>
      </c>
      <c r="AD56" s="2">
        <f>Populations!AD$2*Multipliers!$D56</f>
        <v>24267.532391235003</v>
      </c>
      <c r="AE56" s="2">
        <f>Populations!AE$2*Multipliers!$D56</f>
        <v>160156.87872090438</v>
      </c>
      <c r="AF56" s="2">
        <f>Populations!AF$2*Multipliers!$D56</f>
        <v>36210.271818398462</v>
      </c>
      <c r="AG56" s="2">
        <f>Populations!AG$2*Multipliers!$D56</f>
        <v>352457.57940693363</v>
      </c>
      <c r="AH56" s="2">
        <f>Populations!AH$2*Multipliers!$D56</f>
        <v>185839.56881874849</v>
      </c>
      <c r="AI56" s="2">
        <f>Populations!AI$2*Multipliers!$D56</f>
        <v>13570.340505408099</v>
      </c>
      <c r="AJ56" s="2">
        <f>Populations!AJ$2*Multipliers!$D56</f>
        <v>210116.33535625465</v>
      </c>
      <c r="AK56" s="2">
        <f>Populations!AK$2*Multipliers!$D56</f>
        <v>70418.192967782248</v>
      </c>
      <c r="AL56" s="2">
        <f>Populations!AL$2*Multipliers!$D56</f>
        <v>74896.002936831428</v>
      </c>
      <c r="AM56" s="2">
        <f>Populations!AM$2*Multipliers!$D56</f>
        <v>229778.23766945</v>
      </c>
      <c r="AN56" s="2">
        <f>Populations!AN$2*Multipliers!$D56</f>
        <v>18902.684097958754</v>
      </c>
      <c r="AO56" s="2">
        <f>Populations!AO$2*Multipliers!$D56</f>
        <v>91292.439412152511</v>
      </c>
      <c r="AP56" s="2">
        <f>Populations!AP$2*Multipliers!$D56</f>
        <v>15769.860540984226</v>
      </c>
      <c r="AQ56" s="2">
        <f>Populations!AQ$2*Multipliers!$D56</f>
        <v>121704.91260334406</v>
      </c>
      <c r="AR56" s="2">
        <f>Populations!AR$2*Multipliers!$D56</f>
        <v>501037.60438866704</v>
      </c>
      <c r="AS56" s="2">
        <f>Populations!AS$2*Multipliers!$D56</f>
        <v>56298.966364805972</v>
      </c>
      <c r="AT56" s="2">
        <f>Populations!AT$2*Multipliers!$D56</f>
        <v>11224.990018415267</v>
      </c>
      <c r="AU56" s="2">
        <f>Populations!AU$2*Multipliers!$D56</f>
        <v>152515.65330979883</v>
      </c>
      <c r="AV56" s="2">
        <f>Populations!AV$2*Multipliers!$D56</f>
        <v>134345.07223948246</v>
      </c>
      <c r="AW56" s="2">
        <f>Populations!AW$2*Multipliers!$D56</f>
        <v>32450.205317676209</v>
      </c>
      <c r="AX56" s="2">
        <f>Populations!AX$2*Multipliers!$D56</f>
        <v>104272.05601979076</v>
      </c>
      <c r="AY56" s="2">
        <f>Populations!AY$2*Multipliers!$D56</f>
        <v>10258.323156761315</v>
      </c>
    </row>
    <row r="57" spans="1:51" x14ac:dyDescent="0.2">
      <c r="A57" s="2">
        <v>57</v>
      </c>
      <c r="B57" s="2">
        <f>Populations!B$2*Multipliers!$D57</f>
        <v>86249.629535939166</v>
      </c>
      <c r="C57" s="2">
        <f>Populations!C$2*Multipliers!$D57</f>
        <v>12991.55057648303</v>
      </c>
      <c r="D57" s="2">
        <f>Populations!D$2*Multipliers!$D57</f>
        <v>122974.64273558576</v>
      </c>
      <c r="E57" s="2">
        <f>Populations!E$2*Multipliers!$D57</f>
        <v>53151.283364907074</v>
      </c>
      <c r="F57" s="2">
        <f>Populations!F$2*Multipliers!$D57</f>
        <v>682132.46411624574</v>
      </c>
      <c r="G57" s="2">
        <f>Populations!G$2*Multipliers!$D57</f>
        <v>98894.91998645362</v>
      </c>
      <c r="H57" s="2">
        <f>Populations!H$2*Multipliers!$D57</f>
        <v>62721.201910760283</v>
      </c>
      <c r="I57" s="2">
        <f>Populations!I$2*Multipliers!$D57</f>
        <v>17063.183475133625</v>
      </c>
      <c r="J57" s="2">
        <f>Populations!J$2*Multipliers!$D57</f>
        <v>369707.78248613497</v>
      </c>
      <c r="K57" s="2">
        <f>Populations!K$2*Multipliers!$D57</f>
        <v>185258.26627833382</v>
      </c>
      <c r="L57" s="2">
        <f>Populations!L$2*Multipliers!$D57</f>
        <v>25036.828363499506</v>
      </c>
      <c r="M57" s="2">
        <f>Populations!M$2*Multipliers!$D57</f>
        <v>30737.522518581787</v>
      </c>
      <c r="N57" s="2">
        <f>Populations!N$2*Multipliers!$D57</f>
        <v>222923.25753458551</v>
      </c>
      <c r="O57" s="2">
        <f>Populations!O$2*Multipliers!$D57</f>
        <v>117937.06099203588</v>
      </c>
      <c r="P57" s="2">
        <f>Populations!P$2*Multipliers!$D57</f>
        <v>55686.089912321018</v>
      </c>
      <c r="Q57" s="2">
        <f>Populations!Q$2*Multipliers!$D57</f>
        <v>51177.777136062636</v>
      </c>
      <c r="R57" s="2">
        <f>Populations!R$2*Multipliers!$D57</f>
        <v>78942.92203720317</v>
      </c>
      <c r="S57" s="2">
        <f>Populations!S$2*Multipliers!$D57</f>
        <v>82554.623208278674</v>
      </c>
      <c r="T57" s="2">
        <f>Populations!T$2*Multipliers!$D57</f>
        <v>23715.349445213338</v>
      </c>
      <c r="U57" s="2">
        <f>Populations!U$2*Multipliers!$D57</f>
        <v>106764.14387261702</v>
      </c>
      <c r="V57" s="2">
        <f>Populations!V$2*Multipliers!$D57</f>
        <v>120943.25337643106</v>
      </c>
      <c r="W57" s="2">
        <f>Populations!W$2*Multipliers!$D57</f>
        <v>176148.69563352043</v>
      </c>
      <c r="X57" s="2">
        <f>Populations!X$2*Multipliers!$D57</f>
        <v>99202.979221149624</v>
      </c>
      <c r="Y57" s="2">
        <f>Populations!Y$2*Multipliers!$D57</f>
        <v>52672.238452789767</v>
      </c>
      <c r="Z57" s="2">
        <f>Populations!Z$2*Multipliers!$D57</f>
        <v>108256.50740949997</v>
      </c>
      <c r="AA57" s="2">
        <f>Populations!AA$2*Multipliers!$D57</f>
        <v>18748.884429114321</v>
      </c>
      <c r="AB57" s="2">
        <f>Populations!AB$2*Multipliers!$D57</f>
        <v>33915.68178129811</v>
      </c>
      <c r="AC57" s="2">
        <f>Populations!AC$2*Multipliers!$D57</f>
        <v>52871.599781524681</v>
      </c>
      <c r="AD57" s="2">
        <f>Populations!AD$2*Multipliers!$D57</f>
        <v>23837.984600647458</v>
      </c>
      <c r="AE57" s="2">
        <f>Populations!AE$2*Multipliers!$D57</f>
        <v>157322.01968814956</v>
      </c>
      <c r="AF57" s="2">
        <f>Populations!AF$2*Multipliers!$D57</f>
        <v>35569.331404457349</v>
      </c>
      <c r="AG57" s="2">
        <f>Populations!AG$2*Multipliers!$D57</f>
        <v>346218.89917899395</v>
      </c>
      <c r="AH57" s="2">
        <f>Populations!AH$2*Multipliers!$D57</f>
        <v>182550.11297697251</v>
      </c>
      <c r="AI57" s="2">
        <f>Populations!AI$2*Multipliers!$D57</f>
        <v>13330.138506801759</v>
      </c>
      <c r="AJ57" s="2">
        <f>Populations!AJ$2*Multipliers!$D57</f>
        <v>206397.16827475815</v>
      </c>
      <c r="AK57" s="2">
        <f>Populations!AK$2*Multipliers!$D57</f>
        <v>69171.754775434209</v>
      </c>
      <c r="AL57" s="2">
        <f>Populations!AL$2*Multipliers!$D57</f>
        <v>73570.305207589947</v>
      </c>
      <c r="AM57" s="2">
        <f>Populations!AM$2*Multipliers!$D57</f>
        <v>225711.04481585516</v>
      </c>
      <c r="AN57" s="2">
        <f>Populations!AN$2*Multipliers!$D57</f>
        <v>18568.096878312754</v>
      </c>
      <c r="AO57" s="2">
        <f>Populations!AO$2*Multipliers!$D57</f>
        <v>89676.516333751628</v>
      </c>
      <c r="AP57" s="2">
        <f>Populations!AP$2*Multipliers!$D57</f>
        <v>15490.725907761273</v>
      </c>
      <c r="AQ57" s="2">
        <f>Populations!AQ$2*Multipliers!$D57</f>
        <v>119550.67312527917</v>
      </c>
      <c r="AR57" s="2">
        <f>Populations!AR$2*Multipliers!$D57</f>
        <v>492168.98138667765</v>
      </c>
      <c r="AS57" s="2">
        <f>Populations!AS$2*Multipliers!$D57</f>
        <v>55302.445736977352</v>
      </c>
      <c r="AT57" s="2">
        <f>Populations!AT$2*Multipliers!$D57</f>
        <v>11026.301928334917</v>
      </c>
      <c r="AU57" s="2">
        <f>Populations!AU$2*Multipliers!$D57</f>
        <v>149816.04789244285</v>
      </c>
      <c r="AV57" s="2">
        <f>Populations!AV$2*Multipliers!$D57</f>
        <v>131967.09544207074</v>
      </c>
      <c r="AW57" s="2">
        <f>Populations!AW$2*Multipliers!$D57</f>
        <v>31875.820012503831</v>
      </c>
      <c r="AX57" s="2">
        <f>Populations!AX$2*Multipliers!$D57</f>
        <v>102426.38705925403</v>
      </c>
      <c r="AY57" s="2">
        <f>Populations!AY$2*Multipliers!$D57</f>
        <v>10076.745566750085</v>
      </c>
    </row>
    <row r="58" spans="1:51" x14ac:dyDescent="0.2">
      <c r="A58" s="2">
        <v>58</v>
      </c>
      <c r="B58" s="2">
        <f>Populations!B$2*Multipliers!$D58</f>
        <v>84749.521545273208</v>
      </c>
      <c r="C58" s="2">
        <f>Populations!C$2*Multipliers!$D58</f>
        <v>12765.593329642885</v>
      </c>
      <c r="D58" s="2">
        <f>Populations!D$2*Multipliers!$D58</f>
        <v>120835.79013749922</v>
      </c>
      <c r="E58" s="2">
        <f>Populations!E$2*Multipliers!$D58</f>
        <v>52226.842699841669</v>
      </c>
      <c r="F58" s="2">
        <f>Populations!F$2*Multipliers!$D58</f>
        <v>670268.38579360128</v>
      </c>
      <c r="G58" s="2">
        <f>Populations!G$2*Multipliers!$D58</f>
        <v>97174.877123589686</v>
      </c>
      <c r="H58" s="2">
        <f>Populations!H$2*Multipliers!$D58</f>
        <v>61630.315182588318</v>
      </c>
      <c r="I58" s="2">
        <f>Populations!I$2*Multipliers!$D58</f>
        <v>16766.409819235407</v>
      </c>
      <c r="J58" s="2">
        <f>Populations!J$2*Multipliers!$D58</f>
        <v>363277.59140354308</v>
      </c>
      <c r="K58" s="2">
        <f>Populations!K$2*Multipliers!$D58</f>
        <v>182036.13759121581</v>
      </c>
      <c r="L58" s="2">
        <f>Populations!L$2*Multipliers!$D58</f>
        <v>24601.372043384323</v>
      </c>
      <c r="M58" s="2">
        <f>Populations!M$2*Multipliers!$D58</f>
        <v>30202.91612790522</v>
      </c>
      <c r="N58" s="2">
        <f>Populations!N$2*Multipliers!$D58</f>
        <v>219046.03554844848</v>
      </c>
      <c r="O58" s="2">
        <f>Populations!O$2*Multipliers!$D58</f>
        <v>115885.82519494655</v>
      </c>
      <c r="P58" s="2">
        <f>Populations!P$2*Multipliers!$D58</f>
        <v>54717.562292018505</v>
      </c>
      <c r="Q58" s="2">
        <f>Populations!Q$2*Multipliers!$D58</f>
        <v>50287.660936846507</v>
      </c>
      <c r="R58" s="2">
        <f>Populations!R$2*Multipliers!$D58</f>
        <v>77569.896914756901</v>
      </c>
      <c r="S58" s="2">
        <f>Populations!S$2*Multipliers!$D58</f>
        <v>81118.781099651955</v>
      </c>
      <c r="T58" s="2">
        <f>Populations!T$2*Multipliers!$D58</f>
        <v>23302.877120455396</v>
      </c>
      <c r="U58" s="2">
        <f>Populations!U$2*Multipliers!$D58</f>
        <v>104907.2345015085</v>
      </c>
      <c r="V58" s="2">
        <f>Populations!V$2*Multipliers!$D58</f>
        <v>118839.7319841273</v>
      </c>
      <c r="W58" s="2">
        <f>Populations!W$2*Multipliers!$D58</f>
        <v>173085.0063482798</v>
      </c>
      <c r="X58" s="2">
        <f>Populations!X$2*Multipliers!$D58</f>
        <v>97477.578397653837</v>
      </c>
      <c r="Y58" s="2">
        <f>Populations!Y$2*Multipliers!$D58</f>
        <v>51756.129639170242</v>
      </c>
      <c r="Z58" s="2">
        <f>Populations!Z$2*Multipliers!$D58</f>
        <v>106373.64190989906</v>
      </c>
      <c r="AA58" s="2">
        <f>Populations!AA$2*Multipliers!$D58</f>
        <v>18422.791998346635</v>
      </c>
      <c r="AB58" s="2">
        <f>Populations!AB$2*Multipliers!$D58</f>
        <v>33325.798838927796</v>
      </c>
      <c r="AC58" s="2">
        <f>Populations!AC$2*Multipliers!$D58</f>
        <v>51952.023549855083</v>
      </c>
      <c r="AD58" s="2">
        <f>Populations!AD$2*Multipliers!$D58</f>
        <v>23423.379327868832</v>
      </c>
      <c r="AE58" s="2">
        <f>Populations!AE$2*Multipliers!$D58</f>
        <v>154585.77583282307</v>
      </c>
      <c r="AF58" s="2">
        <f>Populations!AF$2*Multipliers!$D58</f>
        <v>34950.687144191405</v>
      </c>
      <c r="AG58" s="2">
        <f>Populations!AG$2*Multipliers!$D58</f>
        <v>340197.24157915963</v>
      </c>
      <c r="AH58" s="2">
        <f>Populations!AH$2*Multipliers!$D58</f>
        <v>179375.08620123868</v>
      </c>
      <c r="AI58" s="2">
        <f>Populations!AI$2*Multipliers!$D58</f>
        <v>13098.292324988248</v>
      </c>
      <c r="AJ58" s="2">
        <f>Populations!AJ$2*Multipliers!$D58</f>
        <v>202807.37846295637</v>
      </c>
      <c r="AK58" s="2">
        <f>Populations!AK$2*Multipliers!$D58</f>
        <v>67968.675960773588</v>
      </c>
      <c r="AL58" s="2">
        <f>Populations!AL$2*Multipliers!$D58</f>
        <v>72290.724027804681</v>
      </c>
      <c r="AM58" s="2">
        <f>Populations!AM$2*Multipliers!$D58</f>
        <v>221785.33587389687</v>
      </c>
      <c r="AN58" s="2">
        <f>Populations!AN$2*Multipliers!$D58</f>
        <v>18245.148818727059</v>
      </c>
      <c r="AO58" s="2">
        <f>Populations!AO$2*Multipliers!$D58</f>
        <v>88116.805765124853</v>
      </c>
      <c r="AP58" s="2">
        <f>Populations!AP$2*Multipliers!$D58</f>
        <v>15221.301426282589</v>
      </c>
      <c r="AQ58" s="2">
        <f>Populations!AQ$2*Multipliers!$D58</f>
        <v>117471.37236758725</v>
      </c>
      <c r="AR58" s="2">
        <f>Populations!AR$2*Multipliers!$D58</f>
        <v>483608.86784522253</v>
      </c>
      <c r="AS58" s="2">
        <f>Populations!AS$2*Multipliers!$D58</f>
        <v>54340.590698297528</v>
      </c>
      <c r="AT58" s="2">
        <f>Populations!AT$2*Multipliers!$D58</f>
        <v>10834.525526289057</v>
      </c>
      <c r="AU58" s="2">
        <f>Populations!AU$2*Multipliers!$D58</f>
        <v>147210.35263574842</v>
      </c>
      <c r="AV58" s="2">
        <f>Populations!AV$2*Multipliers!$D58</f>
        <v>129671.84043120558</v>
      </c>
      <c r="AW58" s="2">
        <f>Populations!AW$2*Multipliers!$D58</f>
        <v>31321.415633411838</v>
      </c>
      <c r="AX58" s="2">
        <f>Populations!AX$2*Multipliers!$D58</f>
        <v>100644.92269228412</v>
      </c>
      <c r="AY58" s="2">
        <f>Populations!AY$2*Multipliers!$D58</f>
        <v>9901.4844482279368</v>
      </c>
    </row>
    <row r="59" spans="1:51" x14ac:dyDescent="0.2">
      <c r="A59" s="2">
        <v>59</v>
      </c>
      <c r="B59" s="2">
        <f>Populations!B$2*Multipliers!$D59</f>
        <v>83300.705016926717</v>
      </c>
      <c r="C59" s="2">
        <f>Populations!C$2*Multipliers!$D59</f>
        <v>12547.361978327748</v>
      </c>
      <c r="D59" s="2">
        <f>Populations!D$2*Multipliers!$D59</f>
        <v>118770.06885937385</v>
      </c>
      <c r="E59" s="2">
        <f>Populations!E$2*Multipliers!$D59</f>
        <v>51334.010368198818</v>
      </c>
      <c r="F59" s="2">
        <f>Populations!F$2*Multipliers!$D59</f>
        <v>658809.96221716702</v>
      </c>
      <c r="G59" s="2">
        <f>Populations!G$2*Multipliers!$D59</f>
        <v>95513.645702460242</v>
      </c>
      <c r="H59" s="2">
        <f>Populations!H$2*Multipliers!$D59</f>
        <v>60576.727886097942</v>
      </c>
      <c r="I59" s="2">
        <f>Populations!I$2*Multipliers!$D59</f>
        <v>16479.783402658384</v>
      </c>
      <c r="J59" s="2">
        <f>Populations!J$2*Multipliers!$D59</f>
        <v>357067.26042813819</v>
      </c>
      <c r="K59" s="2">
        <f>Populations!K$2*Multipliers!$D59</f>
        <v>178924.17943393439</v>
      </c>
      <c r="L59" s="2">
        <f>Populations!L$2*Multipliers!$D59</f>
        <v>24180.804778973092</v>
      </c>
      <c r="M59" s="2">
        <f>Populations!M$2*Multipliers!$D59</f>
        <v>29686.588916936886</v>
      </c>
      <c r="N59" s="2">
        <f>Populations!N$2*Multipliers!$D59</f>
        <v>215301.38294174516</v>
      </c>
      <c r="O59" s="2">
        <f>Populations!O$2*Multipliers!$D59</f>
        <v>113904.72493759797</v>
      </c>
      <c r="P59" s="2">
        <f>Populations!P$2*Multipliers!$D59</f>
        <v>53782.150419549638</v>
      </c>
      <c r="Q59" s="2">
        <f>Populations!Q$2*Multipliers!$D59</f>
        <v>49427.979454181543</v>
      </c>
      <c r="R59" s="2">
        <f>Populations!R$2*Multipliers!$D59</f>
        <v>76243.81805669282</v>
      </c>
      <c r="S59" s="2">
        <f>Populations!S$2*Multipliers!$D59</f>
        <v>79732.033084163588</v>
      </c>
      <c r="T59" s="2">
        <f>Populations!T$2*Multipliers!$D59</f>
        <v>22904.507986157598</v>
      </c>
      <c r="U59" s="2">
        <f>Populations!U$2*Multipliers!$D59</f>
        <v>103113.8162907908</v>
      </c>
      <c r="V59" s="2">
        <f>Populations!V$2*Multipliers!$D59</f>
        <v>116808.13387261593</v>
      </c>
      <c r="W59" s="2">
        <f>Populations!W$2*Multipliers!$D59</f>
        <v>170126.07025714937</v>
      </c>
      <c r="X59" s="2">
        <f>Populations!X$2*Multipliers!$D59</f>
        <v>95811.172214460603</v>
      </c>
      <c r="Y59" s="2">
        <f>Populations!Y$2*Multipliers!$D59</f>
        <v>50871.344277586621</v>
      </c>
      <c r="Z59" s="2">
        <f>Populations!Z$2*Multipliers!$D59</f>
        <v>104555.15505865302</v>
      </c>
      <c r="AA59" s="2">
        <f>Populations!AA$2*Multipliers!$D59</f>
        <v>18107.849269953345</v>
      </c>
      <c r="AB59" s="2">
        <f>Populations!AB$2*Multipliers!$D59</f>
        <v>32756.085083642509</v>
      </c>
      <c r="AC59" s="2">
        <f>Populations!AC$2*Multipliers!$D59</f>
        <v>51063.889327647499</v>
      </c>
      <c r="AD59" s="2">
        <f>Populations!AD$2*Multipliers!$D59</f>
        <v>23022.95017498191</v>
      </c>
      <c r="AE59" s="2">
        <f>Populations!AE$2*Multipliers!$D59</f>
        <v>151943.08920769309</v>
      </c>
      <c r="AF59" s="2">
        <f>Populations!AF$2*Multipliers!$D59</f>
        <v>34353.195473580367</v>
      </c>
      <c r="AG59" s="2">
        <f>Populations!AG$2*Multipliers!$D59</f>
        <v>334381.47557233361</v>
      </c>
      <c r="AH59" s="2">
        <f>Populations!AH$2*Multipliers!$D59</f>
        <v>176308.61945401225</v>
      </c>
      <c r="AI59" s="2">
        <f>Populations!AI$2*Multipliers!$D59</f>
        <v>12874.373392261066</v>
      </c>
      <c r="AJ59" s="2">
        <f>Populations!AJ$2*Multipliers!$D59</f>
        <v>199340.33019377189</v>
      </c>
      <c r="AK59" s="2">
        <f>Populations!AK$2*Multipliers!$D59</f>
        <v>66806.732632406958</v>
      </c>
      <c r="AL59" s="2">
        <f>Populations!AL$2*Multipliers!$D59</f>
        <v>71054.894091447248</v>
      </c>
      <c r="AM59" s="2">
        <f>Populations!AM$2*Multipliers!$D59</f>
        <v>217993.85416992847</v>
      </c>
      <c r="AN59" s="2">
        <f>Populations!AN$2*Multipliers!$D59</f>
        <v>17933.242949658616</v>
      </c>
      <c r="AO59" s="2">
        <f>Populations!AO$2*Multipliers!$D59</f>
        <v>86610.424581020925</v>
      </c>
      <c r="AP59" s="2">
        <f>Populations!AP$2*Multipliers!$D59</f>
        <v>14961.089065348357</v>
      </c>
      <c r="AQ59" s="2">
        <f>Populations!AQ$2*Multipliers!$D59</f>
        <v>115463.16674246419</v>
      </c>
      <c r="AR59" s="2">
        <f>Populations!AR$2*Multipliers!$D59</f>
        <v>475341.44039296493</v>
      </c>
      <c r="AS59" s="2">
        <f>Populations!AS$2*Multipliers!$D59</f>
        <v>53411.623259564003</v>
      </c>
      <c r="AT59" s="2">
        <f>Populations!AT$2*Multipliers!$D59</f>
        <v>10649.306313565903</v>
      </c>
      <c r="AU59" s="2">
        <f>Populations!AU$2*Multipliers!$D59</f>
        <v>144693.75091159056</v>
      </c>
      <c r="AV59" s="2">
        <f>Populations!AV$2*Multipliers!$D59</f>
        <v>127455.06442760916</v>
      </c>
      <c r="AW59" s="2">
        <f>Populations!AW$2*Multipliers!$D59</f>
        <v>30785.967363811214</v>
      </c>
      <c r="AX59" s="2">
        <f>Populations!AX$2*Multipliers!$D59</f>
        <v>98924.369881695791</v>
      </c>
      <c r="AY59" s="2">
        <f>Populations!AY$2*Multipliers!$D59</f>
        <v>9732.2158309874849</v>
      </c>
    </row>
    <row r="60" spans="1:51" x14ac:dyDescent="0.2">
      <c r="A60" s="2">
        <v>60</v>
      </c>
      <c r="B60" s="2">
        <f>Populations!B$2*Multipliers!$D60</f>
        <v>81900.59345189837</v>
      </c>
      <c r="C60" s="2">
        <f>Populations!C$2*Multipliers!$D60</f>
        <v>12336.46692512401</v>
      </c>
      <c r="D60" s="2">
        <f>Populations!D$2*Multipliers!$D60</f>
        <v>116773.79107330431</v>
      </c>
      <c r="E60" s="2">
        <f>Populations!E$2*Multipliers!$D60</f>
        <v>50471.192441493447</v>
      </c>
      <c r="F60" s="2">
        <f>Populations!F$2*Multipliers!$D60</f>
        <v>647736.73724183568</v>
      </c>
      <c r="G60" s="2">
        <f>Populations!G$2*Multipliers!$D60</f>
        <v>93908.260010480066</v>
      </c>
      <c r="H60" s="2">
        <f>Populations!H$2*Multipliers!$D60</f>
        <v>59558.559105081426</v>
      </c>
      <c r="I60" s="2">
        <f>Populations!I$2*Multipliers!$D60</f>
        <v>16202.792525732004</v>
      </c>
      <c r="J60" s="2">
        <f>Populations!J$2*Multipliers!$D60</f>
        <v>351065.7025695722</v>
      </c>
      <c r="K60" s="2">
        <f>Populations!K$2*Multipliers!$D60</f>
        <v>175916.83618470555</v>
      </c>
      <c r="L60" s="2">
        <f>Populations!L$2*Multipliers!$D60</f>
        <v>23774.375752761927</v>
      </c>
      <c r="M60" s="2">
        <f>Populations!M$2*Multipliers!$D60</f>
        <v>29187.619112774966</v>
      </c>
      <c r="N60" s="2">
        <f>Populations!N$2*Multipliers!$D60</f>
        <v>211682.61457523398</v>
      </c>
      <c r="O60" s="2">
        <f>Populations!O$2*Multipliers!$D60</f>
        <v>111990.22346172093</v>
      </c>
      <c r="P60" s="2">
        <f>Populations!P$2*Multipliers!$D60</f>
        <v>52878.184351324831</v>
      </c>
      <c r="Q60" s="2">
        <f>Populations!Q$2*Multipliers!$D60</f>
        <v>48597.197942119659</v>
      </c>
      <c r="R60" s="2">
        <f>Populations!R$2*Multipliers!$D60</f>
        <v>74962.318081375663</v>
      </c>
      <c r="S60" s="2">
        <f>Populations!S$2*Multipliers!$D60</f>
        <v>78391.903470594567</v>
      </c>
      <c r="T60" s="2">
        <f>Populations!T$2*Multipliers!$D60</f>
        <v>22519.530854017037</v>
      </c>
      <c r="U60" s="2">
        <f>Populations!U$2*Multipliers!$D60</f>
        <v>101380.68754147699</v>
      </c>
      <c r="V60" s="2">
        <f>Populations!V$2*Multipliers!$D60</f>
        <v>114844.83213235818</v>
      </c>
      <c r="W60" s="2">
        <f>Populations!W$2*Multipliers!$D60</f>
        <v>167266.60492091413</v>
      </c>
      <c r="X60" s="2">
        <f>Populations!X$2*Multipliers!$D60</f>
        <v>94200.785720743297</v>
      </c>
      <c r="Y60" s="2">
        <f>Populations!Y$2*Multipliers!$D60</f>
        <v>50016.302805403226</v>
      </c>
      <c r="Z60" s="2">
        <f>Populations!Z$2*Multipliers!$D60</f>
        <v>102797.80040299667</v>
      </c>
      <c r="AA60" s="2">
        <f>Populations!AA$2*Multipliers!$D60</f>
        <v>17803.493992582044</v>
      </c>
      <c r="AB60" s="2">
        <f>Populations!AB$2*Multipliers!$D60</f>
        <v>32205.523434238206</v>
      </c>
      <c r="AC60" s="2">
        <f>Populations!AC$2*Multipliers!$D60</f>
        <v>50205.611573714457</v>
      </c>
      <c r="AD60" s="2">
        <f>Populations!AD$2*Multipliers!$D60</f>
        <v>22635.982276036593</v>
      </c>
      <c r="AE60" s="2">
        <f>Populations!AE$2*Multipliers!$D60</f>
        <v>149389.24195774968</v>
      </c>
      <c r="AF60" s="2">
        <f>Populations!AF$2*Multipliers!$D60</f>
        <v>33775.789720910383</v>
      </c>
      <c r="AG60" s="2">
        <f>Populations!AG$2*Multipliers!$D60</f>
        <v>328761.21856508579</v>
      </c>
      <c r="AH60" s="2">
        <f>Populations!AH$2*Multipliers!$D60</f>
        <v>173345.23832702677</v>
      </c>
      <c r="AI60" s="2">
        <f>Populations!AI$2*Multipliers!$D60</f>
        <v>12657.98195745466</v>
      </c>
      <c r="AJ60" s="2">
        <f>Populations!AJ$2*Multipliers!$D60</f>
        <v>195989.83392097137</v>
      </c>
      <c r="AK60" s="2">
        <f>Populations!AK$2*Multipliers!$D60</f>
        <v>65683.850431573446</v>
      </c>
      <c r="AL60" s="2">
        <f>Populations!AL$2*Multipliers!$D60</f>
        <v>69860.609133725884</v>
      </c>
      <c r="AM60" s="2">
        <f>Populations!AM$2*Multipliers!$D60</f>
        <v>214329.83096308526</v>
      </c>
      <c r="AN60" s="2">
        <f>Populations!AN$2*Multipliers!$D60</f>
        <v>17631.822441306638</v>
      </c>
      <c r="AO60" s="2">
        <f>Populations!AO$2*Multipliers!$D60</f>
        <v>85154.683515164856</v>
      </c>
      <c r="AP60" s="2">
        <f>Populations!AP$2*Multipliers!$D60</f>
        <v>14709.624280967997</v>
      </c>
      <c r="AQ60" s="2">
        <f>Populations!AQ$2*Multipliers!$D60</f>
        <v>113522.4711017962</v>
      </c>
      <c r="AR60" s="2">
        <f>Populations!AR$2*Multipliers!$D60</f>
        <v>467351.93960907374</v>
      </c>
      <c r="AS60" s="2">
        <f>Populations!AS$2*Multipliers!$D60</f>
        <v>52513.884982109361</v>
      </c>
      <c r="AT60" s="2">
        <f>Populations!AT$2*Multipliers!$D60</f>
        <v>10470.313627656182</v>
      </c>
      <c r="AU60" s="2">
        <f>Populations!AU$2*Multipliers!$D60</f>
        <v>142261.74995796737</v>
      </c>
      <c r="AV60" s="2">
        <f>Populations!AV$2*Multipliers!$D60</f>
        <v>125312.80993300115</v>
      </c>
      <c r="AW60" s="2">
        <f>Populations!AW$2*Multipliers!$D60</f>
        <v>30268.519294939546</v>
      </c>
      <c r="AX60" s="2">
        <f>Populations!AX$2*Multipliers!$D60</f>
        <v>97261.657011422256</v>
      </c>
      <c r="AY60" s="2">
        <f>Populations!AY$2*Multipliers!$D60</f>
        <v>9568.6375283122707</v>
      </c>
    </row>
    <row r="61" spans="1:51" x14ac:dyDescent="0.2">
      <c r="A61" s="2">
        <v>61</v>
      </c>
      <c r="B61" s="2">
        <f>Populations!B$2*Multipliers!$D61</f>
        <v>80546.771389601796</v>
      </c>
      <c r="C61" s="2">
        <f>Populations!C$2*Multipliers!$D61</f>
        <v>12132.544335676183</v>
      </c>
      <c r="D61" s="2">
        <f>Populations!D$2*Multipliers!$D61</f>
        <v>114843.51281780057</v>
      </c>
      <c r="E61" s="2">
        <f>Populations!E$2*Multipliers!$D61</f>
        <v>49636.900393562915</v>
      </c>
      <c r="F61" s="2">
        <f>Populations!F$2*Multipliers!$D61</f>
        <v>637029.60743388091</v>
      </c>
      <c r="G61" s="2">
        <f>Populations!G$2*Multipliers!$D61</f>
        <v>92355.95044988158</v>
      </c>
      <c r="H61" s="2">
        <f>Populations!H$2*Multipliers!$D61</f>
        <v>58574.05230340104</v>
      </c>
      <c r="I61" s="2">
        <f>Populations!I$2*Multipliers!$D61</f>
        <v>15934.959326146785</v>
      </c>
      <c r="J61" s="2">
        <f>Populations!J$2*Multipliers!$D61</f>
        <v>345262.56399117503</v>
      </c>
      <c r="K61" s="2">
        <f>Populations!K$2*Multipliers!$D61</f>
        <v>173008.91960048515</v>
      </c>
      <c r="L61" s="2">
        <f>Populations!L$2*Multipliers!$D61</f>
        <v>23381.383796845006</v>
      </c>
      <c r="M61" s="2">
        <f>Populations!M$2*Multipliers!$D61</f>
        <v>28705.145896949103</v>
      </c>
      <c r="N61" s="2">
        <f>Populations!N$2*Multipliers!$D61</f>
        <v>208183.4873804489</v>
      </c>
      <c r="O61" s="2">
        <f>Populations!O$2*Multipliers!$D61</f>
        <v>110139.01788562156</v>
      </c>
      <c r="P61" s="2">
        <f>Populations!P$2*Multipliers!$D61</f>
        <v>52004.104572757002</v>
      </c>
      <c r="Q61" s="2">
        <f>Populations!Q$2*Multipliers!$D61</f>
        <v>47793.883143448802</v>
      </c>
      <c r="R61" s="2">
        <f>Populations!R$2*Multipliers!$D61</f>
        <v>73723.186155926742</v>
      </c>
      <c r="S61" s="2">
        <f>Populations!S$2*Multipliers!$D61</f>
        <v>77096.080278712019</v>
      </c>
      <c r="T61" s="2">
        <f>Populations!T$2*Multipliers!$D61</f>
        <v>22147.28156475343</v>
      </c>
      <c r="U61" s="2">
        <f>Populations!U$2*Multipliers!$D61</f>
        <v>99704.858274561382</v>
      </c>
      <c r="V61" s="2">
        <f>Populations!V$2*Multipliers!$D61</f>
        <v>112946.43969185835</v>
      </c>
      <c r="W61" s="2">
        <f>Populations!W$2*Multipliers!$D61</f>
        <v>164501.67721425011</v>
      </c>
      <c r="X61" s="2">
        <f>Populations!X$2*Multipliers!$D61</f>
        <v>92643.640691393579</v>
      </c>
      <c r="Y61" s="2">
        <f>Populations!Y$2*Multipliers!$D61</f>
        <v>49189.530112330736</v>
      </c>
      <c r="Z61" s="2">
        <f>Populations!Z$2*Multipliers!$D61</f>
        <v>101098.54616959635</v>
      </c>
      <c r="AA61" s="2">
        <f>Populations!AA$2*Multipliers!$D61</f>
        <v>17509.201095091892</v>
      </c>
      <c r="AB61" s="2">
        <f>Populations!AB$2*Multipliers!$D61</f>
        <v>31673.16406643108</v>
      </c>
      <c r="AC61" s="2">
        <f>Populations!AC$2*Multipliers!$D61</f>
        <v>49375.709594560831</v>
      </c>
      <c r="AD61" s="2">
        <f>Populations!AD$2*Multipliers!$D61</f>
        <v>22261.808037298615</v>
      </c>
      <c r="AE61" s="2">
        <f>Populations!AE$2*Multipliers!$D61</f>
        <v>146919.82820739699</v>
      </c>
      <c r="AF61" s="2">
        <f>Populations!AF$2*Multipliers!$D61</f>
        <v>33217.47375067856</v>
      </c>
      <c r="AG61" s="2">
        <f>Populations!AG$2*Multipliers!$D61</f>
        <v>323326.77453773783</v>
      </c>
      <c r="AH61" s="2">
        <f>Populations!AH$2*Multipliers!$D61</f>
        <v>170479.83042031829</v>
      </c>
      <c r="AI61" s="2">
        <f>Populations!AI$2*Multipliers!$D61</f>
        <v>12448.744703902659</v>
      </c>
      <c r="AJ61" s="2">
        <f>Populations!AJ$2*Multipliers!$D61</f>
        <v>192750.10939682747</v>
      </c>
      <c r="AK61" s="2">
        <f>Populations!AK$2*Multipliers!$D61</f>
        <v>64598.092171432392</v>
      </c>
      <c r="AL61" s="2">
        <f>Populations!AL$2*Multipliers!$D61</f>
        <v>68705.808784369889</v>
      </c>
      <c r="AM61" s="2">
        <f>Populations!AM$2*Multipliers!$D61</f>
        <v>210786.94511163488</v>
      </c>
      <c r="AN61" s="2">
        <f>Populations!AN$2*Multipliers!$D61</f>
        <v>17340.367285568893</v>
      </c>
      <c r="AO61" s="2">
        <f>Populations!AO$2*Multipliers!$D61</f>
        <v>83747.071135427701</v>
      </c>
      <c r="AP61" s="2">
        <f>Populations!AP$2*Multipliers!$D61</f>
        <v>14466.473248230195</v>
      </c>
      <c r="AQ61" s="2">
        <f>Populations!AQ$2*Multipliers!$D61</f>
        <v>111645.93737393864</v>
      </c>
      <c r="AR61" s="2">
        <f>Populations!AR$2*Multipliers!$D61</f>
        <v>459626.58207461995</v>
      </c>
      <c r="AS61" s="2">
        <f>Populations!AS$2*Multipliers!$D61</f>
        <v>51645.8270954783</v>
      </c>
      <c r="AT61" s="2">
        <f>Populations!AT$2*Multipliers!$D61</f>
        <v>10297.238671897643</v>
      </c>
      <c r="AU61" s="2">
        <f>Populations!AU$2*Multipliers!$D61</f>
        <v>139910.15410747906</v>
      </c>
      <c r="AV61" s="2">
        <f>Populations!AV$2*Multipliers!$D61</f>
        <v>123241.38114811311</v>
      </c>
      <c r="AW61" s="2">
        <f>Populations!AW$2*Multipliers!$D61</f>
        <v>29768.178729781052</v>
      </c>
      <c r="AX61" s="2">
        <f>Populations!AX$2*Multipliers!$D61</f>
        <v>95653.915583334543</v>
      </c>
      <c r="AY61" s="2">
        <f>Populations!AY$2*Multipliers!$D61</f>
        <v>9410.4673363031452</v>
      </c>
    </row>
    <row r="62" spans="1:51" x14ac:dyDescent="0.2">
      <c r="A62" s="2">
        <v>62</v>
      </c>
      <c r="B62" s="2">
        <f>Populations!B$2*Multipliers!$D62</f>
        <v>79236.980499426863</v>
      </c>
      <c r="C62" s="2">
        <f>Populations!C$2*Multipliers!$D62</f>
        <v>11935.254043696044</v>
      </c>
      <c r="D62" s="2">
        <f>Populations!D$2*Multipliers!$D62</f>
        <v>112976.01416714875</v>
      </c>
      <c r="E62" s="2">
        <f>Populations!E$2*Multipliers!$D62</f>
        <v>48829.742529499825</v>
      </c>
      <c r="F62" s="2">
        <f>Populations!F$2*Multipliers!$D62</f>
        <v>626670.71207167255</v>
      </c>
      <c r="G62" s="2">
        <f>Populations!G$2*Multipliers!$D62</f>
        <v>90854.127590122385</v>
      </c>
      <c r="H62" s="2">
        <f>Populations!H$2*Multipliers!$D62</f>
        <v>57621.565210696433</v>
      </c>
      <c r="I62" s="2">
        <f>Populations!I$2*Multipliers!$D62</f>
        <v>15675.837027380265</v>
      </c>
      <c r="J62" s="2">
        <f>Populations!J$2*Multipliers!$D62</f>
        <v>339648.16439163429</v>
      </c>
      <c r="K62" s="2">
        <f>Populations!K$2*Multipliers!$D62</f>
        <v>170195.57894260032</v>
      </c>
      <c r="L62" s="2">
        <f>Populations!L$2*Multipliers!$D62</f>
        <v>23001.173355526877</v>
      </c>
      <c r="M62" s="2">
        <f>Populations!M$2*Multipliers!$D62</f>
        <v>28238.364448750428</v>
      </c>
      <c r="N62" s="2">
        <f>Populations!N$2*Multipliers!$D62</f>
        <v>204798.16441155135</v>
      </c>
      <c r="O62" s="2">
        <f>Populations!O$2*Multipliers!$D62</f>
        <v>108348.02018589224</v>
      </c>
      <c r="P62" s="2">
        <f>Populations!P$2*Multipliers!$D62</f>
        <v>51158.453018436667</v>
      </c>
      <c r="Q62" s="2">
        <f>Populations!Q$2*Multipliers!$D62</f>
        <v>47016.695036869329</v>
      </c>
      <c r="R62" s="2">
        <f>Populations!R$2*Multipliers!$D62</f>
        <v>72524.355266049912</v>
      </c>
      <c r="S62" s="2">
        <f>Populations!S$2*Multipliers!$D62</f>
        <v>75842.401926679551</v>
      </c>
      <c r="T62" s="2">
        <f>Populations!T$2*Multipliers!$D62</f>
        <v>21787.139163820426</v>
      </c>
      <c r="U62" s="2">
        <f>Populations!U$2*Multipliers!$D62</f>
        <v>98083.533014452187</v>
      </c>
      <c r="V62" s="2">
        <f>Populations!V$2*Multipliers!$D62</f>
        <v>111109.78981460225</v>
      </c>
      <c r="W62" s="2">
        <f>Populations!W$2*Multipliers!$D62</f>
        <v>161826.67492034641</v>
      </c>
      <c r="X62" s="2">
        <f>Populations!X$2*Multipliers!$D62</f>
        <v>91137.139629752128</v>
      </c>
      <c r="Y62" s="2">
        <f>Populations!Y$2*Multipliers!$D62</f>
        <v>48389.647046608836</v>
      </c>
      <c r="Z62" s="2">
        <f>Populations!Z$2*Multipliers!$D62</f>
        <v>99454.557807327103</v>
      </c>
      <c r="AA62" s="2">
        <f>Populations!AA$2*Multipliers!$D62</f>
        <v>17224.479663146914</v>
      </c>
      <c r="AB62" s="2">
        <f>Populations!AB$2*Multipliers!$D62</f>
        <v>31158.118943684138</v>
      </c>
      <c r="AC62" s="2">
        <f>Populations!AC$2*Multipliers!$D62</f>
        <v>48572.799018417893</v>
      </c>
      <c r="AD62" s="2">
        <f>Populations!AD$2*Multipliers!$D62</f>
        <v>21899.803293184927</v>
      </c>
      <c r="AE62" s="2">
        <f>Populations!AE$2*Multipliers!$D62</f>
        <v>144530.72869102636</v>
      </c>
      <c r="AF62" s="2">
        <f>Populations!AF$2*Multipliers!$D62</f>
        <v>32677.316227755422</v>
      </c>
      <c r="AG62" s="2">
        <f>Populations!AG$2*Multipliers!$D62</f>
        <v>318069.07821381243</v>
      </c>
      <c r="AH62" s="2">
        <f>Populations!AH$2*Multipliers!$D62</f>
        <v>167707.61590456768</v>
      </c>
      <c r="AI62" s="2">
        <f>Populations!AI$2*Multipliers!$D62</f>
        <v>12246.312599847028</v>
      </c>
      <c r="AJ62" s="2">
        <f>Populations!AJ$2*Multipliers!$D62</f>
        <v>189615.75238893408</v>
      </c>
      <c r="AK62" s="2">
        <f>Populations!AK$2*Multipliers!$D62</f>
        <v>63547.646682567705</v>
      </c>
      <c r="AL62" s="2">
        <f>Populations!AL$2*Multipliers!$D62</f>
        <v>67588.566703832752</v>
      </c>
      <c r="AM62" s="2">
        <f>Populations!AM$2*Multipliers!$D62</f>
        <v>207359.28667527621</v>
      </c>
      <c r="AN62" s="2">
        <f>Populations!AN$2*Multipliers!$D62</f>
        <v>17058.391301788401</v>
      </c>
      <c r="AO62" s="2">
        <f>Populations!AO$2*Multipliers!$D62</f>
        <v>82385.239382775035</v>
      </c>
      <c r="AP62" s="2">
        <f>Populations!AP$2*Multipliers!$D62</f>
        <v>14231.230363300145</v>
      </c>
      <c r="AQ62" s="2">
        <f>Populations!AQ$2*Multipliers!$D62</f>
        <v>109830.43528521924</v>
      </c>
      <c r="AR62" s="2">
        <f>Populations!AR$2*Multipliers!$D62</f>
        <v>452152.48100641381</v>
      </c>
      <c r="AS62" s="2">
        <f>Populations!AS$2*Multipliers!$D62</f>
        <v>50806.001579468364</v>
      </c>
      <c r="AT62" s="2">
        <f>Populations!AT$2*Multipliers!$D62</f>
        <v>10129.792737396168</v>
      </c>
      <c r="AU62" s="2">
        <f>Populations!AU$2*Multipliers!$D62</f>
        <v>137635.04062829865</v>
      </c>
      <c r="AV62" s="2">
        <f>Populations!AV$2*Multipliers!$D62</f>
        <v>121237.32269194495</v>
      </c>
      <c r="AW62" s="2">
        <f>Populations!AW$2*Multipliers!$D62</f>
        <v>29284.111042837121</v>
      </c>
      <c r="AX62" s="2">
        <f>Populations!AX$2*Multipliers!$D62</f>
        <v>94098.463700172069</v>
      </c>
      <c r="AY62" s="2">
        <f>Populations!AY$2*Multipliers!$D62</f>
        <v>9257.4414089228976</v>
      </c>
    </row>
    <row r="63" spans="1:51" x14ac:dyDescent="0.2">
      <c r="A63" s="2">
        <v>63</v>
      </c>
      <c r="B63" s="2">
        <f>Populations!B$2*Multipliers!$D63</f>
        <v>77969.107007825703</v>
      </c>
      <c r="C63" s="2">
        <f>Populations!C$2*Multipliers!$D63</f>
        <v>11744.277657138289</v>
      </c>
      <c r="D63" s="2">
        <f>Populations!D$2*Multipliers!$D63</f>
        <v>111168.28130496174</v>
      </c>
      <c r="E63" s="2">
        <f>Populations!E$2*Multipliers!$D63</f>
        <v>48048.416237601181</v>
      </c>
      <c r="F63" s="2">
        <f>Populations!F$2*Multipliers!$D63</f>
        <v>616643.33370881027</v>
      </c>
      <c r="G63" s="2">
        <f>Populations!G$2*Multipliers!$D63</f>
        <v>89400.3677516225</v>
      </c>
      <c r="H63" s="2">
        <f>Populations!H$2*Multipliers!$D63</f>
        <v>56699.560679292837</v>
      </c>
      <c r="I63" s="2">
        <f>Populations!I$2*Multipliers!$D63</f>
        <v>15425.007451336298</v>
      </c>
      <c r="J63" s="2">
        <f>Populations!J$2*Multipliers!$D63</f>
        <v>334213.44311138231</v>
      </c>
      <c r="K63" s="2">
        <f>Populations!K$2*Multipliers!$D63</f>
        <v>167472.27397099559</v>
      </c>
      <c r="L63" s="2">
        <f>Populations!L$2*Multipliers!$D63</f>
        <v>22633.130835615273</v>
      </c>
      <c r="M63" s="2">
        <f>Populations!M$2*Multipliers!$D63</f>
        <v>27786.521464514015</v>
      </c>
      <c r="N63" s="2">
        <f>Populations!N$2*Multipliers!$D63</f>
        <v>201521.1823490173</v>
      </c>
      <c r="O63" s="2">
        <f>Populations!O$2*Multipliers!$D63</f>
        <v>106614.34000530846</v>
      </c>
      <c r="P63" s="2">
        <f>Populations!P$2*Multipliers!$D63</f>
        <v>50339.864954573379</v>
      </c>
      <c r="Q63" s="2">
        <f>Populations!Q$2*Multipliers!$D63</f>
        <v>46264.379376628167</v>
      </c>
      <c r="R63" s="2">
        <f>Populations!R$2*Multipliers!$D63</f>
        <v>71363.890708242136</v>
      </c>
      <c r="S63" s="2">
        <f>Populations!S$2*Multipliers!$D63</f>
        <v>74628.845196777489</v>
      </c>
      <c r="T63" s="2">
        <f>Populations!T$2*Multipliers!$D63</f>
        <v>21438.522444335093</v>
      </c>
      <c r="U63" s="2">
        <f>Populations!U$2*Multipliers!$D63</f>
        <v>96514.095225584009</v>
      </c>
      <c r="V63" s="2">
        <f>Populations!V$2*Multipliers!$D63</f>
        <v>109331.91846873074</v>
      </c>
      <c r="W63" s="2">
        <f>Populations!W$2*Multipliers!$D63</f>
        <v>159237.28105308581</v>
      </c>
      <c r="X63" s="2">
        <f>Populations!X$2*Multipliers!$D63</f>
        <v>89678.851306438853</v>
      </c>
      <c r="Y63" s="2">
        <f>Populations!Y$2*Multipliers!$D63</f>
        <v>47615.362736787414</v>
      </c>
      <c r="Z63" s="2">
        <f>Populations!Z$2*Multipliers!$D63</f>
        <v>97863.182206338155</v>
      </c>
      <c r="AA63" s="2">
        <f>Populations!AA$2*Multipliers!$D63</f>
        <v>16948.870206124695</v>
      </c>
      <c r="AB63" s="2">
        <f>Populations!AB$2*Multipliers!$D63</f>
        <v>30659.55687319814</v>
      </c>
      <c r="AC63" s="2">
        <f>Populations!AC$2*Multipliers!$D63</f>
        <v>47795.58408796294</v>
      </c>
      <c r="AD63" s="2">
        <f>Populations!AD$2*Multipliers!$D63</f>
        <v>21549.383831316238</v>
      </c>
      <c r="AE63" s="2">
        <f>Populations!AE$2*Multipliers!$D63</f>
        <v>142218.08781962821</v>
      </c>
      <c r="AF63" s="2">
        <f>Populations!AF$2*Multipliers!$D63</f>
        <v>32154.445432317436</v>
      </c>
      <c r="AG63" s="2">
        <f>Populations!AG$2*Multipliers!$D63</f>
        <v>312979.64459047758</v>
      </c>
      <c r="AH63" s="2">
        <f>Populations!AH$2*Multipliers!$D63</f>
        <v>165024.12091012415</v>
      </c>
      <c r="AI63" s="2">
        <f>Populations!AI$2*Multipliers!$D63</f>
        <v>12050.35895525655</v>
      </c>
      <c r="AJ63" s="2">
        <f>Populations!AJ$2*Multipliers!$D63</f>
        <v>186581.70459295987</v>
      </c>
      <c r="AK63" s="2">
        <f>Populations!AK$2*Multipliers!$D63</f>
        <v>62530.818729576145</v>
      </c>
      <c r="AL63" s="2">
        <f>Populations!AL$2*Multipliers!$D63</f>
        <v>66507.079858688187</v>
      </c>
      <c r="AM63" s="2">
        <f>Populations!AM$2*Multipliers!$D63</f>
        <v>204041.32401244089</v>
      </c>
      <c r="AN63" s="2">
        <f>Populations!AN$2*Multipliers!$D63</f>
        <v>16785.43943001618</v>
      </c>
      <c r="AO63" s="2">
        <f>Populations!AO$2*Multipliers!$D63</f>
        <v>81066.990498803585</v>
      </c>
      <c r="AP63" s="2">
        <f>Populations!AP$2*Multipliers!$D63</f>
        <v>14003.51598528156</v>
      </c>
      <c r="AQ63" s="2">
        <f>Populations!AQ$2*Multipliers!$D63</f>
        <v>108073.03493261301</v>
      </c>
      <c r="AR63" s="2">
        <f>Populations!AR$2*Multipliers!$D63</f>
        <v>444917.57451178943</v>
      </c>
      <c r="AS63" s="2">
        <f>Populations!AS$2*Multipliers!$D63</f>
        <v>49993.053102496546</v>
      </c>
      <c r="AT63" s="2">
        <f>Populations!AT$2*Multipliers!$D63</f>
        <v>9967.7055956826916</v>
      </c>
      <c r="AU63" s="2">
        <f>Populations!AU$2*Multipliers!$D63</f>
        <v>135432.73788495609</v>
      </c>
      <c r="AV63" s="2">
        <f>Populations!AV$2*Multipliers!$D63</f>
        <v>119297.40036445388</v>
      </c>
      <c r="AW63" s="2">
        <f>Populations!AW$2*Multipliers!$D63</f>
        <v>28815.535033475095</v>
      </c>
      <c r="AX63" s="2">
        <f>Populations!AX$2*Multipliers!$D63</f>
        <v>92592.791134485335</v>
      </c>
      <c r="AY63" s="2">
        <f>Populations!AY$2*Multipliers!$D63</f>
        <v>9109.3127890733667</v>
      </c>
    </row>
    <row r="64" spans="1:51" x14ac:dyDescent="0.2">
      <c r="A64" s="2">
        <v>64</v>
      </c>
      <c r="B64" s="2">
        <f>Populations!B$2*Multipliers!$D64</f>
        <v>76741.170313661118</v>
      </c>
      <c r="C64" s="2">
        <f>Populations!C$2*Multipliers!$D64</f>
        <v>11559.316843360983</v>
      </c>
      <c r="D64" s="2">
        <f>Populations!D$2*Multipliers!$D64</f>
        <v>109417.49029195358</v>
      </c>
      <c r="E64" s="2">
        <f>Populations!E$2*Multipliers!$D64</f>
        <v>47291.700973583575</v>
      </c>
      <c r="F64" s="2">
        <f>Populations!F$2*Multipliers!$D64</f>
        <v>606931.80813500797</v>
      </c>
      <c r="G64" s="2">
        <f>Populations!G$2*Multipliers!$D64</f>
        <v>87992.399951978383</v>
      </c>
      <c r="H64" s="2">
        <f>Populations!H$2*Multipliers!$D64</f>
        <v>55806.598405220277</v>
      </c>
      <c r="I64" s="2">
        <f>Populations!I$2*Multipliers!$D64</f>
        <v>15182.078766064105</v>
      </c>
      <c r="J64" s="2">
        <f>Populations!J$2*Multipliers!$D64</f>
        <v>328949.9103324528</v>
      </c>
      <c r="K64" s="2">
        <f>Populations!K$2*Multipliers!$D64</f>
        <v>164834.75049078531</v>
      </c>
      <c r="L64" s="2">
        <f>Populations!L$2*Multipliers!$D64</f>
        <v>22276.681301646771</v>
      </c>
      <c r="M64" s="2">
        <f>Populations!M$2*Multipliers!$D64</f>
        <v>27348.911100372694</v>
      </c>
      <c r="N64" s="2">
        <f>Populations!N$2*Multipliers!$D64</f>
        <v>198347.42207454151</v>
      </c>
      <c r="O64" s="2">
        <f>Populations!O$2*Multipliers!$D64</f>
        <v>104935.26908554639</v>
      </c>
      <c r="P64" s="2">
        <f>Populations!P$2*Multipliers!$D64</f>
        <v>49547.061628625241</v>
      </c>
      <c r="Q64" s="2">
        <f>Populations!Q$2*Multipliers!$D64</f>
        <v>45535.76093722997</v>
      </c>
      <c r="R64" s="2">
        <f>Populations!R$2*Multipliers!$D64</f>
        <v>70239.979669602108</v>
      </c>
      <c r="S64" s="2">
        <f>Populations!S$2*Multipliers!$D64</f>
        <v>73453.514338479305</v>
      </c>
      <c r="T64" s="2">
        <f>Populations!T$2*Multipliers!$D64</f>
        <v>21100.886816734179</v>
      </c>
      <c r="U64" s="2">
        <f>Populations!U$2*Multipliers!$D64</f>
        <v>94994.093219921764</v>
      </c>
      <c r="V64" s="2">
        <f>Populations!V$2*Multipliers!$D64</f>
        <v>107610.04836295039</v>
      </c>
      <c r="W64" s="2">
        <f>Populations!W$2*Multipliers!$D64</f>
        <v>156729.45060602864</v>
      </c>
      <c r="X64" s="2">
        <f>Populations!X$2*Multipliers!$D64</f>
        <v>88266.497664904222</v>
      </c>
      <c r="Y64" s="2">
        <f>Populations!Y$2*Multipliers!$D64</f>
        <v>46865.46763917408</v>
      </c>
      <c r="Z64" s="2">
        <f>Populations!Z$2*Multipliers!$D64</f>
        <v>96321.933408569879</v>
      </c>
      <c r="AA64" s="2">
        <f>Populations!AA$2*Multipliers!$D64</f>
        <v>16681.942182328752</v>
      </c>
      <c r="AB64" s="2">
        <f>Populations!AB$2*Multipliers!$D64</f>
        <v>30176.699029159383</v>
      </c>
      <c r="AC64" s="2">
        <f>Populations!AC$2*Multipliers!$D64</f>
        <v>47042.850681451717</v>
      </c>
      <c r="AD64" s="2">
        <f>Populations!AD$2*Multipliers!$D64</f>
        <v>21210.002245985856</v>
      </c>
      <c r="AE64" s="2">
        <f>Populations!AE$2*Multipliers!$D64</f>
        <v>139978.29291483195</v>
      </c>
      <c r="AF64" s="2">
        <f>Populations!AF$2*Multipliers!$D64</f>
        <v>31648.044564818822</v>
      </c>
      <c r="AG64" s="2">
        <f>Populations!AG$2*Multipliers!$D64</f>
        <v>308050.52323885483</v>
      </c>
      <c r="AH64" s="2">
        <f>Populations!AH$2*Multipliers!$D64</f>
        <v>162425.15343102434</v>
      </c>
      <c r="AI64" s="2">
        <f>Populations!AI$2*Multipliers!$D64</f>
        <v>11860.577662294851</v>
      </c>
      <c r="AJ64" s="2">
        <f>Populations!AJ$2*Multipliers!$D64</f>
        <v>183643.22638893893</v>
      </c>
      <c r="AK64" s="2">
        <f>Populations!AK$2*Multipliers!$D64</f>
        <v>61546.019880635969</v>
      </c>
      <c r="AL64" s="2">
        <f>Populations!AL$2*Multipliers!$D64</f>
        <v>65459.658810605375</v>
      </c>
      <c r="AM64" s="2">
        <f>Populations!AM$2*Multipliers!$D64</f>
        <v>200827.87398721933</v>
      </c>
      <c r="AN64" s="2">
        <f>Populations!AN$2*Multipliers!$D64</f>
        <v>16521.085280086965</v>
      </c>
      <c r="AO64" s="2">
        <f>Populations!AO$2*Multipliers!$D64</f>
        <v>79790.265188752513</v>
      </c>
      <c r="AP64" s="2">
        <f>Populations!AP$2*Multipliers!$D64</f>
        <v>13782.974391494656</v>
      </c>
      <c r="AQ64" s="2">
        <f>Populations!AQ$2*Multipliers!$D64</f>
        <v>106370.99100346853</v>
      </c>
      <c r="AR64" s="2">
        <f>Populations!AR$2*Multipliers!$D64</f>
        <v>437910.5606240083</v>
      </c>
      <c r="AS64" s="2">
        <f>Populations!AS$2*Multipliers!$D64</f>
        <v>49205.711721868545</v>
      </c>
      <c r="AT64" s="2">
        <f>Populations!AT$2*Multipliers!$D64</f>
        <v>9810.724043279637</v>
      </c>
      <c r="AU64" s="2">
        <f>Populations!AU$2*Multipliers!$D64</f>
        <v>133299.80556314022</v>
      </c>
      <c r="AV64" s="2">
        <f>Populations!AV$2*Multipliers!$D64</f>
        <v>117418.58372735615</v>
      </c>
      <c r="AW64" s="2">
        <f>Populations!AW$2*Multipliers!$D64</f>
        <v>28361.718718430759</v>
      </c>
      <c r="AX64" s="2">
        <f>Populations!AX$2*Multipliers!$D64</f>
        <v>91134.545808708557</v>
      </c>
      <c r="AY64" s="2">
        <f>Populations!AY$2*Multipliers!$D64</f>
        <v>8965.8500785000215</v>
      </c>
    </row>
    <row r="65" spans="1:51" x14ac:dyDescent="0.2">
      <c r="A65" s="2">
        <v>65</v>
      </c>
      <c r="B65" s="2">
        <f>Populations!B$2*Multipliers!$D65</f>
        <v>75551.312662826589</v>
      </c>
      <c r="C65" s="2">
        <f>Populations!C$2*Multipliers!$D65</f>
        <v>11380.091773841224</v>
      </c>
      <c r="D65" s="2">
        <f>Populations!D$2*Multipliers!$D65</f>
        <v>107720.992344022</v>
      </c>
      <c r="E65" s="2">
        <f>Populations!E$2*Multipliers!$D65</f>
        <v>46558.451897573847</v>
      </c>
      <c r="F65" s="2">
        <f>Populations!F$2*Multipliers!$D65</f>
        <v>597521.44271456148</v>
      </c>
      <c r="G65" s="2">
        <f>Populations!G$2*Multipliers!$D65</f>
        <v>86628.094066751146</v>
      </c>
      <c r="H65" s="2">
        <f>Populations!H$2*Multipliers!$D65</f>
        <v>54941.327419540758</v>
      </c>
      <c r="I65" s="2">
        <f>Populations!I$2*Multipliers!$D65</f>
        <v>14946.683443038153</v>
      </c>
      <c r="J65" s="2">
        <f>Populations!J$2*Multipliers!$D65</f>
        <v>323849.60281888954</v>
      </c>
      <c r="K65" s="2">
        <f>Populations!K$2*Multipliers!$D65</f>
        <v>162279.01817404805</v>
      </c>
      <c r="L65" s="2">
        <f>Populations!L$2*Multipliers!$D65</f>
        <v>21931.285478601207</v>
      </c>
      <c r="M65" s="2">
        <f>Populations!M$2*Multipliers!$D65</f>
        <v>26924.871292512489</v>
      </c>
      <c r="N65" s="2">
        <f>Populations!N$2*Multipliers!$D65</f>
        <v>195272.08198376512</v>
      </c>
      <c r="O65" s="2">
        <f>Populations!O$2*Multipliers!$D65</f>
        <v>103308.26714833993</v>
      </c>
      <c r="P65" s="2">
        <f>Populations!P$2*Multipliers!$D65</f>
        <v>48778.843602835048</v>
      </c>
      <c r="Q65" s="2">
        <f>Populations!Q$2*Multipliers!$D65</f>
        <v>44829.737386686204</v>
      </c>
      <c r="R65" s="2">
        <f>Populations!R$2*Multipliers!$D65</f>
        <v>69150.921777173018</v>
      </c>
      <c r="S65" s="2">
        <f>Populations!S$2*Multipliers!$D65</f>
        <v>72314.631185419479</v>
      </c>
      <c r="T65" s="2">
        <f>Populations!T$2*Multipliers!$D65</f>
        <v>20773.721469689488</v>
      </c>
      <c r="U65" s="2">
        <f>Populations!U$2*Multipliers!$D65</f>
        <v>93521.227375684161</v>
      </c>
      <c r="V65" s="2">
        <f>Populations!V$2*Multipliers!$D65</f>
        <v>105941.57446780395</v>
      </c>
      <c r="W65" s="2">
        <f>Populations!W$2*Multipliers!$D65</f>
        <v>154299.3894647604</v>
      </c>
      <c r="X65" s="2">
        <f>Populations!X$2*Multipliers!$D65</f>
        <v>86897.941945338156</v>
      </c>
      <c r="Y65" s="2">
        <f>Populations!Y$2*Multipliers!$D65</f>
        <v>46138.827232173629</v>
      </c>
      <c r="Z65" s="2">
        <f>Populations!Z$2*Multipliers!$D65</f>
        <v>94828.479647818996</v>
      </c>
      <c r="AA65" s="2">
        <f>Populations!AA$2*Multipliers!$D65</f>
        <v>16423.291754464612</v>
      </c>
      <c r="AB65" s="2">
        <f>Populations!AB$2*Multipliers!$D65</f>
        <v>29708.814892521652</v>
      </c>
      <c r="AC65" s="2">
        <f>Populations!AC$2*Multipliers!$D65</f>
        <v>46313.459983191446</v>
      </c>
      <c r="AD65" s="2">
        <f>Populations!AD$2*Multipliers!$D65</f>
        <v>20881.145084393789</v>
      </c>
      <c r="AE65" s="2">
        <f>Populations!AE$2*Multipliers!$D65</f>
        <v>137807.95537509001</v>
      </c>
      <c r="AF65" s="2">
        <f>Populations!AF$2*Multipliers!$D65</f>
        <v>31157.347487806714</v>
      </c>
      <c r="AG65" s="2">
        <f>Populations!AG$2*Multipliers!$D65</f>
        <v>303274.25685640058</v>
      </c>
      <c r="AH65" s="2">
        <f>Populations!AH$2*Multipliers!$D65</f>
        <v>159906.78147099348</v>
      </c>
      <c r="AI65" s="2">
        <f>Populations!AI$2*Multipliers!$D65</f>
        <v>11676.681599501988</v>
      </c>
      <c r="AJ65" s="2">
        <f>Populations!AJ$2*Multipliers!$D65</f>
        <v>180795.87213242039</v>
      </c>
      <c r="AK65" s="2">
        <f>Populations!AK$2*Multipliers!$D65</f>
        <v>60591.760226605744</v>
      </c>
      <c r="AL65" s="2">
        <f>Populations!AL$2*Multipliers!$D65</f>
        <v>64444.71890887506</v>
      </c>
      <c r="AM65" s="2">
        <f>Populations!AM$2*Multipliers!$D65</f>
        <v>197714.07494834816</v>
      </c>
      <c r="AN65" s="2">
        <f>Populations!AN$2*Multipliers!$D65</f>
        <v>16264.928908738249</v>
      </c>
      <c r="AO65" s="2">
        <f>Populations!AO$2*Multipliers!$D65</f>
        <v>78553.131885873328</v>
      </c>
      <c r="AP65" s="2">
        <f>Populations!AP$2*Multipliers!$D65</f>
        <v>13569.271923002891</v>
      </c>
      <c r="AQ65" s="2">
        <f>Populations!AQ$2*Multipliers!$D65</f>
        <v>104721.72846349137</v>
      </c>
      <c r="AR65" s="2">
        <f>Populations!AR$2*Multipliers!$D65</f>
        <v>431120.83838221757</v>
      </c>
      <c r="AS65" s="2">
        <f>Populations!AS$2*Multipliers!$D65</f>
        <v>48442.786263242837</v>
      </c>
      <c r="AT65" s="2">
        <f>Populations!AT$2*Multipliers!$D65</f>
        <v>9658.6105816864601</v>
      </c>
      <c r="AU65" s="2">
        <f>Populations!AU$2*Multipliers!$D65</f>
        <v>131233.01673446083</v>
      </c>
      <c r="AV65" s="2">
        <f>Populations!AV$2*Multipliers!$D65</f>
        <v>115598.03030567763</v>
      </c>
      <c r="AW65" s="2">
        <f>Populations!AW$2*Multipliers!$D65</f>
        <v>27921.975515792441</v>
      </c>
      <c r="AX65" s="2">
        <f>Populations!AX$2*Multipliers!$D65</f>
        <v>89721.521533178078</v>
      </c>
      <c r="AY65" s="2">
        <f>Populations!AY$2*Multipliers!$D65</f>
        <v>8826.8362314537044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F57C-B0C0-3E4B-A802-881A92DEBD9C}">
  <dimension ref="A1:F543"/>
  <sheetViews>
    <sheetView topLeftCell="A2" workbookViewId="0">
      <selection activeCell="F2" sqref="F2"/>
    </sheetView>
  </sheetViews>
  <sheetFormatPr baseColWidth="10" defaultColWidth="20.83203125" defaultRowHeight="16" x14ac:dyDescent="0.2"/>
  <cols>
    <col min="3" max="3" width="27.33203125" bestFit="1" customWidth="1"/>
  </cols>
  <sheetData>
    <row r="1" spans="1:6" x14ac:dyDescent="0.2">
      <c r="A1" t="s">
        <v>157</v>
      </c>
      <c r="B1" t="s">
        <v>158</v>
      </c>
      <c r="C1" t="s">
        <v>159</v>
      </c>
      <c r="D1" t="s">
        <v>153</v>
      </c>
    </row>
    <row r="2" spans="1:6" x14ac:dyDescent="0.2">
      <c r="A2">
        <v>1</v>
      </c>
      <c r="B2">
        <v>51</v>
      </c>
      <c r="C2" s="3">
        <f>LARGE(Priorities!$B$2:$AY$65,A2 )</f>
        <v>27251170.598117009</v>
      </c>
      <c r="D2" t="str">
        <f>INDEX( Priorities!$B$1:$AY$1,SUMPRODUCT(MAX((Priorities!$B$2:$AY$65=C2)*(COLUMN(Priorities!$B$2:$AY$65))))-COLUMN(Priorities!$B$1)+1)</f>
        <v xml:space="preserve"> California</v>
      </c>
      <c r="E2" s="2"/>
      <c r="F2" s="2"/>
    </row>
    <row r="3" spans="1:6" x14ac:dyDescent="0.2">
      <c r="A3">
        <v>2</v>
      </c>
      <c r="B3">
        <v>52</v>
      </c>
      <c r="C3" s="3">
        <f>LARGE(Priorities!$B$2:$AY$65,A3 )</f>
        <v>19662135.406861663</v>
      </c>
      <c r="D3" t="str">
        <f>INDEX( Priorities!$B$1:$AY$1,SUMPRODUCT(MAX((Priorities!$B$2:$AY$65=C3)*(COLUMN(Priorities!$B$2:$AY$65))))-COLUMN(Priorities!$B$1)+1)</f>
        <v xml:space="preserve"> Texas</v>
      </c>
    </row>
    <row r="4" spans="1:6" x14ac:dyDescent="0.2">
      <c r="A4">
        <v>3</v>
      </c>
      <c r="B4">
        <v>53</v>
      </c>
      <c r="C4" s="3">
        <f>LARGE(Priorities!$B$2:$AY$65,A4 )</f>
        <v>15733470.680555273</v>
      </c>
      <c r="D4" t="str">
        <f>INDEX( Priorities!$B$1:$AY$1,SUMPRODUCT(MAX((Priorities!$B$2:$AY$65=C4)*(COLUMN(Priorities!$B$2:$AY$65))))-COLUMN(Priorities!$B$1)+1)</f>
        <v xml:space="preserve"> California</v>
      </c>
    </row>
    <row r="5" spans="1:6" x14ac:dyDescent="0.2">
      <c r="A5">
        <v>4</v>
      </c>
      <c r="B5">
        <v>54</v>
      </c>
      <c r="C5" s="3">
        <f>LARGE(Priorities!$B$2:$AY$65,A5 )</f>
        <v>14769814.342488574</v>
      </c>
      <c r="D5" t="str">
        <f>INDEX( Priorities!$B$1:$AY$1,SUMPRODUCT(MAX((Priorities!$B$2:$AY$65=C5)*(COLUMN(Priorities!$B$2:$AY$65))))-COLUMN(Priorities!$B$1)+1)</f>
        <v xml:space="preserve"> Florida</v>
      </c>
    </row>
    <row r="6" spans="1:6" x14ac:dyDescent="0.2">
      <c r="A6">
        <v>5</v>
      </c>
      <c r="B6">
        <v>55</v>
      </c>
      <c r="C6" s="3">
        <f>LARGE(Priorities!$B$2:$AY$65,A6 )</f>
        <v>13831434.189314866</v>
      </c>
      <c r="D6" t="str">
        <f>INDEX( Priorities!$B$1:$AY$1,SUMPRODUCT(MAX((Priorities!$B$2:$AY$65=C6)*(COLUMN(Priorities!$B$2:$AY$65))))-COLUMN(Priorities!$B$1)+1)</f>
        <v xml:space="preserve"> New York</v>
      </c>
    </row>
    <row r="7" spans="1:6" x14ac:dyDescent="0.2">
      <c r="A7">
        <v>6</v>
      </c>
      <c r="B7">
        <v>56</v>
      </c>
      <c r="C7" s="3">
        <f>LARGE(Priorities!$B$2:$AY$65,A7 )</f>
        <v>11351939.169994455</v>
      </c>
      <c r="D7" t="str">
        <f>INDEX( Priorities!$B$1:$AY$1,SUMPRODUCT(MAX((Priorities!$B$2:$AY$65=C7)*(COLUMN(Priorities!$B$2:$AY$65))))-COLUMN(Priorities!$B$1)+1)</f>
        <v xml:space="preserve"> Texas</v>
      </c>
    </row>
    <row r="8" spans="1:6" x14ac:dyDescent="0.2">
      <c r="A8">
        <v>7</v>
      </c>
      <c r="B8">
        <v>57</v>
      </c>
      <c r="C8" s="3">
        <f>LARGE(Priorities!$B$2:$AY$65,A8 )</f>
        <v>11125243.809820358</v>
      </c>
      <c r="D8" t="str">
        <f>INDEX( Priorities!$B$1:$AY$1,SUMPRODUCT(MAX((Priorities!$B$2:$AY$65=C8)*(COLUMN(Priorities!$B$2:$AY$65))))-COLUMN(Priorities!$B$1)+1)</f>
        <v xml:space="preserve"> California</v>
      </c>
    </row>
    <row r="9" spans="1:6" x14ac:dyDescent="0.2">
      <c r="A9">
        <v>8</v>
      </c>
      <c r="B9">
        <v>58</v>
      </c>
      <c r="C9" s="3">
        <f>LARGE(Priorities!$B$2:$AY$65,A9 )</f>
        <v>9017149.178092625</v>
      </c>
      <c r="D9" t="str">
        <f>INDEX( Priorities!$B$1:$AY$1,SUMPRODUCT(MAX((Priorities!$B$2:$AY$65=C9)*(COLUMN(Priorities!$B$2:$AY$65))))-COLUMN(Priorities!$B$1)+1)</f>
        <v xml:space="preserve"> Pennsylvania</v>
      </c>
    </row>
    <row r="10" spans="1:6" x14ac:dyDescent="0.2">
      <c r="A10">
        <v>9</v>
      </c>
      <c r="B10">
        <v>59</v>
      </c>
      <c r="C10" s="3">
        <f>LARGE(Priorities!$B$2:$AY$65,A10 )</f>
        <v>8905777.1634333245</v>
      </c>
      <c r="D10" t="str">
        <f>INDEX( Priorities!$B$1:$AY$1,SUMPRODUCT(MAX((Priorities!$B$2:$AY$65=C10)*(COLUMN(Priorities!$B$2:$AY$65))))-COLUMN(Priorities!$B$1)+1)</f>
        <v xml:space="preserve"> Illinois</v>
      </c>
    </row>
    <row r="11" spans="1:6" x14ac:dyDescent="0.2">
      <c r="A11">
        <v>10</v>
      </c>
      <c r="B11">
        <v>60</v>
      </c>
      <c r="C11" s="3">
        <f>LARGE(Priorities!$B$2:$AY$65,A11 )</f>
        <v>8617576.7995862793</v>
      </c>
      <c r="D11" t="str">
        <f>INDEX( Priorities!$B$1:$AY$1,SUMPRODUCT(MAX((Priorities!$B$2:$AY$65=C11)*(COLUMN(Priorities!$B$2:$AY$65))))-COLUMN(Priorities!$B$1)+1)</f>
        <v xml:space="preserve"> California</v>
      </c>
    </row>
    <row r="12" spans="1:6" x14ac:dyDescent="0.2">
      <c r="A12">
        <v>11</v>
      </c>
      <c r="B12">
        <v>61</v>
      </c>
      <c r="C12" s="3">
        <f>LARGE(Priorities!$B$2:$AY$65,A12 )</f>
        <v>8527356.2865165751</v>
      </c>
      <c r="D12" t="str">
        <f>INDEX( Priorities!$B$1:$AY$1,SUMPRODUCT(MAX((Priorities!$B$2:$AY$65=C12)*(COLUMN(Priorities!$B$2:$AY$65))))-COLUMN(Priorities!$B$1)+1)</f>
        <v xml:space="preserve"> Florida</v>
      </c>
    </row>
    <row r="13" spans="1:6" x14ac:dyDescent="0.2">
      <c r="A13">
        <v>12</v>
      </c>
      <c r="B13">
        <v>62</v>
      </c>
      <c r="C13" s="3">
        <f>LARGE(Priorities!$B$2:$AY$65,A13 )</f>
        <v>8245560.414590071</v>
      </c>
      <c r="D13" t="str">
        <f>INDEX( Priorities!$B$1:$AY$1,SUMPRODUCT(MAX((Priorities!$B$2:$AY$65=C13)*(COLUMN(Priorities!$B$2:$AY$65))))-COLUMN(Priorities!$B$1)+1)</f>
        <v xml:space="preserve"> Ohio</v>
      </c>
    </row>
    <row r="14" spans="1:6" x14ac:dyDescent="0.2">
      <c r="A14">
        <v>13</v>
      </c>
      <c r="B14">
        <v>63</v>
      </c>
      <c r="C14" s="3">
        <f>LARGE(Priorities!$B$2:$AY$65,A14 )</f>
        <v>8027033.1667202674</v>
      </c>
      <c r="D14" t="str">
        <f>INDEX( Priorities!$B$1:$AY$1,SUMPRODUCT(MAX((Priorities!$B$2:$AY$65=C14)*(COLUMN(Priorities!$B$2:$AY$65))))-COLUMN(Priorities!$B$1)+1)</f>
        <v xml:space="preserve"> Texas</v>
      </c>
    </row>
    <row r="15" spans="1:6" x14ac:dyDescent="0.2">
      <c r="A15">
        <v>14</v>
      </c>
      <c r="B15">
        <v>64</v>
      </c>
      <c r="C15" s="3">
        <f>LARGE(Priorities!$B$2:$AY$65,A15 )</f>
        <v>7985582.2524795327</v>
      </c>
      <c r="D15" t="str">
        <f>INDEX( Priorities!$B$1:$AY$1,SUMPRODUCT(MAX((Priorities!$B$2:$AY$65=C15)*(COLUMN(Priorities!$B$2:$AY$65))))-COLUMN(Priorities!$B$1)+1)</f>
        <v xml:space="preserve"> New York</v>
      </c>
    </row>
    <row r="16" spans="1:6" x14ac:dyDescent="0.2">
      <c r="A16">
        <v>15</v>
      </c>
      <c r="B16">
        <v>65</v>
      </c>
      <c r="C16" s="3">
        <f>LARGE(Priorities!$B$2:$AY$65,A16 )</f>
        <v>7401061.9412506372</v>
      </c>
      <c r="D16" t="str">
        <f>INDEX( Priorities!$B$1:$AY$1,SUMPRODUCT(MAX((Priorities!$B$2:$AY$65=C16)*(COLUMN(Priorities!$B$2:$AY$65))))-COLUMN(Priorities!$B$1)+1)</f>
        <v xml:space="preserve"> Georgia</v>
      </c>
    </row>
    <row r="17" spans="1:4" x14ac:dyDescent="0.2">
      <c r="A17">
        <v>16</v>
      </c>
      <c r="B17">
        <v>66</v>
      </c>
      <c r="C17" s="3">
        <f>LARGE(Priorities!$B$2:$AY$65,A17 )</f>
        <v>7292871.3015969964</v>
      </c>
      <c r="D17" t="str">
        <f>INDEX( Priorities!$B$1:$AY$1,SUMPRODUCT(MAX((Priorities!$B$2:$AY$65=C17)*(COLUMN(Priorities!$B$2:$AY$65))))-COLUMN(Priorities!$B$1)+1)</f>
        <v xml:space="preserve"> North Carolina</v>
      </c>
    </row>
    <row r="18" spans="1:4" x14ac:dyDescent="0.2">
      <c r="A18">
        <v>17</v>
      </c>
      <c r="B18">
        <v>67</v>
      </c>
      <c r="C18" s="3">
        <f>LARGE(Priorities!$B$2:$AY$65,A18 )</f>
        <v>7037134.8790208241</v>
      </c>
      <c r="D18" t="str">
        <f>INDEX( Priorities!$B$1:$AY$1,SUMPRODUCT(MAX((Priorities!$B$2:$AY$65=C18)*(COLUMN(Priorities!$B$2:$AY$65))))-COLUMN(Priorities!$B$1)+1)</f>
        <v xml:space="preserve"> Michigan</v>
      </c>
    </row>
    <row r="19" spans="1:4" x14ac:dyDescent="0.2">
      <c r="A19">
        <v>18</v>
      </c>
      <c r="B19">
        <v>68</v>
      </c>
      <c r="C19" s="3">
        <f>LARGE(Priorities!$B$2:$AY$65,A19 )</f>
        <v>7036221.9927442921</v>
      </c>
      <c r="D19" t="str">
        <f>INDEX( Priorities!$B$1:$AY$1,SUMPRODUCT(MAX((Priorities!$B$2:$AY$65=C19)*(COLUMN(Priorities!$B$2:$AY$65))))-COLUMN(Priorities!$B$1)+1)</f>
        <v xml:space="preserve"> California</v>
      </c>
    </row>
    <row r="20" spans="1:4" x14ac:dyDescent="0.2">
      <c r="A20">
        <v>19</v>
      </c>
      <c r="B20">
        <v>69</v>
      </c>
      <c r="C20" s="3">
        <f>LARGE(Priorities!$B$2:$AY$65,A20 )</f>
        <v>6285009.7640734501</v>
      </c>
      <c r="D20" t="str">
        <f>INDEX( Priorities!$B$1:$AY$1,SUMPRODUCT(MAX((Priorities!$B$2:$AY$65=C20)*(COLUMN(Priorities!$B$2:$AY$65))))-COLUMN(Priorities!$B$1)+1)</f>
        <v xml:space="preserve"> New Jersey</v>
      </c>
    </row>
    <row r="21" spans="1:4" x14ac:dyDescent="0.2">
      <c r="A21">
        <v>20</v>
      </c>
      <c r="B21">
        <v>70</v>
      </c>
      <c r="C21" s="3">
        <f>LARGE(Priorities!$B$2:$AY$65,A21 )</f>
        <v>6217713.1548324348</v>
      </c>
      <c r="D21" t="str">
        <f>INDEX( Priorities!$B$1:$AY$1,SUMPRODUCT(MAX((Priorities!$B$2:$AY$65=C21)*(COLUMN(Priorities!$B$2:$AY$65))))-COLUMN(Priorities!$B$1)+1)</f>
        <v xml:space="preserve"> Texas</v>
      </c>
    </row>
    <row r="22" spans="1:4" x14ac:dyDescent="0.2">
      <c r="A22">
        <v>21</v>
      </c>
      <c r="B22">
        <v>71</v>
      </c>
      <c r="C22" s="3">
        <f>LARGE(Priorities!$B$2:$AY$65,A22 )</f>
        <v>6029751.4557896061</v>
      </c>
      <c r="D22" t="str">
        <f>INDEX( Priorities!$B$1:$AY$1,SUMPRODUCT(MAX((Priorities!$B$2:$AY$65=C22)*(COLUMN(Priorities!$B$2:$AY$65))))-COLUMN(Priorities!$B$1)+1)</f>
        <v xml:space="preserve"> Florida</v>
      </c>
    </row>
    <row r="23" spans="1:4" x14ac:dyDescent="0.2">
      <c r="A23">
        <v>22</v>
      </c>
      <c r="B23">
        <v>72</v>
      </c>
      <c r="C23" s="3">
        <f>LARGE(Priorities!$B$2:$AY$65,A23 )</f>
        <v>5985146.4256902458</v>
      </c>
      <c r="D23" t="str">
        <f>INDEX( Priorities!$B$1:$AY$1,SUMPRODUCT(MAX((Priorities!$B$2:$AY$65=C23)*(COLUMN(Priorities!$B$2:$AY$65))))-COLUMN(Priorities!$B$1)+1)</f>
        <v xml:space="preserve"> Virginia</v>
      </c>
    </row>
    <row r="24" spans="1:4" x14ac:dyDescent="0.2">
      <c r="A24">
        <v>23</v>
      </c>
      <c r="B24">
        <v>73</v>
      </c>
      <c r="C24" s="3">
        <f>LARGE(Priorities!$B$2:$AY$65,A24 )</f>
        <v>5946692.9543822007</v>
      </c>
      <c r="D24" t="str">
        <f>INDEX( Priorities!$B$1:$AY$1,SUMPRODUCT(MAX((Priorities!$B$2:$AY$65=C24)*(COLUMN(Priorities!$B$2:$AY$65))))-COLUMN(Priorities!$B$1)+1)</f>
        <v xml:space="preserve"> California</v>
      </c>
    </row>
    <row r="25" spans="1:4" x14ac:dyDescent="0.2">
      <c r="A25">
        <v>24</v>
      </c>
      <c r="B25">
        <v>74</v>
      </c>
      <c r="C25" s="3">
        <f>LARGE(Priorities!$B$2:$AY$65,A25 )</f>
        <v>5646659.3624512227</v>
      </c>
      <c r="D25" t="str">
        <f>INDEX( Priorities!$B$1:$AY$1,SUMPRODUCT(MAX((Priorities!$B$2:$AY$65=C25)*(COLUMN(Priorities!$B$2:$AY$65))))-COLUMN(Priorities!$B$1)+1)</f>
        <v xml:space="preserve"> New York</v>
      </c>
    </row>
    <row r="26" spans="1:4" x14ac:dyDescent="0.2">
      <c r="A26">
        <v>25</v>
      </c>
      <c r="B26">
        <v>75</v>
      </c>
      <c r="C26" s="3">
        <f>LARGE(Priorities!$B$2:$AY$65,A26 )</f>
        <v>5272081.3337759608</v>
      </c>
      <c r="D26" t="str">
        <f>INDEX( Priorities!$B$1:$AY$1,SUMPRODUCT(MAX((Priorities!$B$2:$AY$65=C26)*(COLUMN(Priorities!$B$2:$AY$65))))-COLUMN(Priorities!$B$1)+1)</f>
        <v xml:space="preserve"> Washington</v>
      </c>
    </row>
    <row r="27" spans="1:4" x14ac:dyDescent="0.2">
      <c r="A27">
        <v>26</v>
      </c>
      <c r="B27">
        <v>76</v>
      </c>
      <c r="C27" s="3">
        <f>LARGE(Priorities!$B$2:$AY$65,A27 )</f>
        <v>5206053.5052947914</v>
      </c>
      <c r="D27" t="str">
        <f>INDEX( Priorities!$B$1:$AY$1,SUMPRODUCT(MAX((Priorities!$B$2:$AY$65=C27)*(COLUMN(Priorities!$B$2:$AY$65))))-COLUMN(Priorities!$B$1)+1)</f>
        <v xml:space="preserve"> Pennsylvania</v>
      </c>
    </row>
    <row r="28" spans="1:4" x14ac:dyDescent="0.2">
      <c r="A28">
        <v>27</v>
      </c>
      <c r="B28">
        <v>77</v>
      </c>
      <c r="C28" s="3">
        <f>LARGE(Priorities!$B$2:$AY$65,A28 )</f>
        <v>5149987.1670009214</v>
      </c>
      <c r="D28" t="str">
        <f>INDEX( Priorities!$B$1:$AY$1,SUMPRODUCT(MAX((Priorities!$B$2:$AY$65=C28)*(COLUMN(Priorities!$B$2:$AY$65))))-COLUMN(Priorities!$B$1)+1)</f>
        <v xml:space="preserve"> California</v>
      </c>
    </row>
    <row r="29" spans="1:4" x14ac:dyDescent="0.2">
      <c r="A29">
        <v>28</v>
      </c>
      <c r="B29">
        <v>78</v>
      </c>
      <c r="C29" s="3">
        <f>LARGE(Priorities!$B$2:$AY$65,A29 )</f>
        <v>5141752.8426510524</v>
      </c>
      <c r="D29" t="str">
        <f>INDEX( Priorities!$B$1:$AY$1,SUMPRODUCT(MAX((Priorities!$B$2:$AY$65=C29)*(COLUMN(Priorities!$B$2:$AY$65))))-COLUMN(Priorities!$B$1)+1)</f>
        <v xml:space="preserve"> Illinois</v>
      </c>
    </row>
    <row r="30" spans="1:4" x14ac:dyDescent="0.2">
      <c r="A30">
        <v>29</v>
      </c>
      <c r="B30">
        <v>79</v>
      </c>
      <c r="C30" s="3">
        <f>LARGE(Priorities!$B$2:$AY$65,A30 )</f>
        <v>5076741.532110028</v>
      </c>
      <c r="D30" t="str">
        <f>INDEX( Priorities!$B$1:$AY$1,SUMPRODUCT(MAX((Priorities!$B$2:$AY$65=C30)*(COLUMN(Priorities!$B$2:$AY$65))))-COLUMN(Priorities!$B$1)+1)</f>
        <v xml:space="preserve"> Texas</v>
      </c>
    </row>
    <row r="31" spans="1:4" x14ac:dyDescent="0.2">
      <c r="A31">
        <v>30</v>
      </c>
      <c r="B31">
        <v>80</v>
      </c>
      <c r="C31" s="3">
        <f>LARGE(Priorities!$B$2:$AY$65,A31 )</f>
        <v>4912833.1295178495</v>
      </c>
      <c r="D31" t="str">
        <f>INDEX( Priorities!$B$1:$AY$1,SUMPRODUCT(MAX((Priorities!$B$2:$AY$65=C31)*(COLUMN(Priorities!$B$2:$AY$65))))-COLUMN(Priorities!$B$1)+1)</f>
        <v xml:space="preserve"> Arizona</v>
      </c>
    </row>
    <row r="32" spans="1:4" x14ac:dyDescent="0.2">
      <c r="A32">
        <v>31</v>
      </c>
      <c r="B32">
        <v>81</v>
      </c>
      <c r="C32" s="3">
        <f>LARGE(Priorities!$B$2:$AY$65,A32 )</f>
        <v>4831679.1881800126</v>
      </c>
      <c r="D32" t="str">
        <f>INDEX( Priorities!$B$1:$AY$1,SUMPRODUCT(MAX((Priorities!$B$2:$AY$65=C32)*(COLUMN(Priorities!$B$2:$AY$65))))-COLUMN(Priorities!$B$1)+1)</f>
        <v xml:space="preserve"> Massachusetts</v>
      </c>
    </row>
    <row r="33" spans="1:4" x14ac:dyDescent="0.2">
      <c r="A33">
        <v>32</v>
      </c>
      <c r="B33">
        <v>82</v>
      </c>
      <c r="C33" s="3">
        <f>LARGE(Priorities!$B$2:$AY$65,A33 )</f>
        <v>4776045.6507191099</v>
      </c>
      <c r="D33" t="str">
        <f>INDEX( Priorities!$B$1:$AY$1,SUMPRODUCT(MAX((Priorities!$B$2:$AY$65=C33)*(COLUMN(Priorities!$B$2:$AY$65))))-COLUMN(Priorities!$B$1)+1)</f>
        <v xml:space="preserve"> Tennessee</v>
      </c>
    </row>
    <row r="34" spans="1:4" x14ac:dyDescent="0.2">
      <c r="A34">
        <v>33</v>
      </c>
      <c r="B34">
        <v>83</v>
      </c>
      <c r="C34" s="3">
        <f>LARGE(Priorities!$B$2:$AY$65,A34 )</f>
        <v>4760576.5249829013</v>
      </c>
      <c r="D34" t="str">
        <f>INDEX( Priorities!$B$1:$AY$1,SUMPRODUCT(MAX((Priorities!$B$2:$AY$65=C34)*(COLUMN(Priorities!$B$2:$AY$65))))-COLUMN(Priorities!$B$1)+1)</f>
        <v xml:space="preserve"> Ohio</v>
      </c>
    </row>
    <row r="35" spans="1:4" x14ac:dyDescent="0.2">
      <c r="A35">
        <v>34</v>
      </c>
      <c r="B35">
        <v>84</v>
      </c>
      <c r="C35" s="3">
        <f>LARGE(Priorities!$B$2:$AY$65,A35 )</f>
        <v>4711581.896484551</v>
      </c>
      <c r="D35" t="str">
        <f>INDEX( Priorities!$B$1:$AY$1,SUMPRODUCT(MAX((Priorities!$B$2:$AY$65=C35)*(COLUMN(Priorities!$B$2:$AY$65))))-COLUMN(Priorities!$B$1)+1)</f>
        <v xml:space="preserve"> Indiana</v>
      </c>
    </row>
    <row r="36" spans="1:4" x14ac:dyDescent="0.2">
      <c r="A36">
        <v>35</v>
      </c>
      <c r="B36">
        <v>85</v>
      </c>
      <c r="C36" s="3">
        <f>LARGE(Priorities!$B$2:$AY$65,A36 )</f>
        <v>4670625.3940086141</v>
      </c>
      <c r="D36" t="str">
        <f>INDEX( Priorities!$B$1:$AY$1,SUMPRODUCT(MAX((Priorities!$B$2:$AY$65=C36)*(COLUMN(Priorities!$B$2:$AY$65))))-COLUMN(Priorities!$B$1)+1)</f>
        <v xml:space="preserve"> Florida</v>
      </c>
    </row>
    <row r="37" spans="1:4" x14ac:dyDescent="0.2">
      <c r="A37">
        <v>36</v>
      </c>
      <c r="B37">
        <v>86</v>
      </c>
      <c r="C37" s="3">
        <f>LARGE(Priorities!$B$2:$AY$65,A37 )</f>
        <v>4541861.7663528351</v>
      </c>
      <c r="D37" t="str">
        <f>INDEX( Priorities!$B$1:$AY$1,SUMPRODUCT(MAX((Priorities!$B$2:$AY$65=C37)*(COLUMN(Priorities!$B$2:$AY$65))))-COLUMN(Priorities!$B$1)+1)</f>
        <v xml:space="preserve"> California</v>
      </c>
    </row>
    <row r="38" spans="1:4" x14ac:dyDescent="0.2">
      <c r="A38">
        <v>37</v>
      </c>
      <c r="B38">
        <v>87</v>
      </c>
      <c r="C38" s="3">
        <f>LARGE(Priorities!$B$2:$AY$65,A38 )</f>
        <v>4373883.5344959544</v>
      </c>
      <c r="D38" t="str">
        <f>INDEX( Priorities!$B$1:$AY$1,SUMPRODUCT(MAX((Priorities!$B$2:$AY$65=C38)*(COLUMN(Priorities!$B$2:$AY$65))))-COLUMN(Priorities!$B$1)+1)</f>
        <v xml:space="preserve"> New York</v>
      </c>
    </row>
    <row r="39" spans="1:4" x14ac:dyDescent="0.2">
      <c r="A39">
        <v>38</v>
      </c>
      <c r="B39">
        <v>88</v>
      </c>
      <c r="C39" s="3">
        <f>LARGE(Priorities!$B$2:$AY$65,A39 )</f>
        <v>4324844.0837582787</v>
      </c>
      <c r="D39" t="str">
        <f>INDEX( Priorities!$B$1:$AY$1,SUMPRODUCT(MAX((Priorities!$B$2:$AY$65=C39)*(COLUMN(Priorities!$B$2:$AY$65))))-COLUMN(Priorities!$B$1)+1)</f>
        <v xml:space="preserve"> Missouri</v>
      </c>
    </row>
    <row r="40" spans="1:4" x14ac:dyDescent="0.2">
      <c r="A40">
        <v>39</v>
      </c>
      <c r="B40">
        <v>89</v>
      </c>
      <c r="C40" s="3">
        <f>LARGE(Priorities!$B$2:$AY$65,A40 )</f>
        <v>4290629.7060197582</v>
      </c>
      <c r="D40" t="str">
        <f>INDEX( Priorities!$B$1:$AY$1,SUMPRODUCT(MAX((Priorities!$B$2:$AY$65=C40)*(COLUMN(Priorities!$B$2:$AY$65))))-COLUMN(Priorities!$B$1)+1)</f>
        <v xml:space="preserve"> Texas</v>
      </c>
    </row>
    <row r="41" spans="1:4" x14ac:dyDescent="0.2">
      <c r="A41">
        <v>40</v>
      </c>
      <c r="B41">
        <v>90</v>
      </c>
      <c r="C41" s="3">
        <f>LARGE(Priorities!$B$2:$AY$65,A41 )</f>
        <v>4273005.1040701503</v>
      </c>
      <c r="D41" t="str">
        <f>INDEX( Priorities!$B$1:$AY$1,SUMPRODUCT(MAX((Priorities!$B$2:$AY$65=C41)*(COLUMN(Priorities!$B$2:$AY$65))))-COLUMN(Priorities!$B$1)+1)</f>
        <v xml:space="preserve"> Georgia</v>
      </c>
    </row>
    <row r="42" spans="1:4" x14ac:dyDescent="0.2">
      <c r="A42">
        <v>41</v>
      </c>
      <c r="B42">
        <v>91</v>
      </c>
      <c r="C42" s="3">
        <f>LARGE(Priorities!$B$2:$AY$65,A42 )</f>
        <v>4265224.2071545525</v>
      </c>
      <c r="D42" t="str">
        <f>INDEX( Priorities!$B$1:$AY$1,SUMPRODUCT(MAX((Priorities!$B$2:$AY$65=C42)*(COLUMN(Priorities!$B$2:$AY$65))))-COLUMN(Priorities!$B$1)+1)</f>
        <v xml:space="preserve"> Maryland</v>
      </c>
    </row>
    <row r="43" spans="1:4" x14ac:dyDescent="0.2">
      <c r="A43">
        <v>42</v>
      </c>
      <c r="B43">
        <v>92</v>
      </c>
      <c r="C43" s="3">
        <f>LARGE(Priorities!$B$2:$AY$65,A43 )</f>
        <v>4210541.2091423236</v>
      </c>
      <c r="D43" t="str">
        <f>INDEX( Priorities!$B$1:$AY$1,SUMPRODUCT(MAX((Priorities!$B$2:$AY$65=C43)*(COLUMN(Priorities!$B$2:$AY$65))))-COLUMN(Priorities!$B$1)+1)</f>
        <v xml:space="preserve"> North Carolina</v>
      </c>
    </row>
    <row r="44" spans="1:4" x14ac:dyDescent="0.2">
      <c r="A44">
        <v>43</v>
      </c>
      <c r="B44">
        <v>93</v>
      </c>
      <c r="C44" s="3">
        <f>LARGE(Priorities!$B$2:$AY$65,A44 )</f>
        <v>4091930.95818531</v>
      </c>
      <c r="D44" t="str">
        <f>INDEX( Priorities!$B$1:$AY$1,SUMPRODUCT(MAX((Priorities!$B$2:$AY$65=C44)*(COLUMN(Priorities!$B$2:$AY$65))))-COLUMN(Priorities!$B$1)+1)</f>
        <v xml:space="preserve"> Wisconsin</v>
      </c>
    </row>
    <row r="45" spans="1:4" x14ac:dyDescent="0.2">
      <c r="A45">
        <v>44</v>
      </c>
      <c r="B45">
        <v>94</v>
      </c>
      <c r="C45" s="3">
        <f>LARGE(Priorities!$B$2:$AY$65,A45 )</f>
        <v>4062891.7167263785</v>
      </c>
      <c r="D45" t="str">
        <f>INDEX( Priorities!$B$1:$AY$1,SUMPRODUCT(MAX((Priorities!$B$2:$AY$65=C45)*(COLUMN(Priorities!$B$2:$AY$65))))-COLUMN(Priorities!$B$1)+1)</f>
        <v xml:space="preserve"> Michigan</v>
      </c>
    </row>
    <row r="46" spans="1:4" x14ac:dyDescent="0.2">
      <c r="A46">
        <v>45</v>
      </c>
      <c r="B46">
        <v>95</v>
      </c>
      <c r="C46" s="3">
        <f>LARGE(Priorities!$B$2:$AY$65,A46 )</f>
        <v>4062364.6615888826</v>
      </c>
      <c r="D46" t="str">
        <f>INDEX( Priorities!$B$1:$AY$1,SUMPRODUCT(MAX((Priorities!$B$2:$AY$65=C46)*(COLUMN(Priorities!$B$2:$AY$65))))-COLUMN(Priorities!$B$1)+1)</f>
        <v xml:space="preserve"> California</v>
      </c>
    </row>
    <row r="47" spans="1:4" x14ac:dyDescent="0.2">
      <c r="A47">
        <v>46</v>
      </c>
      <c r="B47">
        <v>96</v>
      </c>
      <c r="C47" s="3">
        <f>LARGE(Priorities!$B$2:$AY$65,A47 )</f>
        <v>3963155.9159106454</v>
      </c>
      <c r="D47" t="str">
        <f>INDEX( Priorities!$B$1:$AY$1,SUMPRODUCT(MAX((Priorities!$B$2:$AY$65=C47)*(COLUMN(Priorities!$B$2:$AY$65))))-COLUMN(Priorities!$B$1)+1)</f>
        <v xml:space="preserve"> Minnesota</v>
      </c>
    </row>
    <row r="48" spans="1:4" x14ac:dyDescent="0.2">
      <c r="A48">
        <v>47</v>
      </c>
      <c r="B48">
        <v>97</v>
      </c>
      <c r="C48" s="3">
        <f>LARGE(Priorities!$B$2:$AY$65,A48 )</f>
        <v>3950848.9591234433</v>
      </c>
      <c r="D48" t="str">
        <f>INDEX( Priorities!$B$1:$AY$1,SUMPRODUCT(MAX((Priorities!$B$2:$AY$65=C48)*(COLUMN(Priorities!$B$2:$AY$65))))-COLUMN(Priorities!$B$1)+1)</f>
        <v xml:space="preserve"> Colorado</v>
      </c>
    </row>
    <row r="49" spans="1:4" x14ac:dyDescent="0.2">
      <c r="A49">
        <v>48</v>
      </c>
      <c r="B49">
        <v>98</v>
      </c>
      <c r="C49" s="3">
        <f>LARGE(Priorities!$B$2:$AY$65,A49 )</f>
        <v>3813549.6650022464</v>
      </c>
      <c r="D49" t="str">
        <f>INDEX( Priorities!$B$1:$AY$1,SUMPRODUCT(MAX((Priorities!$B$2:$AY$65=C49)*(COLUMN(Priorities!$B$2:$AY$65))))-COLUMN(Priorities!$B$1)+1)</f>
        <v xml:space="preserve"> Florida</v>
      </c>
    </row>
    <row r="50" spans="1:4" x14ac:dyDescent="0.2">
      <c r="A50">
        <v>49</v>
      </c>
      <c r="B50">
        <v>99</v>
      </c>
      <c r="C50" s="3">
        <f>LARGE(Priorities!$B$2:$AY$65,A50 )</f>
        <v>3715794.3236452686</v>
      </c>
      <c r="D50" t="str">
        <f>INDEX( Priorities!$B$1:$AY$1,SUMPRODUCT(MAX((Priorities!$B$2:$AY$65=C50)*(COLUMN(Priorities!$B$2:$AY$65))))-COLUMN(Priorities!$B$1)+1)</f>
        <v xml:space="preserve"> Texas</v>
      </c>
    </row>
    <row r="51" spans="1:4" x14ac:dyDescent="0.2">
      <c r="A51">
        <v>50</v>
      </c>
      <c r="B51">
        <v>100</v>
      </c>
      <c r="C51" s="3">
        <f>LARGE(Priorities!$B$2:$AY$65,A51 )</f>
        <v>3681235.7368139429</v>
      </c>
      <c r="D51" t="str">
        <f>INDEX( Priorities!$B$1:$AY$1,SUMPRODUCT(MAX((Priorities!$B$2:$AY$65=C51)*(COLUMN(Priorities!$B$2:$AY$65))))-COLUMN(Priorities!$B$1)+1)</f>
        <v xml:space="preserve"> Pennsylvania</v>
      </c>
    </row>
    <row r="52" spans="1:4" x14ac:dyDescent="0.2">
      <c r="A52">
        <v>51</v>
      </c>
      <c r="B52">
        <v>101</v>
      </c>
      <c r="C52" s="3">
        <f>LARGE(Priorities!$B$2:$AY$65,A52 )</f>
        <v>3674547.0938425669</v>
      </c>
      <c r="D52" t="str">
        <f>INDEX( Priorities!$B$1:$AY$1,SUMPRODUCT(MAX((Priorities!$B$2:$AY$65=C52)*(COLUMN(Priorities!$B$2:$AY$65))))-COLUMN(Priorities!$B$1)+1)</f>
        <v xml:space="preserve"> California</v>
      </c>
    </row>
    <row r="53" spans="1:4" x14ac:dyDescent="0.2">
      <c r="A53">
        <v>52</v>
      </c>
      <c r="B53">
        <v>102</v>
      </c>
      <c r="C53" s="3">
        <f>LARGE(Priorities!$B$2:$AY$65,A53 )</f>
        <v>3635768.3022237662</v>
      </c>
      <c r="D53" t="str">
        <f>INDEX( Priorities!$B$1:$AY$1,SUMPRODUCT(MAX((Priorities!$B$2:$AY$65=C53)*(COLUMN(Priorities!$B$2:$AY$65))))-COLUMN(Priorities!$B$1)+1)</f>
        <v xml:space="preserve"> Illinois</v>
      </c>
    </row>
    <row r="54" spans="1:4" x14ac:dyDescent="0.2">
      <c r="A54">
        <v>53</v>
      </c>
      <c r="B54">
        <v>103</v>
      </c>
      <c r="C54" s="3">
        <f>LARGE(Priorities!$B$2:$AY$65,A54 )</f>
        <v>3628652.0791472336</v>
      </c>
      <c r="D54" t="str">
        <f>INDEX( Priorities!$B$1:$AY$1,SUMPRODUCT(MAX((Priorities!$B$2:$AY$65=C54)*(COLUMN(Priorities!$B$2:$AY$65))))-COLUMN(Priorities!$B$1)+1)</f>
        <v xml:space="preserve"> New Jersey</v>
      </c>
    </row>
    <row r="55" spans="1:4" x14ac:dyDescent="0.2">
      <c r="A55">
        <v>54</v>
      </c>
      <c r="B55">
        <v>104</v>
      </c>
      <c r="C55" s="3">
        <f>LARGE(Priorities!$B$2:$AY$65,A55 )</f>
        <v>3582574.0216337703</v>
      </c>
      <c r="D55" t="str">
        <f>INDEX( Priorities!$B$1:$AY$1,SUMPRODUCT(MAX((Priorities!$B$2:$AY$65=C55)*(COLUMN(Priorities!$B$2:$AY$65))))-COLUMN(Priorities!$B$1)+1)</f>
        <v xml:space="preserve"> South Carolina</v>
      </c>
    </row>
    <row r="56" spans="1:4" x14ac:dyDescent="0.2">
      <c r="A56">
        <v>55</v>
      </c>
      <c r="B56">
        <v>105</v>
      </c>
      <c r="C56" s="3">
        <f>LARGE(Priorities!$B$2:$AY$65,A56 )</f>
        <v>3571260.951292024</v>
      </c>
      <c r="D56" t="str">
        <f>INDEX( Priorities!$B$1:$AY$1,SUMPRODUCT(MAX((Priorities!$B$2:$AY$65=C56)*(COLUMN(Priorities!$B$2:$AY$65))))-COLUMN(Priorities!$B$1)+1)</f>
        <v xml:space="preserve"> New York</v>
      </c>
    </row>
    <row r="57" spans="1:4" x14ac:dyDescent="0.2">
      <c r="A57">
        <v>56</v>
      </c>
      <c r="B57">
        <v>106</v>
      </c>
      <c r="C57" s="3">
        <f>LARGE(Priorities!$B$2:$AY$65,A57 )</f>
        <v>3455525.9000115907</v>
      </c>
      <c r="D57" t="str">
        <f>INDEX( Priorities!$B$1:$AY$1,SUMPRODUCT(MAX((Priorities!$B$2:$AY$65=C57)*(COLUMN(Priorities!$B$2:$AY$65))))-COLUMN(Priorities!$B$1)+1)</f>
        <v xml:space="preserve"> Virginia</v>
      </c>
    </row>
    <row r="58" spans="1:4" x14ac:dyDescent="0.2">
      <c r="A58">
        <v>57</v>
      </c>
      <c r="B58">
        <v>107</v>
      </c>
      <c r="C58" s="3">
        <f>LARGE(Priorities!$B$2:$AY$65,A58 )</f>
        <v>3445670.0012854473</v>
      </c>
      <c r="D58" t="str">
        <f>INDEX( Priorities!$B$1:$AY$1,SUMPRODUCT(MAX((Priorities!$B$2:$AY$65=C58)*(COLUMN(Priorities!$B$2:$AY$65))))-COLUMN(Priorities!$B$1)+1)</f>
        <v xml:space="preserve"> Alabama</v>
      </c>
    </row>
    <row r="59" spans="1:4" x14ac:dyDescent="0.2">
      <c r="A59">
        <v>58</v>
      </c>
      <c r="B59">
        <v>108</v>
      </c>
      <c r="C59" s="3">
        <f>LARGE(Priorities!$B$2:$AY$65,A59 )</f>
        <v>3366235.9431728991</v>
      </c>
      <c r="D59" t="str">
        <f>INDEX( Priorities!$B$1:$AY$1,SUMPRODUCT(MAX((Priorities!$B$2:$AY$65=C59)*(COLUMN(Priorities!$B$2:$AY$65))))-COLUMN(Priorities!$B$1)+1)</f>
        <v xml:space="preserve"> Ohio</v>
      </c>
    </row>
    <row r="60" spans="1:4" x14ac:dyDescent="0.2">
      <c r="A60">
        <v>59</v>
      </c>
      <c r="B60">
        <v>109</v>
      </c>
      <c r="C60" s="3">
        <f>LARGE(Priorities!$B$2:$AY$65,A60 )</f>
        <v>3354387.2198543777</v>
      </c>
      <c r="D60" t="str">
        <f>INDEX( Priorities!$B$1:$AY$1,SUMPRODUCT(MAX((Priorities!$B$2:$AY$65=C60)*(COLUMN(Priorities!$B$2:$AY$65))))-COLUMN(Priorities!$B$1)+1)</f>
        <v xml:space="preserve"> California</v>
      </c>
    </row>
    <row r="61" spans="1:4" x14ac:dyDescent="0.2">
      <c r="A61">
        <v>60</v>
      </c>
      <c r="B61">
        <v>110</v>
      </c>
      <c r="C61" s="3">
        <f>LARGE(Priorities!$B$2:$AY$65,A61 )</f>
        <v>3298054.6141089206</v>
      </c>
      <c r="D61" t="str">
        <f>INDEX( Priorities!$B$1:$AY$1,SUMPRODUCT(MAX((Priorities!$B$2:$AY$65=C61)*(COLUMN(Priorities!$B$2:$AY$65))))-COLUMN(Priorities!$B$1)+1)</f>
        <v xml:space="preserve"> Louisiana</v>
      </c>
    </row>
    <row r="62" spans="1:4" x14ac:dyDescent="0.2">
      <c r="A62">
        <v>61</v>
      </c>
      <c r="B62">
        <v>111</v>
      </c>
      <c r="C62" s="3">
        <f>LARGE(Priorities!$B$2:$AY$65,A62 )</f>
        <v>3277022.5678102779</v>
      </c>
      <c r="D62" t="str">
        <f>INDEX( Priorities!$B$1:$AY$1,SUMPRODUCT(MAX((Priorities!$B$2:$AY$65=C62)*(COLUMN(Priorities!$B$2:$AY$65))))-COLUMN(Priorities!$B$1)+1)</f>
        <v xml:space="preserve"> Texas</v>
      </c>
    </row>
    <row r="63" spans="1:4" x14ac:dyDescent="0.2">
      <c r="A63">
        <v>62</v>
      </c>
      <c r="B63">
        <v>112</v>
      </c>
      <c r="C63" s="3">
        <f>LARGE(Priorities!$B$2:$AY$65,A63 )</f>
        <v>3223037.7249951577</v>
      </c>
      <c r="D63" t="str">
        <f>INDEX( Priorities!$B$1:$AY$1,SUMPRODUCT(MAX((Priorities!$B$2:$AY$65=C63)*(COLUMN(Priorities!$B$2:$AY$65))))-COLUMN(Priorities!$B$1)+1)</f>
        <v xml:space="preserve"> Florida</v>
      </c>
    </row>
    <row r="64" spans="1:4" x14ac:dyDescent="0.2">
      <c r="A64">
        <v>63</v>
      </c>
      <c r="B64">
        <v>113</v>
      </c>
      <c r="C64" s="3">
        <f>LARGE(Priorities!$B$2:$AY$65,A64 )</f>
        <v>3153767.2653314187</v>
      </c>
      <c r="D64" t="str">
        <f>INDEX( Priorities!$B$1:$AY$1,SUMPRODUCT(MAX((Priorities!$B$2:$AY$65=C64)*(COLUMN(Priorities!$B$2:$AY$65))))-COLUMN(Priorities!$B$1)+1)</f>
        <v xml:space="preserve"> Kentucky</v>
      </c>
    </row>
    <row r="65" spans="1:4" x14ac:dyDescent="0.2">
      <c r="A65">
        <v>64</v>
      </c>
      <c r="B65">
        <v>114</v>
      </c>
      <c r="C65" s="3">
        <f>LARGE(Priorities!$B$2:$AY$65,A65 )</f>
        <v>3085587.4621804338</v>
      </c>
      <c r="D65" t="str">
        <f>INDEX( Priorities!$B$1:$AY$1,SUMPRODUCT(MAX((Priorities!$B$2:$AY$65=C65)*(COLUMN(Priorities!$B$2:$AY$65))))-COLUMN(Priorities!$B$1)+1)</f>
        <v xml:space="preserve"> California</v>
      </c>
    </row>
    <row r="66" spans="1:4" x14ac:dyDescent="0.2">
      <c r="A66">
        <v>65</v>
      </c>
      <c r="B66">
        <v>115</v>
      </c>
      <c r="C66" s="3">
        <f>LARGE(Priorities!$B$2:$AY$65,A66 )</f>
        <v>3043837.5772451526</v>
      </c>
      <c r="D66" t="str">
        <f>INDEX( Priorities!$B$1:$AY$1,SUMPRODUCT(MAX((Priorities!$B$2:$AY$65=C66)*(COLUMN(Priorities!$B$2:$AY$65))))-COLUMN(Priorities!$B$1)+1)</f>
        <v xml:space="preserve"> Washington</v>
      </c>
    </row>
    <row r="67" spans="1:4" x14ac:dyDescent="0.2">
      <c r="A67">
        <v>66</v>
      </c>
      <c r="B67">
        <v>116</v>
      </c>
      <c r="C67" s="3">
        <f>LARGE(Priorities!$B$2:$AY$65,A67 )</f>
        <v>3021470.8851327328</v>
      </c>
      <c r="D67" t="str">
        <f>INDEX( Priorities!$B$1:$AY$1,SUMPRODUCT(MAX((Priorities!$B$2:$AY$65=C67)*(COLUMN(Priorities!$B$2:$AY$65))))-COLUMN(Priorities!$B$1)+1)</f>
        <v xml:space="preserve"> Georgia</v>
      </c>
    </row>
    <row r="68" spans="1:4" x14ac:dyDescent="0.2">
      <c r="A68">
        <v>67</v>
      </c>
      <c r="B68">
        <v>117</v>
      </c>
      <c r="C68" s="3">
        <f>LARGE(Priorities!$B$2:$AY$65,A68 )</f>
        <v>3018266.3877302641</v>
      </c>
      <c r="D68" t="str">
        <f>INDEX( Priorities!$B$1:$AY$1,SUMPRODUCT(MAX((Priorities!$B$2:$AY$65=C68)*(COLUMN(Priorities!$B$2:$AY$65))))-COLUMN(Priorities!$B$1)+1)</f>
        <v xml:space="preserve"> New York</v>
      </c>
    </row>
    <row r="69" spans="1:4" x14ac:dyDescent="0.2">
      <c r="A69">
        <v>68</v>
      </c>
      <c r="B69">
        <v>118</v>
      </c>
      <c r="C69" s="3">
        <f>LARGE(Priorities!$B$2:$AY$65,A69 )</f>
        <v>2977302.2414499419</v>
      </c>
      <c r="D69" t="str">
        <f>INDEX( Priorities!$B$1:$AY$1,SUMPRODUCT(MAX((Priorities!$B$2:$AY$65=C69)*(COLUMN(Priorities!$B$2:$AY$65))))-COLUMN(Priorities!$B$1)+1)</f>
        <v xml:space="preserve"> North Carolina</v>
      </c>
    </row>
    <row r="70" spans="1:4" x14ac:dyDescent="0.2">
      <c r="A70">
        <v>69</v>
      </c>
      <c r="B70">
        <v>119</v>
      </c>
      <c r="C70" s="3">
        <f>LARGE(Priorities!$B$2:$AY$65,A70 )</f>
        <v>2939131.3910928424</v>
      </c>
      <c r="D70" t="str">
        <f>INDEX( Priorities!$B$1:$AY$1,SUMPRODUCT(MAX((Priorities!$B$2:$AY$65=C70)*(COLUMN(Priorities!$B$2:$AY$65))))-COLUMN(Priorities!$B$1)+1)</f>
        <v xml:space="preserve"> Oregon</v>
      </c>
    </row>
    <row r="71" spans="1:4" x14ac:dyDescent="0.2">
      <c r="A71">
        <v>70</v>
      </c>
      <c r="B71">
        <v>120</v>
      </c>
      <c r="C71" s="3">
        <f>LARGE(Priorities!$B$2:$AY$65,A71 )</f>
        <v>2931058.0901698777</v>
      </c>
      <c r="D71" t="str">
        <f>INDEX( Priorities!$B$1:$AY$1,SUMPRODUCT(MAX((Priorities!$B$2:$AY$65=C71)*(COLUMN(Priorities!$B$2:$AY$65))))-COLUMN(Priorities!$B$1)+1)</f>
        <v xml:space="preserve"> Texas</v>
      </c>
    </row>
    <row r="72" spans="1:4" x14ac:dyDescent="0.2">
      <c r="A72">
        <v>71</v>
      </c>
      <c r="B72">
        <v>121</v>
      </c>
      <c r="C72" s="3">
        <f>LARGE(Priorities!$B$2:$AY$65,A72 )</f>
        <v>2872898.2841238757</v>
      </c>
      <c r="D72" t="str">
        <f>INDEX( Priorities!$B$1:$AY$1,SUMPRODUCT(MAX((Priorities!$B$2:$AY$65=C72)*(COLUMN(Priorities!$B$2:$AY$65))))-COLUMN(Priorities!$B$1)+1)</f>
        <v xml:space="preserve"> Michigan</v>
      </c>
    </row>
    <row r="73" spans="1:4" x14ac:dyDescent="0.2">
      <c r="A73">
        <v>72</v>
      </c>
      <c r="B73">
        <v>122</v>
      </c>
      <c r="C73" s="3">
        <f>LARGE(Priorities!$B$2:$AY$65,A73 )</f>
        <v>2856698.8920928231</v>
      </c>
      <c r="D73" t="str">
        <f>INDEX( Priorities!$B$1:$AY$1,SUMPRODUCT(MAX((Priorities!$B$2:$AY$65=C73)*(COLUMN(Priorities!$B$2:$AY$65))))-COLUMN(Priorities!$B$1)+1)</f>
        <v xml:space="preserve"> California</v>
      </c>
    </row>
    <row r="74" spans="1:4" x14ac:dyDescent="0.2">
      <c r="A74">
        <v>73</v>
      </c>
      <c r="B74">
        <v>123</v>
      </c>
      <c r="C74" s="3">
        <f>LARGE(Priorities!$B$2:$AY$65,A74 )</f>
        <v>2851472.9404287976</v>
      </c>
      <c r="D74" t="str">
        <f>INDEX( Priorities!$B$1:$AY$1,SUMPRODUCT(MAX((Priorities!$B$2:$AY$65=C74)*(COLUMN(Priorities!$B$2:$AY$65))))-COLUMN(Priorities!$B$1)+1)</f>
        <v xml:space="preserve"> Pennsylvania</v>
      </c>
    </row>
    <row r="75" spans="1:4" x14ac:dyDescent="0.2">
      <c r="A75">
        <v>74</v>
      </c>
      <c r="B75">
        <v>124</v>
      </c>
      <c r="C75" s="3">
        <f>LARGE(Priorities!$B$2:$AY$65,A75 )</f>
        <v>2836425.5298108426</v>
      </c>
      <c r="D75" t="str">
        <f>INDEX( Priorities!$B$1:$AY$1,SUMPRODUCT(MAX((Priorities!$B$2:$AY$65=C75)*(COLUMN(Priorities!$B$2:$AY$65))))-COLUMN(Priorities!$B$1)+1)</f>
        <v xml:space="preserve"> Arizona</v>
      </c>
    </row>
    <row r="76" spans="1:4" x14ac:dyDescent="0.2">
      <c r="A76">
        <v>75</v>
      </c>
      <c r="B76">
        <v>125</v>
      </c>
      <c r="C76" s="3">
        <f>LARGE(Priorities!$B$2:$AY$65,A76 )</f>
        <v>2816254.0170362918</v>
      </c>
      <c r="D76" t="str">
        <f>INDEX( Priorities!$B$1:$AY$1,SUMPRODUCT(MAX((Priorities!$B$2:$AY$65=C76)*(COLUMN(Priorities!$B$2:$AY$65))))-COLUMN(Priorities!$B$1)+1)</f>
        <v xml:space="preserve"> Illinois</v>
      </c>
    </row>
    <row r="77" spans="1:4" x14ac:dyDescent="0.2">
      <c r="A77">
        <v>76</v>
      </c>
      <c r="B77">
        <v>126</v>
      </c>
      <c r="C77" s="3">
        <f>LARGE(Priorities!$B$2:$AY$65,A77 )</f>
        <v>2791232.5472014104</v>
      </c>
      <c r="D77" t="str">
        <f>INDEX( Priorities!$B$1:$AY$1,SUMPRODUCT(MAX((Priorities!$B$2:$AY$65=C77)*(COLUMN(Priorities!$B$2:$AY$65))))-COLUMN(Priorities!$B$1)+1)</f>
        <v xml:space="preserve"> Florida</v>
      </c>
    </row>
    <row r="78" spans="1:4" x14ac:dyDescent="0.2">
      <c r="A78">
        <v>77</v>
      </c>
      <c r="B78">
        <v>127</v>
      </c>
      <c r="C78" s="3">
        <f>LARGE(Priorities!$B$2:$AY$65,A78 )</f>
        <v>2789571.2799336435</v>
      </c>
      <c r="D78" t="str">
        <f>INDEX( Priorities!$B$1:$AY$1,SUMPRODUCT(MAX((Priorities!$B$2:$AY$65=C78)*(COLUMN(Priorities!$B$2:$AY$65))))-COLUMN(Priorities!$B$1)+1)</f>
        <v xml:space="preserve"> Massachusetts</v>
      </c>
    </row>
    <row r="79" spans="1:4" x14ac:dyDescent="0.2">
      <c r="A79">
        <v>78</v>
      </c>
      <c r="B79">
        <v>128</v>
      </c>
      <c r="C79" s="3">
        <f>LARGE(Priorities!$B$2:$AY$65,A79 )</f>
        <v>2763409.4389550094</v>
      </c>
      <c r="D79" t="str">
        <f>INDEX( Priorities!$B$1:$AY$1,SUMPRODUCT(MAX((Priorities!$B$2:$AY$65=C79)*(COLUMN(Priorities!$B$2:$AY$65))))-COLUMN(Priorities!$B$1)+1)</f>
        <v xml:space="preserve"> Oklahoma</v>
      </c>
    </row>
    <row r="80" spans="1:4" x14ac:dyDescent="0.2">
      <c r="A80">
        <v>79</v>
      </c>
      <c r="B80">
        <v>129</v>
      </c>
      <c r="C80" s="3">
        <f>LARGE(Priorities!$B$2:$AY$65,A80 )</f>
        <v>2757451.2421046202</v>
      </c>
      <c r="D80" t="str">
        <f>INDEX( Priorities!$B$1:$AY$1,SUMPRODUCT(MAX((Priorities!$B$2:$AY$65=C80)*(COLUMN(Priorities!$B$2:$AY$65))))-COLUMN(Priorities!$B$1)+1)</f>
        <v xml:space="preserve"> Tennessee</v>
      </c>
    </row>
    <row r="81" spans="1:4" x14ac:dyDescent="0.2">
      <c r="A81">
        <v>80</v>
      </c>
      <c r="B81">
        <v>130</v>
      </c>
      <c r="C81" s="3">
        <f>LARGE(Priorities!$B$2:$AY$65,A81 )</f>
        <v>2720233.0762443235</v>
      </c>
      <c r="D81" t="str">
        <f>INDEX( Priorities!$B$1:$AY$1,SUMPRODUCT(MAX((Priorities!$B$2:$AY$65=C81)*(COLUMN(Priorities!$B$2:$AY$65))))-COLUMN(Priorities!$B$1)+1)</f>
        <v xml:space="preserve"> Indiana</v>
      </c>
    </row>
    <row r="82" spans="1:4" x14ac:dyDescent="0.2">
      <c r="A82">
        <v>81</v>
      </c>
      <c r="B82">
        <v>131</v>
      </c>
      <c r="C82" s="3">
        <f>LARGE(Priorities!$B$2:$AY$65,A82 )</f>
        <v>2659441.9374635313</v>
      </c>
      <c r="D82" t="str">
        <f>INDEX( Priorities!$B$1:$AY$1,SUMPRODUCT(MAX((Priorities!$B$2:$AY$65=C82)*(COLUMN(Priorities!$B$2:$AY$65))))-COLUMN(Priorities!$B$1)+1)</f>
        <v xml:space="preserve"> California</v>
      </c>
    </row>
    <row r="83" spans="1:4" x14ac:dyDescent="0.2">
      <c r="A83">
        <v>82</v>
      </c>
      <c r="B83">
        <v>132</v>
      </c>
      <c r="C83" s="3">
        <f>LARGE(Priorities!$B$2:$AY$65,A83 )</f>
        <v>2651241.7974079554</v>
      </c>
      <c r="D83" t="str">
        <f>INDEX( Priorities!$B$1:$AY$1,SUMPRODUCT(MAX((Priorities!$B$2:$AY$65=C83)*(COLUMN(Priorities!$B$2:$AY$65))))-COLUMN(Priorities!$B$1)+1)</f>
        <v xml:space="preserve"> Texas</v>
      </c>
    </row>
    <row r="84" spans="1:4" x14ac:dyDescent="0.2">
      <c r="A84">
        <v>83</v>
      </c>
      <c r="B84">
        <v>133</v>
      </c>
      <c r="C84" s="3">
        <f>LARGE(Priorities!$B$2:$AY$65,A84 )</f>
        <v>2613895.3671631012</v>
      </c>
      <c r="D84" t="str">
        <f>INDEX( Priorities!$B$1:$AY$1,SUMPRODUCT(MAX((Priorities!$B$2:$AY$65=C84)*(COLUMN(Priorities!$B$2:$AY$65))))-COLUMN(Priorities!$B$1)+1)</f>
        <v xml:space="preserve"> New York</v>
      </c>
    </row>
    <row r="85" spans="1:4" x14ac:dyDescent="0.2">
      <c r="A85">
        <v>84</v>
      </c>
      <c r="B85">
        <v>134</v>
      </c>
      <c r="C85" s="3">
        <f>LARGE(Priorities!$B$2:$AY$65,A85 )</f>
        <v>2607475.1494626906</v>
      </c>
      <c r="D85" t="str">
        <f>INDEX( Priorities!$B$1:$AY$1,SUMPRODUCT(MAX((Priorities!$B$2:$AY$65=C85)*(COLUMN(Priorities!$B$2:$AY$65))))-COLUMN(Priorities!$B$1)+1)</f>
        <v xml:space="preserve"> Ohio</v>
      </c>
    </row>
    <row r="86" spans="1:4" x14ac:dyDescent="0.2">
      <c r="A86">
        <v>85</v>
      </c>
      <c r="B86">
        <v>135</v>
      </c>
      <c r="C86" s="3">
        <f>LARGE(Priorities!$B$2:$AY$65,A86 )</f>
        <v>2565844.4917316735</v>
      </c>
      <c r="D86" t="str">
        <f>INDEX( Priorities!$B$1:$AY$1,SUMPRODUCT(MAX((Priorities!$B$2:$AY$65=C86)*(COLUMN(Priorities!$B$2:$AY$65))))-COLUMN(Priorities!$B$1)+1)</f>
        <v xml:space="preserve"> New Jersey</v>
      </c>
    </row>
    <row r="87" spans="1:4" x14ac:dyDescent="0.2">
      <c r="A87">
        <v>86</v>
      </c>
      <c r="B87">
        <v>136</v>
      </c>
      <c r="C87" s="3">
        <f>LARGE(Priorities!$B$2:$AY$65,A87 )</f>
        <v>2505710.0538434321</v>
      </c>
      <c r="D87" t="str">
        <f>INDEX( Priorities!$B$1:$AY$1,SUMPRODUCT(MAX((Priorities!$B$2:$AY$65=C87)*(COLUMN(Priorities!$B$2:$AY$65))))-COLUMN(Priorities!$B$1)+1)</f>
        <v xml:space="preserve"> Connecticut</v>
      </c>
    </row>
    <row r="88" spans="1:4" x14ac:dyDescent="0.2">
      <c r="A88">
        <v>87</v>
      </c>
      <c r="B88">
        <v>137</v>
      </c>
      <c r="C88" s="3">
        <f>LARGE(Priorities!$B$2:$AY$65,A88 )</f>
        <v>2496949.8959610034</v>
      </c>
      <c r="D88" t="str">
        <f>INDEX( Priorities!$B$1:$AY$1,SUMPRODUCT(MAX((Priorities!$B$2:$AY$65=C88)*(COLUMN(Priorities!$B$2:$AY$65))))-COLUMN(Priorities!$B$1)+1)</f>
        <v xml:space="preserve"> Missouri</v>
      </c>
    </row>
    <row r="89" spans="1:4" x14ac:dyDescent="0.2">
      <c r="A89">
        <v>88</v>
      </c>
      <c r="B89">
        <v>138</v>
      </c>
      <c r="C89" s="3">
        <f>LARGE(Priorities!$B$2:$AY$65,A89 )</f>
        <v>2487680.1425017058</v>
      </c>
      <c r="D89" t="str">
        <f>INDEX( Priorities!$B$1:$AY$1,SUMPRODUCT(MAX((Priorities!$B$2:$AY$65=C89)*(COLUMN(Priorities!$B$2:$AY$65))))-COLUMN(Priorities!$B$1)+1)</f>
        <v xml:space="preserve"> California</v>
      </c>
    </row>
    <row r="90" spans="1:4" x14ac:dyDescent="0.2">
      <c r="A90">
        <v>89</v>
      </c>
      <c r="B90">
        <v>139</v>
      </c>
      <c r="C90" s="3">
        <f>LARGE(Priorities!$B$2:$AY$65,A90 )</f>
        <v>2462528.3441547891</v>
      </c>
      <c r="D90" t="str">
        <f>INDEX( Priorities!$B$1:$AY$1,SUMPRODUCT(MAX((Priorities!$B$2:$AY$65=C90)*(COLUMN(Priorities!$B$2:$AY$65))))-COLUMN(Priorities!$B$1)+1)</f>
        <v xml:space="preserve"> Maryland</v>
      </c>
    </row>
    <row r="91" spans="1:4" x14ac:dyDescent="0.2">
      <c r="A91">
        <v>90</v>
      </c>
      <c r="B91">
        <v>140</v>
      </c>
      <c r="C91" s="3">
        <f>LARGE(Priorities!$B$2:$AY$65,A91 )</f>
        <v>2461635.7237480963</v>
      </c>
      <c r="D91" t="str">
        <f>INDEX( Priorities!$B$1:$AY$1,SUMPRODUCT(MAX((Priorities!$B$2:$AY$65=C91)*(COLUMN(Priorities!$B$2:$AY$65))))-COLUMN(Priorities!$B$1)+1)</f>
        <v xml:space="preserve"> Florida</v>
      </c>
    </row>
    <row r="92" spans="1:4" x14ac:dyDescent="0.2">
      <c r="A92">
        <v>91</v>
      </c>
      <c r="B92">
        <v>141</v>
      </c>
      <c r="C92" s="3">
        <f>LARGE(Priorities!$B$2:$AY$65,A92 )</f>
        <v>2443425.7964639436</v>
      </c>
      <c r="D92" t="str">
        <f>INDEX( Priorities!$B$1:$AY$1,SUMPRODUCT(MAX((Priorities!$B$2:$AY$65=C92)*(COLUMN(Priorities!$B$2:$AY$65))))-COLUMN(Priorities!$B$1)+1)</f>
        <v xml:space="preserve"> Virginia</v>
      </c>
    </row>
    <row r="93" spans="1:4" x14ac:dyDescent="0.2">
      <c r="A93">
        <v>92</v>
      </c>
      <c r="B93">
        <v>142</v>
      </c>
      <c r="C93" s="3">
        <f>LARGE(Priorities!$B$2:$AY$65,A93 )</f>
        <v>2420241.5630681315</v>
      </c>
      <c r="D93" t="str">
        <f>INDEX( Priorities!$B$1:$AY$1,SUMPRODUCT(MAX((Priorities!$B$2:$AY$65=C93)*(COLUMN(Priorities!$B$2:$AY$65))))-COLUMN(Priorities!$B$1)+1)</f>
        <v xml:space="preserve"> Texas</v>
      </c>
    </row>
    <row r="94" spans="1:4" x14ac:dyDescent="0.2">
      <c r="A94">
        <v>93</v>
      </c>
      <c r="B94">
        <v>143</v>
      </c>
      <c r="C94" s="3">
        <f>LARGE(Priorities!$B$2:$AY$65,A94 )</f>
        <v>2362477.4402136528</v>
      </c>
      <c r="D94" t="str">
        <f>INDEX( Priorities!$B$1:$AY$1,SUMPRODUCT(MAX((Priorities!$B$2:$AY$65=C94)*(COLUMN(Priorities!$B$2:$AY$65))))-COLUMN(Priorities!$B$1)+1)</f>
        <v xml:space="preserve"> Wisconsin</v>
      </c>
    </row>
    <row r="95" spans="1:4" x14ac:dyDescent="0.2">
      <c r="A95">
        <v>94</v>
      </c>
      <c r="B95">
        <v>144</v>
      </c>
      <c r="C95" s="3">
        <f>LARGE(Priorities!$B$2:$AY$65,A95 )</f>
        <v>2340421.2838339312</v>
      </c>
      <c r="D95" t="str">
        <f>INDEX( Priorities!$B$1:$AY$1,SUMPRODUCT(MAX((Priorities!$B$2:$AY$65=C95)*(COLUMN(Priorities!$B$2:$AY$65))))-COLUMN(Priorities!$B$1)+1)</f>
        <v xml:space="preserve"> Georgia</v>
      </c>
    </row>
    <row r="96" spans="1:4" x14ac:dyDescent="0.2">
      <c r="A96">
        <v>95</v>
      </c>
      <c r="B96">
        <v>145</v>
      </c>
      <c r="C96" s="3">
        <f>LARGE(Priorities!$B$2:$AY$65,A96 )</f>
        <v>2336768.6005271017</v>
      </c>
      <c r="D96" t="str">
        <f>INDEX( Priorities!$B$1:$AY$1,SUMPRODUCT(MAX((Priorities!$B$2:$AY$65=C96)*(COLUMN(Priorities!$B$2:$AY$65))))-COLUMN(Priorities!$B$1)+1)</f>
        <v xml:space="preserve"> California</v>
      </c>
    </row>
    <row r="97" spans="1:4" x14ac:dyDescent="0.2">
      <c r="A97">
        <v>96</v>
      </c>
      <c r="B97">
        <v>146</v>
      </c>
      <c r="C97" s="3">
        <f>LARGE(Priorities!$B$2:$AY$65,A97 )</f>
        <v>2328217.9064680426</v>
      </c>
      <c r="D97" t="str">
        <f>INDEX( Priorities!$B$1:$AY$1,SUMPRODUCT(MAX((Priorities!$B$2:$AY$65=C97)*(COLUMN(Priorities!$B$2:$AY$65))))-COLUMN(Priorities!$B$1)+1)</f>
        <v xml:space="preserve"> Pennsylvania</v>
      </c>
    </row>
    <row r="98" spans="1:4" x14ac:dyDescent="0.2">
      <c r="A98">
        <v>97</v>
      </c>
      <c r="B98">
        <v>147</v>
      </c>
      <c r="C98" s="3">
        <f>LARGE(Priorities!$B$2:$AY$65,A98 )</f>
        <v>2306208.3995523276</v>
      </c>
      <c r="D98" t="str">
        <f>INDEX( Priorities!$B$1:$AY$1,SUMPRODUCT(MAX((Priorities!$B$2:$AY$65=C98)*(COLUMN(Priorities!$B$2:$AY$65))))-COLUMN(Priorities!$B$1)+1)</f>
        <v xml:space="preserve"> North Carolina</v>
      </c>
    </row>
    <row r="99" spans="1:4" x14ac:dyDescent="0.2">
      <c r="A99">
        <v>98</v>
      </c>
      <c r="B99">
        <v>148</v>
      </c>
      <c r="C99" s="3">
        <f>LARGE(Priorities!$B$2:$AY$65,A99 )</f>
        <v>2305239.0315524782</v>
      </c>
      <c r="D99" t="str">
        <f>INDEX( Priorities!$B$1:$AY$1,SUMPRODUCT(MAX((Priorities!$B$2:$AY$65=C99)*(COLUMN(Priorities!$B$2:$AY$65))))-COLUMN(Priorities!$B$1)+1)</f>
        <v xml:space="preserve"> New York</v>
      </c>
    </row>
    <row r="100" spans="1:4" x14ac:dyDescent="0.2">
      <c r="A100">
        <v>99</v>
      </c>
      <c r="B100">
        <v>149</v>
      </c>
      <c r="C100" s="3">
        <f>LARGE(Priorities!$B$2:$AY$65,A100 )</f>
        <v>2299461.7759341062</v>
      </c>
      <c r="D100" t="str">
        <f>INDEX( Priorities!$B$1:$AY$1,SUMPRODUCT(MAX((Priorities!$B$2:$AY$65=C100)*(COLUMN(Priorities!$B$2:$AY$65))))-COLUMN(Priorities!$B$1)+1)</f>
        <v xml:space="preserve"> Illinois</v>
      </c>
    </row>
    <row r="101" spans="1:4" x14ac:dyDescent="0.2">
      <c r="A101">
        <v>100</v>
      </c>
      <c r="B101">
        <v>150</v>
      </c>
      <c r="C101" s="3">
        <f>LARGE(Priorities!$B$2:$AY$65,A101 )</f>
        <v>2288129.1348914695</v>
      </c>
      <c r="D101" t="str">
        <f>INDEX( Priorities!$B$1:$AY$1,SUMPRODUCT(MAX((Priorities!$B$2:$AY$65=C101)*(COLUMN(Priorities!$B$2:$AY$65))))-COLUMN(Priorities!$B$1)+1)</f>
        <v xml:space="preserve"> Minnesota</v>
      </c>
    </row>
    <row r="102" spans="1:4" x14ac:dyDescent="0.2">
      <c r="A102">
        <v>101</v>
      </c>
      <c r="B102">
        <v>151</v>
      </c>
      <c r="C102" s="3">
        <f>LARGE(Priorities!$B$2:$AY$65,A102 )</f>
        <v>2281023.7100774734</v>
      </c>
      <c r="D102" t="str">
        <f>INDEX( Priorities!$B$1:$AY$1,SUMPRODUCT(MAX((Priorities!$B$2:$AY$65=C102)*(COLUMN(Priorities!$B$2:$AY$65))))-COLUMN(Priorities!$B$1)+1)</f>
        <v xml:space="preserve"> Colorado</v>
      </c>
    </row>
    <row r="103" spans="1:4" x14ac:dyDescent="0.2">
      <c r="A103">
        <v>102</v>
      </c>
      <c r="B103">
        <v>152</v>
      </c>
      <c r="C103" s="3">
        <f>LARGE(Priorities!$B$2:$AY$65,A103 )</f>
        <v>2226298.4363430771</v>
      </c>
      <c r="D103" t="str">
        <f>INDEX( Priorities!$B$1:$AY$1,SUMPRODUCT(MAX((Priorities!$B$2:$AY$65=C103)*(COLUMN(Priorities!$B$2:$AY$65))))-COLUMN(Priorities!$B$1)+1)</f>
        <v xml:space="preserve"> Texas</v>
      </c>
    </row>
    <row r="104" spans="1:4" x14ac:dyDescent="0.2">
      <c r="A104">
        <v>103</v>
      </c>
      <c r="B104">
        <v>153</v>
      </c>
      <c r="C104" s="3">
        <f>LARGE(Priorities!$B$2:$AY$65,A104 )</f>
        <v>2225337.4419519263</v>
      </c>
      <c r="D104" t="str">
        <f>INDEX( Priorities!$B$1:$AY$1,SUMPRODUCT(MAX((Priorities!$B$2:$AY$65=C104)*(COLUMN(Priorities!$B$2:$AY$65))))-COLUMN(Priorities!$B$1)+1)</f>
        <v xml:space="preserve"> Michigan</v>
      </c>
    </row>
    <row r="105" spans="1:4" x14ac:dyDescent="0.2">
      <c r="A105">
        <v>104</v>
      </c>
      <c r="B105">
        <v>154</v>
      </c>
      <c r="C105" s="3">
        <f>LARGE(Priorities!$B$2:$AY$65,A105 )</f>
        <v>2224657.5496282722</v>
      </c>
      <c r="D105" t="str">
        <f>INDEX( Priorities!$B$1:$AY$1,SUMPRODUCT(MAX((Priorities!$B$2:$AY$65=C105)*(COLUMN(Priorities!$B$2:$AY$65))))-COLUMN(Priorities!$B$1)+1)</f>
        <v xml:space="preserve"> Iowa</v>
      </c>
    </row>
    <row r="106" spans="1:4" x14ac:dyDescent="0.2">
      <c r="A106">
        <v>105</v>
      </c>
      <c r="B106">
        <v>155</v>
      </c>
      <c r="C106" s="3">
        <f>LARGE(Priorities!$B$2:$AY$65,A106 )</f>
        <v>2209330.9768271828</v>
      </c>
      <c r="D106" t="str">
        <f>INDEX( Priorities!$B$1:$AY$1,SUMPRODUCT(MAX((Priorities!$B$2:$AY$65=C106)*(COLUMN(Priorities!$B$2:$AY$65))))-COLUMN(Priorities!$B$1)+1)</f>
        <v xml:space="preserve"> Utah</v>
      </c>
    </row>
    <row r="107" spans="1:4" x14ac:dyDescent="0.2">
      <c r="A107">
        <v>106</v>
      </c>
      <c r="B107">
        <v>156</v>
      </c>
      <c r="C107" s="3">
        <f>LARGE(Priorities!$B$2:$AY$65,A107 )</f>
        <v>2203126.5646620165</v>
      </c>
      <c r="D107" t="str">
        <f>INDEX( Priorities!$B$1:$AY$1,SUMPRODUCT(MAX((Priorities!$B$2:$AY$65=C107)*(COLUMN(Priorities!$B$2:$AY$65))))-COLUMN(Priorities!$B$1)+1)</f>
        <v xml:space="preserve"> California</v>
      </c>
    </row>
    <row r="108" spans="1:4" x14ac:dyDescent="0.2">
      <c r="A108">
        <v>107</v>
      </c>
      <c r="B108">
        <v>157</v>
      </c>
      <c r="C108" s="3">
        <f>LARGE(Priorities!$B$2:$AY$65,A108 )</f>
        <v>2201753.9256570544</v>
      </c>
      <c r="D108" t="str">
        <f>INDEX( Priorities!$B$1:$AY$1,SUMPRODUCT(MAX((Priorities!$B$2:$AY$65=C108)*(COLUMN(Priorities!$B$2:$AY$65))))-COLUMN(Priorities!$B$1)+1)</f>
        <v xml:space="preserve"> Florida</v>
      </c>
    </row>
    <row r="109" spans="1:4" x14ac:dyDescent="0.2">
      <c r="A109">
        <v>108</v>
      </c>
      <c r="B109">
        <v>158</v>
      </c>
      <c r="C109" s="3">
        <f>LARGE(Priorities!$B$2:$AY$65,A109 )</f>
        <v>2152318.191700479</v>
      </c>
      <c r="D109" t="str">
        <f>INDEX( Priorities!$B$1:$AY$1,SUMPRODUCT(MAX((Priorities!$B$2:$AY$65=C109)*(COLUMN(Priorities!$B$2:$AY$65))))-COLUMN(Priorities!$B$1)+1)</f>
        <v xml:space="preserve"> Washington</v>
      </c>
    </row>
    <row r="110" spans="1:4" x14ac:dyDescent="0.2">
      <c r="A110">
        <v>109</v>
      </c>
      <c r="B110">
        <v>159</v>
      </c>
      <c r="C110" s="3">
        <f>LARGE(Priorities!$B$2:$AY$65,A110 )</f>
        <v>2128994.544390298</v>
      </c>
      <c r="D110" t="str">
        <f>INDEX( Priorities!$B$1:$AY$1,SUMPRODUCT(MAX((Priorities!$B$2:$AY$65=C110)*(COLUMN(Priorities!$B$2:$AY$65))))-COLUMN(Priorities!$B$1)+1)</f>
        <v xml:space="preserve"> Ohio</v>
      </c>
    </row>
    <row r="111" spans="1:4" x14ac:dyDescent="0.2">
      <c r="A111">
        <v>110</v>
      </c>
      <c r="B111">
        <v>160</v>
      </c>
      <c r="C111" s="3">
        <f>LARGE(Priorities!$B$2:$AY$65,A111 )</f>
        <v>2123392.1073709605</v>
      </c>
      <c r="D111" t="str">
        <f>INDEX( Priorities!$B$1:$AY$1,SUMPRODUCT(MAX((Priorities!$B$2:$AY$65=C111)*(COLUMN(Priorities!$B$2:$AY$65))))-COLUMN(Priorities!$B$1)+1)</f>
        <v xml:space="preserve"> Arkansas</v>
      </c>
    </row>
    <row r="112" spans="1:4" x14ac:dyDescent="0.2">
      <c r="A112">
        <v>111</v>
      </c>
      <c r="B112">
        <v>161</v>
      </c>
      <c r="C112" s="3">
        <f>LARGE(Priorities!$B$2:$AY$65,A112 )</f>
        <v>2112218.7569658887</v>
      </c>
      <c r="D112" t="str">
        <f>INDEX( Priorities!$B$1:$AY$1,SUMPRODUCT(MAX((Priorities!$B$2:$AY$65=C112)*(COLUMN(Priorities!$B$2:$AY$65))))-COLUMN(Priorities!$B$1)+1)</f>
        <v xml:space="preserve"> Nevada</v>
      </c>
    </row>
    <row r="113" spans="1:4" x14ac:dyDescent="0.2">
      <c r="A113">
        <v>112</v>
      </c>
      <c r="B113">
        <v>162</v>
      </c>
      <c r="C113" s="3">
        <f>LARGE(Priorities!$B$2:$AY$65,A113 )</f>
        <v>2104254.2781207697</v>
      </c>
      <c r="D113" t="str">
        <f>INDEX( Priorities!$B$1:$AY$1,SUMPRODUCT(MAX((Priorities!$B$2:$AY$65=C113)*(COLUMN(Priorities!$B$2:$AY$65))))-COLUMN(Priorities!$B$1)+1)</f>
        <v xml:space="preserve"> Mississippi</v>
      </c>
    </row>
    <row r="114" spans="1:4" x14ac:dyDescent="0.2">
      <c r="A114">
        <v>113</v>
      </c>
      <c r="B114">
        <v>163</v>
      </c>
      <c r="C114" s="3">
        <f>LARGE(Priorities!$B$2:$AY$65,A114 )</f>
        <v>2083949.1005329634</v>
      </c>
      <c r="D114" t="str">
        <f>INDEX( Priorities!$B$1:$AY$1,SUMPRODUCT(MAX((Priorities!$B$2:$AY$65=C114)*(COLUMN(Priorities!$B$2:$AY$65))))-COLUMN(Priorities!$B$1)+1)</f>
        <v xml:space="preserve"> California</v>
      </c>
    </row>
    <row r="115" spans="1:4" x14ac:dyDescent="0.2">
      <c r="A115">
        <v>114</v>
      </c>
      <c r="B115">
        <v>164</v>
      </c>
      <c r="C115" s="3">
        <f>LARGE(Priorities!$B$2:$AY$65,A115 )</f>
        <v>2068400.0757820178</v>
      </c>
      <c r="D115" t="str">
        <f>INDEX( Priorities!$B$1:$AY$1,SUMPRODUCT(MAX((Priorities!$B$2:$AY$65=C115)*(COLUMN(Priorities!$B$2:$AY$65))))-COLUMN(Priorities!$B$1)+1)</f>
        <v xml:space="preserve"> South Carolina</v>
      </c>
    </row>
    <row r="116" spans="1:4" x14ac:dyDescent="0.2">
      <c r="A116">
        <v>115</v>
      </c>
      <c r="B116">
        <v>165</v>
      </c>
      <c r="C116" s="3">
        <f>LARGE(Priorities!$B$2:$AY$65,A116 )</f>
        <v>2061868.4715748492</v>
      </c>
      <c r="D116" t="str">
        <f>INDEX( Priorities!$B$1:$AY$1,SUMPRODUCT(MAX((Priorities!$B$2:$AY$65=C116)*(COLUMN(Priorities!$B$2:$AY$65))))-COLUMN(Priorities!$B$1)+1)</f>
        <v xml:space="preserve"> New York</v>
      </c>
    </row>
    <row r="117" spans="1:4" x14ac:dyDescent="0.2">
      <c r="A117">
        <v>116</v>
      </c>
      <c r="B117">
        <v>166</v>
      </c>
      <c r="C117" s="3">
        <f>LARGE(Priorities!$B$2:$AY$65,A117 )</f>
        <v>2061151.8404586229</v>
      </c>
      <c r="D117" t="str">
        <f>INDEX( Priorities!$B$1:$AY$1,SUMPRODUCT(MAX((Priorities!$B$2:$AY$65=C117)*(COLUMN(Priorities!$B$2:$AY$65))))-COLUMN(Priorities!$B$1)+1)</f>
        <v xml:space="preserve"> Texas</v>
      </c>
    </row>
    <row r="118" spans="1:4" x14ac:dyDescent="0.2">
      <c r="A118">
        <v>117</v>
      </c>
      <c r="B118">
        <v>167</v>
      </c>
      <c r="C118" s="3">
        <f>LARGE(Priorities!$B$2:$AY$65,A118 )</f>
        <v>2044550.5952779059</v>
      </c>
      <c r="D118" t="str">
        <f>INDEX( Priorities!$B$1:$AY$1,SUMPRODUCT(MAX((Priorities!$B$2:$AY$65=C118)*(COLUMN(Priorities!$B$2:$AY$65))))-COLUMN(Priorities!$B$1)+1)</f>
        <v xml:space="preserve"> Kansas</v>
      </c>
    </row>
    <row r="119" spans="1:4" x14ac:dyDescent="0.2">
      <c r="A119">
        <v>118</v>
      </c>
      <c r="B119">
        <v>168</v>
      </c>
      <c r="C119" s="3">
        <f>LARGE(Priorities!$B$2:$AY$65,A119 )</f>
        <v>2005655.7264598927</v>
      </c>
      <c r="D119" t="str">
        <f>INDEX( Priorities!$B$1:$AY$1,SUMPRODUCT(MAX((Priorities!$B$2:$AY$65=C119)*(COLUMN(Priorities!$B$2:$AY$65))))-COLUMN(Priorities!$B$1)+1)</f>
        <v xml:space="preserve"> Arizona</v>
      </c>
    </row>
    <row r="120" spans="1:4" x14ac:dyDescent="0.2">
      <c r="A120">
        <v>119</v>
      </c>
      <c r="B120">
        <v>169</v>
      </c>
      <c r="C120" s="3">
        <f>LARGE(Priorities!$B$2:$AY$65,A120 )</f>
        <v>1991561.3596626837</v>
      </c>
      <c r="D120" t="str">
        <f>INDEX( Priorities!$B$1:$AY$1,SUMPRODUCT(MAX((Priorities!$B$2:$AY$65=C120)*(COLUMN(Priorities!$B$2:$AY$65))))-COLUMN(Priorities!$B$1)+1)</f>
        <v xml:space="preserve"> Florida</v>
      </c>
    </row>
    <row r="121" spans="1:4" x14ac:dyDescent="0.2">
      <c r="A121">
        <v>120</v>
      </c>
      <c r="B121">
        <v>170</v>
      </c>
      <c r="C121" s="3">
        <f>LARGE(Priorities!$B$2:$AY$65,A121 )</f>
        <v>1989358.5027807716</v>
      </c>
      <c r="D121" t="str">
        <f>INDEX( Priorities!$B$1:$AY$1,SUMPRODUCT(MAX((Priorities!$B$2:$AY$65=C121)*(COLUMN(Priorities!$B$2:$AY$65))))-COLUMN(Priorities!$B$1)+1)</f>
        <v xml:space="preserve"> Alabama</v>
      </c>
    </row>
    <row r="122" spans="1:4" x14ac:dyDescent="0.2">
      <c r="A122">
        <v>121</v>
      </c>
      <c r="B122">
        <v>171</v>
      </c>
      <c r="C122" s="3">
        <f>LARGE(Priorities!$B$2:$AY$65,A122 )</f>
        <v>1987494.5970869609</v>
      </c>
      <c r="D122" t="str">
        <f>INDEX( Priorities!$B$1:$AY$1,SUMPRODUCT(MAX((Priorities!$B$2:$AY$65=C122)*(COLUMN(Priorities!$B$2:$AY$65))))-COLUMN(Priorities!$B$1)+1)</f>
        <v xml:space="preserve"> New Jersey</v>
      </c>
    </row>
    <row r="123" spans="1:4" x14ac:dyDescent="0.2">
      <c r="A123">
        <v>122</v>
      </c>
      <c r="B123">
        <v>172</v>
      </c>
      <c r="C123" s="3">
        <f>LARGE(Priorities!$B$2:$AY$65,A123 )</f>
        <v>1977007.7056630133</v>
      </c>
      <c r="D123" t="str">
        <f>INDEX( Priorities!$B$1:$AY$1,SUMPRODUCT(MAX((Priorities!$B$2:$AY$65=C123)*(COLUMN(Priorities!$B$2:$AY$65))))-COLUMN(Priorities!$B$1)+1)</f>
        <v xml:space="preserve"> California</v>
      </c>
    </row>
    <row r="124" spans="1:4" x14ac:dyDescent="0.2">
      <c r="A124">
        <v>123</v>
      </c>
      <c r="B124">
        <v>173</v>
      </c>
      <c r="C124" s="3">
        <f>LARGE(Priorities!$B$2:$AY$65,A124 )</f>
        <v>1972524.7686443161</v>
      </c>
      <c r="D124" t="str">
        <f>INDEX( Priorities!$B$1:$AY$1,SUMPRODUCT(MAX((Priorities!$B$2:$AY$65=C124)*(COLUMN(Priorities!$B$2:$AY$65))))-COLUMN(Priorities!$B$1)+1)</f>
        <v xml:space="preserve"> Massachusetts</v>
      </c>
    </row>
    <row r="125" spans="1:4" x14ac:dyDescent="0.2">
      <c r="A125">
        <v>124</v>
      </c>
      <c r="B125">
        <v>174</v>
      </c>
      <c r="C125" s="3">
        <f>LARGE(Priorities!$B$2:$AY$65,A125 )</f>
        <v>1967703.2695865857</v>
      </c>
      <c r="D125" t="str">
        <f>INDEX( Priorities!$B$1:$AY$1,SUMPRODUCT(MAX((Priorities!$B$2:$AY$65=C125)*(COLUMN(Priorities!$B$2:$AY$65))))-COLUMN(Priorities!$B$1)+1)</f>
        <v xml:space="preserve"> Pennsylvania</v>
      </c>
    </row>
    <row r="126" spans="1:4" x14ac:dyDescent="0.2">
      <c r="A126">
        <v>125</v>
      </c>
      <c r="B126">
        <v>175</v>
      </c>
      <c r="C126" s="3">
        <f>LARGE(Priorities!$B$2:$AY$65,A126 )</f>
        <v>1949812.4720834454</v>
      </c>
      <c r="D126" t="str">
        <f>INDEX( Priorities!$B$1:$AY$1,SUMPRODUCT(MAX((Priorities!$B$2:$AY$65=C126)*(COLUMN(Priorities!$B$2:$AY$65))))-COLUMN(Priorities!$B$1)+1)</f>
        <v xml:space="preserve"> Tennessee</v>
      </c>
    </row>
    <row r="127" spans="1:4" x14ac:dyDescent="0.2">
      <c r="A127">
        <v>126</v>
      </c>
      <c r="B127">
        <v>176</v>
      </c>
      <c r="C127" s="3">
        <f>LARGE(Priorities!$B$2:$AY$65,A127 )</f>
        <v>1943399.9035163007</v>
      </c>
      <c r="D127" t="str">
        <f>INDEX( Priorities!$B$1:$AY$1,SUMPRODUCT(MAX((Priorities!$B$2:$AY$65=C127)*(COLUMN(Priorities!$B$2:$AY$65))))-COLUMN(Priorities!$B$1)+1)</f>
        <v xml:space="preserve"> Illinois</v>
      </c>
    </row>
    <row r="128" spans="1:4" x14ac:dyDescent="0.2">
      <c r="A128">
        <v>127</v>
      </c>
      <c r="B128">
        <v>177</v>
      </c>
      <c r="C128" s="3">
        <f>LARGE(Priorities!$B$2:$AY$65,A128 )</f>
        <v>1923495.2546203039</v>
      </c>
      <c r="D128" t="str">
        <f>INDEX( Priorities!$B$1:$AY$1,SUMPRODUCT(MAX((Priorities!$B$2:$AY$65=C128)*(COLUMN(Priorities!$B$2:$AY$65))))-COLUMN(Priorities!$B$1)+1)</f>
        <v xml:space="preserve"> Indiana</v>
      </c>
    </row>
    <row r="129" spans="1:4" x14ac:dyDescent="0.2">
      <c r="A129">
        <v>128</v>
      </c>
      <c r="B129">
        <v>178</v>
      </c>
      <c r="C129" s="3">
        <f>LARGE(Priorities!$B$2:$AY$65,A129 )</f>
        <v>1918827.9377880236</v>
      </c>
      <c r="D129" t="str">
        <f>INDEX( Priorities!$B$1:$AY$1,SUMPRODUCT(MAX((Priorities!$B$2:$AY$65=C129)*(COLUMN(Priorities!$B$2:$AY$65))))-COLUMN(Priorities!$B$1)+1)</f>
        <v xml:space="preserve"> Texas</v>
      </c>
    </row>
    <row r="130" spans="1:4" x14ac:dyDescent="0.2">
      <c r="A130">
        <v>129</v>
      </c>
      <c r="B130">
        <v>179</v>
      </c>
      <c r="C130" s="3">
        <f>LARGE(Priorities!$B$2:$AY$65,A130 )</f>
        <v>1910945.9761808836</v>
      </c>
      <c r="D130" t="str">
        <f>INDEX( Priorities!$B$1:$AY$1,SUMPRODUCT(MAX((Priorities!$B$2:$AY$65=C130)*(COLUMN(Priorities!$B$2:$AY$65))))-COLUMN(Priorities!$B$1)+1)</f>
        <v xml:space="preserve"> Georgia</v>
      </c>
    </row>
    <row r="131" spans="1:4" x14ac:dyDescent="0.2">
      <c r="A131">
        <v>130</v>
      </c>
      <c r="B131">
        <v>180</v>
      </c>
      <c r="C131" s="3">
        <f>LARGE(Priorities!$B$2:$AY$65,A131 )</f>
        <v>1904132.719257873</v>
      </c>
      <c r="D131" t="str">
        <f>INDEX( Priorities!$B$1:$AY$1,SUMPRODUCT(MAX((Priorities!$B$2:$AY$65=C131)*(COLUMN(Priorities!$B$2:$AY$65))))-COLUMN(Priorities!$B$1)+1)</f>
        <v xml:space="preserve"> Louisiana</v>
      </c>
    </row>
    <row r="132" spans="1:4" x14ac:dyDescent="0.2">
      <c r="A132">
        <v>131</v>
      </c>
      <c r="B132">
        <v>181</v>
      </c>
      <c r="C132" s="3">
        <f>LARGE(Priorities!$B$2:$AY$65,A132 )</f>
        <v>1892669.4834796889</v>
      </c>
      <c r="D132" t="str">
        <f>INDEX( Priorities!$B$1:$AY$1,SUMPRODUCT(MAX((Priorities!$B$2:$AY$65=C132)*(COLUMN(Priorities!$B$2:$AY$65))))-COLUMN(Priorities!$B$1)+1)</f>
        <v xml:space="preserve"> Virginia</v>
      </c>
    </row>
    <row r="133" spans="1:4" x14ac:dyDescent="0.2">
      <c r="A133">
        <v>132</v>
      </c>
      <c r="B133">
        <v>182</v>
      </c>
      <c r="C133" s="3">
        <f>LARGE(Priorities!$B$2:$AY$65,A133 )</f>
        <v>1883011.2731412784</v>
      </c>
      <c r="D133" t="str">
        <f>INDEX( Priorities!$B$1:$AY$1,SUMPRODUCT(MAX((Priorities!$B$2:$AY$65=C133)*(COLUMN(Priorities!$B$2:$AY$65))))-COLUMN(Priorities!$B$1)+1)</f>
        <v xml:space="preserve"> North Carolina</v>
      </c>
    </row>
    <row r="134" spans="1:4" x14ac:dyDescent="0.2">
      <c r="A134">
        <v>133</v>
      </c>
      <c r="B134">
        <v>183</v>
      </c>
      <c r="C134" s="3">
        <f>LARGE(Priorities!$B$2:$AY$65,A134 )</f>
        <v>1880509.4281523535</v>
      </c>
      <c r="D134" t="str">
        <f>INDEX( Priorities!$B$1:$AY$1,SUMPRODUCT(MAX((Priorities!$B$2:$AY$65=C134)*(COLUMN(Priorities!$B$2:$AY$65))))-COLUMN(Priorities!$B$1)+1)</f>
        <v xml:space="preserve"> California</v>
      </c>
    </row>
    <row r="135" spans="1:4" x14ac:dyDescent="0.2">
      <c r="A135">
        <v>134</v>
      </c>
      <c r="B135">
        <v>184</v>
      </c>
      <c r="C135" s="3">
        <f>LARGE(Priorities!$B$2:$AY$65,A135 )</f>
        <v>1865030.2056210937</v>
      </c>
      <c r="D135" t="str">
        <f>INDEX( Priorities!$B$1:$AY$1,SUMPRODUCT(MAX((Priorities!$B$2:$AY$65=C135)*(COLUMN(Priorities!$B$2:$AY$65))))-COLUMN(Priorities!$B$1)+1)</f>
        <v xml:space="preserve"> New York</v>
      </c>
    </row>
    <row r="136" spans="1:4" x14ac:dyDescent="0.2">
      <c r="A136">
        <v>135</v>
      </c>
      <c r="B136">
        <v>185</v>
      </c>
      <c r="C136" s="3">
        <f>LARGE(Priorities!$B$2:$AY$65,A136 )</f>
        <v>1820828.3796005249</v>
      </c>
      <c r="D136" t="str">
        <f>INDEX( Priorities!$B$1:$AY$1,SUMPRODUCT(MAX((Priorities!$B$2:$AY$65=C136)*(COLUMN(Priorities!$B$2:$AY$65))))-COLUMN(Priorities!$B$1)+1)</f>
        <v xml:space="preserve"> Kentucky</v>
      </c>
    </row>
    <row r="137" spans="1:4" x14ac:dyDescent="0.2">
      <c r="A137">
        <v>136</v>
      </c>
      <c r="B137">
        <v>186</v>
      </c>
      <c r="C137" s="3">
        <f>LARGE(Priorities!$B$2:$AY$65,A137 )</f>
        <v>1818038.4689048517</v>
      </c>
      <c r="D137" t="str">
        <f>INDEX( Priorities!$B$1:$AY$1,SUMPRODUCT(MAX((Priorities!$B$2:$AY$65=C137)*(COLUMN(Priorities!$B$2:$AY$65))))-COLUMN(Priorities!$B$1)+1)</f>
        <v xml:space="preserve"> Florida</v>
      </c>
    </row>
    <row r="138" spans="1:4" x14ac:dyDescent="0.2">
      <c r="A138">
        <v>137</v>
      </c>
      <c r="B138">
        <v>187</v>
      </c>
      <c r="C138" s="3">
        <f>LARGE(Priorities!$B$2:$AY$65,A138 )</f>
        <v>1816980.4127642</v>
      </c>
      <c r="D138" t="str">
        <f>INDEX( Priorities!$B$1:$AY$1,SUMPRODUCT(MAX((Priorities!$B$2:$AY$65=C138)*(COLUMN(Priorities!$B$2:$AY$65))))-COLUMN(Priorities!$B$1)+1)</f>
        <v xml:space="preserve"> Michigan</v>
      </c>
    </row>
    <row r="139" spans="1:4" x14ac:dyDescent="0.2">
      <c r="A139">
        <v>138</v>
      </c>
      <c r="B139">
        <v>188</v>
      </c>
      <c r="C139" s="3">
        <f>LARGE(Priorities!$B$2:$AY$65,A139 )</f>
        <v>1799328.7974852601</v>
      </c>
      <c r="D139" t="str">
        <f>INDEX( Priorities!$B$1:$AY$1,SUMPRODUCT(MAX((Priorities!$B$2:$AY$65=C139)*(COLUMN(Priorities!$B$2:$AY$65))))-COLUMN(Priorities!$B$1)+1)</f>
        <v xml:space="preserve"> Ohio</v>
      </c>
    </row>
    <row r="140" spans="1:4" x14ac:dyDescent="0.2">
      <c r="A140">
        <v>139</v>
      </c>
      <c r="B140">
        <v>189</v>
      </c>
      <c r="C140" s="3">
        <f>LARGE(Priorities!$B$2:$AY$65,A140 )</f>
        <v>1794899.1818431916</v>
      </c>
      <c r="D140" t="str">
        <f>INDEX( Priorities!$B$1:$AY$1,SUMPRODUCT(MAX((Priorities!$B$2:$AY$65=C140)*(COLUMN(Priorities!$B$2:$AY$65))))-COLUMN(Priorities!$B$1)+1)</f>
        <v xml:space="preserve"> Texas</v>
      </c>
    </row>
    <row r="141" spans="1:4" x14ac:dyDescent="0.2">
      <c r="A141">
        <v>140</v>
      </c>
      <c r="B141">
        <v>190</v>
      </c>
      <c r="C141" s="3">
        <f>LARGE(Priorities!$B$2:$AY$65,A141 )</f>
        <v>1792995.3884668909</v>
      </c>
      <c r="D141" t="str">
        <f>INDEX( Priorities!$B$1:$AY$1,SUMPRODUCT(MAX((Priorities!$B$2:$AY$65=C141)*(COLUMN(Priorities!$B$2:$AY$65))))-COLUMN(Priorities!$B$1)+1)</f>
        <v xml:space="preserve"> California</v>
      </c>
    </row>
    <row r="142" spans="1:4" x14ac:dyDescent="0.2">
      <c r="A142">
        <v>141</v>
      </c>
      <c r="B142">
        <v>191</v>
      </c>
      <c r="C142" s="3">
        <f>LARGE(Priorities!$B$2:$AY$65,A142 )</f>
        <v>1765610.2037170697</v>
      </c>
      <c r="D142" t="str">
        <f>INDEX( Priorities!$B$1:$AY$1,SUMPRODUCT(MAX((Priorities!$B$2:$AY$65=C142)*(COLUMN(Priorities!$B$2:$AY$65))))-COLUMN(Priorities!$B$1)+1)</f>
        <v xml:space="preserve"> Missouri</v>
      </c>
    </row>
    <row r="143" spans="1:4" x14ac:dyDescent="0.2">
      <c r="A143">
        <v>142</v>
      </c>
      <c r="B143">
        <v>192</v>
      </c>
      <c r="C143" s="3">
        <f>LARGE(Priorities!$B$2:$AY$65,A143 )</f>
        <v>1741270.4910159318</v>
      </c>
      <c r="D143" t="str">
        <f>INDEX( Priorities!$B$1:$AY$1,SUMPRODUCT(MAX((Priorities!$B$2:$AY$65=C143)*(COLUMN(Priorities!$B$2:$AY$65))))-COLUMN(Priorities!$B$1)+1)</f>
        <v xml:space="preserve"> Maryland</v>
      </c>
    </row>
    <row r="144" spans="1:4" x14ac:dyDescent="0.2">
      <c r="A144">
        <v>143</v>
      </c>
      <c r="B144">
        <v>193</v>
      </c>
      <c r="C144" s="3">
        <f>LARGE(Priorities!$B$2:$AY$65,A144 )</f>
        <v>1713266.4165568326</v>
      </c>
      <c r="D144" t="str">
        <f>INDEX( Priorities!$B$1:$AY$1,SUMPRODUCT(MAX((Priorities!$B$2:$AY$65=C144)*(COLUMN(Priorities!$B$2:$AY$65))))-COLUMN(Priorities!$B$1)+1)</f>
        <v xml:space="preserve"> California</v>
      </c>
    </row>
    <row r="145" spans="1:4" x14ac:dyDescent="0.2">
      <c r="A145">
        <v>144</v>
      </c>
      <c r="B145">
        <v>194</v>
      </c>
      <c r="C145" s="3">
        <f>LARGE(Priorities!$B$2:$AY$65,A145 )</f>
        <v>1704081.018571683</v>
      </c>
      <c r="D145" t="str">
        <f>INDEX( Priorities!$B$1:$AY$1,SUMPRODUCT(MAX((Priorities!$B$2:$AY$65=C145)*(COLUMN(Priorities!$B$2:$AY$65))))-COLUMN(Priorities!$B$1)+1)</f>
        <v xml:space="preserve"> Pennsylvania</v>
      </c>
    </row>
    <row r="146" spans="1:4" x14ac:dyDescent="0.2">
      <c r="A146">
        <v>145</v>
      </c>
      <c r="B146">
        <v>195</v>
      </c>
      <c r="C146" s="3">
        <f>LARGE(Priorities!$B$2:$AY$65,A146 )</f>
        <v>1702531.8567452854</v>
      </c>
      <c r="D146" t="str">
        <f>INDEX( Priorities!$B$1:$AY$1,SUMPRODUCT(MAX((Priorities!$B$2:$AY$65=C146)*(COLUMN(Priorities!$B$2:$AY$65))))-COLUMN(Priorities!$B$1)+1)</f>
        <v xml:space="preserve"> New York</v>
      </c>
    </row>
    <row r="147" spans="1:4" x14ac:dyDescent="0.2">
      <c r="A147">
        <v>146</v>
      </c>
      <c r="B147">
        <v>196</v>
      </c>
      <c r="C147" s="3">
        <f>LARGE(Priorities!$B$2:$AY$65,A147 )</f>
        <v>1696908.2998311322</v>
      </c>
      <c r="D147" t="str">
        <f>INDEX( Priorities!$B$1:$AY$1,SUMPRODUCT(MAX((Priorities!$B$2:$AY$65=C147)*(COLUMN(Priorities!$B$2:$AY$65))))-COLUMN(Priorities!$B$1)+1)</f>
        <v xml:space="preserve"> Oregon</v>
      </c>
    </row>
    <row r="148" spans="1:4" x14ac:dyDescent="0.2">
      <c r="A148">
        <v>147</v>
      </c>
      <c r="B148">
        <v>197</v>
      </c>
      <c r="C148" s="3">
        <f>LARGE(Priorities!$B$2:$AY$65,A148 )</f>
        <v>1686014.2015786013</v>
      </c>
      <c r="D148" t="str">
        <f>INDEX( Priorities!$B$1:$AY$1,SUMPRODUCT(MAX((Priorities!$B$2:$AY$65=C148)*(COLUMN(Priorities!$B$2:$AY$65))))-COLUMN(Priorities!$B$1)+1)</f>
        <v xml:space="preserve"> Texas</v>
      </c>
    </row>
    <row r="149" spans="1:4" x14ac:dyDescent="0.2">
      <c r="A149">
        <v>148</v>
      </c>
      <c r="B149">
        <v>198</v>
      </c>
      <c r="C149" s="3">
        <f>LARGE(Priorities!$B$2:$AY$65,A149 )</f>
        <v>1683033.6861573437</v>
      </c>
      <c r="D149" t="str">
        <f>INDEX( Priorities!$B$1:$AY$1,SUMPRODUCT(MAX((Priorities!$B$2:$AY$65=C149)*(COLUMN(Priorities!$B$2:$AY$65))))-COLUMN(Priorities!$B$1)+1)</f>
        <v xml:space="preserve"> Illinois</v>
      </c>
    </row>
    <row r="150" spans="1:4" x14ac:dyDescent="0.2">
      <c r="A150">
        <v>149</v>
      </c>
      <c r="B150">
        <v>199</v>
      </c>
      <c r="C150" s="3">
        <f>LARGE(Priorities!$B$2:$AY$65,A150 )</f>
        <v>1672352.1578579275</v>
      </c>
      <c r="D150" t="str">
        <f>INDEX( Priorities!$B$1:$AY$1,SUMPRODUCT(MAX((Priorities!$B$2:$AY$65=C150)*(COLUMN(Priorities!$B$2:$AY$65))))-COLUMN(Priorities!$B$1)+1)</f>
        <v xml:space="preserve"> Florida</v>
      </c>
    </row>
    <row r="151" spans="1:4" x14ac:dyDescent="0.2">
      <c r="A151">
        <v>150</v>
      </c>
      <c r="B151">
        <v>200</v>
      </c>
      <c r="C151" s="3">
        <f>LARGE(Priorities!$B$2:$AY$65,A151 )</f>
        <v>1670523.8183753102</v>
      </c>
      <c r="D151" t="str">
        <f>INDEX( Priorities!$B$1:$AY$1,SUMPRODUCT(MAX((Priorities!$B$2:$AY$65=C151)*(COLUMN(Priorities!$B$2:$AY$65))))-COLUMN(Priorities!$B$1)+1)</f>
        <v xml:space="preserve"> Wisconsin</v>
      </c>
    </row>
    <row r="152" spans="1:4" x14ac:dyDescent="0.2">
      <c r="A152">
        <v>151</v>
      </c>
      <c r="B152">
        <v>201</v>
      </c>
      <c r="C152" s="3">
        <f>LARGE(Priorities!$B$2:$AY$65,A152 )</f>
        <v>1667178.5024390433</v>
      </c>
      <c r="D152" t="str">
        <f>INDEX( Priorities!$B$1:$AY$1,SUMPRODUCT(MAX((Priorities!$B$2:$AY$65=C152)*(COLUMN(Priorities!$B$2:$AY$65))))-COLUMN(Priorities!$B$1)+1)</f>
        <v xml:space="preserve"> Washington</v>
      </c>
    </row>
    <row r="153" spans="1:4" x14ac:dyDescent="0.2">
      <c r="A153">
        <v>152</v>
      </c>
      <c r="B153">
        <v>202</v>
      </c>
      <c r="C153" s="3">
        <f>LARGE(Priorities!$B$2:$AY$65,A153 )</f>
        <v>1640327.7100200737</v>
      </c>
      <c r="D153" t="str">
        <f>INDEX( Priorities!$B$1:$AY$1,SUMPRODUCT(MAX((Priorities!$B$2:$AY$65=C153)*(COLUMN(Priorities!$B$2:$AY$65))))-COLUMN(Priorities!$B$1)+1)</f>
        <v xml:space="preserve"> California</v>
      </c>
    </row>
    <row r="154" spans="1:4" x14ac:dyDescent="0.2">
      <c r="A154">
        <v>153</v>
      </c>
      <c r="B154">
        <v>203</v>
      </c>
      <c r="C154" s="3">
        <f>LARGE(Priorities!$B$2:$AY$65,A154 )</f>
        <v>1622782.543133832</v>
      </c>
      <c r="D154" t="str">
        <f>INDEX( Priorities!$B$1:$AY$1,SUMPRODUCT(MAX((Priorities!$B$2:$AY$65=C154)*(COLUMN(Priorities!$B$2:$AY$65))))-COLUMN(Priorities!$B$1)+1)</f>
        <v xml:space="preserve"> New Jersey</v>
      </c>
    </row>
    <row r="155" spans="1:4" x14ac:dyDescent="0.2">
      <c r="A155">
        <v>154</v>
      </c>
      <c r="B155">
        <v>204</v>
      </c>
      <c r="C155" s="3">
        <f>LARGE(Priorities!$B$2:$AY$65,A155 )</f>
        <v>1617951.6275122666</v>
      </c>
      <c r="D155" t="str">
        <f>INDEX( Priorities!$B$1:$AY$1,SUMPRODUCT(MAX((Priorities!$B$2:$AY$65=C155)*(COLUMN(Priorities!$B$2:$AY$65))))-COLUMN(Priorities!$B$1)+1)</f>
        <v xml:space="preserve"> Minnesota</v>
      </c>
    </row>
    <row r="156" spans="1:4" x14ac:dyDescent="0.2">
      <c r="A156">
        <v>155</v>
      </c>
      <c r="B156">
        <v>205</v>
      </c>
      <c r="C156" s="3">
        <f>LARGE(Priorities!$B$2:$AY$65,A156 )</f>
        <v>1615044.1223256125</v>
      </c>
      <c r="D156" t="str">
        <f>INDEX( Priorities!$B$1:$AY$1,SUMPRODUCT(MAX((Priorities!$B$2:$AY$65=C156)*(COLUMN(Priorities!$B$2:$AY$65))))-COLUMN(Priorities!$B$1)+1)</f>
        <v xml:space="preserve"> Georgia</v>
      </c>
    </row>
    <row r="157" spans="1:4" x14ac:dyDescent="0.2">
      <c r="A157">
        <v>156</v>
      </c>
      <c r="B157">
        <v>206</v>
      </c>
      <c r="C157" s="3">
        <f>LARGE(Priorities!$B$2:$AY$65,A157 )</f>
        <v>1612927.3334430787</v>
      </c>
      <c r="D157" t="str">
        <f>INDEX( Priorities!$B$1:$AY$1,SUMPRODUCT(MAX((Priorities!$B$2:$AY$65=C157)*(COLUMN(Priorities!$B$2:$AY$65))))-COLUMN(Priorities!$B$1)+1)</f>
        <v xml:space="preserve"> Colorado</v>
      </c>
    </row>
    <row r="158" spans="1:4" x14ac:dyDescent="0.2">
      <c r="A158">
        <v>157</v>
      </c>
      <c r="B158">
        <v>207</v>
      </c>
      <c r="C158" s="3">
        <f>LARGE(Priorities!$B$2:$AY$65,A158 )</f>
        <v>1595455.1834618277</v>
      </c>
      <c r="D158" t="str">
        <f>INDEX( Priorities!$B$1:$AY$1,SUMPRODUCT(MAX((Priorities!$B$2:$AY$65=C158)*(COLUMN(Priorities!$B$2:$AY$65))))-COLUMN(Priorities!$B$1)+1)</f>
        <v xml:space="preserve"> Oklahoma</v>
      </c>
    </row>
    <row r="159" spans="1:4" x14ac:dyDescent="0.2">
      <c r="A159">
        <v>158</v>
      </c>
      <c r="B159">
        <v>208</v>
      </c>
      <c r="C159" s="3">
        <f>LARGE(Priorities!$B$2:$AY$65,A159 )</f>
        <v>1591434.9891971124</v>
      </c>
      <c r="D159" t="str">
        <f>INDEX( Priorities!$B$1:$AY$1,SUMPRODUCT(MAX((Priorities!$B$2:$AY$65=C159)*(COLUMN(Priorities!$B$2:$AY$65))))-COLUMN(Priorities!$B$1)+1)</f>
        <v xml:space="preserve"> North Carolina</v>
      </c>
    </row>
    <row r="160" spans="1:4" x14ac:dyDescent="0.2">
      <c r="A160">
        <v>159</v>
      </c>
      <c r="B160">
        <v>209</v>
      </c>
      <c r="C160" s="3">
        <f>LARGE(Priorities!$B$2:$AY$65,A160 )</f>
        <v>1589589.4334840691</v>
      </c>
      <c r="D160" t="str">
        <f>INDEX( Priorities!$B$1:$AY$1,SUMPRODUCT(MAX((Priorities!$B$2:$AY$65=C160)*(COLUMN(Priorities!$B$2:$AY$65))))-COLUMN(Priorities!$B$1)+1)</f>
        <v xml:space="preserve"> Texas</v>
      </c>
    </row>
    <row r="161" spans="1:4" x14ac:dyDescent="0.2">
      <c r="A161">
        <v>160</v>
      </c>
      <c r="B161">
        <v>210</v>
      </c>
      <c r="C161" s="3">
        <f>LARGE(Priorities!$B$2:$AY$65,A161 )</f>
        <v>1573347.0680555271</v>
      </c>
      <c r="D161" t="str">
        <f>INDEX( Priorities!$B$1:$AY$1,SUMPRODUCT(MAX((Priorities!$B$2:$AY$65=C161)*(COLUMN(Priorities!$B$2:$AY$65))))-COLUMN(Priorities!$B$1)+1)</f>
        <v xml:space="preserve"> California</v>
      </c>
    </row>
    <row r="162" spans="1:4" x14ac:dyDescent="0.2">
      <c r="A162">
        <v>161</v>
      </c>
      <c r="B162">
        <v>211</v>
      </c>
      <c r="C162" s="3">
        <f>LARGE(Priorities!$B$2:$AY$65,A162 )</f>
        <v>1566101.5281843599</v>
      </c>
      <c r="D162" t="str">
        <f>INDEX( Priorities!$B$1:$AY$1,SUMPRODUCT(MAX((Priorities!$B$2:$AY$65=C162)*(COLUMN(Priorities!$B$2:$AY$65))))-COLUMN(Priorities!$B$1)+1)</f>
        <v xml:space="preserve"> New York</v>
      </c>
    </row>
    <row r="163" spans="1:4" x14ac:dyDescent="0.2">
      <c r="A163">
        <v>162</v>
      </c>
      <c r="B163">
        <v>212</v>
      </c>
      <c r="C163" s="3">
        <f>LARGE(Priorities!$B$2:$AY$65,A163 )</f>
        <v>1558264.4483831408</v>
      </c>
      <c r="D163" t="str">
        <f>INDEX( Priorities!$B$1:$AY$1,SUMPRODUCT(MAX((Priorities!$B$2:$AY$65=C163)*(COLUMN(Priorities!$B$2:$AY$65))))-COLUMN(Priorities!$B$1)+1)</f>
        <v xml:space="preserve"> Ohio</v>
      </c>
    </row>
    <row r="164" spans="1:4" x14ac:dyDescent="0.2">
      <c r="A164">
        <v>163</v>
      </c>
      <c r="B164">
        <v>213</v>
      </c>
      <c r="C164" s="3">
        <f>LARGE(Priorities!$B$2:$AY$65,A164 )</f>
        <v>1553574.2453609405</v>
      </c>
      <c r="D164" t="str">
        <f>INDEX( Priorities!$B$1:$AY$1,SUMPRODUCT(MAX((Priorities!$B$2:$AY$65=C164)*(COLUMN(Priorities!$B$2:$AY$65))))-COLUMN(Priorities!$B$1)+1)</f>
        <v xml:space="preserve"> Arizona</v>
      </c>
    </row>
    <row r="165" spans="1:4" x14ac:dyDescent="0.2">
      <c r="A165">
        <v>164</v>
      </c>
      <c r="B165">
        <v>214</v>
      </c>
      <c r="C165" s="3">
        <f>LARGE(Priorities!$B$2:$AY$65,A165 )</f>
        <v>1548297.2416428681</v>
      </c>
      <c r="D165" t="str">
        <f>INDEX( Priorities!$B$1:$AY$1,SUMPRODUCT(MAX((Priorities!$B$2:$AY$65=C165)*(COLUMN(Priorities!$B$2:$AY$65))))-COLUMN(Priorities!$B$1)+1)</f>
        <v xml:space="preserve"> Florida</v>
      </c>
    </row>
    <row r="166" spans="1:4" x14ac:dyDescent="0.2">
      <c r="A166">
        <v>165</v>
      </c>
      <c r="B166">
        <v>215</v>
      </c>
      <c r="C166" s="3">
        <f>LARGE(Priorities!$B$2:$AY$65,A166 )</f>
        <v>1545358.1620874112</v>
      </c>
      <c r="D166" t="str">
        <f>INDEX( Priorities!$B$1:$AY$1,SUMPRODUCT(MAX((Priorities!$B$2:$AY$65=C166)*(COLUMN(Priorities!$B$2:$AY$65))))-COLUMN(Priorities!$B$1)+1)</f>
        <v xml:space="preserve"> Virginia</v>
      </c>
    </row>
    <row r="167" spans="1:4" x14ac:dyDescent="0.2">
      <c r="A167">
        <v>166</v>
      </c>
      <c r="B167">
        <v>216</v>
      </c>
      <c r="C167" s="3">
        <f>LARGE(Priorities!$B$2:$AY$65,A167 )</f>
        <v>1535628.72660604</v>
      </c>
      <c r="D167" t="str">
        <f>INDEX( Priorities!$B$1:$AY$1,SUMPRODUCT(MAX((Priorities!$B$2:$AY$65=C167)*(COLUMN(Priorities!$B$2:$AY$65))))-COLUMN(Priorities!$B$1)+1)</f>
        <v xml:space="preserve"> Michigan</v>
      </c>
    </row>
    <row r="168" spans="1:4" x14ac:dyDescent="0.2">
      <c r="A168">
        <v>167</v>
      </c>
      <c r="B168">
        <v>217</v>
      </c>
      <c r="C168" s="3">
        <f>LARGE(Priorities!$B$2:$AY$65,A168 )</f>
        <v>1527911.1157882146</v>
      </c>
      <c r="D168" t="str">
        <f>INDEX( Priorities!$B$1:$AY$1,SUMPRODUCT(MAX((Priorities!$B$2:$AY$65=C168)*(COLUMN(Priorities!$B$2:$AY$65))))-COLUMN(Priorities!$B$1)+1)</f>
        <v xml:space="preserve"> Massachusetts</v>
      </c>
    </row>
    <row r="169" spans="1:4" x14ac:dyDescent="0.2">
      <c r="A169">
        <v>168</v>
      </c>
      <c r="B169">
        <v>218</v>
      </c>
      <c r="C169" s="3">
        <f>LARGE(Priorities!$B$2:$AY$65,A169 )</f>
        <v>1511622.9678142702</v>
      </c>
      <c r="D169" t="str">
        <f>INDEX( Priorities!$B$1:$AY$1,SUMPRODUCT(MAX((Priorities!$B$2:$AY$65=C169)*(COLUMN(Priorities!$B$2:$AY$65))))-COLUMN(Priorities!$B$1)+1)</f>
        <v xml:space="preserve"> California</v>
      </c>
    </row>
    <row r="170" spans="1:4" x14ac:dyDescent="0.2">
      <c r="A170">
        <v>169</v>
      </c>
      <c r="B170">
        <v>219</v>
      </c>
      <c r="C170" s="3">
        <f>LARGE(Priorities!$B$2:$AY$65,A170 )</f>
        <v>1510318.2465213393</v>
      </c>
      <c r="D170" t="str">
        <f>INDEX( Priorities!$B$1:$AY$1,SUMPRODUCT(MAX((Priorities!$B$2:$AY$65=C170)*(COLUMN(Priorities!$B$2:$AY$65))))-COLUMN(Priorities!$B$1)+1)</f>
        <v xml:space="preserve"> Tennessee</v>
      </c>
    </row>
    <row r="171" spans="1:4" x14ac:dyDescent="0.2">
      <c r="A171">
        <v>170</v>
      </c>
      <c r="B171">
        <v>220</v>
      </c>
      <c r="C171" s="3">
        <f>LARGE(Priorities!$B$2:$AY$65,A171 )</f>
        <v>1503601.0746091753</v>
      </c>
      <c r="D171" t="str">
        <f>INDEX( Priorities!$B$1:$AY$1,SUMPRODUCT(MAX((Priorities!$B$2:$AY$65=C171)*(COLUMN(Priorities!$B$2:$AY$65))))-COLUMN(Priorities!$B$1)+1)</f>
        <v xml:space="preserve"> Texas</v>
      </c>
    </row>
    <row r="172" spans="1:4" x14ac:dyDescent="0.2">
      <c r="A172">
        <v>171</v>
      </c>
      <c r="B172">
        <v>221</v>
      </c>
      <c r="C172" s="3">
        <f>LARGE(Priorities!$B$2:$AY$65,A172 )</f>
        <v>1502858.1963487712</v>
      </c>
      <c r="D172" t="str">
        <f>INDEX( Priorities!$B$1:$AY$1,SUMPRODUCT(MAX((Priorities!$B$2:$AY$65=C172)*(COLUMN(Priorities!$B$2:$AY$65))))-COLUMN(Priorities!$B$1)+1)</f>
        <v xml:space="preserve"> Pennsylvania</v>
      </c>
    </row>
    <row r="173" spans="1:4" x14ac:dyDescent="0.2">
      <c r="A173">
        <v>172</v>
      </c>
      <c r="B173">
        <v>222</v>
      </c>
      <c r="C173" s="3">
        <f>LARGE(Priorities!$B$2:$AY$65,A173 )</f>
        <v>1489933.017530686</v>
      </c>
      <c r="D173" t="str">
        <f>INDEX( Priorities!$B$1:$AY$1,SUMPRODUCT(MAX((Priorities!$B$2:$AY$65=C173)*(COLUMN(Priorities!$B$2:$AY$65))))-COLUMN(Priorities!$B$1)+1)</f>
        <v xml:space="preserve"> Indiana</v>
      </c>
    </row>
    <row r="174" spans="1:4" x14ac:dyDescent="0.2">
      <c r="A174">
        <v>173</v>
      </c>
      <c r="B174">
        <v>223</v>
      </c>
      <c r="C174" s="3">
        <f>LARGE(Priorities!$B$2:$AY$65,A174 )</f>
        <v>1484296.1939055542</v>
      </c>
      <c r="D174" t="str">
        <f>INDEX( Priorities!$B$1:$AY$1,SUMPRODUCT(MAX((Priorities!$B$2:$AY$65=C174)*(COLUMN(Priorities!$B$2:$AY$65))))-COLUMN(Priorities!$B$1)+1)</f>
        <v xml:space="preserve"> Illinois</v>
      </c>
    </row>
    <row r="175" spans="1:4" x14ac:dyDescent="0.2">
      <c r="A175">
        <v>174</v>
      </c>
      <c r="B175">
        <v>224</v>
      </c>
      <c r="C175" s="3">
        <f>LARGE(Priorities!$B$2:$AY$65,A175 )</f>
        <v>1462579.7197922335</v>
      </c>
      <c r="D175" t="str">
        <f>INDEX( Priorities!$B$1:$AY$1,SUMPRODUCT(MAX((Priorities!$B$2:$AY$65=C175)*(COLUMN(Priorities!$B$2:$AY$65))))-COLUMN(Priorities!$B$1)+1)</f>
        <v xml:space="preserve"> South Carolina</v>
      </c>
    </row>
    <row r="176" spans="1:4" x14ac:dyDescent="0.2">
      <c r="A176">
        <v>175</v>
      </c>
      <c r="B176">
        <v>225</v>
      </c>
      <c r="C176" s="3">
        <f>LARGE(Priorities!$B$2:$AY$65,A176 )</f>
        <v>1454559.8789679832</v>
      </c>
      <c r="D176" t="str">
        <f>INDEX( Priorities!$B$1:$AY$1,SUMPRODUCT(MAX((Priorities!$B$2:$AY$65=C176)*(COLUMN(Priorities!$B$2:$AY$65))))-COLUMN(Priorities!$B$1)+1)</f>
        <v xml:space="preserve"> California</v>
      </c>
    </row>
    <row r="177" spans="1:4" x14ac:dyDescent="0.2">
      <c r="A177">
        <v>176</v>
      </c>
      <c r="B177">
        <v>226</v>
      </c>
      <c r="C177" s="3">
        <f>LARGE(Priorities!$B$2:$AY$65,A177 )</f>
        <v>1449928.2730775895</v>
      </c>
      <c r="D177" t="str">
        <f>INDEX( Priorities!$B$1:$AY$1,SUMPRODUCT(MAX((Priorities!$B$2:$AY$65=C177)*(COLUMN(Priorities!$B$2:$AY$65))))-COLUMN(Priorities!$B$1)+1)</f>
        <v xml:space="preserve"> New York</v>
      </c>
    </row>
    <row r="178" spans="1:4" x14ac:dyDescent="0.2">
      <c r="A178">
        <v>177</v>
      </c>
      <c r="B178">
        <v>227</v>
      </c>
      <c r="C178" s="3">
        <f>LARGE(Priorities!$B$2:$AY$65,A178 )</f>
        <v>1446672.3740976574</v>
      </c>
      <c r="D178" t="str">
        <f>INDEX( Priorities!$B$1:$AY$1,SUMPRODUCT(MAX((Priorities!$B$2:$AY$65=C178)*(COLUMN(Priorities!$B$2:$AY$65))))-COLUMN(Priorities!$B$1)+1)</f>
        <v xml:space="preserve"> Connecticut</v>
      </c>
    </row>
    <row r="179" spans="1:4" x14ac:dyDescent="0.2">
      <c r="A179">
        <v>178</v>
      </c>
      <c r="B179">
        <v>228</v>
      </c>
      <c r="C179" s="3">
        <f>LARGE(Priorities!$B$2:$AY$65,A179 )</f>
        <v>1441386.2894270893</v>
      </c>
      <c r="D179" t="str">
        <f>INDEX( Priorities!$B$1:$AY$1,SUMPRODUCT(MAX((Priorities!$B$2:$AY$65=C179)*(COLUMN(Priorities!$B$2:$AY$65))))-COLUMN(Priorities!$B$1)+1)</f>
        <v xml:space="preserve"> Florida</v>
      </c>
    </row>
    <row r="180" spans="1:4" x14ac:dyDescent="0.2">
      <c r="A180">
        <v>179</v>
      </c>
      <c r="B180">
        <v>229</v>
      </c>
      <c r="C180" s="3">
        <f>LARGE(Priorities!$B$2:$AY$65,A180 )</f>
        <v>1426441.2264125289</v>
      </c>
      <c r="D180" t="str">
        <f>INDEX( Priorities!$B$1:$AY$1,SUMPRODUCT(MAX((Priorities!$B$2:$AY$65=C180)*(COLUMN(Priorities!$B$2:$AY$65))))-COLUMN(Priorities!$B$1)+1)</f>
        <v xml:space="preserve"> Texas</v>
      </c>
    </row>
    <row r="181" spans="1:4" x14ac:dyDescent="0.2">
      <c r="A181">
        <v>180</v>
      </c>
      <c r="B181">
        <v>230</v>
      </c>
      <c r="C181" s="3">
        <f>LARGE(Priorities!$B$2:$AY$65,A181 )</f>
        <v>1420993.6766748629</v>
      </c>
      <c r="D181" t="str">
        <f>INDEX( Priorities!$B$1:$AY$1,SUMPRODUCT(MAX((Priorities!$B$2:$AY$65=C181)*(COLUMN(Priorities!$B$2:$AY$65))))-COLUMN(Priorities!$B$1)+1)</f>
        <v xml:space="preserve"> New Mexico</v>
      </c>
    </row>
    <row r="182" spans="1:4" x14ac:dyDescent="0.2">
      <c r="A182">
        <v>181</v>
      </c>
      <c r="B182">
        <v>231</v>
      </c>
      <c r="C182" s="3">
        <f>LARGE(Priorities!$B$2:$AY$65,A182 )</f>
        <v>1406688.8875274009</v>
      </c>
      <c r="D182" t="str">
        <f>INDEX( Priorities!$B$1:$AY$1,SUMPRODUCT(MAX((Priorities!$B$2:$AY$65=C182)*(COLUMN(Priorities!$B$2:$AY$65))))-COLUMN(Priorities!$B$1)+1)</f>
        <v xml:space="preserve"> Alabama</v>
      </c>
    </row>
    <row r="183" spans="1:4" x14ac:dyDescent="0.2">
      <c r="A183">
        <v>182</v>
      </c>
      <c r="B183">
        <v>232</v>
      </c>
      <c r="C183" s="3">
        <f>LARGE(Priorities!$B$2:$AY$65,A183 )</f>
        <v>1401648.9712259728</v>
      </c>
      <c r="D183" t="str">
        <f>INDEX( Priorities!$B$1:$AY$1,SUMPRODUCT(MAX((Priorities!$B$2:$AY$65=C183)*(COLUMN(Priorities!$B$2:$AY$65))))-COLUMN(Priorities!$B$1)+1)</f>
        <v xml:space="preserve"> California</v>
      </c>
    </row>
    <row r="184" spans="1:4" x14ac:dyDescent="0.2">
      <c r="A184">
        <v>183</v>
      </c>
      <c r="B184">
        <v>233</v>
      </c>
      <c r="C184" s="3">
        <f>LARGE(Priorities!$B$2:$AY$65,A184 )</f>
        <v>1398669.2381667229</v>
      </c>
      <c r="D184" t="str">
        <f>INDEX( Priorities!$B$1:$AY$1,SUMPRODUCT(MAX((Priorities!$B$2:$AY$65=C184)*(COLUMN(Priorities!$B$2:$AY$65))))-COLUMN(Priorities!$B$1)+1)</f>
        <v xml:space="preserve"> Georgia</v>
      </c>
    </row>
    <row r="185" spans="1:4" x14ac:dyDescent="0.2">
      <c r="A185">
        <v>184</v>
      </c>
      <c r="B185">
        <v>234</v>
      </c>
      <c r="C185" s="3">
        <f>LARGE(Priorities!$B$2:$AY$65,A185 )</f>
        <v>1378223.1291161131</v>
      </c>
      <c r="D185" t="str">
        <f>INDEX( Priorities!$B$1:$AY$1,SUMPRODUCT(MAX((Priorities!$B$2:$AY$65=C185)*(COLUMN(Priorities!$B$2:$AY$65))))-COLUMN(Priorities!$B$1)+1)</f>
        <v xml:space="preserve"> North Carolina</v>
      </c>
    </row>
    <row r="186" spans="1:4" x14ac:dyDescent="0.2">
      <c r="A186">
        <v>185</v>
      </c>
      <c r="B186">
        <v>235</v>
      </c>
      <c r="C186" s="3">
        <f>LARGE(Priorities!$B$2:$AY$65,A186 )</f>
        <v>1374260.0690983455</v>
      </c>
      <c r="D186" t="str">
        <f>INDEX( Priorities!$B$1:$AY$1,SUMPRODUCT(MAX((Priorities!$B$2:$AY$65=C186)*(COLUMN(Priorities!$B$2:$AY$65))))-COLUMN(Priorities!$B$1)+1)</f>
        <v xml:space="preserve"> Ohio</v>
      </c>
    </row>
    <row r="187" spans="1:4" x14ac:dyDescent="0.2">
      <c r="A187">
        <v>186</v>
      </c>
      <c r="B187">
        <v>236</v>
      </c>
      <c r="C187" s="3">
        <f>LARGE(Priorities!$B$2:$AY$65,A187 )</f>
        <v>1371501.5708287207</v>
      </c>
      <c r="D187" t="str">
        <f>INDEX( Priorities!$B$1:$AY$1,SUMPRODUCT(MAX((Priorities!$B$2:$AY$65=C187)*(COLUMN(Priorities!$B$2:$AY$65))))-COLUMN(Priorities!$B$1)+1)</f>
        <v xml:space="preserve"> New Jersey</v>
      </c>
    </row>
    <row r="188" spans="1:4" x14ac:dyDescent="0.2">
      <c r="A188">
        <v>187</v>
      </c>
      <c r="B188">
        <v>237</v>
      </c>
      <c r="C188" s="3">
        <f>LARGE(Priorities!$B$2:$AY$65,A188 )</f>
        <v>1367635.782978019</v>
      </c>
      <c r="D188" t="str">
        <f>INDEX( Priorities!$B$1:$AY$1,SUMPRODUCT(MAX((Priorities!$B$2:$AY$65=C188)*(COLUMN(Priorities!$B$2:$AY$65))))-COLUMN(Priorities!$B$1)+1)</f>
        <v xml:space="preserve"> Missouri</v>
      </c>
    </row>
    <row r="189" spans="1:4" x14ac:dyDescent="0.2">
      <c r="A189">
        <v>188</v>
      </c>
      <c r="B189">
        <v>238</v>
      </c>
      <c r="C189" s="3">
        <f>LARGE(Priorities!$B$2:$AY$65,A189 )</f>
        <v>1361245.5470376853</v>
      </c>
      <c r="D189" t="str">
        <f>INDEX( Priorities!$B$1:$AY$1,SUMPRODUCT(MAX((Priorities!$B$2:$AY$65=C189)*(COLUMN(Priorities!$B$2:$AY$65))))-COLUMN(Priorities!$B$1)+1)</f>
        <v xml:space="preserve"> Washington</v>
      </c>
    </row>
    <row r="190" spans="1:4" x14ac:dyDescent="0.2">
      <c r="A190">
        <v>189</v>
      </c>
      <c r="B190">
        <v>239</v>
      </c>
      <c r="C190" s="3">
        <f>LARGE(Priorities!$B$2:$AY$65,A190 )</f>
        <v>1356816.2467401105</v>
      </c>
      <c r="D190" t="str">
        <f>INDEX( Priorities!$B$1:$AY$1,SUMPRODUCT(MAX((Priorities!$B$2:$AY$65=C190)*(COLUMN(Priorities!$B$2:$AY$65))))-COLUMN(Priorities!$B$1)+1)</f>
        <v xml:space="preserve"> Texas</v>
      </c>
    </row>
    <row r="191" spans="1:4" x14ac:dyDescent="0.2">
      <c r="A191">
        <v>190</v>
      </c>
      <c r="B191">
        <v>240</v>
      </c>
      <c r="C191" s="3">
        <f>LARGE(Priorities!$B$2:$AY$65,A191 )</f>
        <v>1354930.4259708987</v>
      </c>
      <c r="D191" t="str">
        <f>INDEX( Priorities!$B$1:$AY$1,SUMPRODUCT(MAX((Priorities!$B$2:$AY$65=C191)*(COLUMN(Priorities!$B$2:$AY$65))))-COLUMN(Priorities!$B$1)+1)</f>
        <v xml:space="preserve"> Nebraska</v>
      </c>
    </row>
    <row r="192" spans="1:4" x14ac:dyDescent="0.2">
      <c r="A192">
        <v>191</v>
      </c>
      <c r="B192">
        <v>241</v>
      </c>
      <c r="C192" s="3">
        <f>LARGE(Priorities!$B$2:$AY$65,A192 )</f>
        <v>1352452.8883444786</v>
      </c>
      <c r="D192" t="str">
        <f>INDEX( Priorities!$B$1:$AY$1,SUMPRODUCT(MAX((Priorities!$B$2:$AY$65=C192)*(COLUMN(Priorities!$B$2:$AY$65))))-COLUMN(Priorities!$B$1)+1)</f>
        <v xml:space="preserve"> California</v>
      </c>
    </row>
    <row r="193" spans="1:4" x14ac:dyDescent="0.2">
      <c r="A193">
        <v>192</v>
      </c>
      <c r="B193">
        <v>242</v>
      </c>
      <c r="C193" s="3">
        <f>LARGE(Priorities!$B$2:$AY$65,A193 )</f>
        <v>1349809.7634335216</v>
      </c>
      <c r="D193" t="str">
        <f>INDEX( Priorities!$B$1:$AY$1,SUMPRODUCT(MAX((Priorities!$B$2:$AY$65=C193)*(COLUMN(Priorities!$B$2:$AY$65))))-COLUMN(Priorities!$B$1)+1)</f>
        <v xml:space="preserve"> New York</v>
      </c>
    </row>
    <row r="194" spans="1:4" x14ac:dyDescent="0.2">
      <c r="A194">
        <v>193</v>
      </c>
      <c r="B194">
        <v>243</v>
      </c>
      <c r="C194" s="3">
        <f>LARGE(Priorities!$B$2:$AY$65,A194 )</f>
        <v>1348782.3225894228</v>
      </c>
      <c r="D194" t="str">
        <f>INDEX( Priorities!$B$1:$AY$1,SUMPRODUCT(MAX((Priorities!$B$2:$AY$65=C194)*(COLUMN(Priorities!$B$2:$AY$65))))-COLUMN(Priorities!$B$1)+1)</f>
        <v xml:space="preserve"> Maryland</v>
      </c>
    </row>
    <row r="195" spans="1:4" x14ac:dyDescent="0.2">
      <c r="A195">
        <v>194</v>
      </c>
      <c r="B195">
        <v>244</v>
      </c>
      <c r="C195" s="3">
        <f>LARGE(Priorities!$B$2:$AY$65,A195 )</f>
        <v>1348293.4142573874</v>
      </c>
      <c r="D195" t="str">
        <f>INDEX( Priorities!$B$1:$AY$1,SUMPRODUCT(MAX((Priorities!$B$2:$AY$65=C195)*(COLUMN(Priorities!$B$2:$AY$65))))-COLUMN(Priorities!$B$1)+1)</f>
        <v xml:space="preserve"> Florida</v>
      </c>
    </row>
    <row r="196" spans="1:4" x14ac:dyDescent="0.2">
      <c r="A196">
        <v>195</v>
      </c>
      <c r="B196">
        <v>245</v>
      </c>
      <c r="C196" s="3">
        <f>LARGE(Priorities!$B$2:$AY$65,A196 )</f>
        <v>1346425.1580664224</v>
      </c>
      <c r="D196" t="str">
        <f>INDEX( Priorities!$B$1:$AY$1,SUMPRODUCT(MAX((Priorities!$B$2:$AY$65=C196)*(COLUMN(Priorities!$B$2:$AY$65))))-COLUMN(Priorities!$B$1)+1)</f>
        <v xml:space="preserve"> Louisiana</v>
      </c>
    </row>
    <row r="197" spans="1:4" x14ac:dyDescent="0.2">
      <c r="A197">
        <v>196</v>
      </c>
      <c r="B197">
        <v>246</v>
      </c>
      <c r="C197" s="3">
        <f>LARGE(Priorities!$B$2:$AY$65,A197 )</f>
        <v>1344197.2350314313</v>
      </c>
      <c r="D197" t="str">
        <f>INDEX( Priorities!$B$1:$AY$1,SUMPRODUCT(MAX((Priorities!$B$2:$AY$65=C197)*(COLUMN(Priorities!$B$2:$AY$65))))-COLUMN(Priorities!$B$1)+1)</f>
        <v xml:space="preserve"> Pennsylvania</v>
      </c>
    </row>
    <row r="198" spans="1:4" x14ac:dyDescent="0.2">
      <c r="A198">
        <v>197</v>
      </c>
      <c r="B198">
        <v>247</v>
      </c>
      <c r="C198" s="3">
        <f>LARGE(Priorities!$B$2:$AY$65,A198 )</f>
        <v>1329893.4880219791</v>
      </c>
      <c r="D198" t="str">
        <f>INDEX( Priorities!$B$1:$AY$1,SUMPRODUCT(MAX((Priorities!$B$2:$AY$65=C198)*(COLUMN(Priorities!$B$2:$AY$65))))-COLUMN(Priorities!$B$1)+1)</f>
        <v xml:space="preserve"> Michigan</v>
      </c>
    </row>
    <row r="199" spans="1:4" x14ac:dyDescent="0.2">
      <c r="A199">
        <v>198</v>
      </c>
      <c r="B199">
        <v>248</v>
      </c>
      <c r="C199" s="3">
        <f>LARGE(Priorities!$B$2:$AY$65,A199 )</f>
        <v>1327594.8753268111</v>
      </c>
      <c r="D199" t="str">
        <f>INDEX( Priorities!$B$1:$AY$1,SUMPRODUCT(MAX((Priorities!$B$2:$AY$65=C199)*(COLUMN(Priorities!$B$2:$AY$65))))-COLUMN(Priorities!$B$1)+1)</f>
        <v xml:space="preserve"> Illinois</v>
      </c>
    </row>
    <row r="200" spans="1:4" x14ac:dyDescent="0.2">
      <c r="A200">
        <v>199</v>
      </c>
      <c r="B200">
        <v>249</v>
      </c>
      <c r="C200" s="3">
        <f>LARGE(Priorities!$B$2:$AY$65,A200 )</f>
        <v>1306593.6224314615</v>
      </c>
      <c r="D200" t="str">
        <f>INDEX( Priorities!$B$1:$AY$1,SUMPRODUCT(MAX((Priorities!$B$2:$AY$65=C200)*(COLUMN(Priorities!$B$2:$AY$65))))-COLUMN(Priorities!$B$1)+1)</f>
        <v xml:space="preserve"> California</v>
      </c>
    </row>
    <row r="201" spans="1:4" x14ac:dyDescent="0.2">
      <c r="A201">
        <v>200</v>
      </c>
      <c r="B201">
        <v>250</v>
      </c>
      <c r="C201" s="3">
        <f>LARGE(Priorities!$B$2:$AY$65,A201 )</f>
        <v>1306066.0257676162</v>
      </c>
      <c r="D201" t="str">
        <f>INDEX( Priorities!$B$1:$AY$1,SUMPRODUCT(MAX((Priorities!$B$2:$AY$65=C201)*(COLUMN(Priorities!$B$2:$AY$65))))-COLUMN(Priorities!$B$1)+1)</f>
        <v xml:space="preserve"> Virginia</v>
      </c>
    </row>
    <row r="202" spans="1:4" x14ac:dyDescent="0.2">
      <c r="A202">
        <v>201</v>
      </c>
      <c r="B202">
        <v>251</v>
      </c>
      <c r="C202" s="3">
        <f>LARGE(Priorities!$B$2:$AY$65,A202 )</f>
        <v>1293982.1856020798</v>
      </c>
      <c r="D202" t="str">
        <f>INDEX( Priorities!$B$1:$AY$1,SUMPRODUCT(MAX((Priorities!$B$2:$AY$65=C202)*(COLUMN(Priorities!$B$2:$AY$65))))-COLUMN(Priorities!$B$1)+1)</f>
        <v xml:space="preserve"> Wisconsin</v>
      </c>
    </row>
    <row r="203" spans="1:4" x14ac:dyDescent="0.2">
      <c r="A203">
        <v>202</v>
      </c>
      <c r="B203">
        <v>252</v>
      </c>
      <c r="C203" s="3">
        <f>LARGE(Priorities!$B$2:$AY$65,A203 )</f>
        <v>1293673.5317473121</v>
      </c>
      <c r="D203" t="str">
        <f>INDEX( Priorities!$B$1:$AY$1,SUMPRODUCT(MAX((Priorities!$B$2:$AY$65=C203)*(COLUMN(Priorities!$B$2:$AY$65))))-COLUMN(Priorities!$B$1)+1)</f>
        <v xml:space="preserve"> Texas</v>
      </c>
    </row>
    <row r="204" spans="1:4" x14ac:dyDescent="0.2">
      <c r="A204">
        <v>203</v>
      </c>
      <c r="B204">
        <v>253</v>
      </c>
      <c r="C204" s="3">
        <f>LARGE(Priorities!$B$2:$AY$65,A204 )</f>
        <v>1287520.0945924441</v>
      </c>
      <c r="D204" t="str">
        <f>INDEX( Priorities!$B$1:$AY$1,SUMPRODUCT(MAX((Priorities!$B$2:$AY$65=C204)*(COLUMN(Priorities!$B$2:$AY$65))))-COLUMN(Priorities!$B$1)+1)</f>
        <v xml:space="preserve"> Kentucky</v>
      </c>
    </row>
    <row r="205" spans="1:4" x14ac:dyDescent="0.2">
      <c r="A205">
        <v>204</v>
      </c>
      <c r="B205">
        <v>254</v>
      </c>
      <c r="C205" s="3">
        <f>LARGE(Priorities!$B$2:$AY$65,A205 )</f>
        <v>1284406.6351326166</v>
      </c>
      <c r="D205" t="str">
        <f>INDEX( Priorities!$B$1:$AY$1,SUMPRODUCT(MAX((Priorities!$B$2:$AY$65=C205)*(COLUMN(Priorities!$B$2:$AY$65))))-COLUMN(Priorities!$B$1)+1)</f>
        <v xml:space="preserve"> Iowa</v>
      </c>
    </row>
    <row r="206" spans="1:4" x14ac:dyDescent="0.2">
      <c r="A206">
        <v>205</v>
      </c>
      <c r="B206">
        <v>255</v>
      </c>
      <c r="C206" s="3">
        <f>LARGE(Priorities!$B$2:$AY$65,A206 )</f>
        <v>1275557.8342001531</v>
      </c>
      <c r="D206" t="str">
        <f>INDEX( Priorities!$B$1:$AY$1,SUMPRODUCT(MAX((Priorities!$B$2:$AY$65=C206)*(COLUMN(Priorities!$B$2:$AY$65))))-COLUMN(Priorities!$B$1)+1)</f>
        <v xml:space="preserve"> Utah</v>
      </c>
    </row>
    <row r="207" spans="1:4" x14ac:dyDescent="0.2">
      <c r="A207">
        <v>206</v>
      </c>
      <c r="B207">
        <v>256</v>
      </c>
      <c r="C207" s="3">
        <f>LARGE(Priorities!$B$2:$AY$65,A207 )</f>
        <v>1273438.0121330547</v>
      </c>
      <c r="D207" t="str">
        <f>INDEX( Priorities!$B$1:$AY$1,SUMPRODUCT(MAX((Priorities!$B$2:$AY$65=C207)*(COLUMN(Priorities!$B$2:$AY$65))))-COLUMN(Priorities!$B$1)+1)</f>
        <v xml:space="preserve"> West Virginia</v>
      </c>
    </row>
    <row r="208" spans="1:4" x14ac:dyDescent="0.2">
      <c r="A208">
        <v>207</v>
      </c>
      <c r="B208">
        <v>257</v>
      </c>
      <c r="C208" s="3">
        <f>LARGE(Priorities!$B$2:$AY$65,A208 )</f>
        <v>1268488.0595545799</v>
      </c>
      <c r="D208" t="str">
        <f>INDEX( Priorities!$B$1:$AY$1,SUMPRODUCT(MAX((Priorities!$B$2:$AY$65=C208)*(COLUMN(Priorities!$B$2:$AY$65))))-COLUMN(Priorities!$B$1)+1)</f>
        <v xml:space="preserve"> Arizona</v>
      </c>
    </row>
    <row r="209" spans="1:4" x14ac:dyDescent="0.2">
      <c r="A209">
        <v>208</v>
      </c>
      <c r="B209">
        <v>258</v>
      </c>
      <c r="C209" s="3">
        <f>LARGE(Priorities!$B$2:$AY$65,A209 )</f>
        <v>1266501.1312771626</v>
      </c>
      <c r="D209" t="str">
        <f>INDEX( Priorities!$B$1:$AY$1,SUMPRODUCT(MAX((Priorities!$B$2:$AY$65=C209)*(COLUMN(Priorities!$B$2:$AY$65))))-COLUMN(Priorities!$B$1)+1)</f>
        <v xml:space="preserve"> Florida</v>
      </c>
    </row>
    <row r="210" spans="1:4" x14ac:dyDescent="0.2">
      <c r="A210">
        <v>209</v>
      </c>
      <c r="B210">
        <v>259</v>
      </c>
      <c r="C210" s="3">
        <f>LARGE(Priorities!$B$2:$AY$65,A210 )</f>
        <v>1263742.7761342744</v>
      </c>
      <c r="D210" t="str">
        <f>INDEX( Priorities!$B$1:$AY$1,SUMPRODUCT(MAX((Priorities!$B$2:$AY$65=C210)*(COLUMN(Priorities!$B$2:$AY$65))))-COLUMN(Priorities!$B$1)+1)</f>
        <v xml:space="preserve"> California</v>
      </c>
    </row>
    <row r="211" spans="1:4" x14ac:dyDescent="0.2">
      <c r="A211">
        <v>210</v>
      </c>
      <c r="B211">
        <v>260</v>
      </c>
      <c r="C211" s="3">
        <f>LARGE(Priorities!$B$2:$AY$65,A211 )</f>
        <v>1262631.4180226554</v>
      </c>
      <c r="D211" t="str">
        <f>INDEX( Priorities!$B$1:$AY$1,SUMPRODUCT(MAX((Priorities!$B$2:$AY$65=C211)*(COLUMN(Priorities!$B$2:$AY$65))))-COLUMN(Priorities!$B$1)+1)</f>
        <v xml:space="preserve"> New York</v>
      </c>
    </row>
    <row r="212" spans="1:4" x14ac:dyDescent="0.2">
      <c r="A212">
        <v>211</v>
      </c>
      <c r="B212">
        <v>261</v>
      </c>
      <c r="C212" s="3">
        <f>LARGE(Priorities!$B$2:$AY$65,A212 )</f>
        <v>1253259.9416648387</v>
      </c>
      <c r="D212" t="str">
        <f>INDEX( Priorities!$B$1:$AY$1,SUMPRODUCT(MAX((Priorities!$B$2:$AY$65=C212)*(COLUMN(Priorities!$B$2:$AY$65))))-COLUMN(Priorities!$B$1)+1)</f>
        <v xml:space="preserve"> Minnesota</v>
      </c>
    </row>
    <row r="213" spans="1:4" x14ac:dyDescent="0.2">
      <c r="A213">
        <v>212</v>
      </c>
      <c r="B213">
        <v>262</v>
      </c>
      <c r="C213" s="3">
        <f>LARGE(Priorities!$B$2:$AY$65,A213 )</f>
        <v>1249368.1402135561</v>
      </c>
      <c r="D213" t="str">
        <f>INDEX( Priorities!$B$1:$AY$1,SUMPRODUCT(MAX((Priorities!$B$2:$AY$65=C213)*(COLUMN(Priorities!$B$2:$AY$65))))-COLUMN(Priorities!$B$1)+1)</f>
        <v xml:space="preserve"> Colorado</v>
      </c>
    </row>
    <row r="214" spans="1:4" x14ac:dyDescent="0.2">
      <c r="A214">
        <v>213</v>
      </c>
      <c r="B214">
        <v>263</v>
      </c>
      <c r="C214" s="3">
        <f>LARGE(Priorities!$B$2:$AY$65,A214 )</f>
        <v>1247534.2020025442</v>
      </c>
      <c r="D214" t="str">
        <f>INDEX( Priorities!$B$1:$AY$1,SUMPRODUCT(MAX((Priorities!$B$2:$AY$65=C214)*(COLUMN(Priorities!$B$2:$AY$65))))-COLUMN(Priorities!$B$1)+1)</f>
        <v xml:space="preserve"> Massachusetts</v>
      </c>
    </row>
    <row r="215" spans="1:4" x14ac:dyDescent="0.2">
      <c r="A215">
        <v>214</v>
      </c>
      <c r="B215">
        <v>264</v>
      </c>
      <c r="C215" s="3">
        <f>LARGE(Priorities!$B$2:$AY$65,A215 )</f>
        <v>1236147.861945305</v>
      </c>
      <c r="D215" t="str">
        <f>INDEX( Priorities!$B$1:$AY$1,SUMPRODUCT(MAX((Priorities!$B$2:$AY$65=C215)*(COLUMN(Priorities!$B$2:$AY$65))))-COLUMN(Priorities!$B$1)+1)</f>
        <v xml:space="preserve"> Texas</v>
      </c>
    </row>
    <row r="216" spans="1:4" x14ac:dyDescent="0.2">
      <c r="A216">
        <v>215</v>
      </c>
      <c r="B216">
        <v>265</v>
      </c>
      <c r="C216" s="3">
        <f>LARGE(Priorities!$B$2:$AY$65,A216 )</f>
        <v>1233510.323541773</v>
      </c>
      <c r="D216" t="str">
        <f>INDEX( Priorities!$B$1:$AY$1,SUMPRODUCT(MAX((Priorities!$B$2:$AY$65=C216)*(COLUMN(Priorities!$B$2:$AY$65))))-COLUMN(Priorities!$B$1)+1)</f>
        <v xml:space="preserve"> Georgia</v>
      </c>
    </row>
    <row r="217" spans="1:4" x14ac:dyDescent="0.2">
      <c r="A217">
        <v>216</v>
      </c>
      <c r="B217">
        <v>266</v>
      </c>
      <c r="C217" s="3">
        <f>LARGE(Priorities!$B$2:$AY$65,A217 )</f>
        <v>1233169.684397432</v>
      </c>
      <c r="D217" t="str">
        <f>INDEX( Priorities!$B$1:$AY$1,SUMPRODUCT(MAX((Priorities!$B$2:$AY$65=C217)*(COLUMN(Priorities!$B$2:$AY$65))))-COLUMN(Priorities!$B$1)+1)</f>
        <v xml:space="preserve"> Tennessee</v>
      </c>
    </row>
    <row r="218" spans="1:4" x14ac:dyDescent="0.2">
      <c r="A218">
        <v>217</v>
      </c>
      <c r="B218">
        <v>267</v>
      </c>
      <c r="C218" s="3">
        <f>LARGE(Priorities!$B$2:$AY$65,A218 )</f>
        <v>1229175.5733069833</v>
      </c>
      <c r="D218" t="str">
        <f>INDEX( Priorities!$B$1:$AY$1,SUMPRODUCT(MAX((Priorities!$B$2:$AY$65=C218)*(COLUMN(Priorities!$B$2:$AY$65))))-COLUMN(Priorities!$B$1)+1)</f>
        <v xml:space="preserve"> Ohio</v>
      </c>
    </row>
    <row r="219" spans="1:4" x14ac:dyDescent="0.2">
      <c r="A219">
        <v>218</v>
      </c>
      <c r="B219">
        <v>268</v>
      </c>
      <c r="C219" s="3">
        <f>LARGE(Priorities!$B$2:$AY$65,A219 )</f>
        <v>1227963.0628672</v>
      </c>
      <c r="D219" t="str">
        <f>INDEX( Priorities!$B$1:$AY$1,SUMPRODUCT(MAX((Priorities!$B$2:$AY$65=C219)*(COLUMN(Priorities!$B$2:$AY$65))))-COLUMN(Priorities!$B$1)+1)</f>
        <v xml:space="preserve"> Idaho</v>
      </c>
    </row>
    <row r="220" spans="1:4" x14ac:dyDescent="0.2">
      <c r="A220">
        <v>219</v>
      </c>
      <c r="B220">
        <v>269</v>
      </c>
      <c r="C220" s="3">
        <f>LARGE(Priorities!$B$2:$AY$65,A220 )</f>
        <v>1225941.0047857512</v>
      </c>
      <c r="D220" t="str">
        <f>INDEX( Priorities!$B$1:$AY$1,SUMPRODUCT(MAX((Priorities!$B$2:$AY$65=C220)*(COLUMN(Priorities!$B$2:$AY$65))))-COLUMN(Priorities!$B$1)+1)</f>
        <v xml:space="preserve"> Arkansas</v>
      </c>
    </row>
    <row r="221" spans="1:4" x14ac:dyDescent="0.2">
      <c r="A221">
        <v>220</v>
      </c>
      <c r="B221">
        <v>270</v>
      </c>
      <c r="C221" s="3">
        <f>LARGE(Priorities!$B$2:$AY$65,A221 )</f>
        <v>1223613.6814644935</v>
      </c>
      <c r="D221" t="str">
        <f>INDEX( Priorities!$B$1:$AY$1,SUMPRODUCT(MAX((Priorities!$B$2:$AY$65=C221)*(COLUMN(Priorities!$B$2:$AY$65))))-COLUMN(Priorities!$B$1)+1)</f>
        <v xml:space="preserve"> California</v>
      </c>
    </row>
    <row r="222" spans="1:4" x14ac:dyDescent="0.2">
      <c r="A222">
        <v>221</v>
      </c>
      <c r="B222">
        <v>271</v>
      </c>
      <c r="C222" s="3">
        <f>LARGE(Priorities!$B$2:$AY$65,A222 )</f>
        <v>1219490.0679216327</v>
      </c>
      <c r="D222" t="str">
        <f>INDEX( Priorities!$B$1:$AY$1,SUMPRODUCT(MAX((Priorities!$B$2:$AY$65=C222)*(COLUMN(Priorities!$B$2:$AY$65))))-COLUMN(Priorities!$B$1)+1)</f>
        <v xml:space="preserve"> Nevada</v>
      </c>
    </row>
    <row r="223" spans="1:4" x14ac:dyDescent="0.2">
      <c r="A223">
        <v>222</v>
      </c>
      <c r="B223">
        <v>272</v>
      </c>
      <c r="C223" s="3">
        <f>LARGE(Priorities!$B$2:$AY$65,A223 )</f>
        <v>1216525.2146251348</v>
      </c>
      <c r="D223" t="str">
        <f>INDEX( Priorities!$B$1:$AY$1,SUMPRODUCT(MAX((Priorities!$B$2:$AY$65=C223)*(COLUMN(Priorities!$B$2:$AY$65))))-COLUMN(Priorities!$B$1)+1)</f>
        <v xml:space="preserve"> Indiana</v>
      </c>
    </row>
    <row r="224" spans="1:4" x14ac:dyDescent="0.2">
      <c r="A224">
        <v>223</v>
      </c>
      <c r="B224">
        <v>273</v>
      </c>
      <c r="C224" s="3">
        <f>LARGE(Priorities!$B$2:$AY$65,A224 )</f>
        <v>1215872.1471361171</v>
      </c>
      <c r="D224" t="str">
        <f>INDEX( Priorities!$B$1:$AY$1,SUMPRODUCT(MAX((Priorities!$B$2:$AY$65=C224)*(COLUMN(Priorities!$B$2:$AY$65))))-COLUMN(Priorities!$B$1)+1)</f>
        <v xml:space="preserve"> Pennsylvania</v>
      </c>
    </row>
    <row r="225" spans="1:4" x14ac:dyDescent="0.2">
      <c r="A225">
        <v>224</v>
      </c>
      <c r="B225">
        <v>274</v>
      </c>
      <c r="C225" s="3">
        <f>LARGE(Priorities!$B$2:$AY$65,A225 )</f>
        <v>1215478.5502661662</v>
      </c>
      <c r="D225" t="str">
        <f>INDEX( Priorities!$B$1:$AY$1,SUMPRODUCT(MAX((Priorities!$B$2:$AY$65=C225)*(COLUMN(Priorities!$B$2:$AY$65))))-COLUMN(Priorities!$B$1)+1)</f>
        <v xml:space="preserve"> North Carolina</v>
      </c>
    </row>
    <row r="226" spans="1:4" x14ac:dyDescent="0.2">
      <c r="A226">
        <v>225</v>
      </c>
      <c r="B226">
        <v>275</v>
      </c>
      <c r="C226" s="3">
        <f>LARGE(Priorities!$B$2:$AY$65,A226 )</f>
        <v>1214891.7739164485</v>
      </c>
      <c r="D226" t="str">
        <f>INDEX( Priorities!$B$1:$AY$1,SUMPRODUCT(MAX((Priorities!$B$2:$AY$65=C226)*(COLUMN(Priorities!$B$2:$AY$65))))-COLUMN(Priorities!$B$1)+1)</f>
        <v xml:space="preserve"> Mississippi</v>
      </c>
    </row>
    <row r="227" spans="1:4" x14ac:dyDescent="0.2">
      <c r="A227">
        <v>226</v>
      </c>
      <c r="B227">
        <v>276</v>
      </c>
      <c r="C227" s="3">
        <f>LARGE(Priorities!$B$2:$AY$65,A227 )</f>
        <v>1200854.7477430061</v>
      </c>
      <c r="D227" t="str">
        <f>INDEX( Priorities!$B$1:$AY$1,SUMPRODUCT(MAX((Priorities!$B$2:$AY$65=C227)*(COLUMN(Priorities!$B$2:$AY$65))))-COLUMN(Priorities!$B$1)+1)</f>
        <v xml:space="preserve"> Illinois</v>
      </c>
    </row>
    <row r="228" spans="1:4" x14ac:dyDescent="0.2">
      <c r="A228">
        <v>227</v>
      </c>
      <c r="B228">
        <v>277</v>
      </c>
      <c r="C228" s="3">
        <f>LARGE(Priorities!$B$2:$AY$65,A228 )</f>
        <v>1199895.3658623288</v>
      </c>
      <c r="D228" t="str">
        <f>INDEX( Priorities!$B$1:$AY$1,SUMPRODUCT(MAX((Priorities!$B$2:$AY$65=C228)*(COLUMN(Priorities!$B$2:$AY$65))))-COLUMN(Priorities!$B$1)+1)</f>
        <v xml:space="preserve"> Oregon</v>
      </c>
    </row>
    <row r="229" spans="1:4" x14ac:dyDescent="0.2">
      <c r="A229">
        <v>228</v>
      </c>
      <c r="B229">
        <v>278</v>
      </c>
      <c r="C229" s="3">
        <f>LARGE(Priorities!$B$2:$AY$65,A229 )</f>
        <v>1194068.7177420207</v>
      </c>
      <c r="D229" t="str">
        <f>INDEX( Priorities!$B$1:$AY$1,SUMPRODUCT(MAX((Priorities!$B$2:$AY$65=C229)*(COLUMN(Priorities!$B$2:$AY$65))))-COLUMN(Priorities!$B$1)+1)</f>
        <v xml:space="preserve"> Florida</v>
      </c>
    </row>
    <row r="230" spans="1:4" x14ac:dyDescent="0.2">
      <c r="A230">
        <v>229</v>
      </c>
      <c r="B230">
        <v>279</v>
      </c>
      <c r="C230" s="3">
        <f>LARGE(Priorities!$B$2:$AY$65,A230 )</f>
        <v>1187755.2016679347</v>
      </c>
      <c r="D230" t="str">
        <f>INDEX( Priorities!$B$1:$AY$1,SUMPRODUCT(MAX((Priorities!$B$2:$AY$65=C230)*(COLUMN(Priorities!$B$2:$AY$65))))-COLUMN(Priorities!$B$1)+1)</f>
        <v xml:space="preserve"> New Jersey</v>
      </c>
    </row>
    <row r="231" spans="1:4" x14ac:dyDescent="0.2">
      <c r="A231">
        <v>230</v>
      </c>
      <c r="B231">
        <v>280</v>
      </c>
      <c r="C231" s="3">
        <f>LARGE(Priorities!$B$2:$AY$65,A231 )</f>
        <v>1186035.6969796116</v>
      </c>
      <c r="D231" t="str">
        <f>INDEX( Priorities!$B$1:$AY$1,SUMPRODUCT(MAX((Priorities!$B$2:$AY$65=C231)*(COLUMN(Priorities!$B$2:$AY$65))))-COLUMN(Priorities!$B$1)+1)</f>
        <v xml:space="preserve"> New York</v>
      </c>
    </row>
    <row r="232" spans="1:4" x14ac:dyDescent="0.2">
      <c r="A232">
        <v>231</v>
      </c>
      <c r="B232">
        <v>281</v>
      </c>
      <c r="C232" s="3">
        <f>LARGE(Priorities!$B$2:$AY$65,A232 )</f>
        <v>1185954.9749422602</v>
      </c>
      <c r="D232" t="str">
        <f>INDEX( Priorities!$B$1:$AY$1,SUMPRODUCT(MAX((Priorities!$B$2:$AY$65=C232)*(COLUMN(Priorities!$B$2:$AY$65))))-COLUMN(Priorities!$B$1)+1)</f>
        <v xml:space="preserve"> California</v>
      </c>
    </row>
    <row r="233" spans="1:4" x14ac:dyDescent="0.2">
      <c r="A233">
        <v>232</v>
      </c>
      <c r="B233">
        <v>282</v>
      </c>
      <c r="C233" s="3">
        <f>LARGE(Priorities!$B$2:$AY$65,A233 )</f>
        <v>1183521.4722214746</v>
      </c>
      <c r="D233" t="str">
        <f>INDEX( Priorities!$B$1:$AY$1,SUMPRODUCT(MAX((Priorities!$B$2:$AY$65=C233)*(COLUMN(Priorities!$B$2:$AY$65))))-COLUMN(Priorities!$B$1)+1)</f>
        <v xml:space="preserve"> Texas</v>
      </c>
    </row>
    <row r="234" spans="1:4" x14ac:dyDescent="0.2">
      <c r="A234">
        <v>233</v>
      </c>
      <c r="B234">
        <v>283</v>
      </c>
      <c r="C234" s="3">
        <f>LARGE(Priorities!$B$2:$AY$65,A234 )</f>
        <v>1180421.8365555089</v>
      </c>
      <c r="D234" t="str">
        <f>INDEX( Priorities!$B$1:$AY$1,SUMPRODUCT(MAX((Priorities!$B$2:$AY$65=C234)*(COLUMN(Priorities!$B$2:$AY$65))))-COLUMN(Priorities!$B$1)+1)</f>
        <v xml:space="preserve"> Kansas</v>
      </c>
    </row>
    <row r="235" spans="1:4" x14ac:dyDescent="0.2">
      <c r="A235">
        <v>234</v>
      </c>
      <c r="B235">
        <v>284</v>
      </c>
      <c r="C235" s="3">
        <f>LARGE(Priorities!$B$2:$AY$65,A235 )</f>
        <v>1172855.8131701376</v>
      </c>
      <c r="D235" t="str">
        <f>INDEX( Priorities!$B$1:$AY$1,SUMPRODUCT(MAX((Priorities!$B$2:$AY$65=C235)*(COLUMN(Priorities!$B$2:$AY$65))))-COLUMN(Priorities!$B$1)+1)</f>
        <v xml:space="preserve"> Michigan</v>
      </c>
    </row>
    <row r="236" spans="1:4" x14ac:dyDescent="0.2">
      <c r="A236">
        <v>235</v>
      </c>
      <c r="B236">
        <v>285</v>
      </c>
      <c r="C236" s="3">
        <f>LARGE(Priorities!$B$2:$AY$65,A236 )</f>
        <v>1150545.3244502789</v>
      </c>
      <c r="D236" t="str">
        <f>INDEX( Priorities!$B$1:$AY$1,SUMPRODUCT(MAX((Priorities!$B$2:$AY$65=C236)*(COLUMN(Priorities!$B$2:$AY$65))))-COLUMN(Priorities!$B$1)+1)</f>
        <v xml:space="preserve"> California</v>
      </c>
    </row>
    <row r="237" spans="1:4" x14ac:dyDescent="0.2">
      <c r="A237">
        <v>236</v>
      </c>
      <c r="B237">
        <v>286</v>
      </c>
      <c r="C237" s="3">
        <f>LARGE(Priorities!$B$2:$AY$65,A237 )</f>
        <v>1150462.4658091469</v>
      </c>
      <c r="D237" t="str">
        <f>INDEX( Priorities!$B$1:$AY$1,SUMPRODUCT(MAX((Priorities!$B$2:$AY$65=C237)*(COLUMN(Priorities!$B$2:$AY$65))))-COLUMN(Priorities!$B$1)+1)</f>
        <v xml:space="preserve"> Washington</v>
      </c>
    </row>
    <row r="238" spans="1:4" x14ac:dyDescent="0.2">
      <c r="A238">
        <v>237</v>
      </c>
      <c r="B238">
        <v>287</v>
      </c>
      <c r="C238" s="3">
        <f>LARGE(Priorities!$B$2:$AY$65,A238 )</f>
        <v>1135193.9169994455</v>
      </c>
      <c r="D238" t="str">
        <f>INDEX( Priorities!$B$1:$AY$1,SUMPRODUCT(MAX((Priorities!$B$2:$AY$65=C238)*(COLUMN(Priorities!$B$2:$AY$65))))-COLUMN(Priorities!$B$1)+1)</f>
        <v xml:space="preserve"> Texas</v>
      </c>
    </row>
    <row r="239" spans="1:4" x14ac:dyDescent="0.2">
      <c r="A239">
        <v>238</v>
      </c>
      <c r="B239">
        <v>288</v>
      </c>
      <c r="C239" s="3">
        <f>LARGE(Priorities!$B$2:$AY$65,A239 )</f>
        <v>1132909.379451206</v>
      </c>
      <c r="D239" t="str">
        <f>INDEX( Priorities!$B$1:$AY$1,SUMPRODUCT(MAX((Priorities!$B$2:$AY$65=C239)*(COLUMN(Priorities!$B$2:$AY$65))))-COLUMN(Priorities!$B$1)+1)</f>
        <v xml:space="preserve"> South Carolina</v>
      </c>
    </row>
    <row r="240" spans="1:4" x14ac:dyDescent="0.2">
      <c r="A240">
        <v>239</v>
      </c>
      <c r="B240">
        <v>289</v>
      </c>
      <c r="C240" s="3">
        <f>LARGE(Priorities!$B$2:$AY$65,A240 )</f>
        <v>1131086.357334537</v>
      </c>
      <c r="D240" t="str">
        <f>INDEX( Priorities!$B$1:$AY$1,SUMPRODUCT(MAX((Priorities!$B$2:$AY$65=C240)*(COLUMN(Priorities!$B$2:$AY$65))))-COLUMN(Priorities!$B$1)+1)</f>
        <v xml:space="preserve"> Virginia</v>
      </c>
    </row>
    <row r="241" spans="1:4" x14ac:dyDescent="0.2">
      <c r="A241">
        <v>240</v>
      </c>
      <c r="B241">
        <v>290</v>
      </c>
      <c r="C241" s="3">
        <f>LARGE(Priorities!$B$2:$AY$65,A241 )</f>
        <v>1129475.9321713217</v>
      </c>
      <c r="D241" t="str">
        <f>INDEX( Priorities!$B$1:$AY$1,SUMPRODUCT(MAX((Priorities!$B$2:$AY$65=C241)*(COLUMN(Priorities!$B$2:$AY$65))))-COLUMN(Priorities!$B$1)+1)</f>
        <v xml:space="preserve"> Florida</v>
      </c>
    </row>
    <row r="242" spans="1:4" x14ac:dyDescent="0.2">
      <c r="A242">
        <v>241</v>
      </c>
      <c r="B242">
        <v>291</v>
      </c>
      <c r="C242" s="3">
        <f>LARGE(Priorities!$B$2:$AY$65,A242 )</f>
        <v>1128157.1793050857</v>
      </c>
      <c r="D242" t="str">
        <f>INDEX( Priorities!$B$1:$AY$1,SUMPRODUCT(MAX((Priorities!$B$2:$AY$65=C242)*(COLUMN(Priorities!$B$2:$AY$65))))-COLUMN(Priorities!$B$1)+1)</f>
        <v xml:space="preserve"> Oklahoma</v>
      </c>
    </row>
    <row r="243" spans="1:4" x14ac:dyDescent="0.2">
      <c r="A243">
        <v>242</v>
      </c>
      <c r="B243">
        <v>292</v>
      </c>
      <c r="C243" s="3">
        <f>LARGE(Priorities!$B$2:$AY$65,A243 )</f>
        <v>1118205.1787514624</v>
      </c>
      <c r="D243" t="str">
        <f>INDEX( Priorities!$B$1:$AY$1,SUMPRODUCT(MAX((Priorities!$B$2:$AY$65=C243)*(COLUMN(Priorities!$B$2:$AY$65))))-COLUMN(Priorities!$B$1)+1)</f>
        <v xml:space="preserve"> New York</v>
      </c>
    </row>
    <row r="244" spans="1:4" x14ac:dyDescent="0.2">
      <c r="A244">
        <v>243</v>
      </c>
      <c r="B244">
        <v>293</v>
      </c>
      <c r="C244" s="3">
        <f>LARGE(Priorities!$B$2:$AY$65,A244 )</f>
        <v>1117189.073897714</v>
      </c>
      <c r="D244" t="str">
        <f>INDEX( Priorities!$B$1:$AY$1,SUMPRODUCT(MAX((Priorities!$B$2:$AY$65=C244)*(COLUMN(Priorities!$B$2:$AY$65))))-COLUMN(Priorities!$B$1)+1)</f>
        <v xml:space="preserve"> California</v>
      </c>
    </row>
    <row r="245" spans="1:4" x14ac:dyDescent="0.2">
      <c r="A245">
        <v>244</v>
      </c>
      <c r="B245">
        <v>294</v>
      </c>
      <c r="C245" s="3">
        <f>LARGE(Priorities!$B$2:$AY$65,A245 )</f>
        <v>1116669.9407559659</v>
      </c>
      <c r="D245" t="str">
        <f>INDEX( Priorities!$B$1:$AY$1,SUMPRODUCT(MAX((Priorities!$B$2:$AY$65=C245)*(COLUMN(Priorities!$B$2:$AY$65))))-COLUMN(Priorities!$B$1)+1)</f>
        <v xml:space="preserve"> Missouri</v>
      </c>
    </row>
    <row r="246" spans="1:4" x14ac:dyDescent="0.2">
      <c r="A246">
        <v>245</v>
      </c>
      <c r="B246">
        <v>295</v>
      </c>
      <c r="C246" s="3">
        <f>LARGE(Priorities!$B$2:$AY$65,A246 )</f>
        <v>1111831.139489796</v>
      </c>
      <c r="D246" t="str">
        <f>INDEX( Priorities!$B$1:$AY$1,SUMPRODUCT(MAX((Priorities!$B$2:$AY$65=C246)*(COLUMN(Priorities!$B$2:$AY$65))))-COLUMN(Priorities!$B$1)+1)</f>
        <v xml:space="preserve"> Ohio</v>
      </c>
    </row>
    <row r="247" spans="1:4" x14ac:dyDescent="0.2">
      <c r="A247">
        <v>246</v>
      </c>
      <c r="B247">
        <v>296</v>
      </c>
      <c r="C247" s="3">
        <f>LARGE(Priorities!$B$2:$AY$65,A247 )</f>
        <v>1109934.3367144861</v>
      </c>
      <c r="D247" t="str">
        <f>INDEX( Priorities!$B$1:$AY$1,SUMPRODUCT(MAX((Priorities!$B$2:$AY$65=C247)*(COLUMN(Priorities!$B$2:$AY$65))))-COLUMN(Priorities!$B$1)+1)</f>
        <v xml:space="preserve"> Pennsylvania</v>
      </c>
    </row>
    <row r="248" spans="1:4" x14ac:dyDescent="0.2">
      <c r="A248">
        <v>247</v>
      </c>
      <c r="B248">
        <v>297</v>
      </c>
      <c r="C248" s="3">
        <f>LARGE(Priorities!$B$2:$AY$65,A248 )</f>
        <v>1103285.1737548653</v>
      </c>
      <c r="D248" t="str">
        <f>INDEX( Priorities!$B$1:$AY$1,SUMPRODUCT(MAX((Priorities!$B$2:$AY$65=C248)*(COLUMN(Priorities!$B$2:$AY$65))))-COLUMN(Priorities!$B$1)+1)</f>
        <v xml:space="preserve"> Georgia</v>
      </c>
    </row>
    <row r="249" spans="1:4" x14ac:dyDescent="0.2">
      <c r="A249">
        <v>248</v>
      </c>
      <c r="B249">
        <v>298</v>
      </c>
      <c r="C249" s="3">
        <f>LARGE(Priorities!$B$2:$AY$65,A249 )</f>
        <v>1101276.1548100209</v>
      </c>
      <c r="D249" t="str">
        <f>INDEX( Priorities!$B$1:$AY$1,SUMPRODUCT(MAX((Priorities!$B$2:$AY$65=C249)*(COLUMN(Priorities!$B$2:$AY$65))))-COLUMN(Priorities!$B$1)+1)</f>
        <v xml:space="preserve"> Maryland</v>
      </c>
    </row>
    <row r="250" spans="1:4" x14ac:dyDescent="0.2">
      <c r="A250">
        <v>249</v>
      </c>
      <c r="B250">
        <v>299</v>
      </c>
      <c r="C250" s="3">
        <f>LARGE(Priorities!$B$2:$AY$65,A250 )</f>
        <v>1096225.3893767006</v>
      </c>
      <c r="D250" t="str">
        <f>INDEX( Priorities!$B$1:$AY$1,SUMPRODUCT(MAX((Priorities!$B$2:$AY$65=C250)*(COLUMN(Priorities!$B$2:$AY$65))))-COLUMN(Priorities!$B$1)+1)</f>
        <v xml:space="preserve"> Illinois</v>
      </c>
    </row>
    <row r="251" spans="1:4" x14ac:dyDescent="0.2">
      <c r="A251">
        <v>250</v>
      </c>
      <c r="B251">
        <v>300</v>
      </c>
      <c r="C251" s="3">
        <f>LARGE(Priorities!$B$2:$AY$65,A251 )</f>
        <v>1090659.0368393192</v>
      </c>
      <c r="D251" t="str">
        <f>INDEX( Priorities!$B$1:$AY$1,SUMPRODUCT(MAX((Priorities!$B$2:$AY$65=C251)*(COLUMN(Priorities!$B$2:$AY$65))))-COLUMN(Priorities!$B$1)+1)</f>
        <v xml:space="preserve"> Texas</v>
      </c>
    </row>
    <row r="252" spans="1:4" x14ac:dyDescent="0.2">
      <c r="A252">
        <v>251</v>
      </c>
      <c r="B252">
        <v>301</v>
      </c>
      <c r="C252" s="3">
        <f>LARGE(Priorities!$B$2:$AY$65,A252 )</f>
        <v>1089616.5269377322</v>
      </c>
      <c r="D252" t="str">
        <f>INDEX( Priorities!$B$1:$AY$1,SUMPRODUCT(MAX((Priorities!$B$2:$AY$65=C252)*(COLUMN(Priorities!$B$2:$AY$65))))-COLUMN(Priorities!$B$1)+1)</f>
        <v xml:space="preserve"> Alabama</v>
      </c>
    </row>
    <row r="253" spans="1:4" x14ac:dyDescent="0.2">
      <c r="A253">
        <v>252</v>
      </c>
      <c r="B253">
        <v>302</v>
      </c>
      <c r="C253" s="3">
        <f>LARGE(Priorities!$B$2:$AY$65,A253 )</f>
        <v>1087157.065435217</v>
      </c>
      <c r="D253" t="str">
        <f>INDEX( Priorities!$B$1:$AY$1,SUMPRODUCT(MAX((Priorities!$B$2:$AY$65=C253)*(COLUMN(Priorities!$B$2:$AY$65))))-COLUMN(Priorities!$B$1)+1)</f>
        <v xml:space="preserve"> North Carolina</v>
      </c>
    </row>
    <row r="254" spans="1:4" x14ac:dyDescent="0.2">
      <c r="A254">
        <v>253</v>
      </c>
      <c r="B254">
        <v>303</v>
      </c>
      <c r="C254" s="3">
        <f>LARGE(Priorities!$B$2:$AY$65,A254 )</f>
        <v>1085712.6245573903</v>
      </c>
      <c r="D254" t="str">
        <f>INDEX( Priorities!$B$1:$AY$1,SUMPRODUCT(MAX((Priorities!$B$2:$AY$65=C254)*(COLUMN(Priorities!$B$2:$AY$65))))-COLUMN(Priorities!$B$1)+1)</f>
        <v xml:space="preserve"> California</v>
      </c>
    </row>
    <row r="255" spans="1:4" x14ac:dyDescent="0.2">
      <c r="A255">
        <v>254</v>
      </c>
      <c r="B255">
        <v>304</v>
      </c>
      <c r="C255" s="3">
        <f>LARGE(Priorities!$B$2:$AY$65,A255 )</f>
        <v>1072068.0806048731</v>
      </c>
      <c r="D255" t="str">
        <f>INDEX( Priorities!$B$1:$AY$1,SUMPRODUCT(MAX((Priorities!$B$2:$AY$65=C255)*(COLUMN(Priorities!$B$2:$AY$65))))-COLUMN(Priorities!$B$1)+1)</f>
        <v xml:space="preserve"> Arizona</v>
      </c>
    </row>
    <row r="256" spans="1:4" x14ac:dyDescent="0.2">
      <c r="A256">
        <v>255</v>
      </c>
      <c r="B256">
        <v>305</v>
      </c>
      <c r="C256" s="3">
        <f>LARGE(Priorities!$B$2:$AY$65,A256 )</f>
        <v>1071514.9524009679</v>
      </c>
      <c r="D256" t="str">
        <f>INDEX( Priorities!$B$1:$AY$1,SUMPRODUCT(MAX((Priorities!$B$2:$AY$65=C256)*(COLUMN(Priorities!$B$2:$AY$65))))-COLUMN(Priorities!$B$1)+1)</f>
        <v xml:space="preserve"> Florida</v>
      </c>
    </row>
    <row r="257" spans="1:4" x14ac:dyDescent="0.2">
      <c r="A257">
        <v>256</v>
      </c>
      <c r="B257">
        <v>306</v>
      </c>
      <c r="C257" s="3">
        <f>LARGE(Priorities!$B$2:$AY$65,A257 )</f>
        <v>1057716.2083413496</v>
      </c>
      <c r="D257" t="str">
        <f>INDEX( Priorities!$B$1:$AY$1,SUMPRODUCT(MAX((Priorities!$B$2:$AY$65=C257)*(COLUMN(Priorities!$B$2:$AY$65))))-COLUMN(Priorities!$B$1)+1)</f>
        <v xml:space="preserve"> New York</v>
      </c>
    </row>
    <row r="258" spans="1:4" x14ac:dyDescent="0.2">
      <c r="A258">
        <v>257</v>
      </c>
      <c r="B258">
        <v>307</v>
      </c>
      <c r="C258" s="3">
        <f>LARGE(Priorities!$B$2:$AY$65,A258 )</f>
        <v>1056532.0303254842</v>
      </c>
      <c r="D258" t="str">
        <f>INDEX( Priorities!$B$1:$AY$1,SUMPRODUCT(MAX((Priorities!$B$2:$AY$65=C258)*(COLUMN(Priorities!$B$2:$AY$65))))-COLUMN(Priorities!$B$1)+1)</f>
        <v xml:space="preserve"> Wisconsin</v>
      </c>
    </row>
    <row r="259" spans="1:4" x14ac:dyDescent="0.2">
      <c r="A259">
        <v>258</v>
      </c>
      <c r="B259">
        <v>308</v>
      </c>
      <c r="C259" s="3">
        <f>LARGE(Priorities!$B$2:$AY$65,A259 )</f>
        <v>1055961.4116786986</v>
      </c>
      <c r="D259" t="str">
        <f>INDEX( Priorities!$B$1:$AY$1,SUMPRODUCT(MAX((Priorities!$B$2:$AY$65=C259)*(COLUMN(Priorities!$B$2:$AY$65))))-COLUMN(Priorities!$B$1)+1)</f>
        <v xml:space="preserve"> California</v>
      </c>
    </row>
    <row r="260" spans="1:4" x14ac:dyDescent="0.2">
      <c r="A260">
        <v>259</v>
      </c>
      <c r="B260">
        <v>309</v>
      </c>
      <c r="C260" s="3">
        <f>LARGE(Priorities!$B$2:$AY$65,A260 )</f>
        <v>1054358.8387417949</v>
      </c>
      <c r="D260" t="str">
        <f>INDEX( Priorities!$B$1:$AY$1,SUMPRODUCT(MAX((Priorities!$B$2:$AY$65=C260)*(COLUMN(Priorities!$B$2:$AY$65))))-COLUMN(Priorities!$B$1)+1)</f>
        <v xml:space="preserve"> Massachusetts</v>
      </c>
    </row>
    <row r="261" spans="1:4" x14ac:dyDescent="0.2">
      <c r="A261">
        <v>260</v>
      </c>
      <c r="B261">
        <v>310</v>
      </c>
      <c r="C261" s="3">
        <f>LARGE(Priorities!$B$2:$AY$65,A261 )</f>
        <v>1049487.1475221314</v>
      </c>
      <c r="D261" t="str">
        <f>INDEX( Priorities!$B$1:$AY$1,SUMPRODUCT(MAX((Priorities!$B$2:$AY$65=C261)*(COLUMN(Priorities!$B$2:$AY$65))))-COLUMN(Priorities!$B$1)+1)</f>
        <v xml:space="preserve"> Texas</v>
      </c>
    </row>
    <row r="262" spans="1:4" x14ac:dyDescent="0.2">
      <c r="A262">
        <v>261</v>
      </c>
      <c r="B262">
        <v>311</v>
      </c>
      <c r="C262" s="3">
        <f>LARGE(Priorities!$B$2:$AY$65,A262 )</f>
        <v>1049034.1304216883</v>
      </c>
      <c r="D262" t="str">
        <f>INDEX( Priorities!$B$1:$AY$1,SUMPRODUCT(MAX((Priorities!$B$2:$AY$65=C262)*(COLUMN(Priorities!$B$2:$AY$65))))-COLUMN(Priorities!$B$1)+1)</f>
        <v xml:space="preserve"> Michigan</v>
      </c>
    </row>
    <row r="263" spans="1:4" x14ac:dyDescent="0.2">
      <c r="A263">
        <v>262</v>
      </c>
      <c r="B263">
        <v>312</v>
      </c>
      <c r="C263" s="3">
        <f>LARGE(Priorities!$B$2:$AY$65,A263 )</f>
        <v>1047501.6273455753</v>
      </c>
      <c r="D263" t="str">
        <f>INDEX( Priorities!$B$1:$AY$1,SUMPRODUCT(MAX((Priorities!$B$2:$AY$65=C263)*(COLUMN(Priorities!$B$2:$AY$65))))-COLUMN(Priorities!$B$1)+1)</f>
        <v xml:space="preserve"> New Jersey</v>
      </c>
    </row>
    <row r="264" spans="1:4" x14ac:dyDescent="0.2">
      <c r="A264">
        <v>263</v>
      </c>
      <c r="B264">
        <v>313</v>
      </c>
      <c r="C264" s="3">
        <f>LARGE(Priorities!$B$2:$AY$65,A264 )</f>
        <v>1042936.4428211885</v>
      </c>
      <c r="D264" t="str">
        <f>INDEX( Priorities!$B$1:$AY$1,SUMPRODUCT(MAX((Priorities!$B$2:$AY$65=C264)*(COLUMN(Priorities!$B$2:$AY$65))))-COLUMN(Priorities!$B$1)+1)</f>
        <v xml:space="preserve"> Louisiana</v>
      </c>
    </row>
    <row r="265" spans="1:4" x14ac:dyDescent="0.2">
      <c r="A265">
        <v>264</v>
      </c>
      <c r="B265">
        <v>314</v>
      </c>
      <c r="C265" s="3">
        <f>LARGE(Priorities!$B$2:$AY$65,A265 )</f>
        <v>1042218.6055707117</v>
      </c>
      <c r="D265" t="str">
        <f>INDEX( Priorities!$B$1:$AY$1,SUMPRODUCT(MAX((Priorities!$B$2:$AY$65=C265)*(COLUMN(Priorities!$B$2:$AY$65))))-COLUMN(Priorities!$B$1)+1)</f>
        <v xml:space="preserve"> Tennessee</v>
      </c>
    </row>
    <row r="266" spans="1:4" x14ac:dyDescent="0.2">
      <c r="A266">
        <v>265</v>
      </c>
      <c r="B266">
        <v>315</v>
      </c>
      <c r="C266" s="3">
        <f>LARGE(Priorities!$B$2:$AY$65,A266 )</f>
        <v>1028151.4611249546</v>
      </c>
      <c r="D266" t="str">
        <f>INDEX( Priorities!$B$1:$AY$1,SUMPRODUCT(MAX((Priorities!$B$2:$AY$65=C266)*(COLUMN(Priorities!$B$2:$AY$65))))-COLUMN(Priorities!$B$1)+1)</f>
        <v xml:space="preserve"> Indiana</v>
      </c>
    </row>
    <row r="267" spans="1:4" x14ac:dyDescent="0.2">
      <c r="A267">
        <v>266</v>
      </c>
      <c r="B267">
        <v>316</v>
      </c>
      <c r="C267" s="3">
        <f>LARGE(Priorities!$B$2:$AY$65,A267 )</f>
        <v>1027797.365170588</v>
      </c>
      <c r="D267" t="str">
        <f>INDEX( Priorities!$B$1:$AY$1,SUMPRODUCT(MAX((Priorities!$B$2:$AY$65=C267)*(COLUMN(Priorities!$B$2:$AY$65))))-COLUMN(Priorities!$B$1)+1)</f>
        <v xml:space="preserve"> California</v>
      </c>
    </row>
    <row r="268" spans="1:4" x14ac:dyDescent="0.2">
      <c r="A268">
        <v>267</v>
      </c>
      <c r="B268">
        <v>317</v>
      </c>
      <c r="C268" s="3">
        <f>LARGE(Priorities!$B$2:$AY$65,A268 )</f>
        <v>1023282.4573830221</v>
      </c>
      <c r="D268" t="str">
        <f>INDEX( Priorities!$B$1:$AY$1,SUMPRODUCT(MAX((Priorities!$B$2:$AY$65=C268)*(COLUMN(Priorities!$B$2:$AY$65))))-COLUMN(Priorities!$B$1)+1)</f>
        <v xml:space="preserve"> Minnesota</v>
      </c>
    </row>
    <row r="269" spans="1:4" x14ac:dyDescent="0.2">
      <c r="A269">
        <v>268</v>
      </c>
      <c r="B269">
        <v>318</v>
      </c>
      <c r="C269" s="3">
        <f>LARGE(Priorities!$B$2:$AY$65,A269 )</f>
        <v>1022951.8458796955</v>
      </c>
      <c r="D269" t="str">
        <f>INDEX( Priorities!$B$1:$AY$1,SUMPRODUCT(MAX((Priorities!$B$2:$AY$65=C269)*(COLUMN(Priorities!$B$2:$AY$65))))-COLUMN(Priorities!$B$1)+1)</f>
        <v xml:space="preserve"> Connecticut</v>
      </c>
    </row>
    <row r="270" spans="1:4" x14ac:dyDescent="0.2">
      <c r="A270">
        <v>269</v>
      </c>
      <c r="B270">
        <v>319</v>
      </c>
      <c r="C270" s="3">
        <f>LARGE(Priorities!$B$2:$AY$65,A270 )</f>
        <v>1020991.0927810099</v>
      </c>
      <c r="D270" t="str">
        <f>INDEX( Priorities!$B$1:$AY$1,SUMPRODUCT(MAX((Priorities!$B$2:$AY$65=C270)*(COLUMN(Priorities!$B$2:$AY$65))))-COLUMN(Priorities!$B$1)+1)</f>
        <v xml:space="preserve"> Pennsylvania</v>
      </c>
    </row>
    <row r="271" spans="1:4" x14ac:dyDescent="0.2">
      <c r="A271">
        <v>270</v>
      </c>
      <c r="B271">
        <v>320</v>
      </c>
      <c r="C271" s="3">
        <f>LARGE(Priorities!$B$2:$AY$65,A271 )</f>
        <v>1020104.8148044002</v>
      </c>
      <c r="D271" t="str">
        <f>INDEX( Priorities!$B$1:$AY$1,SUMPRODUCT(MAX((Priorities!$B$2:$AY$65=C271)*(COLUMN(Priorities!$B$2:$AY$65))))-COLUMN(Priorities!$B$1)+1)</f>
        <v xml:space="preserve"> Colorado</v>
      </c>
    </row>
    <row r="272" spans="1:4" x14ac:dyDescent="0.2">
      <c r="A272">
        <v>271</v>
      </c>
      <c r="B272">
        <v>321</v>
      </c>
      <c r="C272" s="3">
        <f>LARGE(Priorities!$B$2:$AY$65,A272 )</f>
        <v>1019214.0195632105</v>
      </c>
      <c r="D272" t="str">
        <f>INDEX( Priorities!$B$1:$AY$1,SUMPRODUCT(MAX((Priorities!$B$2:$AY$65=C272)*(COLUMN(Priorities!$B$2:$AY$65))))-COLUMN(Priorities!$B$1)+1)</f>
        <v xml:space="preserve"> Florida</v>
      </c>
    </row>
    <row r="273" spans="1:4" x14ac:dyDescent="0.2">
      <c r="A273">
        <v>272</v>
      </c>
      <c r="B273">
        <v>322</v>
      </c>
      <c r="C273" s="3">
        <f>LARGE(Priorities!$B$2:$AY$65,A273 )</f>
        <v>1014958.325392057</v>
      </c>
      <c r="D273" t="str">
        <f>INDEX( Priorities!$B$1:$AY$1,SUMPRODUCT(MAX((Priorities!$B$2:$AY$65=C273)*(COLUMN(Priorities!$B$2:$AY$65))))-COLUMN(Priorities!$B$1)+1)</f>
        <v xml:space="preserve"> Ohio</v>
      </c>
    </row>
    <row r="274" spans="1:4" x14ac:dyDescent="0.2">
      <c r="A274">
        <v>273</v>
      </c>
      <c r="B274">
        <v>323</v>
      </c>
      <c r="C274" s="3">
        <f>LARGE(Priorities!$B$2:$AY$65,A274 )</f>
        <v>1011311.1202290045</v>
      </c>
      <c r="D274" t="str">
        <f>INDEX( Priorities!$B$1:$AY$1,SUMPRODUCT(MAX((Priorities!$B$2:$AY$65=C274)*(COLUMN(Priorities!$B$2:$AY$65))))-COLUMN(Priorities!$B$1)+1)</f>
        <v xml:space="preserve"> Texas</v>
      </c>
    </row>
    <row r="275" spans="1:4" x14ac:dyDescent="0.2">
      <c r="A275">
        <v>274</v>
      </c>
      <c r="B275">
        <v>324</v>
      </c>
      <c r="C275" s="3">
        <f>LARGE(Priorities!$B$2:$AY$65,A275 )</f>
        <v>1008380.6953364955</v>
      </c>
      <c r="D275" t="str">
        <f>INDEX( Priorities!$B$1:$AY$1,SUMPRODUCT(MAX((Priorities!$B$2:$AY$65=C275)*(COLUMN(Priorities!$B$2:$AY$65))))-COLUMN(Priorities!$B$1)+1)</f>
        <v xml:space="preserve"> Illinois</v>
      </c>
    </row>
    <row r="276" spans="1:4" x14ac:dyDescent="0.2">
      <c r="A276">
        <v>275</v>
      </c>
      <c r="B276">
        <v>325</v>
      </c>
      <c r="C276" s="3">
        <f>LARGE(Priorities!$B$2:$AY$65,A276 )</f>
        <v>1003437.7009307559</v>
      </c>
      <c r="D276" t="str">
        <f>INDEX( Priorities!$B$1:$AY$1,SUMPRODUCT(MAX((Priorities!$B$2:$AY$65=C276)*(COLUMN(Priorities!$B$2:$AY$65))))-COLUMN(Priorities!$B$1)+1)</f>
        <v xml:space="preserve"> New York</v>
      </c>
    </row>
    <row r="277" spans="1:4" x14ac:dyDescent="0.2">
      <c r="A277">
        <v>276</v>
      </c>
      <c r="B277">
        <v>326</v>
      </c>
      <c r="C277" s="3">
        <f>LARGE(Priorities!$B$2:$AY$65,A277 )</f>
        <v>1001096.7662763459</v>
      </c>
      <c r="D277" t="str">
        <f>INDEX( Priorities!$B$1:$AY$1,SUMPRODUCT(MAX((Priorities!$B$2:$AY$65=C277)*(COLUMN(Priorities!$B$2:$AY$65))))-COLUMN(Priorities!$B$1)+1)</f>
        <v xml:space="preserve"> California</v>
      </c>
    </row>
    <row r="278" spans="1:4" x14ac:dyDescent="0.2">
      <c r="A278">
        <v>277</v>
      </c>
      <c r="B278">
        <v>327</v>
      </c>
      <c r="C278" s="3">
        <f>LARGE(Priorities!$B$2:$AY$65,A278 )</f>
        <v>1000220.5097413871</v>
      </c>
      <c r="D278" t="str">
        <f>INDEX( Priorities!$B$1:$AY$1,SUMPRODUCT(MAX((Priorities!$B$2:$AY$65=C278)*(COLUMN(Priorities!$B$2:$AY$65))))-COLUMN(Priorities!$B$1)+1)</f>
        <v xml:space="preserve"> Hawaii</v>
      </c>
    </row>
    <row r="279" spans="1:4" x14ac:dyDescent="0.2">
      <c r="A279">
        <v>278</v>
      </c>
      <c r="B279">
        <v>328</v>
      </c>
      <c r="C279" s="3">
        <f>LARGE(Priorities!$B$2:$AY$65,A279 )</f>
        <v>997958.98857462313</v>
      </c>
      <c r="D279" t="str">
        <f>INDEX( Priorities!$B$1:$AY$1,SUMPRODUCT(MAX((Priorities!$B$2:$AY$65=C279)*(COLUMN(Priorities!$B$2:$AY$65))))-COLUMN(Priorities!$B$1)+1)</f>
        <v xml:space="preserve"> Georgia</v>
      </c>
    </row>
    <row r="280" spans="1:4" x14ac:dyDescent="0.2">
      <c r="A280">
        <v>279</v>
      </c>
      <c r="B280">
        <v>329</v>
      </c>
      <c r="C280" s="3">
        <f>LARGE(Priorities!$B$2:$AY$65,A280 )</f>
        <v>997524.40428170783</v>
      </c>
      <c r="D280" t="str">
        <f>INDEX( Priorities!$B$1:$AY$1,SUMPRODUCT(MAX((Priorities!$B$2:$AY$65=C280)*(COLUMN(Priorities!$B$2:$AY$65))))-COLUMN(Priorities!$B$1)+1)</f>
        <v xml:space="preserve"> Virginia</v>
      </c>
    </row>
    <row r="281" spans="1:4" x14ac:dyDescent="0.2">
      <c r="A281">
        <v>280</v>
      </c>
      <c r="B281">
        <v>330</v>
      </c>
      <c r="C281" s="3">
        <f>LARGE(Priorities!$B$2:$AY$65,A281 )</f>
        <v>997308.77685278677</v>
      </c>
      <c r="D281" t="str">
        <f>INDEX( Priorities!$B$1:$AY$1,SUMPRODUCT(MAX((Priorities!$B$2:$AY$65=C281)*(COLUMN(Priorities!$B$2:$AY$65))))-COLUMN(Priorities!$B$1)+1)</f>
        <v xml:space="preserve"> Kentucky</v>
      </c>
    </row>
    <row r="282" spans="1:4" x14ac:dyDescent="0.2">
      <c r="A282">
        <v>281</v>
      </c>
      <c r="B282">
        <v>331</v>
      </c>
      <c r="C282" s="3">
        <f>LARGE(Priorities!$B$2:$AY$65,A282 )</f>
        <v>996329.72149120749</v>
      </c>
      <c r="D282" t="str">
        <f>INDEX( Priorities!$B$1:$AY$1,SUMPRODUCT(MAX((Priorities!$B$2:$AY$65=C282)*(COLUMN(Priorities!$B$2:$AY$65))))-COLUMN(Priorities!$B$1)+1)</f>
        <v xml:space="preserve"> Washington</v>
      </c>
    </row>
    <row r="283" spans="1:4" x14ac:dyDescent="0.2">
      <c r="A283">
        <v>282</v>
      </c>
      <c r="B283">
        <v>332</v>
      </c>
      <c r="C283" s="3">
        <f>LARGE(Priorities!$B$2:$AY$65,A283 )</f>
        <v>983370.56569976418</v>
      </c>
      <c r="D283" t="str">
        <f>INDEX( Priorities!$B$1:$AY$1,SUMPRODUCT(MAX((Priorities!$B$2:$AY$65=C283)*(COLUMN(Priorities!$B$2:$AY$65))))-COLUMN(Priorities!$B$1)+1)</f>
        <v xml:space="preserve"> North Carolina</v>
      </c>
    </row>
    <row r="284" spans="1:4" x14ac:dyDescent="0.2">
      <c r="A284">
        <v>283</v>
      </c>
      <c r="B284">
        <v>333</v>
      </c>
      <c r="C284" s="3">
        <f>LARGE(Priorities!$B$2:$AY$65,A284 )</f>
        <v>975815.39575653127</v>
      </c>
      <c r="D284" t="str">
        <f>INDEX( Priorities!$B$1:$AY$1,SUMPRODUCT(MAX((Priorities!$B$2:$AY$65=C284)*(COLUMN(Priorities!$B$2:$AY$65))))-COLUMN(Priorities!$B$1)+1)</f>
        <v xml:space="preserve"> Texas</v>
      </c>
    </row>
    <row r="285" spans="1:4" x14ac:dyDescent="0.2">
      <c r="A285">
        <v>284</v>
      </c>
      <c r="B285">
        <v>334</v>
      </c>
      <c r="C285" s="3">
        <f>LARGE(Priorities!$B$2:$AY$65,A285 )</f>
        <v>975748.43001488305</v>
      </c>
      <c r="D285" t="str">
        <f>INDEX( Priorities!$B$1:$AY$1,SUMPRODUCT(MAX((Priorities!$B$2:$AY$65=C285)*(COLUMN(Priorities!$B$2:$AY$65))))-COLUMN(Priorities!$B$1)+1)</f>
        <v xml:space="preserve"> California</v>
      </c>
    </row>
    <row r="286" spans="1:4" x14ac:dyDescent="0.2">
      <c r="A286">
        <v>285</v>
      </c>
      <c r="B286">
        <v>335</v>
      </c>
      <c r="C286" s="3">
        <f>LARGE(Priorities!$B$2:$AY$65,A286 )</f>
        <v>971782.43808814639</v>
      </c>
      <c r="D286" t="str">
        <f>INDEX( Priorities!$B$1:$AY$1,SUMPRODUCT(MAX((Priorities!$B$2:$AY$65=C286)*(COLUMN(Priorities!$B$2:$AY$65))))-COLUMN(Priorities!$B$1)+1)</f>
        <v xml:space="preserve"> Florida</v>
      </c>
    </row>
    <row r="287" spans="1:4" x14ac:dyDescent="0.2">
      <c r="A287">
        <v>286</v>
      </c>
      <c r="B287">
        <v>336</v>
      </c>
      <c r="C287" s="3">
        <f>LARGE(Priorities!$B$2:$AY$65,A287 )</f>
        <v>954459.63703565265</v>
      </c>
      <c r="D287" t="str">
        <f>INDEX( Priorities!$B$1:$AY$1,SUMPRODUCT(MAX((Priorities!$B$2:$AY$65=C287)*(COLUMN(Priorities!$B$2:$AY$65))))-COLUMN(Priorities!$B$1)+1)</f>
        <v xml:space="preserve"> New York</v>
      </c>
    </row>
    <row r="288" spans="1:4" x14ac:dyDescent="0.2">
      <c r="A288">
        <v>287</v>
      </c>
      <c r="B288">
        <v>337</v>
      </c>
      <c r="C288" s="3">
        <f>LARGE(Priorities!$B$2:$AY$65,A288 )</f>
        <v>952326.73892621836</v>
      </c>
      <c r="D288" t="str">
        <f>INDEX( Priorities!$B$1:$AY$1,SUMPRODUCT(MAX((Priorities!$B$2:$AY$65=C288)*(COLUMN(Priorities!$B$2:$AY$65))))-COLUMN(Priorities!$B$1)+1)</f>
        <v xml:space="preserve"> New Hampshire</v>
      </c>
    </row>
    <row r="289" spans="1:4" x14ac:dyDescent="0.2">
      <c r="A289">
        <v>288</v>
      </c>
      <c r="B289">
        <v>338</v>
      </c>
      <c r="C289" s="3">
        <f>LARGE(Priorities!$B$2:$AY$65,A289 )</f>
        <v>951652.15704550478</v>
      </c>
      <c r="D289" t="str">
        <f>INDEX( Priorities!$B$1:$AY$1,SUMPRODUCT(MAX((Priorities!$B$2:$AY$65=C289)*(COLUMN(Priorities!$B$2:$AY$65))))-COLUMN(Priorities!$B$1)+1)</f>
        <v xml:space="preserve"> California</v>
      </c>
    </row>
    <row r="290" spans="1:4" x14ac:dyDescent="0.2">
      <c r="A290">
        <v>289</v>
      </c>
      <c r="B290">
        <v>339</v>
      </c>
      <c r="C290" s="3">
        <f>LARGE(Priorities!$B$2:$AY$65,A290 )</f>
        <v>948887.07351422484</v>
      </c>
      <c r="D290" t="str">
        <f>INDEX( Priorities!$B$1:$AY$1,SUMPRODUCT(MAX((Priorities!$B$2:$AY$65=C290)*(COLUMN(Priorities!$B$2:$AY$65))))-COLUMN(Priorities!$B$1)+1)</f>
        <v xml:space="preserve"> Michigan</v>
      </c>
    </row>
    <row r="291" spans="1:4" x14ac:dyDescent="0.2">
      <c r="A291">
        <v>290</v>
      </c>
      <c r="B291">
        <v>340</v>
      </c>
      <c r="C291" s="3">
        <f>LARGE(Priorities!$B$2:$AY$65,A291 )</f>
        <v>947427.46830377192</v>
      </c>
      <c r="D291" t="str">
        <f>INDEX( Priorities!$B$1:$AY$1,SUMPRODUCT(MAX((Priorities!$B$2:$AY$65=C291)*(COLUMN(Priorities!$B$2:$AY$65))))-COLUMN(Priorities!$B$1)+1)</f>
        <v xml:space="preserve"> Maine</v>
      </c>
    </row>
    <row r="292" spans="1:4" x14ac:dyDescent="0.2">
      <c r="A292">
        <v>291</v>
      </c>
      <c r="B292">
        <v>341</v>
      </c>
      <c r="C292" s="3">
        <f>LARGE(Priorities!$B$2:$AY$65,A292 )</f>
        <v>945254.07538540079</v>
      </c>
      <c r="D292" t="str">
        <f>INDEX( Priorities!$B$1:$AY$1,SUMPRODUCT(MAX((Priorities!$B$2:$AY$65=C292)*(COLUMN(Priorities!$B$2:$AY$65))))-COLUMN(Priorities!$B$1)+1)</f>
        <v xml:space="preserve"> Pennsylvania</v>
      </c>
    </row>
    <row r="293" spans="1:4" x14ac:dyDescent="0.2">
      <c r="A293">
        <v>292</v>
      </c>
      <c r="B293">
        <v>342</v>
      </c>
      <c r="C293" s="3">
        <f>LARGE(Priorities!$B$2:$AY$65,A293 )</f>
        <v>943758.35155734525</v>
      </c>
      <c r="D293" t="str">
        <f>INDEX( Priorities!$B$1:$AY$1,SUMPRODUCT(MAX((Priorities!$B$2:$AY$65=C293)*(COLUMN(Priorities!$B$2:$AY$65))))-COLUMN(Priorities!$B$1)+1)</f>
        <v xml:space="preserve"> Missouri</v>
      </c>
    </row>
    <row r="294" spans="1:4" x14ac:dyDescent="0.2">
      <c r="A294">
        <v>293</v>
      </c>
      <c r="B294">
        <v>343</v>
      </c>
      <c r="C294" s="3">
        <f>LARGE(Priorities!$B$2:$AY$65,A294 )</f>
        <v>942727.23564265622</v>
      </c>
      <c r="D294" t="str">
        <f>INDEX( Priorities!$B$1:$AY$1,SUMPRODUCT(MAX((Priorities!$B$2:$AY$65=C294)*(COLUMN(Priorities!$B$2:$AY$65))))-COLUMN(Priorities!$B$1)+1)</f>
        <v xml:space="preserve"> Texas</v>
      </c>
    </row>
    <row r="295" spans="1:4" x14ac:dyDescent="0.2">
      <c r="A295">
        <v>294</v>
      </c>
      <c r="B295">
        <v>344</v>
      </c>
      <c r="C295" s="3">
        <f>LARGE(Priorities!$B$2:$AY$65,A295 )</f>
        <v>936913.93811454345</v>
      </c>
      <c r="D295" t="str">
        <f>INDEX( Priorities!$B$1:$AY$1,SUMPRODUCT(MAX((Priorities!$B$2:$AY$65=C295)*(COLUMN(Priorities!$B$2:$AY$65))))-COLUMN(Priorities!$B$1)+1)</f>
        <v xml:space="preserve"> New Jersey</v>
      </c>
    </row>
    <row r="296" spans="1:4" x14ac:dyDescent="0.2">
      <c r="A296">
        <v>295</v>
      </c>
      <c r="B296">
        <v>345</v>
      </c>
      <c r="C296" s="3">
        <f>LARGE(Priorities!$B$2:$AY$65,A296 )</f>
        <v>933625.869109213</v>
      </c>
      <c r="D296" t="str">
        <f>INDEX( Priorities!$B$1:$AY$1,SUMPRODUCT(MAX((Priorities!$B$2:$AY$65=C296)*(COLUMN(Priorities!$B$2:$AY$65))))-COLUMN(Priorities!$B$1)+1)</f>
        <v xml:space="preserve"> Ohio</v>
      </c>
    </row>
    <row r="297" spans="1:4" x14ac:dyDescent="0.2">
      <c r="A297">
        <v>296</v>
      </c>
      <c r="B297">
        <v>346</v>
      </c>
      <c r="C297" s="3">
        <f>LARGE(Priorities!$B$2:$AY$65,A297 )</f>
        <v>933579.11596514913</v>
      </c>
      <c r="D297" t="str">
        <f>INDEX( Priorities!$B$1:$AY$1,SUMPRODUCT(MAX((Priorities!$B$2:$AY$65=C297)*(COLUMN(Priorities!$B$2:$AY$65))))-COLUMN(Priorities!$B$1)+1)</f>
        <v xml:space="preserve"> Illinois</v>
      </c>
    </row>
    <row r="298" spans="1:4" x14ac:dyDescent="0.2">
      <c r="A298">
        <v>297</v>
      </c>
      <c r="B298">
        <v>347</v>
      </c>
      <c r="C298" s="3">
        <f>LARGE(Priorities!$B$2:$AY$65,A298 )</f>
        <v>930748.22786874976</v>
      </c>
      <c r="D298" t="str">
        <f>INDEX( Priorities!$B$1:$AY$1,SUMPRODUCT(MAX((Priorities!$B$2:$AY$65=C298)*(COLUMN(Priorities!$B$2:$AY$65))))-COLUMN(Priorities!$B$1)+1)</f>
        <v xml:space="preserve"> Maryland</v>
      </c>
    </row>
    <row r="299" spans="1:4" x14ac:dyDescent="0.2">
      <c r="A299">
        <v>298</v>
      </c>
      <c r="B299">
        <v>348</v>
      </c>
      <c r="C299" s="3">
        <f>LARGE(Priorities!$B$2:$AY$65,A299 )</f>
        <v>929434.95383525081</v>
      </c>
      <c r="D299" t="str">
        <f>INDEX( Priorities!$B$1:$AY$1,SUMPRODUCT(MAX((Priorities!$B$2:$AY$65=C299)*(COLUMN(Priorities!$B$2:$AY$65))))-COLUMN(Priorities!$B$1)+1)</f>
        <v xml:space="preserve"> Oregon</v>
      </c>
    </row>
    <row r="300" spans="1:4" x14ac:dyDescent="0.2">
      <c r="A300">
        <v>299</v>
      </c>
      <c r="B300">
        <v>349</v>
      </c>
      <c r="C300" s="3">
        <f>LARGE(Priorities!$B$2:$AY$65,A300 )</f>
        <v>928717.40948233719</v>
      </c>
      <c r="D300" t="str">
        <f>INDEX( Priorities!$B$1:$AY$1,SUMPRODUCT(MAX((Priorities!$B$2:$AY$65=C300)*(COLUMN(Priorities!$B$2:$AY$65))))-COLUMN(Priorities!$B$1)+1)</f>
        <v xml:space="preserve"> California</v>
      </c>
    </row>
    <row r="301" spans="1:4" x14ac:dyDescent="0.2">
      <c r="A301">
        <v>300</v>
      </c>
      <c r="B301">
        <v>350</v>
      </c>
      <c r="C301" s="3">
        <f>LARGE(Priorities!$B$2:$AY$65,A301 )</f>
        <v>928570.27189553459</v>
      </c>
      <c r="D301" t="str">
        <f>INDEX( Priorities!$B$1:$AY$1,SUMPRODUCT(MAX((Priorities!$B$2:$AY$65=C301)*(COLUMN(Priorities!$B$2:$AY$65))))-COLUMN(Priorities!$B$1)+1)</f>
        <v xml:space="preserve"> Florida</v>
      </c>
    </row>
    <row r="302" spans="1:4" x14ac:dyDescent="0.2">
      <c r="A302">
        <v>301</v>
      </c>
      <c r="B302">
        <v>351</v>
      </c>
      <c r="C302" s="3">
        <f>LARGE(Priorities!$B$2:$AY$65,A302 )</f>
        <v>928438.19239024341</v>
      </c>
      <c r="D302" t="str">
        <f>INDEX( Priorities!$B$1:$AY$1,SUMPRODUCT(MAX((Priorities!$B$2:$AY$65=C302)*(COLUMN(Priorities!$B$2:$AY$65))))-COLUMN(Priorities!$B$1)+1)</f>
        <v xml:space="preserve"> Arizona</v>
      </c>
    </row>
    <row r="303" spans="1:4" x14ac:dyDescent="0.2">
      <c r="A303">
        <v>302</v>
      </c>
      <c r="B303">
        <v>352</v>
      </c>
      <c r="C303" s="3">
        <f>LARGE(Priorities!$B$2:$AY$65,A303 )</f>
        <v>925016.63482286152</v>
      </c>
      <c r="D303" t="str">
        <f>INDEX( Priorities!$B$1:$AY$1,SUMPRODUCT(MAX((Priorities!$B$2:$AY$65=C303)*(COLUMN(Priorities!$B$2:$AY$65))))-COLUMN(Priorities!$B$1)+1)</f>
        <v xml:space="preserve"> South Carolina</v>
      </c>
    </row>
    <row r="304" spans="1:4" x14ac:dyDescent="0.2">
      <c r="A304">
        <v>303</v>
      </c>
      <c r="B304">
        <v>353</v>
      </c>
      <c r="C304" s="3">
        <f>LARGE(Priorities!$B$2:$AY$65,A304 )</f>
        <v>913101.53905505477</v>
      </c>
      <c r="D304" t="str">
        <f>INDEX( Priorities!$B$1:$AY$1,SUMPRODUCT(MAX((Priorities!$B$2:$AY$65=C304)*(COLUMN(Priorities!$B$2:$AY$65))))-COLUMN(Priorities!$B$1)+1)</f>
        <v xml:space="preserve"> Massachusetts</v>
      </c>
    </row>
    <row r="305" spans="1:4" x14ac:dyDescent="0.2">
      <c r="A305">
        <v>304</v>
      </c>
      <c r="B305">
        <v>354</v>
      </c>
      <c r="C305" s="3">
        <f>LARGE(Priorities!$B$2:$AY$65,A305 )</f>
        <v>911809.69618649338</v>
      </c>
      <c r="D305" t="str">
        <f>INDEX( Priorities!$B$1:$AY$1,SUMPRODUCT(MAX((Priorities!$B$2:$AY$65=C305)*(COLUMN(Priorities!$B$2:$AY$65))))-COLUMN(Priorities!$B$1)+1)</f>
        <v xml:space="preserve"> Texas</v>
      </c>
    </row>
    <row r="306" spans="1:4" x14ac:dyDescent="0.2">
      <c r="A306">
        <v>305</v>
      </c>
      <c r="B306">
        <v>355</v>
      </c>
      <c r="C306" s="3">
        <f>LARGE(Priorities!$B$2:$AY$65,A306 )</f>
        <v>911007.74917893577</v>
      </c>
      <c r="D306" t="str">
        <f>INDEX( Priorities!$B$1:$AY$1,SUMPRODUCT(MAX((Priorities!$B$2:$AY$65=C306)*(COLUMN(Priorities!$B$2:$AY$65))))-COLUMN(Priorities!$B$1)+1)</f>
        <v xml:space="preserve"> Georgia</v>
      </c>
    </row>
    <row r="307" spans="1:4" x14ac:dyDescent="0.2">
      <c r="A307">
        <v>306</v>
      </c>
      <c r="B307">
        <v>356</v>
      </c>
      <c r="C307" s="3">
        <f>LARGE(Priorities!$B$2:$AY$65,A307 )</f>
        <v>910041.55685842154</v>
      </c>
      <c r="D307" t="str">
        <f>INDEX( Priorities!$B$1:$AY$1,SUMPRODUCT(MAX((Priorities!$B$2:$AY$65=C307)*(COLUMN(Priorities!$B$2:$AY$65))))-COLUMN(Priorities!$B$1)+1)</f>
        <v xml:space="preserve"> New York</v>
      </c>
    </row>
    <row r="308" spans="1:4" x14ac:dyDescent="0.2">
      <c r="A308">
        <v>307</v>
      </c>
      <c r="B308">
        <v>357</v>
      </c>
      <c r="C308" s="3">
        <f>LARGE(Priorities!$B$2:$AY$65,A308 )</f>
        <v>908212.64150326885</v>
      </c>
      <c r="D308" t="str">
        <f>INDEX( Priorities!$B$1:$AY$1,SUMPRODUCT(MAX((Priorities!$B$2:$AY$65=C308)*(COLUMN(Priorities!$B$2:$AY$65))))-COLUMN(Priorities!$B$1)+1)</f>
        <v xml:space="preserve"> Iowa</v>
      </c>
    </row>
    <row r="309" spans="1:4" x14ac:dyDescent="0.2">
      <c r="A309">
        <v>308</v>
      </c>
      <c r="B309">
        <v>358</v>
      </c>
      <c r="C309" s="3">
        <f>LARGE(Priorities!$B$2:$AY$65,A309 )</f>
        <v>906862.17375025852</v>
      </c>
      <c r="D309" t="str">
        <f>INDEX( Priorities!$B$1:$AY$1,SUMPRODUCT(MAX((Priorities!$B$2:$AY$65=C309)*(COLUMN(Priorities!$B$2:$AY$65))))-COLUMN(Priorities!$B$1)+1)</f>
        <v xml:space="preserve"> California</v>
      </c>
    </row>
    <row r="310" spans="1:4" x14ac:dyDescent="0.2">
      <c r="A310">
        <v>309</v>
      </c>
      <c r="B310">
        <v>359</v>
      </c>
      <c r="C310" s="3">
        <f>LARGE(Priorities!$B$2:$AY$65,A310 )</f>
        <v>902587.78872103023</v>
      </c>
      <c r="D310" t="str">
        <f>INDEX( Priorities!$B$1:$AY$1,SUMPRODUCT(MAX((Priorities!$B$2:$AY$65=C310)*(COLUMN(Priorities!$B$2:$AY$65))))-COLUMN(Priorities!$B$1)+1)</f>
        <v xml:space="preserve"> Tennessee</v>
      </c>
    </row>
    <row r="311" spans="1:4" x14ac:dyDescent="0.2">
      <c r="A311">
        <v>310</v>
      </c>
      <c r="B311">
        <v>360</v>
      </c>
      <c r="C311" s="3">
        <f>LARGE(Priorities!$B$2:$AY$65,A311 )</f>
        <v>901955.59435855411</v>
      </c>
      <c r="D311" t="str">
        <f>INDEX( Priorities!$B$1:$AY$1,SUMPRODUCT(MAX((Priorities!$B$2:$AY$65=C311)*(COLUMN(Priorities!$B$2:$AY$65))))-COLUMN(Priorities!$B$1)+1)</f>
        <v xml:space="preserve"> Utah</v>
      </c>
    </row>
    <row r="312" spans="1:4" x14ac:dyDescent="0.2">
      <c r="A312">
        <v>311</v>
      </c>
      <c r="B312">
        <v>361</v>
      </c>
      <c r="C312" s="3">
        <f>LARGE(Priorities!$B$2:$AY$65,A312 )</f>
        <v>897690.40203396138</v>
      </c>
      <c r="D312" t="str">
        <f>INDEX( Priorities!$B$1:$AY$1,SUMPRODUCT(MAX((Priorities!$B$2:$AY$65=C312)*(COLUMN(Priorities!$B$2:$AY$65))))-COLUMN(Priorities!$B$1)+1)</f>
        <v xml:space="preserve"> North Carolina</v>
      </c>
    </row>
    <row r="313" spans="1:4" x14ac:dyDescent="0.2">
      <c r="A313">
        <v>312</v>
      </c>
      <c r="B313">
        <v>362</v>
      </c>
      <c r="C313" s="3">
        <f>LARGE(Priorities!$B$2:$AY$65,A313 )</f>
        <v>892932.54068654124</v>
      </c>
      <c r="D313" t="str">
        <f>INDEX( Priorities!$B$1:$AY$1,SUMPRODUCT(MAX((Priorities!$B$2:$AY$65=C313)*(COLUMN(Priorities!$B$2:$AY$65))))-COLUMN(Priorities!$B$1)+1)</f>
        <v xml:space="preserve"> Wisconsin</v>
      </c>
    </row>
    <row r="314" spans="1:4" x14ac:dyDescent="0.2">
      <c r="A314">
        <v>313</v>
      </c>
      <c r="B314">
        <v>363</v>
      </c>
      <c r="C314" s="3">
        <f>LARGE(Priorities!$B$2:$AY$65,A314 )</f>
        <v>892212.95087555225</v>
      </c>
      <c r="D314" t="str">
        <f>INDEX( Priorities!$B$1:$AY$1,SUMPRODUCT(MAX((Priorities!$B$2:$AY$65=C314)*(COLUMN(Priorities!$B$2:$AY$65))))-COLUMN(Priorities!$B$1)+1)</f>
        <v xml:space="preserve"> Virginia</v>
      </c>
    </row>
    <row r="315" spans="1:4" x14ac:dyDescent="0.2">
      <c r="A315">
        <v>314</v>
      </c>
      <c r="B315">
        <v>364</v>
      </c>
      <c r="C315" s="3">
        <f>LARGE(Priorities!$B$2:$AY$65,A315 )</f>
        <v>890405.28427229938</v>
      </c>
      <c r="D315" t="str">
        <f>INDEX( Priorities!$B$1:$AY$1,SUMPRODUCT(MAX((Priorities!$B$2:$AY$65=C315)*(COLUMN(Priorities!$B$2:$AY$65))))-COLUMN(Priorities!$B$1)+1)</f>
        <v xml:space="preserve"> Indiana</v>
      </c>
    </row>
    <row r="316" spans="1:4" x14ac:dyDescent="0.2">
      <c r="A316">
        <v>315</v>
      </c>
      <c r="B316">
        <v>365</v>
      </c>
      <c r="C316" s="3">
        <f>LARGE(Priorities!$B$2:$AY$65,A316 )</f>
        <v>889668.16876700171</v>
      </c>
      <c r="D316" t="str">
        <f>INDEX( Priorities!$B$1:$AY$1,SUMPRODUCT(MAX((Priorities!$B$2:$AY$65=C316)*(COLUMN(Priorities!$B$2:$AY$65))))-COLUMN(Priorities!$B$1)+1)</f>
        <v xml:space="preserve"> Alabama</v>
      </c>
    </row>
    <row r="317" spans="1:4" x14ac:dyDescent="0.2">
      <c r="A317">
        <v>316</v>
      </c>
      <c r="B317">
        <v>366</v>
      </c>
      <c r="C317" s="3">
        <f>LARGE(Priorities!$B$2:$AY$65,A317 )</f>
        <v>889038.34976945817</v>
      </c>
      <c r="D317" t="str">
        <f>INDEX( Priorities!$B$1:$AY$1,SUMPRODUCT(MAX((Priorities!$B$2:$AY$65=C317)*(COLUMN(Priorities!$B$2:$AY$65))))-COLUMN(Priorities!$B$1)+1)</f>
        <v xml:space="preserve"> Florida</v>
      </c>
    </row>
    <row r="318" spans="1:4" x14ac:dyDescent="0.2">
      <c r="A318">
        <v>317</v>
      </c>
      <c r="B318">
        <v>367</v>
      </c>
      <c r="C318" s="3">
        <f>LARGE(Priorities!$B$2:$AY$65,A318 )</f>
        <v>886011.98036636284</v>
      </c>
      <c r="D318" t="str">
        <f>INDEX( Priorities!$B$1:$AY$1,SUMPRODUCT(MAX((Priorities!$B$2:$AY$65=C318)*(COLUMN(Priorities!$B$2:$AY$65))))-COLUMN(Priorities!$B$1)+1)</f>
        <v xml:space="preserve"> California</v>
      </c>
    </row>
    <row r="319" spans="1:4" x14ac:dyDescent="0.2">
      <c r="A319">
        <v>318</v>
      </c>
      <c r="B319">
        <v>368</v>
      </c>
      <c r="C319" s="3">
        <f>LARGE(Priorities!$B$2:$AY$65,A319 )</f>
        <v>882855.9420601835</v>
      </c>
      <c r="D319" t="str">
        <f>INDEX( Priorities!$B$1:$AY$1,SUMPRODUCT(MAX((Priorities!$B$2:$AY$65=C319)*(COLUMN(Priorities!$B$2:$AY$65))))-COLUMN(Priorities!$B$1)+1)</f>
        <v xml:space="preserve"> Texas</v>
      </c>
    </row>
    <row r="320" spans="1:4" x14ac:dyDescent="0.2">
      <c r="A320">
        <v>319</v>
      </c>
      <c r="B320">
        <v>369</v>
      </c>
      <c r="C320" s="3">
        <f>LARGE(Priorities!$B$2:$AY$65,A320 )</f>
        <v>879983.65406883997</v>
      </c>
      <c r="D320" t="str">
        <f>INDEX( Priorities!$B$1:$AY$1,SUMPRODUCT(MAX((Priorities!$B$2:$AY$65=C320)*(COLUMN(Priorities!$B$2:$AY$65))))-COLUMN(Priorities!$B$1)+1)</f>
        <v xml:space="preserve"> Pennsylvania</v>
      </c>
    </row>
    <row r="321" spans="1:4" x14ac:dyDescent="0.2">
      <c r="A321">
        <v>320</v>
      </c>
      <c r="B321">
        <v>370</v>
      </c>
      <c r="C321" s="3">
        <f>LARGE(Priorities!$B$2:$AY$65,A321 )</f>
        <v>878680.22229599359</v>
      </c>
      <c r="D321" t="str">
        <f>INDEX( Priorities!$B$1:$AY$1,SUMPRODUCT(MAX((Priorities!$B$2:$AY$65=C321)*(COLUMN(Priorities!$B$2:$AY$65))))-COLUMN(Priorities!$B$1)+1)</f>
        <v xml:space="preserve"> Washington</v>
      </c>
    </row>
    <row r="322" spans="1:4" x14ac:dyDescent="0.2">
      <c r="A322">
        <v>321</v>
      </c>
      <c r="B322">
        <v>371</v>
      </c>
      <c r="C322" s="3">
        <f>LARGE(Priorities!$B$2:$AY$65,A322 )</f>
        <v>873866.79347058618</v>
      </c>
      <c r="D322" t="str">
        <f>INDEX( Priorities!$B$1:$AY$1,SUMPRODUCT(MAX((Priorities!$B$2:$AY$65=C322)*(COLUMN(Priorities!$B$2:$AY$65))))-COLUMN(Priorities!$B$1)+1)</f>
        <v xml:space="preserve"> Oklahoma</v>
      </c>
    </row>
    <row r="323" spans="1:4" x14ac:dyDescent="0.2">
      <c r="A323">
        <v>322</v>
      </c>
      <c r="B323">
        <v>372</v>
      </c>
      <c r="C323" s="3">
        <f>LARGE(Priorities!$B$2:$AY$65,A323 )</f>
        <v>869574.81712754536</v>
      </c>
      <c r="D323" t="str">
        <f>INDEX( Priorities!$B$1:$AY$1,SUMPRODUCT(MAX((Priorities!$B$2:$AY$65=C323)*(COLUMN(Priorities!$B$2:$AY$65))))-COLUMN(Priorities!$B$1)+1)</f>
        <v xml:space="preserve"> New York</v>
      </c>
    </row>
    <row r="324" spans="1:4" x14ac:dyDescent="0.2">
      <c r="A324">
        <v>323</v>
      </c>
      <c r="B324">
        <v>373</v>
      </c>
      <c r="C324" s="3">
        <f>LARGE(Priorities!$B$2:$AY$65,A324 )</f>
        <v>869114.85834579624</v>
      </c>
      <c r="D324" t="str">
        <f>INDEX( Priorities!$B$1:$AY$1,SUMPRODUCT(MAX((Priorities!$B$2:$AY$65=C324)*(COLUMN(Priorities!$B$2:$AY$65))))-COLUMN(Priorities!$B$1)+1)</f>
        <v xml:space="preserve"> Illinois</v>
      </c>
    </row>
    <row r="325" spans="1:4" x14ac:dyDescent="0.2">
      <c r="A325">
        <v>324</v>
      </c>
      <c r="B325">
        <v>374</v>
      </c>
      <c r="C325" s="3">
        <f>LARGE(Priorities!$B$2:$AY$65,A325 )</f>
        <v>866871.19781865436</v>
      </c>
      <c r="D325" t="str">
        <f>INDEX( Priorities!$B$1:$AY$1,SUMPRODUCT(MAX((Priorities!$B$2:$AY$65=C325)*(COLUMN(Priorities!$B$2:$AY$65))))-COLUMN(Priorities!$B$1)+1)</f>
        <v xml:space="preserve"> Arkansas</v>
      </c>
    </row>
    <row r="326" spans="1:4" x14ac:dyDescent="0.2">
      <c r="A326">
        <v>325</v>
      </c>
      <c r="B326">
        <v>375</v>
      </c>
      <c r="C326" s="3">
        <f>LARGE(Priorities!$B$2:$AY$65,A326 )</f>
        <v>866211.42448133975</v>
      </c>
      <c r="D326" t="str">
        <f>INDEX( Priorities!$B$1:$AY$1,SUMPRODUCT(MAX((Priorities!$B$2:$AY$65=C326)*(COLUMN(Priorities!$B$2:$AY$65))))-COLUMN(Priorities!$B$1)+1)</f>
        <v xml:space="preserve"> Michigan</v>
      </c>
    </row>
    <row r="327" spans="1:4" x14ac:dyDescent="0.2">
      <c r="A327">
        <v>326</v>
      </c>
      <c r="B327">
        <v>376</v>
      </c>
      <c r="C327" s="3">
        <f>LARGE(Priorities!$B$2:$AY$65,A327 )</f>
        <v>866099.05594846676</v>
      </c>
      <c r="D327" t="str">
        <f>INDEX( Priorities!$B$1:$AY$1,SUMPRODUCT(MAX((Priorities!$B$2:$AY$65=C327)*(COLUMN(Priorities!$B$2:$AY$65))))-COLUMN(Priorities!$B$1)+1)</f>
        <v xml:space="preserve"> California</v>
      </c>
    </row>
    <row r="328" spans="1:4" x14ac:dyDescent="0.2">
      <c r="A328">
        <v>327</v>
      </c>
      <c r="B328">
        <v>377</v>
      </c>
      <c r="C328" s="3">
        <f>LARGE(Priorities!$B$2:$AY$65,A328 )</f>
        <v>864831.52264631318</v>
      </c>
      <c r="D328" t="str">
        <f>INDEX( Priorities!$B$1:$AY$1,SUMPRODUCT(MAX((Priorities!$B$2:$AY$65=C328)*(COLUMN(Priorities!$B$2:$AY$65))))-COLUMN(Priorities!$B$1)+1)</f>
        <v xml:space="preserve"> Minnesota</v>
      </c>
    </row>
    <row r="329" spans="1:4" x14ac:dyDescent="0.2">
      <c r="A329">
        <v>328</v>
      </c>
      <c r="B329">
        <v>378</v>
      </c>
      <c r="C329" s="3">
        <f>LARGE(Priorities!$B$2:$AY$65,A329 )</f>
        <v>864369.59528892662</v>
      </c>
      <c r="D329" t="str">
        <f>INDEX( Priorities!$B$1:$AY$1,SUMPRODUCT(MAX((Priorities!$B$2:$AY$65=C329)*(COLUMN(Priorities!$B$2:$AY$65))))-COLUMN(Priorities!$B$1)+1)</f>
        <v xml:space="preserve"> Ohio</v>
      </c>
    </row>
    <row r="330" spans="1:4" x14ac:dyDescent="0.2">
      <c r="A330">
        <v>329</v>
      </c>
      <c r="B330">
        <v>379</v>
      </c>
      <c r="C330" s="3">
        <f>LARGE(Priorities!$B$2:$AY$65,A330 )</f>
        <v>862309.69661702996</v>
      </c>
      <c r="D330" t="str">
        <f>INDEX( Priorities!$B$1:$AY$1,SUMPRODUCT(MAX((Priorities!$B$2:$AY$65=C330)*(COLUMN(Priorities!$B$2:$AY$65))))-COLUMN(Priorities!$B$1)+1)</f>
        <v xml:space="preserve"> Nevada</v>
      </c>
    </row>
    <row r="331" spans="1:4" x14ac:dyDescent="0.2">
      <c r="A331">
        <v>330</v>
      </c>
      <c r="B331">
        <v>380</v>
      </c>
      <c r="C331" s="3">
        <f>LARGE(Priorities!$B$2:$AY$65,A331 )</f>
        <v>862145.92450098437</v>
      </c>
      <c r="D331" t="str">
        <f>INDEX( Priorities!$B$1:$AY$1,SUMPRODUCT(MAX((Priorities!$B$2:$AY$65=C331)*(COLUMN(Priorities!$B$2:$AY$65))))-COLUMN(Priorities!$B$1)+1)</f>
        <v xml:space="preserve"> Colorado</v>
      </c>
    </row>
    <row r="332" spans="1:4" x14ac:dyDescent="0.2">
      <c r="A332">
        <v>331</v>
      </c>
      <c r="B332">
        <v>381</v>
      </c>
      <c r="C332" s="3">
        <f>LARGE(Priorities!$B$2:$AY$65,A332 )</f>
        <v>859058.21174407459</v>
      </c>
      <c r="D332" t="str">
        <f>INDEX( Priorities!$B$1:$AY$1,SUMPRODUCT(MAX((Priorities!$B$2:$AY$65=C332)*(COLUMN(Priorities!$B$2:$AY$65))))-COLUMN(Priorities!$B$1)+1)</f>
        <v xml:space="preserve"> Mississippi</v>
      </c>
    </row>
    <row r="333" spans="1:4" x14ac:dyDescent="0.2">
      <c r="A333">
        <v>332</v>
      </c>
      <c r="B333">
        <v>382</v>
      </c>
      <c r="C333" s="3">
        <f>LARGE(Priorities!$B$2:$AY$65,A333 )</f>
        <v>855684.61067750235</v>
      </c>
      <c r="D333" t="str">
        <f>INDEX( Priorities!$B$1:$AY$1,SUMPRODUCT(MAX((Priorities!$B$2:$AY$65=C333)*(COLUMN(Priorities!$B$2:$AY$65))))-COLUMN(Priorities!$B$1)+1)</f>
        <v xml:space="preserve"> Texas</v>
      </c>
    </row>
    <row r="334" spans="1:4" x14ac:dyDescent="0.2">
      <c r="A334">
        <v>333</v>
      </c>
      <c r="B334">
        <v>383</v>
      </c>
      <c r="C334" s="3">
        <f>LARGE(Priorities!$B$2:$AY$65,A334 )</f>
        <v>852735.62865165749</v>
      </c>
      <c r="D334" t="str">
        <f>INDEX( Priorities!$B$1:$AY$1,SUMPRODUCT(MAX((Priorities!$B$2:$AY$65=C334)*(COLUMN(Priorities!$B$2:$AY$65))))-COLUMN(Priorities!$B$1)+1)</f>
        <v xml:space="preserve"> Florida</v>
      </c>
    </row>
    <row r="335" spans="1:4" x14ac:dyDescent="0.2">
      <c r="A335">
        <v>334</v>
      </c>
      <c r="B335">
        <v>384</v>
      </c>
      <c r="C335" s="3">
        <f>LARGE(Priorities!$B$2:$AY$65,A335 )</f>
        <v>851554.03968842526</v>
      </c>
      <c r="D335" t="str">
        <f>INDEX( Priorities!$B$1:$AY$1,SUMPRODUCT(MAX((Priorities!$B$2:$AY$65=C335)*(COLUMN(Priorities!$B$2:$AY$65))))-COLUMN(Priorities!$B$1)+1)</f>
        <v xml:space="preserve"> Louisiana</v>
      </c>
    </row>
    <row r="336" spans="1:4" x14ac:dyDescent="0.2">
      <c r="A336">
        <v>335</v>
      </c>
      <c r="B336">
        <v>385</v>
      </c>
      <c r="C336" s="3">
        <f>LARGE(Priorities!$B$2:$AY$65,A336 )</f>
        <v>847470.54370369087</v>
      </c>
      <c r="D336" t="str">
        <f>INDEX( Priorities!$B$1:$AY$1,SUMPRODUCT(MAX((Priorities!$B$2:$AY$65=C336)*(COLUMN(Priorities!$B$2:$AY$65))))-COLUMN(Priorities!$B$1)+1)</f>
        <v xml:space="preserve"> New Jersey</v>
      </c>
    </row>
    <row r="337" spans="1:4" x14ac:dyDescent="0.2">
      <c r="A337">
        <v>336</v>
      </c>
      <c r="B337">
        <v>386</v>
      </c>
      <c r="C337" s="3">
        <f>LARGE(Priorities!$B$2:$AY$65,A337 )</f>
        <v>847061.58709737274</v>
      </c>
      <c r="D337" t="str">
        <f>INDEX( Priorities!$B$1:$AY$1,SUMPRODUCT(MAX((Priorities!$B$2:$AY$65=C337)*(COLUMN(Priorities!$B$2:$AY$65))))-COLUMN(Priorities!$B$1)+1)</f>
        <v xml:space="preserve"> California</v>
      </c>
    </row>
    <row r="338" spans="1:4" x14ac:dyDescent="0.2">
      <c r="A338">
        <v>337</v>
      </c>
      <c r="B338">
        <v>387</v>
      </c>
      <c r="C338" s="3">
        <f>LARGE(Priorities!$B$2:$AY$65,A338 )</f>
        <v>838005.2464359717</v>
      </c>
      <c r="D338" t="str">
        <f>INDEX( Priorities!$B$1:$AY$1,SUMPRODUCT(MAX((Priorities!$B$2:$AY$65=C338)*(COLUMN(Priorities!$B$2:$AY$65))))-COLUMN(Priorities!$B$1)+1)</f>
        <v xml:space="preserve"> Georgia</v>
      </c>
    </row>
    <row r="339" spans="1:4" x14ac:dyDescent="0.2">
      <c r="A339">
        <v>338</v>
      </c>
      <c r="B339">
        <v>388</v>
      </c>
      <c r="C339" s="3">
        <f>LARGE(Priorities!$B$2:$AY$65,A339 )</f>
        <v>834684.28528907883</v>
      </c>
      <c r="D339" t="str">
        <f>INDEX( Priorities!$B$1:$AY$1,SUMPRODUCT(MAX((Priorities!$B$2:$AY$65=C339)*(COLUMN(Priorities!$B$2:$AY$65))))-COLUMN(Priorities!$B$1)+1)</f>
        <v xml:space="preserve"> Kansas</v>
      </c>
    </row>
    <row r="340" spans="1:4" x14ac:dyDescent="0.2">
      <c r="A340">
        <v>339</v>
      </c>
      <c r="B340">
        <v>389</v>
      </c>
      <c r="C340" s="3">
        <f>LARGE(Priorities!$B$2:$AY$65,A340 )</f>
        <v>832554.50214017241</v>
      </c>
      <c r="D340" t="str">
        <f>INDEX( Priorities!$B$1:$AY$1,SUMPRODUCT(MAX((Priorities!$B$2:$AY$65=C340)*(COLUMN(Priorities!$B$2:$AY$65))))-COLUMN(Priorities!$B$1)+1)</f>
        <v xml:space="preserve"> New York</v>
      </c>
    </row>
    <row r="341" spans="1:4" x14ac:dyDescent="0.2">
      <c r="A341">
        <v>340</v>
      </c>
      <c r="B341">
        <v>390</v>
      </c>
      <c r="C341" s="3">
        <f>LARGE(Priorities!$B$2:$AY$65,A341 )</f>
        <v>830136.00753855717</v>
      </c>
      <c r="D341" t="str">
        <f>INDEX( Priorities!$B$1:$AY$1,SUMPRODUCT(MAX((Priorities!$B$2:$AY$65=C341)*(COLUMN(Priorities!$B$2:$AY$65))))-COLUMN(Priorities!$B$1)+1)</f>
        <v xml:space="preserve"> Texas</v>
      </c>
    </row>
    <row r="342" spans="1:4" x14ac:dyDescent="0.2">
      <c r="A342">
        <v>341</v>
      </c>
      <c r="B342">
        <v>391</v>
      </c>
      <c r="C342" s="3">
        <f>LARGE(Priorities!$B$2:$AY$65,A342 )</f>
        <v>828843.07930322946</v>
      </c>
      <c r="D342" t="str">
        <f>INDEX( Priorities!$B$1:$AY$1,SUMPRODUCT(MAX((Priorities!$B$2:$AY$65=C342)*(COLUMN(Priorities!$B$2:$AY$65))))-COLUMN(Priorities!$B$1)+1)</f>
        <v xml:space="preserve"> California</v>
      </c>
    </row>
    <row r="343" spans="1:4" x14ac:dyDescent="0.2">
      <c r="A343">
        <v>342</v>
      </c>
      <c r="B343">
        <v>392</v>
      </c>
      <c r="C343" s="3">
        <f>LARGE(Priorities!$B$2:$AY$65,A343 )</f>
        <v>825755.06877704849</v>
      </c>
      <c r="D343" t="str">
        <f>INDEX( Priorities!$B$1:$AY$1,SUMPRODUCT(MAX((Priorities!$B$2:$AY$65=C343)*(COLUMN(Priorities!$B$2:$AY$65))))-COLUMN(Priorities!$B$1)+1)</f>
        <v xml:space="preserve"> North Carolina</v>
      </c>
    </row>
    <row r="344" spans="1:4" x14ac:dyDescent="0.2">
      <c r="A344">
        <v>343</v>
      </c>
      <c r="B344">
        <v>393</v>
      </c>
      <c r="C344" s="3">
        <f>LARGE(Priorities!$B$2:$AY$65,A344 )</f>
        <v>823149.33487174986</v>
      </c>
      <c r="D344" t="str">
        <f>INDEX( Priorities!$B$1:$AY$1,SUMPRODUCT(MAX((Priorities!$B$2:$AY$65=C344)*(COLUMN(Priorities!$B$2:$AY$65))))-COLUMN(Priorities!$B$1)+1)</f>
        <v xml:space="preserve"> Pennsylvania</v>
      </c>
    </row>
    <row r="345" spans="1:4" x14ac:dyDescent="0.2">
      <c r="A345">
        <v>344</v>
      </c>
      <c r="B345">
        <v>394</v>
      </c>
      <c r="C345" s="3">
        <f>LARGE(Priorities!$B$2:$AY$65,A345 )</f>
        <v>820411.08174498833</v>
      </c>
      <c r="D345" t="str">
        <f>INDEX( Priorities!$B$1:$AY$1,SUMPRODUCT(MAX((Priorities!$B$2:$AY$65=C345)*(COLUMN(Priorities!$B$2:$AY$65))))-COLUMN(Priorities!$B$1)+1)</f>
        <v xml:space="preserve"> New Mexico</v>
      </c>
    </row>
    <row r="346" spans="1:4" x14ac:dyDescent="0.2">
      <c r="A346">
        <v>345</v>
      </c>
      <c r="B346">
        <v>395</v>
      </c>
      <c r="C346" s="3">
        <f>LARGE(Priorities!$B$2:$AY$65,A346 )</f>
        <v>819281.89139886166</v>
      </c>
      <c r="D346" t="str">
        <f>INDEX( Priorities!$B$1:$AY$1,SUMPRODUCT(MAX((Priorities!$B$2:$AY$65=C346)*(COLUMN(Priorities!$B$2:$AY$65))))-COLUMN(Priorities!$B$1)+1)</f>
        <v xml:space="preserve"> Florida</v>
      </c>
    </row>
    <row r="347" spans="1:4" x14ac:dyDescent="0.2">
      <c r="A347">
        <v>346</v>
      </c>
      <c r="B347">
        <v>396</v>
      </c>
      <c r="C347" s="3">
        <f>LARGE(Priorities!$B$2:$AY$65,A347 )</f>
        <v>818805.52158630849</v>
      </c>
      <c r="D347" t="str">
        <f>INDEX( Priorities!$B$1:$AY$1,SUMPRODUCT(MAX((Priorities!$B$2:$AY$65=C347)*(COLUMN(Priorities!$B$2:$AY$65))))-COLUMN(Priorities!$B$1)+1)</f>
        <v xml:space="preserve"> Arizona</v>
      </c>
    </row>
    <row r="348" spans="1:4" x14ac:dyDescent="0.2">
      <c r="A348">
        <v>347</v>
      </c>
      <c r="B348">
        <v>397</v>
      </c>
      <c r="C348" s="3">
        <f>LARGE(Priorities!$B$2:$AY$65,A348 )</f>
        <v>817318.70748238615</v>
      </c>
      <c r="D348" t="str">
        <f>INDEX( Priorities!$B$1:$AY$1,SUMPRODUCT(MAX((Priorities!$B$2:$AY$65=C348)*(COLUMN(Priorities!$B$2:$AY$65))))-COLUMN(Priorities!$B$1)+1)</f>
        <v xml:space="preserve"> Missouri</v>
      </c>
    </row>
    <row r="349" spans="1:4" x14ac:dyDescent="0.2">
      <c r="A349">
        <v>348</v>
      </c>
      <c r="B349">
        <v>398</v>
      </c>
      <c r="C349" s="3">
        <f>LARGE(Priorities!$B$2:$AY$65,A349 )</f>
        <v>814299.20642951282</v>
      </c>
      <c r="D349" t="str">
        <f>INDEX( Priorities!$B$1:$AY$1,SUMPRODUCT(MAX((Priorities!$B$2:$AY$65=C349)*(COLUMN(Priorities!$B$2:$AY$65))))-COLUMN(Priorities!$B$1)+1)</f>
        <v xml:space="preserve"> Kentucky</v>
      </c>
    </row>
    <row r="350" spans="1:4" x14ac:dyDescent="0.2">
      <c r="A350">
        <v>349</v>
      </c>
      <c r="B350">
        <v>399</v>
      </c>
      <c r="C350" s="3">
        <f>LARGE(Priorities!$B$2:$AY$65,A350 )</f>
        <v>812982.50742113392</v>
      </c>
      <c r="D350" t="str">
        <f>INDEX( Priorities!$B$1:$AY$1,SUMPRODUCT(MAX((Priorities!$B$2:$AY$65=C350)*(COLUMN(Priorities!$B$2:$AY$65))))-COLUMN(Priorities!$B$1)+1)</f>
        <v xml:space="preserve"> Illinois</v>
      </c>
    </row>
    <row r="351" spans="1:4" x14ac:dyDescent="0.2">
      <c r="A351">
        <v>350</v>
      </c>
      <c r="B351">
        <v>400</v>
      </c>
      <c r="C351" s="3">
        <f>LARGE(Priorities!$B$2:$AY$65,A351 )</f>
        <v>811391.79686572531</v>
      </c>
      <c r="D351" t="str">
        <f>INDEX( Priorities!$B$1:$AY$1,SUMPRODUCT(MAX((Priorities!$B$2:$AY$65=C351)*(COLUMN(Priorities!$B$2:$AY$65))))-COLUMN(Priorities!$B$1)+1)</f>
        <v xml:space="preserve"> California</v>
      </c>
    </row>
    <row r="352" spans="1:4" x14ac:dyDescent="0.2">
      <c r="A352">
        <v>351</v>
      </c>
      <c r="B352">
        <v>401</v>
      </c>
      <c r="C352" s="3">
        <f>LARGE(Priorities!$B$2:$AY$65,A352 )</f>
        <v>807036.97940454585</v>
      </c>
      <c r="D352" t="str">
        <f>INDEX( Priorities!$B$1:$AY$1,SUMPRODUCT(MAX((Priorities!$B$2:$AY$65=C352)*(COLUMN(Priorities!$B$2:$AY$65))))-COLUMN(Priorities!$B$1)+1)</f>
        <v xml:space="preserve"> Virginia</v>
      </c>
    </row>
    <row r="353" spans="1:4" x14ac:dyDescent="0.2">
      <c r="A353">
        <v>352</v>
      </c>
      <c r="B353">
        <v>402</v>
      </c>
      <c r="C353" s="3">
        <f>LARGE(Priorities!$B$2:$AY$65,A353 )</f>
        <v>806068.96378833195</v>
      </c>
      <c r="D353" t="str">
        <f>INDEX( Priorities!$B$1:$AY$1,SUMPRODUCT(MAX((Priorities!$B$2:$AY$65=C353)*(COLUMN(Priorities!$B$2:$AY$65))))-COLUMN(Priorities!$B$1)+1)</f>
        <v xml:space="preserve"> Texas</v>
      </c>
    </row>
    <row r="354" spans="1:4" x14ac:dyDescent="0.2">
      <c r="A354">
        <v>353</v>
      </c>
      <c r="B354">
        <v>403</v>
      </c>
      <c r="C354" s="3">
        <f>LARGE(Priorities!$B$2:$AY$65,A354 )</f>
        <v>806051.60986168473</v>
      </c>
      <c r="D354" t="str">
        <f>INDEX( Priorities!$B$1:$AY$1,SUMPRODUCT(MAX((Priorities!$B$2:$AY$65=C354)*(COLUMN(Priorities!$B$2:$AY$65))))-COLUMN(Priorities!$B$1)+1)</f>
        <v xml:space="preserve"> Maryland</v>
      </c>
    </row>
    <row r="355" spans="1:4" x14ac:dyDescent="0.2">
      <c r="A355">
        <v>354</v>
      </c>
      <c r="B355">
        <v>404</v>
      </c>
      <c r="C355" s="3">
        <f>LARGE(Priorities!$B$2:$AY$65,A355 )</f>
        <v>805279.86469666893</v>
      </c>
      <c r="D355" t="str">
        <f>INDEX( Priorities!$B$1:$AY$1,SUMPRODUCT(MAX((Priorities!$B$2:$AY$65=C355)*(COLUMN(Priorities!$B$2:$AY$65))))-COLUMN(Priorities!$B$1)+1)</f>
        <v xml:space="preserve"> Massachusetts</v>
      </c>
    </row>
    <row r="356" spans="1:4" x14ac:dyDescent="0.2">
      <c r="A356">
        <v>355</v>
      </c>
      <c r="B356">
        <v>405</v>
      </c>
      <c r="C356" s="3">
        <f>LARGE(Priorities!$B$2:$AY$65,A356 )</f>
        <v>804684.30100999889</v>
      </c>
      <c r="D356" t="str">
        <f>INDEX( Priorities!$B$1:$AY$1,SUMPRODUCT(MAX((Priorities!$B$2:$AY$65=C356)*(COLUMN(Priorities!$B$2:$AY$65))))-COLUMN(Priorities!$B$1)+1)</f>
        <v xml:space="preserve"> Ohio</v>
      </c>
    </row>
    <row r="357" spans="1:4" x14ac:dyDescent="0.2">
      <c r="A357">
        <v>356</v>
      </c>
      <c r="B357">
        <v>406</v>
      </c>
      <c r="C357" s="3">
        <f>LARGE(Priorities!$B$2:$AY$65,A357 )</f>
        <v>798558.2252479532</v>
      </c>
      <c r="D357" t="str">
        <f>INDEX( Priorities!$B$1:$AY$1,SUMPRODUCT(MAX((Priorities!$B$2:$AY$65=C357)*(COLUMN(Priorities!$B$2:$AY$65))))-COLUMN(Priorities!$B$1)+1)</f>
        <v xml:space="preserve"> New York</v>
      </c>
    </row>
    <row r="358" spans="1:4" x14ac:dyDescent="0.2">
      <c r="A358">
        <v>357</v>
      </c>
      <c r="B358">
        <v>407</v>
      </c>
      <c r="C358" s="3">
        <f>LARGE(Priorities!$B$2:$AY$65,A358 )</f>
        <v>796798.62096931878</v>
      </c>
      <c r="D358" t="str">
        <f>INDEX( Priorities!$B$1:$AY$1,SUMPRODUCT(MAX((Priorities!$B$2:$AY$65=C358)*(COLUMN(Priorities!$B$2:$AY$65))))-COLUMN(Priorities!$B$1)+1)</f>
        <v xml:space="preserve"> Michigan</v>
      </c>
    </row>
    <row r="359" spans="1:4" x14ac:dyDescent="0.2">
      <c r="A359">
        <v>358</v>
      </c>
      <c r="B359">
        <v>408</v>
      </c>
      <c r="C359" s="3">
        <f>LARGE(Priorities!$B$2:$AY$65,A359 )</f>
        <v>796007.60845318518</v>
      </c>
      <c r="D359" t="str">
        <f>INDEX( Priorities!$B$1:$AY$1,SUMPRODUCT(MAX((Priorities!$B$2:$AY$65=C359)*(COLUMN(Priorities!$B$2:$AY$65))))-COLUMN(Priorities!$B$1)+1)</f>
        <v xml:space="preserve"> Tennessee</v>
      </c>
    </row>
    <row r="360" spans="1:4" x14ac:dyDescent="0.2">
      <c r="A360">
        <v>359</v>
      </c>
      <c r="B360">
        <v>409</v>
      </c>
      <c r="C360" s="3">
        <f>LARGE(Priorities!$B$2:$AY$65,A360 )</f>
        <v>794660.27213002543</v>
      </c>
      <c r="D360" t="str">
        <f>INDEX( Priorities!$B$1:$AY$1,SUMPRODUCT(MAX((Priorities!$B$2:$AY$65=C360)*(COLUMN(Priorities!$B$2:$AY$65))))-COLUMN(Priorities!$B$1)+1)</f>
        <v xml:space="preserve"> California</v>
      </c>
    </row>
    <row r="361" spans="1:4" x14ac:dyDescent="0.2">
      <c r="A361">
        <v>360</v>
      </c>
      <c r="B361">
        <v>410</v>
      </c>
      <c r="C361" s="3">
        <f>LARGE(Priorities!$B$2:$AY$65,A361 )</f>
        <v>792375.09261283919</v>
      </c>
      <c r="D361" t="str">
        <f>INDEX( Priorities!$B$1:$AY$1,SUMPRODUCT(MAX((Priorities!$B$2:$AY$65=C361)*(COLUMN(Priorities!$B$2:$AY$65))))-COLUMN(Priorities!$B$1)+1)</f>
        <v xml:space="preserve"> Connecticut</v>
      </c>
    </row>
    <row r="362" spans="1:4" x14ac:dyDescent="0.2">
      <c r="A362">
        <v>361</v>
      </c>
      <c r="B362">
        <v>411</v>
      </c>
      <c r="C362" s="3">
        <f>LARGE(Priorities!$B$2:$AY$65,A362 )</f>
        <v>788354.36756886425</v>
      </c>
      <c r="D362" t="str">
        <f>INDEX( Priorities!$B$1:$AY$1,SUMPRODUCT(MAX((Priorities!$B$2:$AY$65=C362)*(COLUMN(Priorities!$B$2:$AY$65))))-COLUMN(Priorities!$B$1)+1)</f>
        <v xml:space="preserve"> Florida</v>
      </c>
    </row>
    <row r="363" spans="1:4" x14ac:dyDescent="0.2">
      <c r="A363">
        <v>362</v>
      </c>
      <c r="B363">
        <v>412</v>
      </c>
      <c r="C363" s="3">
        <f>LARGE(Priorities!$B$2:$AY$65,A363 )</f>
        <v>785915.48301538709</v>
      </c>
      <c r="D363" t="str">
        <f>INDEX( Priorities!$B$1:$AY$1,SUMPRODUCT(MAX((Priorities!$B$2:$AY$65=C363)*(COLUMN(Priorities!$B$2:$AY$65))))-COLUMN(Priorities!$B$1)+1)</f>
        <v xml:space="preserve"> Washington</v>
      </c>
    </row>
    <row r="364" spans="1:4" x14ac:dyDescent="0.2">
      <c r="A364">
        <v>363</v>
      </c>
      <c r="B364">
        <v>413</v>
      </c>
      <c r="C364" s="3">
        <f>LARGE(Priorities!$B$2:$AY$65,A364 )</f>
        <v>785263.64941409195</v>
      </c>
      <c r="D364" t="str">
        <f>INDEX( Priorities!$B$1:$AY$1,SUMPRODUCT(MAX((Priorities!$B$2:$AY$65=C364)*(COLUMN(Priorities!$B$2:$AY$65))))-COLUMN(Priorities!$B$1)+1)</f>
        <v xml:space="preserve"> Indiana</v>
      </c>
    </row>
    <row r="365" spans="1:4" x14ac:dyDescent="0.2">
      <c r="A365">
        <v>364</v>
      </c>
      <c r="B365">
        <v>414</v>
      </c>
      <c r="C365" s="3">
        <f>LARGE(Priorities!$B$2:$AY$65,A365 )</f>
        <v>783358.22529626021</v>
      </c>
      <c r="D365" t="str">
        <f>INDEX( Priorities!$B$1:$AY$1,SUMPRODUCT(MAX((Priorities!$B$2:$AY$65=C365)*(COLUMN(Priorities!$B$2:$AY$65))))-COLUMN(Priorities!$B$1)+1)</f>
        <v xml:space="preserve"> Texas</v>
      </c>
    </row>
    <row r="366" spans="1:4" x14ac:dyDescent="0.2">
      <c r="A366">
        <v>365</v>
      </c>
      <c r="B366">
        <v>415</v>
      </c>
      <c r="C366" s="3">
        <f>LARGE(Priorities!$B$2:$AY$65,A366 )</f>
        <v>782269.44616751291</v>
      </c>
      <c r="D366" t="str">
        <f>INDEX( Priorities!$B$1:$AY$1,SUMPRODUCT(MAX((Priorities!$B$2:$AY$65=C366)*(COLUMN(Priorities!$B$2:$AY$65))))-COLUMN(Priorities!$B$1)+1)</f>
        <v xml:space="preserve"> Nebraska</v>
      </c>
    </row>
    <row r="367" spans="1:4" x14ac:dyDescent="0.2">
      <c r="A367">
        <v>366</v>
      </c>
      <c r="B367">
        <v>416</v>
      </c>
      <c r="C367" s="3">
        <f>LARGE(Priorities!$B$2:$AY$65,A367 )</f>
        <v>781781.7446151959</v>
      </c>
      <c r="D367" t="str">
        <f>INDEX( Priorities!$B$1:$AY$1,SUMPRODUCT(MAX((Priorities!$B$2:$AY$65=C367)*(COLUMN(Priorities!$B$2:$AY$65))))-COLUMN(Priorities!$B$1)+1)</f>
        <v xml:space="preserve"> South Carolina</v>
      </c>
    </row>
    <row r="368" spans="1:4" x14ac:dyDescent="0.2">
      <c r="A368">
        <v>367</v>
      </c>
      <c r="B368">
        <v>417</v>
      </c>
      <c r="C368" s="3">
        <f>LARGE(Priorities!$B$2:$AY$65,A368 )</f>
        <v>778604.87423191452</v>
      </c>
      <c r="D368" t="str">
        <f>INDEX( Priorities!$B$1:$AY$1,SUMPRODUCT(MAX((Priorities!$B$2:$AY$65=C368)*(COLUMN(Priorities!$B$2:$AY$65))))-COLUMN(Priorities!$B$1)+1)</f>
        <v xml:space="preserve"> California</v>
      </c>
    </row>
    <row r="369" spans="1:4" x14ac:dyDescent="0.2">
      <c r="A369">
        <v>368</v>
      </c>
      <c r="B369">
        <v>418</v>
      </c>
      <c r="C369" s="3">
        <f>LARGE(Priorities!$B$2:$AY$65,A369 )</f>
        <v>775842.10086527281</v>
      </c>
      <c r="D369" t="str">
        <f>INDEX( Priorities!$B$1:$AY$1,SUMPRODUCT(MAX((Priorities!$B$2:$AY$65=C369)*(COLUMN(Priorities!$B$2:$AY$65))))-COLUMN(Priorities!$B$1)+1)</f>
        <v xml:space="preserve"> Georgia</v>
      </c>
    </row>
    <row r="370" spans="1:4" x14ac:dyDescent="0.2">
      <c r="A370">
        <v>369</v>
      </c>
      <c r="B370">
        <v>419</v>
      </c>
      <c r="C370" s="3">
        <f>LARGE(Priorities!$B$2:$AY$65,A370 )</f>
        <v>773631.22267946543</v>
      </c>
      <c r="D370" t="str">
        <f>INDEX( Priorities!$B$1:$AY$1,SUMPRODUCT(MAX((Priorities!$B$2:$AY$65=C370)*(COLUMN(Priorities!$B$2:$AY$65))))-COLUMN(Priorities!$B$1)+1)</f>
        <v xml:space="preserve"> New Jersey</v>
      </c>
    </row>
    <row r="371" spans="1:4" x14ac:dyDescent="0.2">
      <c r="A371">
        <v>370</v>
      </c>
      <c r="B371">
        <v>420</v>
      </c>
      <c r="C371" s="3">
        <f>LARGE(Priorities!$B$2:$AY$65,A371 )</f>
        <v>773302.26410032657</v>
      </c>
      <c r="D371" t="str">
        <f>INDEX( Priorities!$B$1:$AY$1,SUMPRODUCT(MAX((Priorities!$B$2:$AY$65=C371)*(COLUMN(Priorities!$B$2:$AY$65))))-COLUMN(Priorities!$B$1)+1)</f>
        <v xml:space="preserve"> Wisconsin</v>
      </c>
    </row>
    <row r="372" spans="1:4" x14ac:dyDescent="0.2">
      <c r="A372">
        <v>371</v>
      </c>
      <c r="B372">
        <v>421</v>
      </c>
      <c r="C372" s="3">
        <f>LARGE(Priorities!$B$2:$AY$65,A372 )</f>
        <v>773214.16303091089</v>
      </c>
      <c r="D372" t="str">
        <f>INDEX( Priorities!$B$1:$AY$1,SUMPRODUCT(MAX((Priorities!$B$2:$AY$65=C372)*(COLUMN(Priorities!$B$2:$AY$65))))-COLUMN(Priorities!$B$1)+1)</f>
        <v xml:space="preserve"> Pennsylvania</v>
      </c>
    </row>
    <row r="373" spans="1:4" x14ac:dyDescent="0.2">
      <c r="A373">
        <v>372</v>
      </c>
      <c r="B373">
        <v>422</v>
      </c>
      <c r="C373" s="3">
        <f>LARGE(Priorities!$B$2:$AY$65,A373 )</f>
        <v>767229.92588892998</v>
      </c>
      <c r="D373" t="str">
        <f>INDEX( Priorities!$B$1:$AY$1,SUMPRODUCT(MAX((Priorities!$B$2:$AY$65=C373)*(COLUMN(Priorities!$B$2:$AY$65))))-COLUMN(Priorities!$B$1)+1)</f>
        <v xml:space="preserve"> New York</v>
      </c>
    </row>
    <row r="374" spans="1:4" x14ac:dyDescent="0.2">
      <c r="A374">
        <v>373</v>
      </c>
      <c r="B374">
        <v>423</v>
      </c>
      <c r="C374" s="3">
        <f>LARGE(Priorities!$B$2:$AY$65,A374 )</f>
        <v>764500.64016285713</v>
      </c>
      <c r="D374" t="str">
        <f>INDEX( Priorities!$B$1:$AY$1,SUMPRODUCT(MAX((Priorities!$B$2:$AY$65=C374)*(COLUMN(Priorities!$B$2:$AY$65))))-COLUMN(Priorities!$B$1)+1)</f>
        <v xml:space="preserve"> North Carolina</v>
      </c>
    </row>
    <row r="375" spans="1:4" x14ac:dyDescent="0.2">
      <c r="A375">
        <v>374</v>
      </c>
      <c r="B375">
        <v>424</v>
      </c>
      <c r="C375" s="3">
        <f>LARGE(Priorities!$B$2:$AY$65,A375 )</f>
        <v>763664.09156164038</v>
      </c>
      <c r="D375" t="str">
        <f>INDEX( Priorities!$B$1:$AY$1,SUMPRODUCT(MAX((Priorities!$B$2:$AY$65=C375)*(COLUMN(Priorities!$B$2:$AY$65))))-COLUMN(Priorities!$B$1)+1)</f>
        <v xml:space="preserve"> Illinois</v>
      </c>
    </row>
    <row r="376" spans="1:4" x14ac:dyDescent="0.2">
      <c r="A376">
        <v>375</v>
      </c>
      <c r="B376">
        <v>425</v>
      </c>
      <c r="C376" s="3">
        <f>LARGE(Priorities!$B$2:$AY$65,A376 )</f>
        <v>763185.42909985827</v>
      </c>
      <c r="D376" t="str">
        <f>INDEX( Priorities!$B$1:$AY$1,SUMPRODUCT(MAX((Priorities!$B$2:$AY$65=C376)*(COLUMN(Priorities!$B$2:$AY$65))))-COLUMN(Priorities!$B$1)+1)</f>
        <v xml:space="preserve"> California</v>
      </c>
    </row>
    <row r="377" spans="1:4" x14ac:dyDescent="0.2">
      <c r="A377">
        <v>376</v>
      </c>
      <c r="B377">
        <v>426</v>
      </c>
      <c r="C377" s="3">
        <f>LARGE(Priorities!$B$2:$AY$65,A377 )</f>
        <v>761892.27123630431</v>
      </c>
      <c r="D377" t="str">
        <f>INDEX( Priorities!$B$1:$AY$1,SUMPRODUCT(MAX((Priorities!$B$2:$AY$65=C377)*(COLUMN(Priorities!$B$2:$AY$65))))-COLUMN(Priorities!$B$1)+1)</f>
        <v xml:space="preserve"> Texas</v>
      </c>
    </row>
    <row r="378" spans="1:4" x14ac:dyDescent="0.2">
      <c r="A378">
        <v>377</v>
      </c>
      <c r="B378">
        <v>427</v>
      </c>
      <c r="C378" s="3">
        <f>LARGE(Priorities!$B$2:$AY$65,A378 )</f>
        <v>759677.27712137962</v>
      </c>
      <c r="D378" t="str">
        <f>INDEX( Priorities!$B$1:$AY$1,SUMPRODUCT(MAX((Priorities!$B$2:$AY$65=C378)*(COLUMN(Priorities!$B$2:$AY$65))))-COLUMN(Priorities!$B$1)+1)</f>
        <v xml:space="preserve"> Florida</v>
      </c>
    </row>
    <row r="379" spans="1:4" x14ac:dyDescent="0.2">
      <c r="A379">
        <v>378</v>
      </c>
      <c r="B379">
        <v>428</v>
      </c>
      <c r="C379" s="3">
        <f>LARGE(Priorities!$B$2:$AY$65,A379 )</f>
        <v>758880.46200120111</v>
      </c>
      <c r="D379" t="str">
        <f>INDEX( Priorities!$B$1:$AY$1,SUMPRODUCT(MAX((Priorities!$B$2:$AY$65=C379)*(COLUMN(Priorities!$B$2:$AY$65))))-COLUMN(Priorities!$B$1)+1)</f>
        <v xml:space="preserve"> Oregon</v>
      </c>
    </row>
    <row r="380" spans="1:4" x14ac:dyDescent="0.2">
      <c r="A380">
        <v>379</v>
      </c>
      <c r="B380">
        <v>429</v>
      </c>
      <c r="C380" s="3">
        <f>LARGE(Priorities!$B$2:$AY$65,A380 )</f>
        <v>752713.23972377193</v>
      </c>
      <c r="D380" t="str">
        <f>INDEX( Priorities!$B$1:$AY$1,SUMPRODUCT(MAX((Priorities!$B$2:$AY$65=C380)*(COLUMN(Priorities!$B$2:$AY$65))))-COLUMN(Priorities!$B$1)+1)</f>
        <v xml:space="preserve"> Ohio</v>
      </c>
    </row>
    <row r="381" spans="1:4" x14ac:dyDescent="0.2">
      <c r="A381">
        <v>380</v>
      </c>
      <c r="B381">
        <v>430</v>
      </c>
      <c r="C381" s="3">
        <f>LARGE(Priorities!$B$2:$AY$65,A381 )</f>
        <v>751906.83812995953</v>
      </c>
      <c r="D381" t="str">
        <f>INDEX( Priorities!$B$1:$AY$1,SUMPRODUCT(MAX((Priorities!$B$2:$AY$65=C381)*(COLUMN(Priorities!$B$2:$AY$65))))-COLUMN(Priorities!$B$1)+1)</f>
        <v xml:space="preserve"> Alabama</v>
      </c>
    </row>
    <row r="382" spans="1:4" x14ac:dyDescent="0.2">
      <c r="A382">
        <v>381</v>
      </c>
      <c r="B382">
        <v>431</v>
      </c>
      <c r="C382" s="3">
        <f>LARGE(Priorities!$B$2:$AY$65,A382 )</f>
        <v>749017.34630695416</v>
      </c>
      <c r="D382" t="str">
        <f>INDEX( Priorities!$B$1:$AY$1,SUMPRODUCT(MAX((Priorities!$B$2:$AY$65=C382)*(COLUMN(Priorities!$B$2:$AY$65))))-COLUMN(Priorities!$B$1)+1)</f>
        <v xml:space="preserve"> Montana</v>
      </c>
    </row>
    <row r="383" spans="1:4" x14ac:dyDescent="0.2">
      <c r="A383">
        <v>382</v>
      </c>
      <c r="B383">
        <v>432</v>
      </c>
      <c r="C383" s="3">
        <f>LARGE(Priorities!$B$2:$AY$65,A383 )</f>
        <v>748966.06860528421</v>
      </c>
      <c r="D383" t="str">
        <f>INDEX( Priorities!$B$1:$AY$1,SUMPRODUCT(MAX((Priorities!$B$2:$AY$65=C383)*(COLUMN(Priorities!$B$2:$AY$65))))-COLUMN(Priorities!$B$1)+1)</f>
        <v xml:space="preserve"> Minnesota</v>
      </c>
    </row>
    <row r="384" spans="1:4" x14ac:dyDescent="0.2">
      <c r="A384">
        <v>383</v>
      </c>
      <c r="B384">
        <v>433</v>
      </c>
      <c r="C384" s="3">
        <f>LARGE(Priorities!$B$2:$AY$65,A384 )</f>
        <v>748364.88374420395</v>
      </c>
      <c r="D384" t="str">
        <f>INDEX( Priorities!$B$1:$AY$1,SUMPRODUCT(MAX((Priorities!$B$2:$AY$65=C384)*(COLUMN(Priorities!$B$2:$AY$65))))-COLUMN(Priorities!$B$1)+1)</f>
        <v xml:space="preserve"> California</v>
      </c>
    </row>
    <row r="385" spans="1:4" x14ac:dyDescent="0.2">
      <c r="A385">
        <v>384</v>
      </c>
      <c r="B385">
        <v>434</v>
      </c>
      <c r="C385" s="3">
        <f>LARGE(Priorities!$B$2:$AY$65,A385 )</f>
        <v>746640.27238707314</v>
      </c>
      <c r="D385" t="str">
        <f>INDEX( Priorities!$B$1:$AY$1,SUMPRODUCT(MAX((Priorities!$B$2:$AY$65=C385)*(COLUMN(Priorities!$B$2:$AY$65))))-COLUMN(Priorities!$B$1)+1)</f>
        <v xml:space="preserve"> Colorado</v>
      </c>
    </row>
    <row r="386" spans="1:4" x14ac:dyDescent="0.2">
      <c r="A386">
        <v>385</v>
      </c>
      <c r="B386">
        <v>435</v>
      </c>
      <c r="C386" s="3">
        <f>LARGE(Priorities!$B$2:$AY$65,A386 )</f>
        <v>741794.88930911548</v>
      </c>
      <c r="D386" t="str">
        <f>INDEX( Priorities!$B$1:$AY$1,SUMPRODUCT(MAX((Priorities!$B$2:$AY$65=C386)*(COLUMN(Priorities!$B$2:$AY$65))))-COLUMN(Priorities!$B$1)+1)</f>
        <v xml:space="preserve"> Rhode Island</v>
      </c>
    </row>
    <row r="387" spans="1:4" x14ac:dyDescent="0.2">
      <c r="C387" s="3"/>
    </row>
    <row r="388" spans="1:4" x14ac:dyDescent="0.2">
      <c r="C388" s="3"/>
    </row>
    <row r="389" spans="1:4" x14ac:dyDescent="0.2">
      <c r="C389" s="3"/>
    </row>
    <row r="390" spans="1:4" x14ac:dyDescent="0.2">
      <c r="C390" s="3"/>
    </row>
    <row r="391" spans="1:4" x14ac:dyDescent="0.2">
      <c r="C391" s="3"/>
    </row>
    <row r="392" spans="1:4" x14ac:dyDescent="0.2">
      <c r="C392" s="3"/>
    </row>
    <row r="393" spans="1:4" x14ac:dyDescent="0.2">
      <c r="C393" s="3"/>
    </row>
    <row r="394" spans="1:4" x14ac:dyDescent="0.2">
      <c r="C394" s="3"/>
    </row>
    <row r="395" spans="1:4" x14ac:dyDescent="0.2">
      <c r="C395" s="3"/>
    </row>
    <row r="396" spans="1:4" x14ac:dyDescent="0.2">
      <c r="C396" s="3"/>
    </row>
    <row r="397" spans="1:4" x14ac:dyDescent="0.2">
      <c r="C397" s="3"/>
    </row>
    <row r="398" spans="1:4" x14ac:dyDescent="0.2">
      <c r="C398" s="3"/>
    </row>
    <row r="399" spans="1:4" x14ac:dyDescent="0.2">
      <c r="C399" s="3"/>
    </row>
    <row r="400" spans="1:4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B26C-E25A-E64A-9BC5-054CAB8874DD}">
  <dimension ref="A1:J1032243"/>
  <sheetViews>
    <sheetView tabSelected="1" workbookViewId="0">
      <selection activeCell="G9" sqref="G9"/>
    </sheetView>
  </sheetViews>
  <sheetFormatPr baseColWidth="10" defaultColWidth="20.83203125" defaultRowHeight="16" x14ac:dyDescent="0.2"/>
  <sheetData>
    <row r="1" spans="1:10" x14ac:dyDescent="0.2">
      <c r="A1" t="s">
        <v>153</v>
      </c>
      <c r="B1" t="s">
        <v>161</v>
      </c>
      <c r="D1" t="s">
        <v>167</v>
      </c>
      <c r="E1" t="s">
        <v>167</v>
      </c>
      <c r="F1" t="s">
        <v>166</v>
      </c>
      <c r="G1" t="s">
        <v>185</v>
      </c>
      <c r="H1" t="s">
        <v>188</v>
      </c>
      <c r="J1" t="s">
        <v>181</v>
      </c>
    </row>
    <row r="2" spans="1:10" x14ac:dyDescent="0.2">
      <c r="A2" t="s">
        <v>70</v>
      </c>
      <c r="B2" s="2">
        <f>COUNTIF(Ranks!$D$2:$D$386, A2)+1</f>
        <v>7</v>
      </c>
      <c r="D2">
        <v>7</v>
      </c>
      <c r="E2">
        <v>7</v>
      </c>
      <c r="F2">
        <v>7</v>
      </c>
      <c r="G2" s="2">
        <v>7</v>
      </c>
      <c r="H2">
        <v>7</v>
      </c>
      <c r="J2" s="2">
        <f>B2-F2</f>
        <v>0</v>
      </c>
    </row>
    <row r="3" spans="1:10" x14ac:dyDescent="0.2">
      <c r="A3" t="s">
        <v>142</v>
      </c>
      <c r="B3" s="2">
        <f>COUNTIF(Ranks!$D$2:$D$386, A3)+1</f>
        <v>1</v>
      </c>
      <c r="D3">
        <v>1</v>
      </c>
      <c r="E3">
        <v>1</v>
      </c>
      <c r="F3">
        <v>1</v>
      </c>
      <c r="G3" s="2">
        <v>1</v>
      </c>
      <c r="H3">
        <v>1</v>
      </c>
      <c r="J3" s="2">
        <f t="shared" ref="J3:J51" si="0">B3-F3</f>
        <v>0</v>
      </c>
    </row>
    <row r="4" spans="1:10" x14ac:dyDescent="0.2">
      <c r="A4" t="s">
        <v>49</v>
      </c>
      <c r="B4" s="2">
        <f>COUNTIF(Ranks!$D$2:$D$386, A4)+1</f>
        <v>9</v>
      </c>
      <c r="D4">
        <v>8</v>
      </c>
      <c r="E4">
        <v>9</v>
      </c>
      <c r="F4">
        <v>9</v>
      </c>
      <c r="G4" s="2">
        <v>9</v>
      </c>
      <c r="H4">
        <v>9</v>
      </c>
      <c r="J4" s="2">
        <f t="shared" si="0"/>
        <v>0</v>
      </c>
    </row>
    <row r="5" spans="1:10" x14ac:dyDescent="0.2">
      <c r="A5" t="s">
        <v>97</v>
      </c>
      <c r="B5" s="2">
        <f>COUNTIF(Ranks!$D$2:$D$386, A5)+1</f>
        <v>4</v>
      </c>
      <c r="D5">
        <v>4</v>
      </c>
      <c r="E5">
        <v>4</v>
      </c>
      <c r="F5">
        <v>4</v>
      </c>
      <c r="G5" s="2">
        <v>4</v>
      </c>
      <c r="H5">
        <v>4</v>
      </c>
      <c r="J5" s="2">
        <f t="shared" si="0"/>
        <v>0</v>
      </c>
    </row>
    <row r="6" spans="1:10" x14ac:dyDescent="0.2">
      <c r="A6" t="s">
        <v>4</v>
      </c>
      <c r="B6" s="2">
        <f>COUNTIF(Ranks!$D$2:$D$386, A6)+1</f>
        <v>52</v>
      </c>
      <c r="D6">
        <v>53</v>
      </c>
      <c r="E6">
        <v>53</v>
      </c>
      <c r="F6">
        <v>53</v>
      </c>
      <c r="G6" s="2">
        <v>52</v>
      </c>
      <c r="H6">
        <v>52</v>
      </c>
      <c r="J6" s="2">
        <f t="shared" si="0"/>
        <v>-1</v>
      </c>
    </row>
    <row r="7" spans="1:10" x14ac:dyDescent="0.2">
      <c r="A7" t="s">
        <v>67</v>
      </c>
      <c r="B7" s="2">
        <f>COUNTIF(Ranks!$D$2:$D$386, A7)+1</f>
        <v>8</v>
      </c>
      <c r="D7">
        <v>7</v>
      </c>
      <c r="E7">
        <v>7</v>
      </c>
      <c r="F7">
        <v>8</v>
      </c>
      <c r="G7" s="2">
        <v>8</v>
      </c>
      <c r="H7">
        <v>8</v>
      </c>
      <c r="J7" s="2">
        <f t="shared" si="0"/>
        <v>0</v>
      </c>
    </row>
    <row r="8" spans="1:10" x14ac:dyDescent="0.2">
      <c r="A8" t="s">
        <v>88</v>
      </c>
      <c r="B8" s="2">
        <f>COUNTIF(Ranks!$D$2:$D$386, A8)+1</f>
        <v>5</v>
      </c>
      <c r="D8">
        <v>5</v>
      </c>
      <c r="E8">
        <v>5</v>
      </c>
      <c r="F8">
        <v>5</v>
      </c>
      <c r="G8" s="2">
        <v>5</v>
      </c>
      <c r="H8">
        <v>5</v>
      </c>
      <c r="J8" s="2">
        <f t="shared" si="0"/>
        <v>0</v>
      </c>
    </row>
    <row r="9" spans="1:10" x14ac:dyDescent="0.2">
      <c r="A9" t="s">
        <v>136</v>
      </c>
      <c r="B9" s="2">
        <f>COUNTIF(Ranks!$D$2:$D$386, A9)+1</f>
        <v>1</v>
      </c>
      <c r="D9">
        <v>1</v>
      </c>
      <c r="E9">
        <v>1</v>
      </c>
      <c r="F9">
        <v>1</v>
      </c>
      <c r="G9" s="2">
        <v>1</v>
      </c>
      <c r="H9">
        <v>1</v>
      </c>
      <c r="J9" s="2">
        <f t="shared" si="0"/>
        <v>0</v>
      </c>
    </row>
    <row r="10" spans="1:10" x14ac:dyDescent="0.2">
      <c r="A10" t="s">
        <v>13</v>
      </c>
      <c r="B10" s="2">
        <f>COUNTIF(Ranks!$D$2:$D$386, A10)+1</f>
        <v>28</v>
      </c>
      <c r="D10">
        <v>25</v>
      </c>
      <c r="E10">
        <v>27</v>
      </c>
      <c r="F10">
        <v>28</v>
      </c>
      <c r="G10" s="2">
        <v>28</v>
      </c>
      <c r="H10">
        <v>28</v>
      </c>
      <c r="J10" s="2">
        <f t="shared" si="0"/>
        <v>0</v>
      </c>
    </row>
    <row r="11" spans="1:10" x14ac:dyDescent="0.2">
      <c r="A11" t="s">
        <v>28</v>
      </c>
      <c r="B11" s="2">
        <f>COUNTIF(Ranks!$D$2:$D$386, A11)+1</f>
        <v>14</v>
      </c>
      <c r="D11">
        <v>13</v>
      </c>
      <c r="E11">
        <v>14</v>
      </c>
      <c r="F11">
        <v>14</v>
      </c>
      <c r="G11" s="2">
        <v>14</v>
      </c>
      <c r="H11">
        <v>14</v>
      </c>
      <c r="J11" s="2">
        <f t="shared" si="0"/>
        <v>0</v>
      </c>
    </row>
    <row r="12" spans="1:10" x14ac:dyDescent="0.2">
      <c r="A12" t="s">
        <v>121</v>
      </c>
      <c r="B12" s="2">
        <f>COUNTIF(Ranks!$D$2:$D$386, A12)+1</f>
        <v>2</v>
      </c>
      <c r="D12">
        <v>2</v>
      </c>
      <c r="E12">
        <v>2</v>
      </c>
      <c r="F12">
        <v>2</v>
      </c>
      <c r="G12" s="2">
        <v>2</v>
      </c>
      <c r="H12">
        <v>2</v>
      </c>
      <c r="J12" s="2">
        <f t="shared" si="0"/>
        <v>0</v>
      </c>
    </row>
    <row r="13" spans="1:10" x14ac:dyDescent="0.2">
      <c r="A13" t="s">
        <v>118</v>
      </c>
      <c r="B13" s="2">
        <f>COUNTIF(Ranks!$D$2:$D$386, A13)+1</f>
        <v>2</v>
      </c>
      <c r="D13">
        <v>2</v>
      </c>
      <c r="E13">
        <v>2</v>
      </c>
      <c r="F13">
        <v>2</v>
      </c>
      <c r="G13" s="2">
        <v>2</v>
      </c>
      <c r="H13">
        <v>2</v>
      </c>
      <c r="J13" s="2">
        <f t="shared" si="0"/>
        <v>0</v>
      </c>
    </row>
    <row r="14" spans="1:10" x14ac:dyDescent="0.2">
      <c r="A14" t="s">
        <v>16</v>
      </c>
      <c r="B14" s="2">
        <f>COUNTIF(Ranks!$D$2:$D$386, A14)+1</f>
        <v>17</v>
      </c>
      <c r="D14">
        <v>19</v>
      </c>
      <c r="E14">
        <v>18</v>
      </c>
      <c r="F14">
        <v>17</v>
      </c>
      <c r="G14" s="2">
        <v>17</v>
      </c>
      <c r="H14">
        <v>17</v>
      </c>
      <c r="J14" s="2">
        <f t="shared" si="0"/>
        <v>0</v>
      </c>
    </row>
    <row r="15" spans="1:10" x14ac:dyDescent="0.2">
      <c r="A15" t="s">
        <v>46</v>
      </c>
      <c r="B15" s="2">
        <f>COUNTIF(Ranks!$D$2:$D$386, A15)+1</f>
        <v>9</v>
      </c>
      <c r="D15">
        <v>9</v>
      </c>
      <c r="E15">
        <v>9</v>
      </c>
      <c r="F15">
        <v>9</v>
      </c>
      <c r="G15" s="2">
        <v>9</v>
      </c>
      <c r="H15">
        <v>9</v>
      </c>
      <c r="J15" s="2">
        <f t="shared" si="0"/>
        <v>0</v>
      </c>
    </row>
    <row r="16" spans="1:10" x14ac:dyDescent="0.2">
      <c r="A16" t="s">
        <v>91</v>
      </c>
      <c r="B16" s="2">
        <f>COUNTIF(Ranks!$D$2:$D$386, A16)+1</f>
        <v>4</v>
      </c>
      <c r="D16">
        <v>5</v>
      </c>
      <c r="E16">
        <v>4</v>
      </c>
      <c r="F16">
        <v>4</v>
      </c>
      <c r="G16" s="2">
        <v>4</v>
      </c>
      <c r="H16">
        <v>4</v>
      </c>
      <c r="J16" s="2">
        <f t="shared" si="0"/>
        <v>0</v>
      </c>
    </row>
    <row r="17" spans="1:10" x14ac:dyDescent="0.2">
      <c r="A17" t="s">
        <v>100</v>
      </c>
      <c r="B17" s="2">
        <f>COUNTIF(Ranks!$D$2:$D$386, A17)+1</f>
        <v>4</v>
      </c>
      <c r="D17">
        <v>4</v>
      </c>
      <c r="E17">
        <v>4</v>
      </c>
      <c r="F17">
        <v>4</v>
      </c>
      <c r="G17" s="2">
        <v>4</v>
      </c>
      <c r="H17">
        <v>4</v>
      </c>
      <c r="J17" s="2">
        <f t="shared" si="0"/>
        <v>0</v>
      </c>
    </row>
    <row r="18" spans="1:10" x14ac:dyDescent="0.2">
      <c r="A18" t="s">
        <v>79</v>
      </c>
      <c r="B18" s="2">
        <f>COUNTIF(Ranks!$D$2:$D$386, A18)+1</f>
        <v>6</v>
      </c>
      <c r="D18">
        <v>6</v>
      </c>
      <c r="E18">
        <v>6</v>
      </c>
      <c r="F18">
        <v>6</v>
      </c>
      <c r="G18" s="2">
        <v>6</v>
      </c>
      <c r="H18">
        <v>6</v>
      </c>
      <c r="J18" s="2">
        <f t="shared" si="0"/>
        <v>0</v>
      </c>
    </row>
    <row r="19" spans="1:10" x14ac:dyDescent="0.2">
      <c r="A19" t="s">
        <v>76</v>
      </c>
      <c r="B19" s="2">
        <f>COUNTIF(Ranks!$D$2:$D$386, A19)+1</f>
        <v>6</v>
      </c>
      <c r="D19">
        <v>7</v>
      </c>
      <c r="E19">
        <v>6</v>
      </c>
      <c r="F19">
        <v>6</v>
      </c>
      <c r="G19" s="2">
        <v>6</v>
      </c>
      <c r="H19">
        <v>6</v>
      </c>
      <c r="J19" s="2">
        <f t="shared" si="0"/>
        <v>0</v>
      </c>
    </row>
    <row r="20" spans="1:10" x14ac:dyDescent="0.2">
      <c r="A20" t="s">
        <v>124</v>
      </c>
      <c r="B20" s="2">
        <f>COUNTIF(Ranks!$D$2:$D$386, A20)+1</f>
        <v>2</v>
      </c>
      <c r="D20">
        <v>2</v>
      </c>
      <c r="E20">
        <v>2</v>
      </c>
      <c r="F20">
        <v>2</v>
      </c>
      <c r="G20" s="2">
        <v>2</v>
      </c>
      <c r="H20">
        <v>2</v>
      </c>
      <c r="J20" s="2">
        <f t="shared" si="0"/>
        <v>0</v>
      </c>
    </row>
    <row r="21" spans="1:10" x14ac:dyDescent="0.2">
      <c r="A21" t="s">
        <v>58</v>
      </c>
      <c r="B21" s="2">
        <f>COUNTIF(Ranks!$D$2:$D$386, A21)+1</f>
        <v>8</v>
      </c>
      <c r="D21">
        <v>8</v>
      </c>
      <c r="E21">
        <v>8</v>
      </c>
      <c r="F21">
        <v>8</v>
      </c>
      <c r="G21" s="2">
        <v>8</v>
      </c>
      <c r="H21">
        <v>8</v>
      </c>
      <c r="J21" s="2">
        <f t="shared" si="0"/>
        <v>0</v>
      </c>
    </row>
    <row r="22" spans="1:10" x14ac:dyDescent="0.2">
      <c r="A22" t="s">
        <v>43</v>
      </c>
      <c r="B22" s="2">
        <f>COUNTIF(Ranks!$D$2:$D$386, A22)+1</f>
        <v>9</v>
      </c>
      <c r="D22">
        <v>10</v>
      </c>
      <c r="E22">
        <v>9</v>
      </c>
      <c r="F22">
        <v>9</v>
      </c>
      <c r="G22" s="2">
        <v>9</v>
      </c>
      <c r="H22">
        <v>9</v>
      </c>
      <c r="J22" s="2">
        <f t="shared" si="0"/>
        <v>0</v>
      </c>
    </row>
    <row r="23" spans="1:10" x14ac:dyDescent="0.2">
      <c r="A23" t="s">
        <v>25</v>
      </c>
      <c r="B23" s="2">
        <f>COUNTIF(Ranks!$D$2:$D$386, A23)+1</f>
        <v>13</v>
      </c>
      <c r="D23">
        <v>15</v>
      </c>
      <c r="E23">
        <v>14</v>
      </c>
      <c r="F23">
        <v>13</v>
      </c>
      <c r="G23" s="2">
        <v>13</v>
      </c>
      <c r="H23">
        <v>13</v>
      </c>
      <c r="J23" s="2">
        <f t="shared" si="0"/>
        <v>0</v>
      </c>
    </row>
    <row r="24" spans="1:10" x14ac:dyDescent="0.2">
      <c r="A24" t="s">
        <v>64</v>
      </c>
      <c r="B24" s="2">
        <f>COUNTIF(Ranks!$D$2:$D$386, A24)+1</f>
        <v>8</v>
      </c>
      <c r="D24">
        <v>8</v>
      </c>
      <c r="E24">
        <v>8</v>
      </c>
      <c r="F24">
        <v>8</v>
      </c>
      <c r="G24" s="2">
        <v>8</v>
      </c>
      <c r="H24">
        <v>8</v>
      </c>
      <c r="J24" s="2">
        <f t="shared" si="0"/>
        <v>0</v>
      </c>
    </row>
    <row r="25" spans="1:10" x14ac:dyDescent="0.2">
      <c r="A25" t="s">
        <v>94</v>
      </c>
      <c r="B25" s="2">
        <f>COUNTIF(Ranks!$D$2:$D$386, A25)+1</f>
        <v>4</v>
      </c>
      <c r="D25">
        <v>4</v>
      </c>
      <c r="E25">
        <v>4</v>
      </c>
      <c r="F25">
        <v>4</v>
      </c>
      <c r="G25" s="2">
        <v>4</v>
      </c>
      <c r="H25">
        <v>4</v>
      </c>
      <c r="J25" s="2">
        <f t="shared" si="0"/>
        <v>0</v>
      </c>
    </row>
    <row r="26" spans="1:10" x14ac:dyDescent="0.2">
      <c r="A26" t="s">
        <v>55</v>
      </c>
      <c r="B26" s="2">
        <f>COUNTIF(Ranks!$D$2:$D$386, A26)+1</f>
        <v>8</v>
      </c>
      <c r="D26">
        <v>9</v>
      </c>
      <c r="E26">
        <v>8</v>
      </c>
      <c r="F26">
        <v>8</v>
      </c>
      <c r="G26" s="2">
        <v>8</v>
      </c>
      <c r="H26">
        <v>8</v>
      </c>
      <c r="J26" s="2">
        <f t="shared" si="0"/>
        <v>0</v>
      </c>
    </row>
    <row r="27" spans="1:10" x14ac:dyDescent="0.2">
      <c r="A27" t="s">
        <v>133</v>
      </c>
      <c r="B27" s="2">
        <f>COUNTIF(Ranks!$D$2:$D$386, A27)+1</f>
        <v>2</v>
      </c>
      <c r="D27">
        <v>1</v>
      </c>
      <c r="E27">
        <v>1</v>
      </c>
      <c r="F27">
        <v>1</v>
      </c>
      <c r="G27" s="2">
        <v>2</v>
      </c>
      <c r="H27">
        <v>2</v>
      </c>
      <c r="J27" s="2">
        <f t="shared" si="0"/>
        <v>1</v>
      </c>
    </row>
    <row r="28" spans="1:10" x14ac:dyDescent="0.2">
      <c r="A28" t="s">
        <v>115</v>
      </c>
      <c r="B28" s="2">
        <f>COUNTIF(Ranks!$D$2:$D$386, A28)+1</f>
        <v>3</v>
      </c>
      <c r="D28">
        <v>3</v>
      </c>
      <c r="E28">
        <v>3</v>
      </c>
      <c r="F28">
        <v>3</v>
      </c>
      <c r="G28" s="2">
        <v>3</v>
      </c>
      <c r="H28">
        <v>3</v>
      </c>
      <c r="J28" s="2">
        <f t="shared" si="0"/>
        <v>0</v>
      </c>
    </row>
    <row r="29" spans="1:10" x14ac:dyDescent="0.2">
      <c r="A29" t="s">
        <v>106</v>
      </c>
      <c r="B29" s="2">
        <f>COUNTIF(Ranks!$D$2:$D$386, A29)+1</f>
        <v>4</v>
      </c>
      <c r="D29">
        <v>3</v>
      </c>
      <c r="E29">
        <v>4</v>
      </c>
      <c r="F29">
        <v>4</v>
      </c>
      <c r="G29" s="2">
        <v>4</v>
      </c>
      <c r="H29">
        <v>4</v>
      </c>
      <c r="J29" s="2">
        <f t="shared" si="0"/>
        <v>0</v>
      </c>
    </row>
    <row r="30" spans="1:10" x14ac:dyDescent="0.2">
      <c r="A30" t="s">
        <v>127</v>
      </c>
      <c r="B30" s="2">
        <f>COUNTIF(Ranks!$D$2:$D$386, A30)+1</f>
        <v>2</v>
      </c>
      <c r="D30">
        <v>2</v>
      </c>
      <c r="E30">
        <v>2</v>
      </c>
      <c r="F30">
        <v>2</v>
      </c>
      <c r="G30" s="2">
        <v>2</v>
      </c>
      <c r="H30">
        <v>2</v>
      </c>
      <c r="J30" s="2">
        <f t="shared" si="0"/>
        <v>0</v>
      </c>
    </row>
    <row r="31" spans="1:10" x14ac:dyDescent="0.2">
      <c r="A31" t="s">
        <v>34</v>
      </c>
      <c r="B31" s="2">
        <f>COUNTIF(Ranks!$D$2:$D$386, A31)+1</f>
        <v>12</v>
      </c>
      <c r="D31">
        <v>13</v>
      </c>
      <c r="E31">
        <v>12</v>
      </c>
      <c r="F31">
        <v>12</v>
      </c>
      <c r="G31" s="2">
        <v>12</v>
      </c>
      <c r="H31">
        <v>12</v>
      </c>
      <c r="J31" s="2">
        <f t="shared" si="0"/>
        <v>0</v>
      </c>
    </row>
    <row r="32" spans="1:10" x14ac:dyDescent="0.2">
      <c r="A32" t="s">
        <v>109</v>
      </c>
      <c r="B32" s="2">
        <f>COUNTIF(Ranks!$D$2:$D$386, A32)+1</f>
        <v>3</v>
      </c>
      <c r="D32">
        <v>3</v>
      </c>
      <c r="E32">
        <v>3</v>
      </c>
      <c r="F32">
        <v>3</v>
      </c>
      <c r="G32" s="2">
        <v>3</v>
      </c>
      <c r="H32">
        <v>3</v>
      </c>
      <c r="J32" s="2">
        <f t="shared" si="0"/>
        <v>0</v>
      </c>
    </row>
    <row r="33" spans="1:10" x14ac:dyDescent="0.2">
      <c r="A33" t="s">
        <v>10</v>
      </c>
      <c r="B33" s="2">
        <f>COUNTIF(Ranks!$D$2:$D$386, A33)+1</f>
        <v>26</v>
      </c>
      <c r="D33">
        <v>29</v>
      </c>
      <c r="E33">
        <v>27</v>
      </c>
      <c r="F33">
        <v>26</v>
      </c>
      <c r="G33" s="2">
        <v>26</v>
      </c>
      <c r="H33">
        <v>26</v>
      </c>
      <c r="J33" s="2">
        <f t="shared" si="0"/>
        <v>0</v>
      </c>
    </row>
    <row r="34" spans="1:10" x14ac:dyDescent="0.2">
      <c r="A34" t="s">
        <v>31</v>
      </c>
      <c r="B34" s="2">
        <f>COUNTIF(Ranks!$D$2:$D$386, A34)+1</f>
        <v>14</v>
      </c>
      <c r="D34">
        <v>12</v>
      </c>
      <c r="E34">
        <v>13</v>
      </c>
      <c r="F34">
        <v>14</v>
      </c>
      <c r="G34" s="2">
        <v>14</v>
      </c>
      <c r="H34">
        <v>14</v>
      </c>
      <c r="J34" s="2">
        <f t="shared" si="0"/>
        <v>0</v>
      </c>
    </row>
    <row r="35" spans="1:10" x14ac:dyDescent="0.2">
      <c r="A35" t="s">
        <v>145</v>
      </c>
      <c r="B35" s="2">
        <f>COUNTIF(Ranks!$D$2:$D$386, A35)+1</f>
        <v>1</v>
      </c>
      <c r="D35">
        <v>1</v>
      </c>
      <c r="E35">
        <v>1</v>
      </c>
      <c r="F35">
        <v>1</v>
      </c>
      <c r="G35" s="2">
        <v>1</v>
      </c>
      <c r="H35">
        <v>1</v>
      </c>
      <c r="J35" s="2">
        <f t="shared" si="0"/>
        <v>0</v>
      </c>
    </row>
    <row r="36" spans="1:10" x14ac:dyDescent="0.2">
      <c r="A36" t="s">
        <v>22</v>
      </c>
      <c r="B36" s="2">
        <f>COUNTIF(Ranks!$D$2:$D$386, A36)+1</f>
        <v>16</v>
      </c>
      <c r="D36">
        <v>18</v>
      </c>
      <c r="E36">
        <v>16</v>
      </c>
      <c r="F36">
        <v>16</v>
      </c>
      <c r="G36" s="2">
        <v>16</v>
      </c>
      <c r="H36">
        <v>16</v>
      </c>
      <c r="J36" s="2">
        <f t="shared" si="0"/>
        <v>0</v>
      </c>
    </row>
    <row r="37" spans="1:10" x14ac:dyDescent="0.2">
      <c r="A37" t="s">
        <v>85</v>
      </c>
      <c r="B37" s="2">
        <f>COUNTIF(Ranks!$D$2:$D$386, A37)+1</f>
        <v>5</v>
      </c>
      <c r="D37">
        <v>5</v>
      </c>
      <c r="E37">
        <v>5</v>
      </c>
      <c r="F37">
        <v>5</v>
      </c>
      <c r="G37" s="2">
        <v>5</v>
      </c>
      <c r="H37">
        <v>5</v>
      </c>
      <c r="J37" s="2">
        <f t="shared" si="0"/>
        <v>0</v>
      </c>
    </row>
    <row r="38" spans="1:10" x14ac:dyDescent="0.2">
      <c r="A38" t="s">
        <v>82</v>
      </c>
      <c r="B38" s="2">
        <f>COUNTIF(Ranks!$D$2:$D$386, A38)+1</f>
        <v>6</v>
      </c>
      <c r="D38">
        <v>5</v>
      </c>
      <c r="E38">
        <v>5</v>
      </c>
      <c r="F38">
        <v>6</v>
      </c>
      <c r="G38" s="2">
        <v>6</v>
      </c>
      <c r="H38">
        <v>6</v>
      </c>
      <c r="J38" s="2">
        <f t="shared" si="0"/>
        <v>0</v>
      </c>
    </row>
    <row r="39" spans="1:10" x14ac:dyDescent="0.2">
      <c r="A39" t="s">
        <v>19</v>
      </c>
      <c r="B39" s="2">
        <f>COUNTIF(Ranks!$D$2:$D$386, A39)+1</f>
        <v>17</v>
      </c>
      <c r="D39">
        <v>19</v>
      </c>
      <c r="E39">
        <v>18</v>
      </c>
      <c r="F39">
        <v>17</v>
      </c>
      <c r="G39" s="2">
        <v>17</v>
      </c>
      <c r="H39">
        <v>17</v>
      </c>
      <c r="J39" s="2">
        <f t="shared" si="0"/>
        <v>0</v>
      </c>
    </row>
    <row r="40" spans="1:10" x14ac:dyDescent="0.2">
      <c r="A40" t="s">
        <v>130</v>
      </c>
      <c r="B40" s="2">
        <f>COUNTIF(Ranks!$D$2:$D$386, A40)+1</f>
        <v>2</v>
      </c>
      <c r="D40">
        <v>2</v>
      </c>
      <c r="E40">
        <v>2</v>
      </c>
      <c r="F40">
        <v>1</v>
      </c>
      <c r="G40" s="2">
        <v>1</v>
      </c>
      <c r="H40">
        <v>2</v>
      </c>
      <c r="J40" s="2">
        <f t="shared" si="0"/>
        <v>1</v>
      </c>
    </row>
    <row r="41" spans="1:10" x14ac:dyDescent="0.2">
      <c r="A41" t="s">
        <v>73</v>
      </c>
      <c r="B41" s="2">
        <f>COUNTIF(Ranks!$D$2:$D$386, A41)+1</f>
        <v>7</v>
      </c>
      <c r="D41">
        <v>6</v>
      </c>
      <c r="E41">
        <v>7</v>
      </c>
      <c r="F41">
        <v>7</v>
      </c>
      <c r="G41" s="2">
        <v>7</v>
      </c>
      <c r="H41">
        <v>7</v>
      </c>
      <c r="J41" s="2">
        <f t="shared" si="0"/>
        <v>0</v>
      </c>
    </row>
    <row r="42" spans="1:10" x14ac:dyDescent="0.2">
      <c r="A42" t="s">
        <v>139</v>
      </c>
      <c r="B42" s="2">
        <f>COUNTIF(Ranks!$D$2:$D$386, A42)+1</f>
        <v>1</v>
      </c>
      <c r="D42">
        <v>1</v>
      </c>
      <c r="E42">
        <v>1</v>
      </c>
      <c r="F42">
        <v>1</v>
      </c>
      <c r="G42" s="2">
        <v>1</v>
      </c>
      <c r="H42">
        <v>1</v>
      </c>
      <c r="J42" s="2">
        <f t="shared" si="0"/>
        <v>0</v>
      </c>
    </row>
    <row r="43" spans="1:10" x14ac:dyDescent="0.2">
      <c r="A43" t="s">
        <v>52</v>
      </c>
      <c r="B43" s="2">
        <f>COUNTIF(Ranks!$D$2:$D$386, A43)+1</f>
        <v>9</v>
      </c>
      <c r="D43">
        <v>9</v>
      </c>
      <c r="E43">
        <v>9</v>
      </c>
      <c r="F43">
        <v>9</v>
      </c>
      <c r="G43" s="2">
        <v>9</v>
      </c>
      <c r="H43">
        <v>9</v>
      </c>
      <c r="J43" s="2">
        <f t="shared" si="0"/>
        <v>0</v>
      </c>
    </row>
    <row r="44" spans="1:10" x14ac:dyDescent="0.2">
      <c r="A44" t="s">
        <v>7</v>
      </c>
      <c r="B44" s="2">
        <f>COUNTIF(Ranks!$D$2:$D$386, A44)+1</f>
        <v>37</v>
      </c>
      <c r="D44">
        <v>32</v>
      </c>
      <c r="E44">
        <v>36</v>
      </c>
      <c r="F44">
        <v>38</v>
      </c>
      <c r="G44" s="2">
        <v>38</v>
      </c>
      <c r="H44">
        <v>37</v>
      </c>
      <c r="J44" s="2">
        <f t="shared" si="0"/>
        <v>-1</v>
      </c>
    </row>
    <row r="45" spans="1:10" x14ac:dyDescent="0.2">
      <c r="A45" t="s">
        <v>103</v>
      </c>
      <c r="B45" s="2">
        <f>COUNTIF(Ranks!$D$2:$D$386, A45)+1</f>
        <v>4</v>
      </c>
      <c r="D45">
        <v>4</v>
      </c>
      <c r="E45">
        <v>4</v>
      </c>
      <c r="F45">
        <v>4</v>
      </c>
      <c r="G45" s="2">
        <v>4</v>
      </c>
      <c r="H45">
        <v>4</v>
      </c>
      <c r="J45" s="2">
        <f t="shared" si="0"/>
        <v>0</v>
      </c>
    </row>
    <row r="46" spans="1:10" x14ac:dyDescent="0.2">
      <c r="A46" t="s">
        <v>148</v>
      </c>
      <c r="B46" s="2">
        <f>COUNTIF(Ranks!$D$2:$D$386, A46)+1</f>
        <v>1</v>
      </c>
      <c r="D46">
        <v>1</v>
      </c>
      <c r="E46">
        <v>1</v>
      </c>
      <c r="F46">
        <v>1</v>
      </c>
      <c r="G46" s="2">
        <v>1</v>
      </c>
      <c r="H46">
        <v>1</v>
      </c>
      <c r="J46" s="2">
        <f t="shared" si="0"/>
        <v>0</v>
      </c>
    </row>
    <row r="47" spans="1:10" x14ac:dyDescent="0.2">
      <c r="A47" t="s">
        <v>37</v>
      </c>
      <c r="B47" s="2">
        <f>COUNTIF(Ranks!$D$2:$D$386, A47)+1</f>
        <v>11</v>
      </c>
      <c r="D47">
        <v>11</v>
      </c>
      <c r="E47">
        <v>11</v>
      </c>
      <c r="F47">
        <v>11</v>
      </c>
      <c r="G47" s="2">
        <v>11</v>
      </c>
      <c r="H47">
        <v>11</v>
      </c>
      <c r="J47" s="2">
        <f t="shared" si="0"/>
        <v>0</v>
      </c>
    </row>
    <row r="48" spans="1:10" x14ac:dyDescent="0.2">
      <c r="A48" t="s">
        <v>40</v>
      </c>
      <c r="B48" s="2">
        <f>COUNTIF(Ranks!$D$2:$D$386, A48)+1</f>
        <v>10</v>
      </c>
      <c r="D48">
        <v>9</v>
      </c>
      <c r="E48">
        <v>10</v>
      </c>
      <c r="F48">
        <v>10</v>
      </c>
      <c r="G48" s="2">
        <v>10</v>
      </c>
      <c r="H48">
        <v>10</v>
      </c>
      <c r="J48" s="2">
        <f t="shared" si="0"/>
        <v>0</v>
      </c>
    </row>
    <row r="49" spans="1:10" x14ac:dyDescent="0.2">
      <c r="A49" t="s">
        <v>112</v>
      </c>
      <c r="B49" s="2">
        <f>COUNTIF(Ranks!$D$2:$D$386, A49)+1</f>
        <v>2</v>
      </c>
      <c r="D49">
        <v>3</v>
      </c>
      <c r="E49">
        <v>3</v>
      </c>
      <c r="F49">
        <v>2</v>
      </c>
      <c r="G49" s="2">
        <v>2</v>
      </c>
      <c r="H49">
        <v>2</v>
      </c>
      <c r="J49" s="2">
        <f t="shared" si="0"/>
        <v>0</v>
      </c>
    </row>
    <row r="50" spans="1:10" x14ac:dyDescent="0.2">
      <c r="A50" t="s">
        <v>61</v>
      </c>
      <c r="B50" s="2">
        <f>COUNTIF(Ranks!$D$2:$D$386, A50)+1</f>
        <v>8</v>
      </c>
      <c r="D50">
        <v>8</v>
      </c>
      <c r="E50">
        <v>8</v>
      </c>
      <c r="F50">
        <v>8</v>
      </c>
      <c r="G50" s="2">
        <v>8</v>
      </c>
      <c r="H50">
        <v>8</v>
      </c>
      <c r="J50" s="2">
        <f t="shared" si="0"/>
        <v>0</v>
      </c>
    </row>
    <row r="51" spans="1:10" x14ac:dyDescent="0.2">
      <c r="A51" t="s">
        <v>151</v>
      </c>
      <c r="B51" s="2">
        <f>COUNTIF(Ranks!$D$2:$D$386, A51)+1</f>
        <v>1</v>
      </c>
      <c r="D51">
        <v>1</v>
      </c>
      <c r="E51">
        <v>1</v>
      </c>
      <c r="F51">
        <v>1</v>
      </c>
      <c r="G51" s="2">
        <v>1</v>
      </c>
      <c r="H51">
        <v>1</v>
      </c>
      <c r="J51" s="2">
        <f t="shared" si="0"/>
        <v>0</v>
      </c>
    </row>
    <row r="16385" spans="1:1" x14ac:dyDescent="0.2">
      <c r="A16385" t="s">
        <v>153</v>
      </c>
    </row>
    <row r="16386" spans="1:1" x14ac:dyDescent="0.2">
      <c r="A16386" t="s">
        <v>70</v>
      </c>
    </row>
    <row r="16387" spans="1:1" x14ac:dyDescent="0.2">
      <c r="A16387" t="s">
        <v>142</v>
      </c>
    </row>
    <row r="16388" spans="1:1" x14ac:dyDescent="0.2">
      <c r="A16388" t="s">
        <v>49</v>
      </c>
    </row>
    <row r="16389" spans="1:1" x14ac:dyDescent="0.2">
      <c r="A16389" t="s">
        <v>97</v>
      </c>
    </row>
    <row r="16390" spans="1:1" x14ac:dyDescent="0.2">
      <c r="A16390" t="s">
        <v>4</v>
      </c>
    </row>
    <row r="16391" spans="1:1" x14ac:dyDescent="0.2">
      <c r="A16391" t="s">
        <v>67</v>
      </c>
    </row>
    <row r="16392" spans="1:1" x14ac:dyDescent="0.2">
      <c r="A16392" t="s">
        <v>88</v>
      </c>
    </row>
    <row r="16393" spans="1:1" x14ac:dyDescent="0.2">
      <c r="A16393" t="s">
        <v>136</v>
      </c>
    </row>
    <row r="16394" spans="1:1" x14ac:dyDescent="0.2">
      <c r="A16394" t="s">
        <v>13</v>
      </c>
    </row>
    <row r="16395" spans="1:1" x14ac:dyDescent="0.2">
      <c r="A16395" t="s">
        <v>28</v>
      </c>
    </row>
    <row r="16396" spans="1:1" x14ac:dyDescent="0.2">
      <c r="A16396" t="s">
        <v>121</v>
      </c>
    </row>
    <row r="16397" spans="1:1" x14ac:dyDescent="0.2">
      <c r="A16397" t="s">
        <v>118</v>
      </c>
    </row>
    <row r="16398" spans="1:1" x14ac:dyDescent="0.2">
      <c r="A16398" t="s">
        <v>16</v>
      </c>
    </row>
    <row r="16399" spans="1:1" x14ac:dyDescent="0.2">
      <c r="A16399" t="s">
        <v>46</v>
      </c>
    </row>
    <row r="16400" spans="1:1" x14ac:dyDescent="0.2">
      <c r="A16400" t="s">
        <v>91</v>
      </c>
    </row>
    <row r="16401" spans="1:1" x14ac:dyDescent="0.2">
      <c r="A16401" t="s">
        <v>100</v>
      </c>
    </row>
    <row r="16402" spans="1:1" x14ac:dyDescent="0.2">
      <c r="A16402" t="s">
        <v>79</v>
      </c>
    </row>
    <row r="16403" spans="1:1" x14ac:dyDescent="0.2">
      <c r="A16403" t="s">
        <v>76</v>
      </c>
    </row>
    <row r="16404" spans="1:1" x14ac:dyDescent="0.2">
      <c r="A16404" t="s">
        <v>124</v>
      </c>
    </row>
    <row r="16405" spans="1:1" x14ac:dyDescent="0.2">
      <c r="A16405" t="s">
        <v>58</v>
      </c>
    </row>
    <row r="16406" spans="1:1" x14ac:dyDescent="0.2">
      <c r="A16406" t="s">
        <v>43</v>
      </c>
    </row>
    <row r="16407" spans="1:1" x14ac:dyDescent="0.2">
      <c r="A16407" t="s">
        <v>25</v>
      </c>
    </row>
    <row r="16408" spans="1:1" x14ac:dyDescent="0.2">
      <c r="A16408" t="s">
        <v>64</v>
      </c>
    </row>
    <row r="16409" spans="1:1" x14ac:dyDescent="0.2">
      <c r="A16409" t="s">
        <v>94</v>
      </c>
    </row>
    <row r="16410" spans="1:1" x14ac:dyDescent="0.2">
      <c r="A16410" t="s">
        <v>55</v>
      </c>
    </row>
    <row r="16411" spans="1:1" x14ac:dyDescent="0.2">
      <c r="A16411" t="s">
        <v>133</v>
      </c>
    </row>
    <row r="16412" spans="1:1" x14ac:dyDescent="0.2">
      <c r="A16412" t="s">
        <v>115</v>
      </c>
    </row>
    <row r="16413" spans="1:1" x14ac:dyDescent="0.2">
      <c r="A16413" t="s">
        <v>106</v>
      </c>
    </row>
    <row r="16414" spans="1:1" x14ac:dyDescent="0.2">
      <c r="A16414" t="s">
        <v>127</v>
      </c>
    </row>
    <row r="16415" spans="1:1" x14ac:dyDescent="0.2">
      <c r="A16415" t="s">
        <v>34</v>
      </c>
    </row>
    <row r="16416" spans="1:1" x14ac:dyDescent="0.2">
      <c r="A16416" t="s">
        <v>109</v>
      </c>
    </row>
    <row r="16417" spans="1:1" x14ac:dyDescent="0.2">
      <c r="A16417" t="s">
        <v>10</v>
      </c>
    </row>
    <row r="16418" spans="1:1" x14ac:dyDescent="0.2">
      <c r="A16418" t="s">
        <v>31</v>
      </c>
    </row>
    <row r="16419" spans="1:1" x14ac:dyDescent="0.2">
      <c r="A16419" t="s">
        <v>145</v>
      </c>
    </row>
    <row r="16420" spans="1:1" x14ac:dyDescent="0.2">
      <c r="A16420" t="s">
        <v>22</v>
      </c>
    </row>
    <row r="16421" spans="1:1" x14ac:dyDescent="0.2">
      <c r="A16421" t="s">
        <v>85</v>
      </c>
    </row>
    <row r="16422" spans="1:1" x14ac:dyDescent="0.2">
      <c r="A16422" t="s">
        <v>82</v>
      </c>
    </row>
    <row r="16423" spans="1:1" x14ac:dyDescent="0.2">
      <c r="A16423" t="s">
        <v>19</v>
      </c>
    </row>
    <row r="16424" spans="1:1" x14ac:dyDescent="0.2">
      <c r="A16424" t="s">
        <v>130</v>
      </c>
    </row>
    <row r="16425" spans="1:1" x14ac:dyDescent="0.2">
      <c r="A16425" t="s">
        <v>73</v>
      </c>
    </row>
    <row r="16426" spans="1:1" x14ac:dyDescent="0.2">
      <c r="A16426" t="s">
        <v>139</v>
      </c>
    </row>
    <row r="16427" spans="1:1" x14ac:dyDescent="0.2">
      <c r="A16427" t="s">
        <v>52</v>
      </c>
    </row>
    <row r="16428" spans="1:1" x14ac:dyDescent="0.2">
      <c r="A16428" t="s">
        <v>7</v>
      </c>
    </row>
    <row r="16429" spans="1:1" x14ac:dyDescent="0.2">
      <c r="A16429" t="s">
        <v>103</v>
      </c>
    </row>
    <row r="16430" spans="1:1" x14ac:dyDescent="0.2">
      <c r="A16430" t="s">
        <v>148</v>
      </c>
    </row>
    <row r="16431" spans="1:1" x14ac:dyDescent="0.2">
      <c r="A16431" t="s">
        <v>37</v>
      </c>
    </row>
    <row r="16432" spans="1:1" x14ac:dyDescent="0.2">
      <c r="A16432" t="s">
        <v>40</v>
      </c>
    </row>
    <row r="16433" spans="1:1" x14ac:dyDescent="0.2">
      <c r="A16433" t="s">
        <v>112</v>
      </c>
    </row>
    <row r="16434" spans="1:1" x14ac:dyDescent="0.2">
      <c r="A16434" t="s">
        <v>61</v>
      </c>
    </row>
    <row r="16435" spans="1:1" x14ac:dyDescent="0.2">
      <c r="A16435" t="s">
        <v>151</v>
      </c>
    </row>
    <row r="32769" spans="1:1" x14ac:dyDescent="0.2">
      <c r="A32769" t="s">
        <v>153</v>
      </c>
    </row>
    <row r="32770" spans="1:1" x14ac:dyDescent="0.2">
      <c r="A32770" t="s">
        <v>70</v>
      </c>
    </row>
    <row r="32771" spans="1:1" x14ac:dyDescent="0.2">
      <c r="A32771" t="s">
        <v>142</v>
      </c>
    </row>
    <row r="32772" spans="1:1" x14ac:dyDescent="0.2">
      <c r="A32772" t="s">
        <v>49</v>
      </c>
    </row>
    <row r="32773" spans="1:1" x14ac:dyDescent="0.2">
      <c r="A32773" t="s">
        <v>97</v>
      </c>
    </row>
    <row r="32774" spans="1:1" x14ac:dyDescent="0.2">
      <c r="A32774" t="s">
        <v>4</v>
      </c>
    </row>
    <row r="32775" spans="1:1" x14ac:dyDescent="0.2">
      <c r="A32775" t="s">
        <v>67</v>
      </c>
    </row>
    <row r="32776" spans="1:1" x14ac:dyDescent="0.2">
      <c r="A32776" t="s">
        <v>88</v>
      </c>
    </row>
    <row r="32777" spans="1:1" x14ac:dyDescent="0.2">
      <c r="A32777" t="s">
        <v>136</v>
      </c>
    </row>
    <row r="32778" spans="1:1" x14ac:dyDescent="0.2">
      <c r="A32778" t="s">
        <v>13</v>
      </c>
    </row>
    <row r="32779" spans="1:1" x14ac:dyDescent="0.2">
      <c r="A32779" t="s">
        <v>28</v>
      </c>
    </row>
    <row r="32780" spans="1:1" x14ac:dyDescent="0.2">
      <c r="A32780" t="s">
        <v>121</v>
      </c>
    </row>
    <row r="32781" spans="1:1" x14ac:dyDescent="0.2">
      <c r="A32781" t="s">
        <v>118</v>
      </c>
    </row>
    <row r="32782" spans="1:1" x14ac:dyDescent="0.2">
      <c r="A32782" t="s">
        <v>16</v>
      </c>
    </row>
    <row r="32783" spans="1:1" x14ac:dyDescent="0.2">
      <c r="A32783" t="s">
        <v>46</v>
      </c>
    </row>
    <row r="32784" spans="1:1" x14ac:dyDescent="0.2">
      <c r="A32784" t="s">
        <v>91</v>
      </c>
    </row>
    <row r="32785" spans="1:1" x14ac:dyDescent="0.2">
      <c r="A32785" t="s">
        <v>100</v>
      </c>
    </row>
    <row r="32786" spans="1:1" x14ac:dyDescent="0.2">
      <c r="A32786" t="s">
        <v>79</v>
      </c>
    </row>
    <row r="32787" spans="1:1" x14ac:dyDescent="0.2">
      <c r="A32787" t="s">
        <v>76</v>
      </c>
    </row>
    <row r="32788" spans="1:1" x14ac:dyDescent="0.2">
      <c r="A32788" t="s">
        <v>124</v>
      </c>
    </row>
    <row r="32789" spans="1:1" x14ac:dyDescent="0.2">
      <c r="A32789" t="s">
        <v>58</v>
      </c>
    </row>
    <row r="32790" spans="1:1" x14ac:dyDescent="0.2">
      <c r="A32790" t="s">
        <v>43</v>
      </c>
    </row>
    <row r="32791" spans="1:1" x14ac:dyDescent="0.2">
      <c r="A32791" t="s">
        <v>25</v>
      </c>
    </row>
    <row r="32792" spans="1:1" x14ac:dyDescent="0.2">
      <c r="A32792" t="s">
        <v>64</v>
      </c>
    </row>
    <row r="32793" spans="1:1" x14ac:dyDescent="0.2">
      <c r="A32793" t="s">
        <v>94</v>
      </c>
    </row>
    <row r="32794" spans="1:1" x14ac:dyDescent="0.2">
      <c r="A32794" t="s">
        <v>55</v>
      </c>
    </row>
    <row r="32795" spans="1:1" x14ac:dyDescent="0.2">
      <c r="A32795" t="s">
        <v>133</v>
      </c>
    </row>
    <row r="32796" spans="1:1" x14ac:dyDescent="0.2">
      <c r="A32796" t="s">
        <v>115</v>
      </c>
    </row>
    <row r="32797" spans="1:1" x14ac:dyDescent="0.2">
      <c r="A32797" t="s">
        <v>106</v>
      </c>
    </row>
    <row r="32798" spans="1:1" x14ac:dyDescent="0.2">
      <c r="A32798" t="s">
        <v>127</v>
      </c>
    </row>
    <row r="32799" spans="1:1" x14ac:dyDescent="0.2">
      <c r="A32799" t="s">
        <v>34</v>
      </c>
    </row>
    <row r="32800" spans="1:1" x14ac:dyDescent="0.2">
      <c r="A32800" t="s">
        <v>109</v>
      </c>
    </row>
    <row r="32801" spans="1:1" x14ac:dyDescent="0.2">
      <c r="A32801" t="s">
        <v>10</v>
      </c>
    </row>
    <row r="32802" spans="1:1" x14ac:dyDescent="0.2">
      <c r="A32802" t="s">
        <v>31</v>
      </c>
    </row>
    <row r="32803" spans="1:1" x14ac:dyDescent="0.2">
      <c r="A32803" t="s">
        <v>145</v>
      </c>
    </row>
    <row r="32804" spans="1:1" x14ac:dyDescent="0.2">
      <c r="A32804" t="s">
        <v>22</v>
      </c>
    </row>
    <row r="32805" spans="1:1" x14ac:dyDescent="0.2">
      <c r="A32805" t="s">
        <v>85</v>
      </c>
    </row>
    <row r="32806" spans="1:1" x14ac:dyDescent="0.2">
      <c r="A32806" t="s">
        <v>82</v>
      </c>
    </row>
    <row r="32807" spans="1:1" x14ac:dyDescent="0.2">
      <c r="A32807" t="s">
        <v>19</v>
      </c>
    </row>
    <row r="32808" spans="1:1" x14ac:dyDescent="0.2">
      <c r="A32808" t="s">
        <v>130</v>
      </c>
    </row>
    <row r="32809" spans="1:1" x14ac:dyDescent="0.2">
      <c r="A32809" t="s">
        <v>73</v>
      </c>
    </row>
    <row r="32810" spans="1:1" x14ac:dyDescent="0.2">
      <c r="A32810" t="s">
        <v>139</v>
      </c>
    </row>
    <row r="32811" spans="1:1" x14ac:dyDescent="0.2">
      <c r="A32811" t="s">
        <v>52</v>
      </c>
    </row>
    <row r="32812" spans="1:1" x14ac:dyDescent="0.2">
      <c r="A32812" t="s">
        <v>7</v>
      </c>
    </row>
    <row r="32813" spans="1:1" x14ac:dyDescent="0.2">
      <c r="A32813" t="s">
        <v>103</v>
      </c>
    </row>
    <row r="32814" spans="1:1" x14ac:dyDescent="0.2">
      <c r="A32814" t="s">
        <v>148</v>
      </c>
    </row>
    <row r="32815" spans="1:1" x14ac:dyDescent="0.2">
      <c r="A32815" t="s">
        <v>37</v>
      </c>
    </row>
    <row r="32816" spans="1:1" x14ac:dyDescent="0.2">
      <c r="A32816" t="s">
        <v>40</v>
      </c>
    </row>
    <row r="32817" spans="1:1" x14ac:dyDescent="0.2">
      <c r="A32817" t="s">
        <v>112</v>
      </c>
    </row>
    <row r="32818" spans="1:1" x14ac:dyDescent="0.2">
      <c r="A32818" t="s">
        <v>61</v>
      </c>
    </row>
    <row r="32819" spans="1:1" x14ac:dyDescent="0.2">
      <c r="A32819" t="s">
        <v>151</v>
      </c>
    </row>
    <row r="49153" spans="1:1" x14ac:dyDescent="0.2">
      <c r="A49153" t="s">
        <v>153</v>
      </c>
    </row>
    <row r="49154" spans="1:1" x14ac:dyDescent="0.2">
      <c r="A49154" t="s">
        <v>70</v>
      </c>
    </row>
    <row r="49155" spans="1:1" x14ac:dyDescent="0.2">
      <c r="A49155" t="s">
        <v>142</v>
      </c>
    </row>
    <row r="49156" spans="1:1" x14ac:dyDescent="0.2">
      <c r="A49156" t="s">
        <v>49</v>
      </c>
    </row>
    <row r="49157" spans="1:1" x14ac:dyDescent="0.2">
      <c r="A49157" t="s">
        <v>97</v>
      </c>
    </row>
    <row r="49158" spans="1:1" x14ac:dyDescent="0.2">
      <c r="A49158" t="s">
        <v>4</v>
      </c>
    </row>
    <row r="49159" spans="1:1" x14ac:dyDescent="0.2">
      <c r="A49159" t="s">
        <v>67</v>
      </c>
    </row>
    <row r="49160" spans="1:1" x14ac:dyDescent="0.2">
      <c r="A49160" t="s">
        <v>88</v>
      </c>
    </row>
    <row r="49161" spans="1:1" x14ac:dyDescent="0.2">
      <c r="A49161" t="s">
        <v>136</v>
      </c>
    </row>
    <row r="49162" spans="1:1" x14ac:dyDescent="0.2">
      <c r="A49162" t="s">
        <v>13</v>
      </c>
    </row>
    <row r="49163" spans="1:1" x14ac:dyDescent="0.2">
      <c r="A49163" t="s">
        <v>28</v>
      </c>
    </row>
    <row r="49164" spans="1:1" x14ac:dyDescent="0.2">
      <c r="A49164" t="s">
        <v>121</v>
      </c>
    </row>
    <row r="49165" spans="1:1" x14ac:dyDescent="0.2">
      <c r="A49165" t="s">
        <v>118</v>
      </c>
    </row>
    <row r="49166" spans="1:1" x14ac:dyDescent="0.2">
      <c r="A49166" t="s">
        <v>16</v>
      </c>
    </row>
    <row r="49167" spans="1:1" x14ac:dyDescent="0.2">
      <c r="A49167" t="s">
        <v>46</v>
      </c>
    </row>
    <row r="49168" spans="1:1" x14ac:dyDescent="0.2">
      <c r="A49168" t="s">
        <v>91</v>
      </c>
    </row>
    <row r="49169" spans="1:1" x14ac:dyDescent="0.2">
      <c r="A49169" t="s">
        <v>100</v>
      </c>
    </row>
    <row r="49170" spans="1:1" x14ac:dyDescent="0.2">
      <c r="A49170" t="s">
        <v>79</v>
      </c>
    </row>
    <row r="49171" spans="1:1" x14ac:dyDescent="0.2">
      <c r="A49171" t="s">
        <v>76</v>
      </c>
    </row>
    <row r="49172" spans="1:1" x14ac:dyDescent="0.2">
      <c r="A49172" t="s">
        <v>124</v>
      </c>
    </row>
    <row r="49173" spans="1:1" x14ac:dyDescent="0.2">
      <c r="A49173" t="s">
        <v>58</v>
      </c>
    </row>
    <row r="49174" spans="1:1" x14ac:dyDescent="0.2">
      <c r="A49174" t="s">
        <v>43</v>
      </c>
    </row>
    <row r="49175" spans="1:1" x14ac:dyDescent="0.2">
      <c r="A49175" t="s">
        <v>25</v>
      </c>
    </row>
    <row r="49176" spans="1:1" x14ac:dyDescent="0.2">
      <c r="A49176" t="s">
        <v>64</v>
      </c>
    </row>
    <row r="49177" spans="1:1" x14ac:dyDescent="0.2">
      <c r="A49177" t="s">
        <v>94</v>
      </c>
    </row>
    <row r="49178" spans="1:1" x14ac:dyDescent="0.2">
      <c r="A49178" t="s">
        <v>55</v>
      </c>
    </row>
    <row r="49179" spans="1:1" x14ac:dyDescent="0.2">
      <c r="A49179" t="s">
        <v>133</v>
      </c>
    </row>
    <row r="49180" spans="1:1" x14ac:dyDescent="0.2">
      <c r="A49180" t="s">
        <v>115</v>
      </c>
    </row>
    <row r="49181" spans="1:1" x14ac:dyDescent="0.2">
      <c r="A49181" t="s">
        <v>106</v>
      </c>
    </row>
    <row r="49182" spans="1:1" x14ac:dyDescent="0.2">
      <c r="A49182" t="s">
        <v>127</v>
      </c>
    </row>
    <row r="49183" spans="1:1" x14ac:dyDescent="0.2">
      <c r="A49183" t="s">
        <v>34</v>
      </c>
    </row>
    <row r="49184" spans="1:1" x14ac:dyDescent="0.2">
      <c r="A49184" t="s">
        <v>109</v>
      </c>
    </row>
    <row r="49185" spans="1:1" x14ac:dyDescent="0.2">
      <c r="A49185" t="s">
        <v>10</v>
      </c>
    </row>
    <row r="49186" spans="1:1" x14ac:dyDescent="0.2">
      <c r="A49186" t="s">
        <v>31</v>
      </c>
    </row>
    <row r="49187" spans="1:1" x14ac:dyDescent="0.2">
      <c r="A49187" t="s">
        <v>145</v>
      </c>
    </row>
    <row r="49188" spans="1:1" x14ac:dyDescent="0.2">
      <c r="A49188" t="s">
        <v>22</v>
      </c>
    </row>
    <row r="49189" spans="1:1" x14ac:dyDescent="0.2">
      <c r="A49189" t="s">
        <v>85</v>
      </c>
    </row>
    <row r="49190" spans="1:1" x14ac:dyDescent="0.2">
      <c r="A49190" t="s">
        <v>82</v>
      </c>
    </row>
    <row r="49191" spans="1:1" x14ac:dyDescent="0.2">
      <c r="A49191" t="s">
        <v>19</v>
      </c>
    </row>
    <row r="49192" spans="1:1" x14ac:dyDescent="0.2">
      <c r="A49192" t="s">
        <v>130</v>
      </c>
    </row>
    <row r="49193" spans="1:1" x14ac:dyDescent="0.2">
      <c r="A49193" t="s">
        <v>73</v>
      </c>
    </row>
    <row r="49194" spans="1:1" x14ac:dyDescent="0.2">
      <c r="A49194" t="s">
        <v>139</v>
      </c>
    </row>
    <row r="49195" spans="1:1" x14ac:dyDescent="0.2">
      <c r="A49195" t="s">
        <v>52</v>
      </c>
    </row>
    <row r="49196" spans="1:1" x14ac:dyDescent="0.2">
      <c r="A49196" t="s">
        <v>7</v>
      </c>
    </row>
    <row r="49197" spans="1:1" x14ac:dyDescent="0.2">
      <c r="A49197" t="s">
        <v>103</v>
      </c>
    </row>
    <row r="49198" spans="1:1" x14ac:dyDescent="0.2">
      <c r="A49198" t="s">
        <v>148</v>
      </c>
    </row>
    <row r="49199" spans="1:1" x14ac:dyDescent="0.2">
      <c r="A49199" t="s">
        <v>37</v>
      </c>
    </row>
    <row r="49200" spans="1:1" x14ac:dyDescent="0.2">
      <c r="A49200" t="s">
        <v>40</v>
      </c>
    </row>
    <row r="49201" spans="1:1" x14ac:dyDescent="0.2">
      <c r="A49201" t="s">
        <v>112</v>
      </c>
    </row>
    <row r="49202" spans="1:1" x14ac:dyDescent="0.2">
      <c r="A49202" t="s">
        <v>61</v>
      </c>
    </row>
    <row r="49203" spans="1:1" x14ac:dyDescent="0.2">
      <c r="A49203" t="s">
        <v>151</v>
      </c>
    </row>
    <row r="65537" spans="1:1" x14ac:dyDescent="0.2">
      <c r="A65537" t="s">
        <v>153</v>
      </c>
    </row>
    <row r="65538" spans="1:1" x14ac:dyDescent="0.2">
      <c r="A65538" t="s">
        <v>70</v>
      </c>
    </row>
    <row r="65539" spans="1:1" x14ac:dyDescent="0.2">
      <c r="A65539" t="s">
        <v>142</v>
      </c>
    </row>
    <row r="65540" spans="1:1" x14ac:dyDescent="0.2">
      <c r="A65540" t="s">
        <v>49</v>
      </c>
    </row>
    <row r="65541" spans="1:1" x14ac:dyDescent="0.2">
      <c r="A65541" t="s">
        <v>97</v>
      </c>
    </row>
    <row r="65542" spans="1:1" x14ac:dyDescent="0.2">
      <c r="A65542" t="s">
        <v>4</v>
      </c>
    </row>
    <row r="65543" spans="1:1" x14ac:dyDescent="0.2">
      <c r="A65543" t="s">
        <v>67</v>
      </c>
    </row>
    <row r="65544" spans="1:1" x14ac:dyDescent="0.2">
      <c r="A65544" t="s">
        <v>88</v>
      </c>
    </row>
    <row r="65545" spans="1:1" x14ac:dyDescent="0.2">
      <c r="A65545" t="s">
        <v>136</v>
      </c>
    </row>
    <row r="65546" spans="1:1" x14ac:dyDescent="0.2">
      <c r="A65546" t="s">
        <v>13</v>
      </c>
    </row>
    <row r="65547" spans="1:1" x14ac:dyDescent="0.2">
      <c r="A65547" t="s">
        <v>28</v>
      </c>
    </row>
    <row r="65548" spans="1:1" x14ac:dyDescent="0.2">
      <c r="A65548" t="s">
        <v>121</v>
      </c>
    </row>
    <row r="65549" spans="1:1" x14ac:dyDescent="0.2">
      <c r="A65549" t="s">
        <v>118</v>
      </c>
    </row>
    <row r="65550" spans="1:1" x14ac:dyDescent="0.2">
      <c r="A65550" t="s">
        <v>16</v>
      </c>
    </row>
    <row r="65551" spans="1:1" x14ac:dyDescent="0.2">
      <c r="A65551" t="s">
        <v>46</v>
      </c>
    </row>
    <row r="65552" spans="1:1" x14ac:dyDescent="0.2">
      <c r="A65552" t="s">
        <v>91</v>
      </c>
    </row>
    <row r="65553" spans="1:1" x14ac:dyDescent="0.2">
      <c r="A65553" t="s">
        <v>100</v>
      </c>
    </row>
    <row r="65554" spans="1:1" x14ac:dyDescent="0.2">
      <c r="A65554" t="s">
        <v>79</v>
      </c>
    </row>
    <row r="65555" spans="1:1" x14ac:dyDescent="0.2">
      <c r="A65555" t="s">
        <v>76</v>
      </c>
    </row>
    <row r="65556" spans="1:1" x14ac:dyDescent="0.2">
      <c r="A65556" t="s">
        <v>124</v>
      </c>
    </row>
    <row r="65557" spans="1:1" x14ac:dyDescent="0.2">
      <c r="A65557" t="s">
        <v>58</v>
      </c>
    </row>
    <row r="65558" spans="1:1" x14ac:dyDescent="0.2">
      <c r="A65558" t="s">
        <v>43</v>
      </c>
    </row>
    <row r="65559" spans="1:1" x14ac:dyDescent="0.2">
      <c r="A65559" t="s">
        <v>25</v>
      </c>
    </row>
    <row r="65560" spans="1:1" x14ac:dyDescent="0.2">
      <c r="A65560" t="s">
        <v>64</v>
      </c>
    </row>
    <row r="65561" spans="1:1" x14ac:dyDescent="0.2">
      <c r="A65561" t="s">
        <v>94</v>
      </c>
    </row>
    <row r="65562" spans="1:1" x14ac:dyDescent="0.2">
      <c r="A65562" t="s">
        <v>55</v>
      </c>
    </row>
    <row r="65563" spans="1:1" x14ac:dyDescent="0.2">
      <c r="A65563" t="s">
        <v>133</v>
      </c>
    </row>
    <row r="65564" spans="1:1" x14ac:dyDescent="0.2">
      <c r="A65564" t="s">
        <v>115</v>
      </c>
    </row>
    <row r="65565" spans="1:1" x14ac:dyDescent="0.2">
      <c r="A65565" t="s">
        <v>106</v>
      </c>
    </row>
    <row r="65566" spans="1:1" x14ac:dyDescent="0.2">
      <c r="A65566" t="s">
        <v>127</v>
      </c>
    </row>
    <row r="65567" spans="1:1" x14ac:dyDescent="0.2">
      <c r="A65567" t="s">
        <v>34</v>
      </c>
    </row>
    <row r="65568" spans="1:1" x14ac:dyDescent="0.2">
      <c r="A65568" t="s">
        <v>109</v>
      </c>
    </row>
    <row r="65569" spans="1:1" x14ac:dyDescent="0.2">
      <c r="A65569" t="s">
        <v>10</v>
      </c>
    </row>
    <row r="65570" spans="1:1" x14ac:dyDescent="0.2">
      <c r="A65570" t="s">
        <v>31</v>
      </c>
    </row>
    <row r="65571" spans="1:1" x14ac:dyDescent="0.2">
      <c r="A65571" t="s">
        <v>145</v>
      </c>
    </row>
    <row r="65572" spans="1:1" x14ac:dyDescent="0.2">
      <c r="A65572" t="s">
        <v>22</v>
      </c>
    </row>
    <row r="65573" spans="1:1" x14ac:dyDescent="0.2">
      <c r="A65573" t="s">
        <v>85</v>
      </c>
    </row>
    <row r="65574" spans="1:1" x14ac:dyDescent="0.2">
      <c r="A65574" t="s">
        <v>82</v>
      </c>
    </row>
    <row r="65575" spans="1:1" x14ac:dyDescent="0.2">
      <c r="A65575" t="s">
        <v>19</v>
      </c>
    </row>
    <row r="65576" spans="1:1" x14ac:dyDescent="0.2">
      <c r="A65576" t="s">
        <v>130</v>
      </c>
    </row>
    <row r="65577" spans="1:1" x14ac:dyDescent="0.2">
      <c r="A65577" t="s">
        <v>73</v>
      </c>
    </row>
    <row r="65578" spans="1:1" x14ac:dyDescent="0.2">
      <c r="A65578" t="s">
        <v>139</v>
      </c>
    </row>
    <row r="65579" spans="1:1" x14ac:dyDescent="0.2">
      <c r="A65579" t="s">
        <v>52</v>
      </c>
    </row>
    <row r="65580" spans="1:1" x14ac:dyDescent="0.2">
      <c r="A65580" t="s">
        <v>7</v>
      </c>
    </row>
    <row r="65581" spans="1:1" x14ac:dyDescent="0.2">
      <c r="A65581" t="s">
        <v>103</v>
      </c>
    </row>
    <row r="65582" spans="1:1" x14ac:dyDescent="0.2">
      <c r="A65582" t="s">
        <v>148</v>
      </c>
    </row>
    <row r="65583" spans="1:1" x14ac:dyDescent="0.2">
      <c r="A65583" t="s">
        <v>37</v>
      </c>
    </row>
    <row r="65584" spans="1:1" x14ac:dyDescent="0.2">
      <c r="A65584" t="s">
        <v>40</v>
      </c>
    </row>
    <row r="65585" spans="1:1" x14ac:dyDescent="0.2">
      <c r="A65585" t="s">
        <v>112</v>
      </c>
    </row>
    <row r="65586" spans="1:1" x14ac:dyDescent="0.2">
      <c r="A65586" t="s">
        <v>61</v>
      </c>
    </row>
    <row r="65587" spans="1:1" x14ac:dyDescent="0.2">
      <c r="A65587" t="s">
        <v>151</v>
      </c>
    </row>
    <row r="81921" spans="1:1" x14ac:dyDescent="0.2">
      <c r="A81921" t="s">
        <v>153</v>
      </c>
    </row>
    <row r="81922" spans="1:1" x14ac:dyDescent="0.2">
      <c r="A81922" t="s">
        <v>70</v>
      </c>
    </row>
    <row r="81923" spans="1:1" x14ac:dyDescent="0.2">
      <c r="A81923" t="s">
        <v>142</v>
      </c>
    </row>
    <row r="81924" spans="1:1" x14ac:dyDescent="0.2">
      <c r="A81924" t="s">
        <v>49</v>
      </c>
    </row>
    <row r="81925" spans="1:1" x14ac:dyDescent="0.2">
      <c r="A81925" t="s">
        <v>97</v>
      </c>
    </row>
    <row r="81926" spans="1:1" x14ac:dyDescent="0.2">
      <c r="A81926" t="s">
        <v>4</v>
      </c>
    </row>
    <row r="81927" spans="1:1" x14ac:dyDescent="0.2">
      <c r="A81927" t="s">
        <v>67</v>
      </c>
    </row>
    <row r="81928" spans="1:1" x14ac:dyDescent="0.2">
      <c r="A81928" t="s">
        <v>88</v>
      </c>
    </row>
    <row r="81929" spans="1:1" x14ac:dyDescent="0.2">
      <c r="A81929" t="s">
        <v>136</v>
      </c>
    </row>
    <row r="81930" spans="1:1" x14ac:dyDescent="0.2">
      <c r="A81930" t="s">
        <v>13</v>
      </c>
    </row>
    <row r="81931" spans="1:1" x14ac:dyDescent="0.2">
      <c r="A81931" t="s">
        <v>28</v>
      </c>
    </row>
    <row r="81932" spans="1:1" x14ac:dyDescent="0.2">
      <c r="A81932" t="s">
        <v>121</v>
      </c>
    </row>
    <row r="81933" spans="1:1" x14ac:dyDescent="0.2">
      <c r="A81933" t="s">
        <v>118</v>
      </c>
    </row>
    <row r="81934" spans="1:1" x14ac:dyDescent="0.2">
      <c r="A81934" t="s">
        <v>16</v>
      </c>
    </row>
    <row r="81935" spans="1:1" x14ac:dyDescent="0.2">
      <c r="A81935" t="s">
        <v>46</v>
      </c>
    </row>
    <row r="81936" spans="1:1" x14ac:dyDescent="0.2">
      <c r="A81936" t="s">
        <v>91</v>
      </c>
    </row>
    <row r="81937" spans="1:1" x14ac:dyDescent="0.2">
      <c r="A81937" t="s">
        <v>100</v>
      </c>
    </row>
    <row r="81938" spans="1:1" x14ac:dyDescent="0.2">
      <c r="A81938" t="s">
        <v>79</v>
      </c>
    </row>
    <row r="81939" spans="1:1" x14ac:dyDescent="0.2">
      <c r="A81939" t="s">
        <v>76</v>
      </c>
    </row>
    <row r="81940" spans="1:1" x14ac:dyDescent="0.2">
      <c r="A81940" t="s">
        <v>124</v>
      </c>
    </row>
    <row r="81941" spans="1:1" x14ac:dyDescent="0.2">
      <c r="A81941" t="s">
        <v>58</v>
      </c>
    </row>
    <row r="81942" spans="1:1" x14ac:dyDescent="0.2">
      <c r="A81942" t="s">
        <v>43</v>
      </c>
    </row>
    <row r="81943" spans="1:1" x14ac:dyDescent="0.2">
      <c r="A81943" t="s">
        <v>25</v>
      </c>
    </row>
    <row r="81944" spans="1:1" x14ac:dyDescent="0.2">
      <c r="A81944" t="s">
        <v>64</v>
      </c>
    </row>
    <row r="81945" spans="1:1" x14ac:dyDescent="0.2">
      <c r="A81945" t="s">
        <v>94</v>
      </c>
    </row>
    <row r="81946" spans="1:1" x14ac:dyDescent="0.2">
      <c r="A81946" t="s">
        <v>55</v>
      </c>
    </row>
    <row r="81947" spans="1:1" x14ac:dyDescent="0.2">
      <c r="A81947" t="s">
        <v>133</v>
      </c>
    </row>
    <row r="81948" spans="1:1" x14ac:dyDescent="0.2">
      <c r="A81948" t="s">
        <v>115</v>
      </c>
    </row>
    <row r="81949" spans="1:1" x14ac:dyDescent="0.2">
      <c r="A81949" t="s">
        <v>106</v>
      </c>
    </row>
    <row r="81950" spans="1:1" x14ac:dyDescent="0.2">
      <c r="A81950" t="s">
        <v>127</v>
      </c>
    </row>
    <row r="81951" spans="1:1" x14ac:dyDescent="0.2">
      <c r="A81951" t="s">
        <v>34</v>
      </c>
    </row>
    <row r="81952" spans="1:1" x14ac:dyDescent="0.2">
      <c r="A81952" t="s">
        <v>109</v>
      </c>
    </row>
    <row r="81953" spans="1:1" x14ac:dyDescent="0.2">
      <c r="A81953" t="s">
        <v>10</v>
      </c>
    </row>
    <row r="81954" spans="1:1" x14ac:dyDescent="0.2">
      <c r="A81954" t="s">
        <v>31</v>
      </c>
    </row>
    <row r="81955" spans="1:1" x14ac:dyDescent="0.2">
      <c r="A81955" t="s">
        <v>145</v>
      </c>
    </row>
    <row r="81956" spans="1:1" x14ac:dyDescent="0.2">
      <c r="A81956" t="s">
        <v>22</v>
      </c>
    </row>
    <row r="81957" spans="1:1" x14ac:dyDescent="0.2">
      <c r="A81957" t="s">
        <v>85</v>
      </c>
    </row>
    <row r="81958" spans="1:1" x14ac:dyDescent="0.2">
      <c r="A81958" t="s">
        <v>82</v>
      </c>
    </row>
    <row r="81959" spans="1:1" x14ac:dyDescent="0.2">
      <c r="A81959" t="s">
        <v>19</v>
      </c>
    </row>
    <row r="81960" spans="1:1" x14ac:dyDescent="0.2">
      <c r="A81960" t="s">
        <v>130</v>
      </c>
    </row>
    <row r="81961" spans="1:1" x14ac:dyDescent="0.2">
      <c r="A81961" t="s">
        <v>73</v>
      </c>
    </row>
    <row r="81962" spans="1:1" x14ac:dyDescent="0.2">
      <c r="A81962" t="s">
        <v>139</v>
      </c>
    </row>
    <row r="81963" spans="1:1" x14ac:dyDescent="0.2">
      <c r="A81963" t="s">
        <v>52</v>
      </c>
    </row>
    <row r="81964" spans="1:1" x14ac:dyDescent="0.2">
      <c r="A81964" t="s">
        <v>7</v>
      </c>
    </row>
    <row r="81965" spans="1:1" x14ac:dyDescent="0.2">
      <c r="A81965" t="s">
        <v>103</v>
      </c>
    </row>
    <row r="81966" spans="1:1" x14ac:dyDescent="0.2">
      <c r="A81966" t="s">
        <v>148</v>
      </c>
    </row>
    <row r="81967" spans="1:1" x14ac:dyDescent="0.2">
      <c r="A81967" t="s">
        <v>37</v>
      </c>
    </row>
    <row r="81968" spans="1:1" x14ac:dyDescent="0.2">
      <c r="A81968" t="s">
        <v>40</v>
      </c>
    </row>
    <row r="81969" spans="1:1" x14ac:dyDescent="0.2">
      <c r="A81969" t="s">
        <v>112</v>
      </c>
    </row>
    <row r="81970" spans="1:1" x14ac:dyDescent="0.2">
      <c r="A81970" t="s">
        <v>61</v>
      </c>
    </row>
    <row r="81971" spans="1:1" x14ac:dyDescent="0.2">
      <c r="A81971" t="s">
        <v>151</v>
      </c>
    </row>
    <row r="98305" spans="1:1" x14ac:dyDescent="0.2">
      <c r="A98305" t="s">
        <v>153</v>
      </c>
    </row>
    <row r="98306" spans="1:1" x14ac:dyDescent="0.2">
      <c r="A98306" t="s">
        <v>70</v>
      </c>
    </row>
    <row r="98307" spans="1:1" x14ac:dyDescent="0.2">
      <c r="A98307" t="s">
        <v>142</v>
      </c>
    </row>
    <row r="98308" spans="1:1" x14ac:dyDescent="0.2">
      <c r="A98308" t="s">
        <v>49</v>
      </c>
    </row>
    <row r="98309" spans="1:1" x14ac:dyDescent="0.2">
      <c r="A98309" t="s">
        <v>97</v>
      </c>
    </row>
    <row r="98310" spans="1:1" x14ac:dyDescent="0.2">
      <c r="A98310" t="s">
        <v>4</v>
      </c>
    </row>
    <row r="98311" spans="1:1" x14ac:dyDescent="0.2">
      <c r="A98311" t="s">
        <v>67</v>
      </c>
    </row>
    <row r="98312" spans="1:1" x14ac:dyDescent="0.2">
      <c r="A98312" t="s">
        <v>88</v>
      </c>
    </row>
    <row r="98313" spans="1:1" x14ac:dyDescent="0.2">
      <c r="A98313" t="s">
        <v>136</v>
      </c>
    </row>
    <row r="98314" spans="1:1" x14ac:dyDescent="0.2">
      <c r="A98314" t="s">
        <v>13</v>
      </c>
    </row>
    <row r="98315" spans="1:1" x14ac:dyDescent="0.2">
      <c r="A98315" t="s">
        <v>28</v>
      </c>
    </row>
    <row r="98316" spans="1:1" x14ac:dyDescent="0.2">
      <c r="A98316" t="s">
        <v>121</v>
      </c>
    </row>
    <row r="98317" spans="1:1" x14ac:dyDescent="0.2">
      <c r="A98317" t="s">
        <v>118</v>
      </c>
    </row>
    <row r="98318" spans="1:1" x14ac:dyDescent="0.2">
      <c r="A98318" t="s">
        <v>16</v>
      </c>
    </row>
    <row r="98319" spans="1:1" x14ac:dyDescent="0.2">
      <c r="A98319" t="s">
        <v>46</v>
      </c>
    </row>
    <row r="98320" spans="1:1" x14ac:dyDescent="0.2">
      <c r="A98320" t="s">
        <v>91</v>
      </c>
    </row>
    <row r="98321" spans="1:1" x14ac:dyDescent="0.2">
      <c r="A98321" t="s">
        <v>100</v>
      </c>
    </row>
    <row r="98322" spans="1:1" x14ac:dyDescent="0.2">
      <c r="A98322" t="s">
        <v>79</v>
      </c>
    </row>
    <row r="98323" spans="1:1" x14ac:dyDescent="0.2">
      <c r="A98323" t="s">
        <v>76</v>
      </c>
    </row>
    <row r="98324" spans="1:1" x14ac:dyDescent="0.2">
      <c r="A98324" t="s">
        <v>124</v>
      </c>
    </row>
    <row r="98325" spans="1:1" x14ac:dyDescent="0.2">
      <c r="A98325" t="s">
        <v>58</v>
      </c>
    </row>
    <row r="98326" spans="1:1" x14ac:dyDescent="0.2">
      <c r="A98326" t="s">
        <v>43</v>
      </c>
    </row>
    <row r="98327" spans="1:1" x14ac:dyDescent="0.2">
      <c r="A98327" t="s">
        <v>25</v>
      </c>
    </row>
    <row r="98328" spans="1:1" x14ac:dyDescent="0.2">
      <c r="A98328" t="s">
        <v>64</v>
      </c>
    </row>
    <row r="98329" spans="1:1" x14ac:dyDescent="0.2">
      <c r="A98329" t="s">
        <v>94</v>
      </c>
    </row>
    <row r="98330" spans="1:1" x14ac:dyDescent="0.2">
      <c r="A98330" t="s">
        <v>55</v>
      </c>
    </row>
    <row r="98331" spans="1:1" x14ac:dyDescent="0.2">
      <c r="A98331" t="s">
        <v>133</v>
      </c>
    </row>
    <row r="98332" spans="1:1" x14ac:dyDescent="0.2">
      <c r="A98332" t="s">
        <v>115</v>
      </c>
    </row>
    <row r="98333" spans="1:1" x14ac:dyDescent="0.2">
      <c r="A98333" t="s">
        <v>106</v>
      </c>
    </row>
    <row r="98334" spans="1:1" x14ac:dyDescent="0.2">
      <c r="A98334" t="s">
        <v>127</v>
      </c>
    </row>
    <row r="98335" spans="1:1" x14ac:dyDescent="0.2">
      <c r="A98335" t="s">
        <v>34</v>
      </c>
    </row>
    <row r="98336" spans="1:1" x14ac:dyDescent="0.2">
      <c r="A98336" t="s">
        <v>109</v>
      </c>
    </row>
    <row r="98337" spans="1:1" x14ac:dyDescent="0.2">
      <c r="A98337" t="s">
        <v>10</v>
      </c>
    </row>
    <row r="98338" spans="1:1" x14ac:dyDescent="0.2">
      <c r="A98338" t="s">
        <v>31</v>
      </c>
    </row>
    <row r="98339" spans="1:1" x14ac:dyDescent="0.2">
      <c r="A98339" t="s">
        <v>145</v>
      </c>
    </row>
    <row r="98340" spans="1:1" x14ac:dyDescent="0.2">
      <c r="A98340" t="s">
        <v>22</v>
      </c>
    </row>
    <row r="98341" spans="1:1" x14ac:dyDescent="0.2">
      <c r="A98341" t="s">
        <v>85</v>
      </c>
    </row>
    <row r="98342" spans="1:1" x14ac:dyDescent="0.2">
      <c r="A98342" t="s">
        <v>82</v>
      </c>
    </row>
    <row r="98343" spans="1:1" x14ac:dyDescent="0.2">
      <c r="A98343" t="s">
        <v>19</v>
      </c>
    </row>
    <row r="98344" spans="1:1" x14ac:dyDescent="0.2">
      <c r="A98344" t="s">
        <v>130</v>
      </c>
    </row>
    <row r="98345" spans="1:1" x14ac:dyDescent="0.2">
      <c r="A98345" t="s">
        <v>73</v>
      </c>
    </row>
    <row r="98346" spans="1:1" x14ac:dyDescent="0.2">
      <c r="A98346" t="s">
        <v>139</v>
      </c>
    </row>
    <row r="98347" spans="1:1" x14ac:dyDescent="0.2">
      <c r="A98347" t="s">
        <v>52</v>
      </c>
    </row>
    <row r="98348" spans="1:1" x14ac:dyDescent="0.2">
      <c r="A98348" t="s">
        <v>7</v>
      </c>
    </row>
    <row r="98349" spans="1:1" x14ac:dyDescent="0.2">
      <c r="A98349" t="s">
        <v>103</v>
      </c>
    </row>
    <row r="98350" spans="1:1" x14ac:dyDescent="0.2">
      <c r="A98350" t="s">
        <v>148</v>
      </c>
    </row>
    <row r="98351" spans="1:1" x14ac:dyDescent="0.2">
      <c r="A98351" t="s">
        <v>37</v>
      </c>
    </row>
    <row r="98352" spans="1:1" x14ac:dyDescent="0.2">
      <c r="A98352" t="s">
        <v>40</v>
      </c>
    </row>
    <row r="98353" spans="1:1" x14ac:dyDescent="0.2">
      <c r="A98353" t="s">
        <v>112</v>
      </c>
    </row>
    <row r="98354" spans="1:1" x14ac:dyDescent="0.2">
      <c r="A98354" t="s">
        <v>61</v>
      </c>
    </row>
    <row r="98355" spans="1:1" x14ac:dyDescent="0.2">
      <c r="A98355" t="s">
        <v>151</v>
      </c>
    </row>
    <row r="114689" spans="1:1" x14ac:dyDescent="0.2">
      <c r="A114689" t="s">
        <v>153</v>
      </c>
    </row>
    <row r="114690" spans="1:1" x14ac:dyDescent="0.2">
      <c r="A114690" t="s">
        <v>70</v>
      </c>
    </row>
    <row r="114691" spans="1:1" x14ac:dyDescent="0.2">
      <c r="A114691" t="s">
        <v>142</v>
      </c>
    </row>
    <row r="114692" spans="1:1" x14ac:dyDescent="0.2">
      <c r="A114692" t="s">
        <v>49</v>
      </c>
    </row>
    <row r="114693" spans="1:1" x14ac:dyDescent="0.2">
      <c r="A114693" t="s">
        <v>97</v>
      </c>
    </row>
    <row r="114694" spans="1:1" x14ac:dyDescent="0.2">
      <c r="A114694" t="s">
        <v>4</v>
      </c>
    </row>
    <row r="114695" spans="1:1" x14ac:dyDescent="0.2">
      <c r="A114695" t="s">
        <v>67</v>
      </c>
    </row>
    <row r="114696" spans="1:1" x14ac:dyDescent="0.2">
      <c r="A114696" t="s">
        <v>88</v>
      </c>
    </row>
    <row r="114697" spans="1:1" x14ac:dyDescent="0.2">
      <c r="A114697" t="s">
        <v>136</v>
      </c>
    </row>
    <row r="114698" spans="1:1" x14ac:dyDescent="0.2">
      <c r="A114698" t="s">
        <v>13</v>
      </c>
    </row>
    <row r="114699" spans="1:1" x14ac:dyDescent="0.2">
      <c r="A114699" t="s">
        <v>28</v>
      </c>
    </row>
    <row r="114700" spans="1:1" x14ac:dyDescent="0.2">
      <c r="A114700" t="s">
        <v>121</v>
      </c>
    </row>
    <row r="114701" spans="1:1" x14ac:dyDescent="0.2">
      <c r="A114701" t="s">
        <v>118</v>
      </c>
    </row>
    <row r="114702" spans="1:1" x14ac:dyDescent="0.2">
      <c r="A114702" t="s">
        <v>16</v>
      </c>
    </row>
    <row r="114703" spans="1:1" x14ac:dyDescent="0.2">
      <c r="A114703" t="s">
        <v>46</v>
      </c>
    </row>
    <row r="114704" spans="1:1" x14ac:dyDescent="0.2">
      <c r="A114704" t="s">
        <v>91</v>
      </c>
    </row>
    <row r="114705" spans="1:1" x14ac:dyDescent="0.2">
      <c r="A114705" t="s">
        <v>100</v>
      </c>
    </row>
    <row r="114706" spans="1:1" x14ac:dyDescent="0.2">
      <c r="A114706" t="s">
        <v>79</v>
      </c>
    </row>
    <row r="114707" spans="1:1" x14ac:dyDescent="0.2">
      <c r="A114707" t="s">
        <v>76</v>
      </c>
    </row>
    <row r="114708" spans="1:1" x14ac:dyDescent="0.2">
      <c r="A114708" t="s">
        <v>124</v>
      </c>
    </row>
    <row r="114709" spans="1:1" x14ac:dyDescent="0.2">
      <c r="A114709" t="s">
        <v>58</v>
      </c>
    </row>
    <row r="114710" spans="1:1" x14ac:dyDescent="0.2">
      <c r="A114710" t="s">
        <v>43</v>
      </c>
    </row>
    <row r="114711" spans="1:1" x14ac:dyDescent="0.2">
      <c r="A114711" t="s">
        <v>25</v>
      </c>
    </row>
    <row r="114712" spans="1:1" x14ac:dyDescent="0.2">
      <c r="A114712" t="s">
        <v>64</v>
      </c>
    </row>
    <row r="114713" spans="1:1" x14ac:dyDescent="0.2">
      <c r="A114713" t="s">
        <v>94</v>
      </c>
    </row>
    <row r="114714" spans="1:1" x14ac:dyDescent="0.2">
      <c r="A114714" t="s">
        <v>55</v>
      </c>
    </row>
    <row r="114715" spans="1:1" x14ac:dyDescent="0.2">
      <c r="A114715" t="s">
        <v>133</v>
      </c>
    </row>
    <row r="114716" spans="1:1" x14ac:dyDescent="0.2">
      <c r="A114716" t="s">
        <v>115</v>
      </c>
    </row>
    <row r="114717" spans="1:1" x14ac:dyDescent="0.2">
      <c r="A114717" t="s">
        <v>106</v>
      </c>
    </row>
    <row r="114718" spans="1:1" x14ac:dyDescent="0.2">
      <c r="A114718" t="s">
        <v>127</v>
      </c>
    </row>
    <row r="114719" spans="1:1" x14ac:dyDescent="0.2">
      <c r="A114719" t="s">
        <v>34</v>
      </c>
    </row>
    <row r="114720" spans="1:1" x14ac:dyDescent="0.2">
      <c r="A114720" t="s">
        <v>109</v>
      </c>
    </row>
    <row r="114721" spans="1:1" x14ac:dyDescent="0.2">
      <c r="A114721" t="s">
        <v>10</v>
      </c>
    </row>
    <row r="114722" spans="1:1" x14ac:dyDescent="0.2">
      <c r="A114722" t="s">
        <v>31</v>
      </c>
    </row>
    <row r="114723" spans="1:1" x14ac:dyDescent="0.2">
      <c r="A114723" t="s">
        <v>145</v>
      </c>
    </row>
    <row r="114724" spans="1:1" x14ac:dyDescent="0.2">
      <c r="A114724" t="s">
        <v>22</v>
      </c>
    </row>
    <row r="114725" spans="1:1" x14ac:dyDescent="0.2">
      <c r="A114725" t="s">
        <v>85</v>
      </c>
    </row>
    <row r="114726" spans="1:1" x14ac:dyDescent="0.2">
      <c r="A114726" t="s">
        <v>82</v>
      </c>
    </row>
    <row r="114727" spans="1:1" x14ac:dyDescent="0.2">
      <c r="A114727" t="s">
        <v>19</v>
      </c>
    </row>
    <row r="114728" spans="1:1" x14ac:dyDescent="0.2">
      <c r="A114728" t="s">
        <v>130</v>
      </c>
    </row>
    <row r="114729" spans="1:1" x14ac:dyDescent="0.2">
      <c r="A114729" t="s">
        <v>73</v>
      </c>
    </row>
    <row r="114730" spans="1:1" x14ac:dyDescent="0.2">
      <c r="A114730" t="s">
        <v>139</v>
      </c>
    </row>
    <row r="114731" spans="1:1" x14ac:dyDescent="0.2">
      <c r="A114731" t="s">
        <v>52</v>
      </c>
    </row>
    <row r="114732" spans="1:1" x14ac:dyDescent="0.2">
      <c r="A114732" t="s">
        <v>7</v>
      </c>
    </row>
    <row r="114733" spans="1:1" x14ac:dyDescent="0.2">
      <c r="A114733" t="s">
        <v>103</v>
      </c>
    </row>
    <row r="114734" spans="1:1" x14ac:dyDescent="0.2">
      <c r="A114734" t="s">
        <v>148</v>
      </c>
    </row>
    <row r="114735" spans="1:1" x14ac:dyDescent="0.2">
      <c r="A114735" t="s">
        <v>37</v>
      </c>
    </row>
    <row r="114736" spans="1:1" x14ac:dyDescent="0.2">
      <c r="A114736" t="s">
        <v>40</v>
      </c>
    </row>
    <row r="114737" spans="1:1" x14ac:dyDescent="0.2">
      <c r="A114737" t="s">
        <v>112</v>
      </c>
    </row>
    <row r="114738" spans="1:1" x14ac:dyDescent="0.2">
      <c r="A114738" t="s">
        <v>61</v>
      </c>
    </row>
    <row r="114739" spans="1:1" x14ac:dyDescent="0.2">
      <c r="A114739" t="s">
        <v>151</v>
      </c>
    </row>
    <row r="131073" spans="1:1" x14ac:dyDescent="0.2">
      <c r="A131073" t="s">
        <v>153</v>
      </c>
    </row>
    <row r="131074" spans="1:1" x14ac:dyDescent="0.2">
      <c r="A131074" t="s">
        <v>70</v>
      </c>
    </row>
    <row r="131075" spans="1:1" x14ac:dyDescent="0.2">
      <c r="A131075" t="s">
        <v>142</v>
      </c>
    </row>
    <row r="131076" spans="1:1" x14ac:dyDescent="0.2">
      <c r="A131076" t="s">
        <v>49</v>
      </c>
    </row>
    <row r="131077" spans="1:1" x14ac:dyDescent="0.2">
      <c r="A131077" t="s">
        <v>97</v>
      </c>
    </row>
    <row r="131078" spans="1:1" x14ac:dyDescent="0.2">
      <c r="A131078" t="s">
        <v>4</v>
      </c>
    </row>
    <row r="131079" spans="1:1" x14ac:dyDescent="0.2">
      <c r="A131079" t="s">
        <v>67</v>
      </c>
    </row>
    <row r="131080" spans="1:1" x14ac:dyDescent="0.2">
      <c r="A131080" t="s">
        <v>88</v>
      </c>
    </row>
    <row r="131081" spans="1:1" x14ac:dyDescent="0.2">
      <c r="A131081" t="s">
        <v>136</v>
      </c>
    </row>
    <row r="131082" spans="1:1" x14ac:dyDescent="0.2">
      <c r="A131082" t="s">
        <v>13</v>
      </c>
    </row>
    <row r="131083" spans="1:1" x14ac:dyDescent="0.2">
      <c r="A131083" t="s">
        <v>28</v>
      </c>
    </row>
    <row r="131084" spans="1:1" x14ac:dyDescent="0.2">
      <c r="A131084" t="s">
        <v>121</v>
      </c>
    </row>
    <row r="131085" spans="1:1" x14ac:dyDescent="0.2">
      <c r="A131085" t="s">
        <v>118</v>
      </c>
    </row>
    <row r="131086" spans="1:1" x14ac:dyDescent="0.2">
      <c r="A131086" t="s">
        <v>16</v>
      </c>
    </row>
    <row r="131087" spans="1:1" x14ac:dyDescent="0.2">
      <c r="A131087" t="s">
        <v>46</v>
      </c>
    </row>
    <row r="131088" spans="1:1" x14ac:dyDescent="0.2">
      <c r="A131088" t="s">
        <v>91</v>
      </c>
    </row>
    <row r="131089" spans="1:1" x14ac:dyDescent="0.2">
      <c r="A131089" t="s">
        <v>100</v>
      </c>
    </row>
    <row r="131090" spans="1:1" x14ac:dyDescent="0.2">
      <c r="A131090" t="s">
        <v>79</v>
      </c>
    </row>
    <row r="131091" spans="1:1" x14ac:dyDescent="0.2">
      <c r="A131091" t="s">
        <v>76</v>
      </c>
    </row>
    <row r="131092" spans="1:1" x14ac:dyDescent="0.2">
      <c r="A131092" t="s">
        <v>124</v>
      </c>
    </row>
    <row r="131093" spans="1:1" x14ac:dyDescent="0.2">
      <c r="A131093" t="s">
        <v>58</v>
      </c>
    </row>
    <row r="131094" spans="1:1" x14ac:dyDescent="0.2">
      <c r="A131094" t="s">
        <v>43</v>
      </c>
    </row>
    <row r="131095" spans="1:1" x14ac:dyDescent="0.2">
      <c r="A131095" t="s">
        <v>25</v>
      </c>
    </row>
    <row r="131096" spans="1:1" x14ac:dyDescent="0.2">
      <c r="A131096" t="s">
        <v>64</v>
      </c>
    </row>
    <row r="131097" spans="1:1" x14ac:dyDescent="0.2">
      <c r="A131097" t="s">
        <v>94</v>
      </c>
    </row>
    <row r="131098" spans="1:1" x14ac:dyDescent="0.2">
      <c r="A131098" t="s">
        <v>55</v>
      </c>
    </row>
    <row r="131099" spans="1:1" x14ac:dyDescent="0.2">
      <c r="A131099" t="s">
        <v>133</v>
      </c>
    </row>
    <row r="131100" spans="1:1" x14ac:dyDescent="0.2">
      <c r="A131100" t="s">
        <v>115</v>
      </c>
    </row>
    <row r="131101" spans="1:1" x14ac:dyDescent="0.2">
      <c r="A131101" t="s">
        <v>106</v>
      </c>
    </row>
    <row r="131102" spans="1:1" x14ac:dyDescent="0.2">
      <c r="A131102" t="s">
        <v>127</v>
      </c>
    </row>
    <row r="131103" spans="1:1" x14ac:dyDescent="0.2">
      <c r="A131103" t="s">
        <v>34</v>
      </c>
    </row>
    <row r="131104" spans="1:1" x14ac:dyDescent="0.2">
      <c r="A131104" t="s">
        <v>109</v>
      </c>
    </row>
    <row r="131105" spans="1:1" x14ac:dyDescent="0.2">
      <c r="A131105" t="s">
        <v>10</v>
      </c>
    </row>
    <row r="131106" spans="1:1" x14ac:dyDescent="0.2">
      <c r="A131106" t="s">
        <v>31</v>
      </c>
    </row>
    <row r="131107" spans="1:1" x14ac:dyDescent="0.2">
      <c r="A131107" t="s">
        <v>145</v>
      </c>
    </row>
    <row r="131108" spans="1:1" x14ac:dyDescent="0.2">
      <c r="A131108" t="s">
        <v>22</v>
      </c>
    </row>
    <row r="131109" spans="1:1" x14ac:dyDescent="0.2">
      <c r="A131109" t="s">
        <v>85</v>
      </c>
    </row>
    <row r="131110" spans="1:1" x14ac:dyDescent="0.2">
      <c r="A131110" t="s">
        <v>82</v>
      </c>
    </row>
    <row r="131111" spans="1:1" x14ac:dyDescent="0.2">
      <c r="A131111" t="s">
        <v>19</v>
      </c>
    </row>
    <row r="131112" spans="1:1" x14ac:dyDescent="0.2">
      <c r="A131112" t="s">
        <v>130</v>
      </c>
    </row>
    <row r="131113" spans="1:1" x14ac:dyDescent="0.2">
      <c r="A131113" t="s">
        <v>73</v>
      </c>
    </row>
    <row r="131114" spans="1:1" x14ac:dyDescent="0.2">
      <c r="A131114" t="s">
        <v>139</v>
      </c>
    </row>
    <row r="131115" spans="1:1" x14ac:dyDescent="0.2">
      <c r="A131115" t="s">
        <v>52</v>
      </c>
    </row>
    <row r="131116" spans="1:1" x14ac:dyDescent="0.2">
      <c r="A131116" t="s">
        <v>7</v>
      </c>
    </row>
    <row r="131117" spans="1:1" x14ac:dyDescent="0.2">
      <c r="A131117" t="s">
        <v>103</v>
      </c>
    </row>
    <row r="131118" spans="1:1" x14ac:dyDescent="0.2">
      <c r="A131118" t="s">
        <v>148</v>
      </c>
    </row>
    <row r="131119" spans="1:1" x14ac:dyDescent="0.2">
      <c r="A131119" t="s">
        <v>37</v>
      </c>
    </row>
    <row r="131120" spans="1:1" x14ac:dyDescent="0.2">
      <c r="A131120" t="s">
        <v>40</v>
      </c>
    </row>
    <row r="131121" spans="1:1" x14ac:dyDescent="0.2">
      <c r="A131121" t="s">
        <v>112</v>
      </c>
    </row>
    <row r="131122" spans="1:1" x14ac:dyDescent="0.2">
      <c r="A131122" t="s">
        <v>61</v>
      </c>
    </row>
    <row r="131123" spans="1:1" x14ac:dyDescent="0.2">
      <c r="A131123" t="s">
        <v>151</v>
      </c>
    </row>
    <row r="147457" spans="1:1" x14ac:dyDescent="0.2">
      <c r="A147457" t="s">
        <v>153</v>
      </c>
    </row>
    <row r="147458" spans="1:1" x14ac:dyDescent="0.2">
      <c r="A147458" t="s">
        <v>70</v>
      </c>
    </row>
    <row r="147459" spans="1:1" x14ac:dyDescent="0.2">
      <c r="A147459" t="s">
        <v>142</v>
      </c>
    </row>
    <row r="147460" spans="1:1" x14ac:dyDescent="0.2">
      <c r="A147460" t="s">
        <v>49</v>
      </c>
    </row>
    <row r="147461" spans="1:1" x14ac:dyDescent="0.2">
      <c r="A147461" t="s">
        <v>97</v>
      </c>
    </row>
    <row r="147462" spans="1:1" x14ac:dyDescent="0.2">
      <c r="A147462" t="s">
        <v>4</v>
      </c>
    </row>
    <row r="147463" spans="1:1" x14ac:dyDescent="0.2">
      <c r="A147463" t="s">
        <v>67</v>
      </c>
    </row>
    <row r="147464" spans="1:1" x14ac:dyDescent="0.2">
      <c r="A147464" t="s">
        <v>88</v>
      </c>
    </row>
    <row r="147465" spans="1:1" x14ac:dyDescent="0.2">
      <c r="A147465" t="s">
        <v>136</v>
      </c>
    </row>
    <row r="147466" spans="1:1" x14ac:dyDescent="0.2">
      <c r="A147466" t="s">
        <v>13</v>
      </c>
    </row>
    <row r="147467" spans="1:1" x14ac:dyDescent="0.2">
      <c r="A147467" t="s">
        <v>28</v>
      </c>
    </row>
    <row r="147468" spans="1:1" x14ac:dyDescent="0.2">
      <c r="A147468" t="s">
        <v>121</v>
      </c>
    </row>
    <row r="147469" spans="1:1" x14ac:dyDescent="0.2">
      <c r="A147469" t="s">
        <v>118</v>
      </c>
    </row>
    <row r="147470" spans="1:1" x14ac:dyDescent="0.2">
      <c r="A147470" t="s">
        <v>16</v>
      </c>
    </row>
    <row r="147471" spans="1:1" x14ac:dyDescent="0.2">
      <c r="A147471" t="s">
        <v>46</v>
      </c>
    </row>
    <row r="147472" spans="1:1" x14ac:dyDescent="0.2">
      <c r="A147472" t="s">
        <v>91</v>
      </c>
    </row>
    <row r="147473" spans="1:1" x14ac:dyDescent="0.2">
      <c r="A147473" t="s">
        <v>100</v>
      </c>
    </row>
    <row r="147474" spans="1:1" x14ac:dyDescent="0.2">
      <c r="A147474" t="s">
        <v>79</v>
      </c>
    </row>
    <row r="147475" spans="1:1" x14ac:dyDescent="0.2">
      <c r="A147475" t="s">
        <v>76</v>
      </c>
    </row>
    <row r="147476" spans="1:1" x14ac:dyDescent="0.2">
      <c r="A147476" t="s">
        <v>124</v>
      </c>
    </row>
    <row r="147477" spans="1:1" x14ac:dyDescent="0.2">
      <c r="A147477" t="s">
        <v>58</v>
      </c>
    </row>
    <row r="147478" spans="1:1" x14ac:dyDescent="0.2">
      <c r="A147478" t="s">
        <v>43</v>
      </c>
    </row>
    <row r="147479" spans="1:1" x14ac:dyDescent="0.2">
      <c r="A147479" t="s">
        <v>25</v>
      </c>
    </row>
    <row r="147480" spans="1:1" x14ac:dyDescent="0.2">
      <c r="A147480" t="s">
        <v>64</v>
      </c>
    </row>
    <row r="147481" spans="1:1" x14ac:dyDescent="0.2">
      <c r="A147481" t="s">
        <v>94</v>
      </c>
    </row>
    <row r="147482" spans="1:1" x14ac:dyDescent="0.2">
      <c r="A147482" t="s">
        <v>55</v>
      </c>
    </row>
    <row r="147483" spans="1:1" x14ac:dyDescent="0.2">
      <c r="A147483" t="s">
        <v>133</v>
      </c>
    </row>
    <row r="147484" spans="1:1" x14ac:dyDescent="0.2">
      <c r="A147484" t="s">
        <v>115</v>
      </c>
    </row>
    <row r="147485" spans="1:1" x14ac:dyDescent="0.2">
      <c r="A147485" t="s">
        <v>106</v>
      </c>
    </row>
    <row r="147486" spans="1:1" x14ac:dyDescent="0.2">
      <c r="A147486" t="s">
        <v>127</v>
      </c>
    </row>
    <row r="147487" spans="1:1" x14ac:dyDescent="0.2">
      <c r="A147487" t="s">
        <v>34</v>
      </c>
    </row>
    <row r="147488" spans="1:1" x14ac:dyDescent="0.2">
      <c r="A147488" t="s">
        <v>109</v>
      </c>
    </row>
    <row r="147489" spans="1:1" x14ac:dyDescent="0.2">
      <c r="A147489" t="s">
        <v>10</v>
      </c>
    </row>
    <row r="147490" spans="1:1" x14ac:dyDescent="0.2">
      <c r="A147490" t="s">
        <v>31</v>
      </c>
    </row>
    <row r="147491" spans="1:1" x14ac:dyDescent="0.2">
      <c r="A147491" t="s">
        <v>145</v>
      </c>
    </row>
    <row r="147492" spans="1:1" x14ac:dyDescent="0.2">
      <c r="A147492" t="s">
        <v>22</v>
      </c>
    </row>
    <row r="147493" spans="1:1" x14ac:dyDescent="0.2">
      <c r="A147493" t="s">
        <v>85</v>
      </c>
    </row>
    <row r="147494" spans="1:1" x14ac:dyDescent="0.2">
      <c r="A147494" t="s">
        <v>82</v>
      </c>
    </row>
    <row r="147495" spans="1:1" x14ac:dyDescent="0.2">
      <c r="A147495" t="s">
        <v>19</v>
      </c>
    </row>
    <row r="147496" spans="1:1" x14ac:dyDescent="0.2">
      <c r="A147496" t="s">
        <v>130</v>
      </c>
    </row>
    <row r="147497" spans="1:1" x14ac:dyDescent="0.2">
      <c r="A147497" t="s">
        <v>73</v>
      </c>
    </row>
    <row r="147498" spans="1:1" x14ac:dyDescent="0.2">
      <c r="A147498" t="s">
        <v>139</v>
      </c>
    </row>
    <row r="147499" spans="1:1" x14ac:dyDescent="0.2">
      <c r="A147499" t="s">
        <v>52</v>
      </c>
    </row>
    <row r="147500" spans="1:1" x14ac:dyDescent="0.2">
      <c r="A147500" t="s">
        <v>7</v>
      </c>
    </row>
    <row r="147501" spans="1:1" x14ac:dyDescent="0.2">
      <c r="A147501" t="s">
        <v>103</v>
      </c>
    </row>
    <row r="147502" spans="1:1" x14ac:dyDescent="0.2">
      <c r="A147502" t="s">
        <v>148</v>
      </c>
    </row>
    <row r="147503" spans="1:1" x14ac:dyDescent="0.2">
      <c r="A147503" t="s">
        <v>37</v>
      </c>
    </row>
    <row r="147504" spans="1:1" x14ac:dyDescent="0.2">
      <c r="A147504" t="s">
        <v>40</v>
      </c>
    </row>
    <row r="147505" spans="1:1" x14ac:dyDescent="0.2">
      <c r="A147505" t="s">
        <v>112</v>
      </c>
    </row>
    <row r="147506" spans="1:1" x14ac:dyDescent="0.2">
      <c r="A147506" t="s">
        <v>61</v>
      </c>
    </row>
    <row r="147507" spans="1:1" x14ac:dyDescent="0.2">
      <c r="A147507" t="s">
        <v>151</v>
      </c>
    </row>
    <row r="163841" spans="1:1" x14ac:dyDescent="0.2">
      <c r="A163841" t="s">
        <v>153</v>
      </c>
    </row>
    <row r="163842" spans="1:1" x14ac:dyDescent="0.2">
      <c r="A163842" t="s">
        <v>70</v>
      </c>
    </row>
    <row r="163843" spans="1:1" x14ac:dyDescent="0.2">
      <c r="A163843" t="s">
        <v>142</v>
      </c>
    </row>
    <row r="163844" spans="1:1" x14ac:dyDescent="0.2">
      <c r="A163844" t="s">
        <v>49</v>
      </c>
    </row>
    <row r="163845" spans="1:1" x14ac:dyDescent="0.2">
      <c r="A163845" t="s">
        <v>97</v>
      </c>
    </row>
    <row r="163846" spans="1:1" x14ac:dyDescent="0.2">
      <c r="A163846" t="s">
        <v>4</v>
      </c>
    </row>
    <row r="163847" spans="1:1" x14ac:dyDescent="0.2">
      <c r="A163847" t="s">
        <v>67</v>
      </c>
    </row>
    <row r="163848" spans="1:1" x14ac:dyDescent="0.2">
      <c r="A163848" t="s">
        <v>88</v>
      </c>
    </row>
    <row r="163849" spans="1:1" x14ac:dyDescent="0.2">
      <c r="A163849" t="s">
        <v>136</v>
      </c>
    </row>
    <row r="163850" spans="1:1" x14ac:dyDescent="0.2">
      <c r="A163850" t="s">
        <v>13</v>
      </c>
    </row>
    <row r="163851" spans="1:1" x14ac:dyDescent="0.2">
      <c r="A163851" t="s">
        <v>28</v>
      </c>
    </row>
    <row r="163852" spans="1:1" x14ac:dyDescent="0.2">
      <c r="A163852" t="s">
        <v>121</v>
      </c>
    </row>
    <row r="163853" spans="1:1" x14ac:dyDescent="0.2">
      <c r="A163853" t="s">
        <v>118</v>
      </c>
    </row>
    <row r="163854" spans="1:1" x14ac:dyDescent="0.2">
      <c r="A163854" t="s">
        <v>16</v>
      </c>
    </row>
    <row r="163855" spans="1:1" x14ac:dyDescent="0.2">
      <c r="A163855" t="s">
        <v>46</v>
      </c>
    </row>
    <row r="163856" spans="1:1" x14ac:dyDescent="0.2">
      <c r="A163856" t="s">
        <v>91</v>
      </c>
    </row>
    <row r="163857" spans="1:1" x14ac:dyDescent="0.2">
      <c r="A163857" t="s">
        <v>100</v>
      </c>
    </row>
    <row r="163858" spans="1:1" x14ac:dyDescent="0.2">
      <c r="A163858" t="s">
        <v>79</v>
      </c>
    </row>
    <row r="163859" spans="1:1" x14ac:dyDescent="0.2">
      <c r="A163859" t="s">
        <v>76</v>
      </c>
    </row>
    <row r="163860" spans="1:1" x14ac:dyDescent="0.2">
      <c r="A163860" t="s">
        <v>124</v>
      </c>
    </row>
    <row r="163861" spans="1:1" x14ac:dyDescent="0.2">
      <c r="A163861" t="s">
        <v>58</v>
      </c>
    </row>
    <row r="163862" spans="1:1" x14ac:dyDescent="0.2">
      <c r="A163862" t="s">
        <v>43</v>
      </c>
    </row>
    <row r="163863" spans="1:1" x14ac:dyDescent="0.2">
      <c r="A163863" t="s">
        <v>25</v>
      </c>
    </row>
    <row r="163864" spans="1:1" x14ac:dyDescent="0.2">
      <c r="A163864" t="s">
        <v>64</v>
      </c>
    </row>
    <row r="163865" spans="1:1" x14ac:dyDescent="0.2">
      <c r="A163865" t="s">
        <v>94</v>
      </c>
    </row>
    <row r="163866" spans="1:1" x14ac:dyDescent="0.2">
      <c r="A163866" t="s">
        <v>55</v>
      </c>
    </row>
    <row r="163867" spans="1:1" x14ac:dyDescent="0.2">
      <c r="A163867" t="s">
        <v>133</v>
      </c>
    </row>
    <row r="163868" spans="1:1" x14ac:dyDescent="0.2">
      <c r="A163868" t="s">
        <v>115</v>
      </c>
    </row>
    <row r="163869" spans="1:1" x14ac:dyDescent="0.2">
      <c r="A163869" t="s">
        <v>106</v>
      </c>
    </row>
    <row r="163870" spans="1:1" x14ac:dyDescent="0.2">
      <c r="A163870" t="s">
        <v>127</v>
      </c>
    </row>
    <row r="163871" spans="1:1" x14ac:dyDescent="0.2">
      <c r="A163871" t="s">
        <v>34</v>
      </c>
    </row>
    <row r="163872" spans="1:1" x14ac:dyDescent="0.2">
      <c r="A163872" t="s">
        <v>109</v>
      </c>
    </row>
    <row r="163873" spans="1:1" x14ac:dyDescent="0.2">
      <c r="A163873" t="s">
        <v>10</v>
      </c>
    </row>
    <row r="163874" spans="1:1" x14ac:dyDescent="0.2">
      <c r="A163874" t="s">
        <v>31</v>
      </c>
    </row>
    <row r="163875" spans="1:1" x14ac:dyDescent="0.2">
      <c r="A163875" t="s">
        <v>145</v>
      </c>
    </row>
    <row r="163876" spans="1:1" x14ac:dyDescent="0.2">
      <c r="A163876" t="s">
        <v>22</v>
      </c>
    </row>
    <row r="163877" spans="1:1" x14ac:dyDescent="0.2">
      <c r="A163877" t="s">
        <v>85</v>
      </c>
    </row>
    <row r="163878" spans="1:1" x14ac:dyDescent="0.2">
      <c r="A163878" t="s">
        <v>82</v>
      </c>
    </row>
    <row r="163879" spans="1:1" x14ac:dyDescent="0.2">
      <c r="A163879" t="s">
        <v>19</v>
      </c>
    </row>
    <row r="163880" spans="1:1" x14ac:dyDescent="0.2">
      <c r="A163880" t="s">
        <v>130</v>
      </c>
    </row>
    <row r="163881" spans="1:1" x14ac:dyDescent="0.2">
      <c r="A163881" t="s">
        <v>73</v>
      </c>
    </row>
    <row r="163882" spans="1:1" x14ac:dyDescent="0.2">
      <c r="A163882" t="s">
        <v>139</v>
      </c>
    </row>
    <row r="163883" spans="1:1" x14ac:dyDescent="0.2">
      <c r="A163883" t="s">
        <v>52</v>
      </c>
    </row>
    <row r="163884" spans="1:1" x14ac:dyDescent="0.2">
      <c r="A163884" t="s">
        <v>7</v>
      </c>
    </row>
    <row r="163885" spans="1:1" x14ac:dyDescent="0.2">
      <c r="A163885" t="s">
        <v>103</v>
      </c>
    </row>
    <row r="163886" spans="1:1" x14ac:dyDescent="0.2">
      <c r="A163886" t="s">
        <v>148</v>
      </c>
    </row>
    <row r="163887" spans="1:1" x14ac:dyDescent="0.2">
      <c r="A163887" t="s">
        <v>37</v>
      </c>
    </row>
    <row r="163888" spans="1:1" x14ac:dyDescent="0.2">
      <c r="A163888" t="s">
        <v>40</v>
      </c>
    </row>
    <row r="163889" spans="1:1" x14ac:dyDescent="0.2">
      <c r="A163889" t="s">
        <v>112</v>
      </c>
    </row>
    <row r="163890" spans="1:1" x14ac:dyDescent="0.2">
      <c r="A163890" t="s">
        <v>61</v>
      </c>
    </row>
    <row r="163891" spans="1:1" x14ac:dyDescent="0.2">
      <c r="A163891" t="s">
        <v>151</v>
      </c>
    </row>
    <row r="180225" spans="1:1" x14ac:dyDescent="0.2">
      <c r="A180225" t="s">
        <v>153</v>
      </c>
    </row>
    <row r="180226" spans="1:1" x14ac:dyDescent="0.2">
      <c r="A180226" t="s">
        <v>70</v>
      </c>
    </row>
    <row r="180227" spans="1:1" x14ac:dyDescent="0.2">
      <c r="A180227" t="s">
        <v>142</v>
      </c>
    </row>
    <row r="180228" spans="1:1" x14ac:dyDescent="0.2">
      <c r="A180228" t="s">
        <v>49</v>
      </c>
    </row>
    <row r="180229" spans="1:1" x14ac:dyDescent="0.2">
      <c r="A180229" t="s">
        <v>97</v>
      </c>
    </row>
    <row r="180230" spans="1:1" x14ac:dyDescent="0.2">
      <c r="A180230" t="s">
        <v>4</v>
      </c>
    </row>
    <row r="180231" spans="1:1" x14ac:dyDescent="0.2">
      <c r="A180231" t="s">
        <v>67</v>
      </c>
    </row>
    <row r="180232" spans="1:1" x14ac:dyDescent="0.2">
      <c r="A180232" t="s">
        <v>88</v>
      </c>
    </row>
    <row r="180233" spans="1:1" x14ac:dyDescent="0.2">
      <c r="A180233" t="s">
        <v>136</v>
      </c>
    </row>
    <row r="180234" spans="1:1" x14ac:dyDescent="0.2">
      <c r="A180234" t="s">
        <v>13</v>
      </c>
    </row>
    <row r="180235" spans="1:1" x14ac:dyDescent="0.2">
      <c r="A180235" t="s">
        <v>28</v>
      </c>
    </row>
    <row r="180236" spans="1:1" x14ac:dyDescent="0.2">
      <c r="A180236" t="s">
        <v>121</v>
      </c>
    </row>
    <row r="180237" spans="1:1" x14ac:dyDescent="0.2">
      <c r="A180237" t="s">
        <v>118</v>
      </c>
    </row>
    <row r="180238" spans="1:1" x14ac:dyDescent="0.2">
      <c r="A180238" t="s">
        <v>16</v>
      </c>
    </row>
    <row r="180239" spans="1:1" x14ac:dyDescent="0.2">
      <c r="A180239" t="s">
        <v>46</v>
      </c>
    </row>
    <row r="180240" spans="1:1" x14ac:dyDescent="0.2">
      <c r="A180240" t="s">
        <v>91</v>
      </c>
    </row>
    <row r="180241" spans="1:1" x14ac:dyDescent="0.2">
      <c r="A180241" t="s">
        <v>100</v>
      </c>
    </row>
    <row r="180242" spans="1:1" x14ac:dyDescent="0.2">
      <c r="A180242" t="s">
        <v>79</v>
      </c>
    </row>
    <row r="180243" spans="1:1" x14ac:dyDescent="0.2">
      <c r="A180243" t="s">
        <v>76</v>
      </c>
    </row>
    <row r="180244" spans="1:1" x14ac:dyDescent="0.2">
      <c r="A180244" t="s">
        <v>124</v>
      </c>
    </row>
    <row r="180245" spans="1:1" x14ac:dyDescent="0.2">
      <c r="A180245" t="s">
        <v>58</v>
      </c>
    </row>
    <row r="180246" spans="1:1" x14ac:dyDescent="0.2">
      <c r="A180246" t="s">
        <v>43</v>
      </c>
    </row>
    <row r="180247" spans="1:1" x14ac:dyDescent="0.2">
      <c r="A180247" t="s">
        <v>25</v>
      </c>
    </row>
    <row r="180248" spans="1:1" x14ac:dyDescent="0.2">
      <c r="A180248" t="s">
        <v>64</v>
      </c>
    </row>
    <row r="180249" spans="1:1" x14ac:dyDescent="0.2">
      <c r="A180249" t="s">
        <v>94</v>
      </c>
    </row>
    <row r="180250" spans="1:1" x14ac:dyDescent="0.2">
      <c r="A180250" t="s">
        <v>55</v>
      </c>
    </row>
    <row r="180251" spans="1:1" x14ac:dyDescent="0.2">
      <c r="A180251" t="s">
        <v>133</v>
      </c>
    </row>
    <row r="180252" spans="1:1" x14ac:dyDescent="0.2">
      <c r="A180252" t="s">
        <v>115</v>
      </c>
    </row>
    <row r="180253" spans="1:1" x14ac:dyDescent="0.2">
      <c r="A180253" t="s">
        <v>106</v>
      </c>
    </row>
    <row r="180254" spans="1:1" x14ac:dyDescent="0.2">
      <c r="A180254" t="s">
        <v>127</v>
      </c>
    </row>
    <row r="180255" spans="1:1" x14ac:dyDescent="0.2">
      <c r="A180255" t="s">
        <v>34</v>
      </c>
    </row>
    <row r="180256" spans="1:1" x14ac:dyDescent="0.2">
      <c r="A180256" t="s">
        <v>109</v>
      </c>
    </row>
    <row r="180257" spans="1:1" x14ac:dyDescent="0.2">
      <c r="A180257" t="s">
        <v>10</v>
      </c>
    </row>
    <row r="180258" spans="1:1" x14ac:dyDescent="0.2">
      <c r="A180258" t="s">
        <v>31</v>
      </c>
    </row>
    <row r="180259" spans="1:1" x14ac:dyDescent="0.2">
      <c r="A180259" t="s">
        <v>145</v>
      </c>
    </row>
    <row r="180260" spans="1:1" x14ac:dyDescent="0.2">
      <c r="A180260" t="s">
        <v>22</v>
      </c>
    </row>
    <row r="180261" spans="1:1" x14ac:dyDescent="0.2">
      <c r="A180261" t="s">
        <v>85</v>
      </c>
    </row>
    <row r="180262" spans="1:1" x14ac:dyDescent="0.2">
      <c r="A180262" t="s">
        <v>82</v>
      </c>
    </row>
    <row r="180263" spans="1:1" x14ac:dyDescent="0.2">
      <c r="A180263" t="s">
        <v>19</v>
      </c>
    </row>
    <row r="180264" spans="1:1" x14ac:dyDescent="0.2">
      <c r="A180264" t="s">
        <v>130</v>
      </c>
    </row>
    <row r="180265" spans="1:1" x14ac:dyDescent="0.2">
      <c r="A180265" t="s">
        <v>73</v>
      </c>
    </row>
    <row r="180266" spans="1:1" x14ac:dyDescent="0.2">
      <c r="A180266" t="s">
        <v>139</v>
      </c>
    </row>
    <row r="180267" spans="1:1" x14ac:dyDescent="0.2">
      <c r="A180267" t="s">
        <v>52</v>
      </c>
    </row>
    <row r="180268" spans="1:1" x14ac:dyDescent="0.2">
      <c r="A180268" t="s">
        <v>7</v>
      </c>
    </row>
    <row r="180269" spans="1:1" x14ac:dyDescent="0.2">
      <c r="A180269" t="s">
        <v>103</v>
      </c>
    </row>
    <row r="180270" spans="1:1" x14ac:dyDescent="0.2">
      <c r="A180270" t="s">
        <v>148</v>
      </c>
    </row>
    <row r="180271" spans="1:1" x14ac:dyDescent="0.2">
      <c r="A180271" t="s">
        <v>37</v>
      </c>
    </row>
    <row r="180272" spans="1:1" x14ac:dyDescent="0.2">
      <c r="A180272" t="s">
        <v>40</v>
      </c>
    </row>
    <row r="180273" spans="1:1" x14ac:dyDescent="0.2">
      <c r="A180273" t="s">
        <v>112</v>
      </c>
    </row>
    <row r="180274" spans="1:1" x14ac:dyDescent="0.2">
      <c r="A180274" t="s">
        <v>61</v>
      </c>
    </row>
    <row r="180275" spans="1:1" x14ac:dyDescent="0.2">
      <c r="A180275" t="s">
        <v>151</v>
      </c>
    </row>
    <row r="196609" spans="1:1" x14ac:dyDescent="0.2">
      <c r="A196609" t="s">
        <v>153</v>
      </c>
    </row>
    <row r="196610" spans="1:1" x14ac:dyDescent="0.2">
      <c r="A196610" t="s">
        <v>70</v>
      </c>
    </row>
    <row r="196611" spans="1:1" x14ac:dyDescent="0.2">
      <c r="A196611" t="s">
        <v>142</v>
      </c>
    </row>
    <row r="196612" spans="1:1" x14ac:dyDescent="0.2">
      <c r="A196612" t="s">
        <v>49</v>
      </c>
    </row>
    <row r="196613" spans="1:1" x14ac:dyDescent="0.2">
      <c r="A196613" t="s">
        <v>97</v>
      </c>
    </row>
    <row r="196614" spans="1:1" x14ac:dyDescent="0.2">
      <c r="A196614" t="s">
        <v>4</v>
      </c>
    </row>
    <row r="196615" spans="1:1" x14ac:dyDescent="0.2">
      <c r="A196615" t="s">
        <v>67</v>
      </c>
    </row>
    <row r="196616" spans="1:1" x14ac:dyDescent="0.2">
      <c r="A196616" t="s">
        <v>88</v>
      </c>
    </row>
    <row r="196617" spans="1:1" x14ac:dyDescent="0.2">
      <c r="A196617" t="s">
        <v>136</v>
      </c>
    </row>
    <row r="196618" spans="1:1" x14ac:dyDescent="0.2">
      <c r="A196618" t="s">
        <v>13</v>
      </c>
    </row>
    <row r="196619" spans="1:1" x14ac:dyDescent="0.2">
      <c r="A196619" t="s">
        <v>28</v>
      </c>
    </row>
    <row r="196620" spans="1:1" x14ac:dyDescent="0.2">
      <c r="A196620" t="s">
        <v>121</v>
      </c>
    </row>
    <row r="196621" spans="1:1" x14ac:dyDescent="0.2">
      <c r="A196621" t="s">
        <v>118</v>
      </c>
    </row>
    <row r="196622" spans="1:1" x14ac:dyDescent="0.2">
      <c r="A196622" t="s">
        <v>16</v>
      </c>
    </row>
    <row r="196623" spans="1:1" x14ac:dyDescent="0.2">
      <c r="A196623" t="s">
        <v>46</v>
      </c>
    </row>
    <row r="196624" spans="1:1" x14ac:dyDescent="0.2">
      <c r="A196624" t="s">
        <v>91</v>
      </c>
    </row>
    <row r="196625" spans="1:1" x14ac:dyDescent="0.2">
      <c r="A196625" t="s">
        <v>100</v>
      </c>
    </row>
    <row r="196626" spans="1:1" x14ac:dyDescent="0.2">
      <c r="A196626" t="s">
        <v>79</v>
      </c>
    </row>
    <row r="196627" spans="1:1" x14ac:dyDescent="0.2">
      <c r="A196627" t="s">
        <v>76</v>
      </c>
    </row>
    <row r="196628" spans="1:1" x14ac:dyDescent="0.2">
      <c r="A196628" t="s">
        <v>124</v>
      </c>
    </row>
    <row r="196629" spans="1:1" x14ac:dyDescent="0.2">
      <c r="A196629" t="s">
        <v>58</v>
      </c>
    </row>
    <row r="196630" spans="1:1" x14ac:dyDescent="0.2">
      <c r="A196630" t="s">
        <v>43</v>
      </c>
    </row>
    <row r="196631" spans="1:1" x14ac:dyDescent="0.2">
      <c r="A196631" t="s">
        <v>25</v>
      </c>
    </row>
    <row r="196632" spans="1:1" x14ac:dyDescent="0.2">
      <c r="A196632" t="s">
        <v>64</v>
      </c>
    </row>
    <row r="196633" spans="1:1" x14ac:dyDescent="0.2">
      <c r="A196633" t="s">
        <v>94</v>
      </c>
    </row>
    <row r="196634" spans="1:1" x14ac:dyDescent="0.2">
      <c r="A196634" t="s">
        <v>55</v>
      </c>
    </row>
    <row r="196635" spans="1:1" x14ac:dyDescent="0.2">
      <c r="A196635" t="s">
        <v>133</v>
      </c>
    </row>
    <row r="196636" spans="1:1" x14ac:dyDescent="0.2">
      <c r="A196636" t="s">
        <v>115</v>
      </c>
    </row>
    <row r="196637" spans="1:1" x14ac:dyDescent="0.2">
      <c r="A196637" t="s">
        <v>106</v>
      </c>
    </row>
    <row r="196638" spans="1:1" x14ac:dyDescent="0.2">
      <c r="A196638" t="s">
        <v>127</v>
      </c>
    </row>
    <row r="196639" spans="1:1" x14ac:dyDescent="0.2">
      <c r="A196639" t="s">
        <v>34</v>
      </c>
    </row>
    <row r="196640" spans="1:1" x14ac:dyDescent="0.2">
      <c r="A196640" t="s">
        <v>109</v>
      </c>
    </row>
    <row r="196641" spans="1:1" x14ac:dyDescent="0.2">
      <c r="A196641" t="s">
        <v>10</v>
      </c>
    </row>
    <row r="196642" spans="1:1" x14ac:dyDescent="0.2">
      <c r="A196642" t="s">
        <v>31</v>
      </c>
    </row>
    <row r="196643" spans="1:1" x14ac:dyDescent="0.2">
      <c r="A196643" t="s">
        <v>145</v>
      </c>
    </row>
    <row r="196644" spans="1:1" x14ac:dyDescent="0.2">
      <c r="A196644" t="s">
        <v>22</v>
      </c>
    </row>
    <row r="196645" spans="1:1" x14ac:dyDescent="0.2">
      <c r="A196645" t="s">
        <v>85</v>
      </c>
    </row>
    <row r="196646" spans="1:1" x14ac:dyDescent="0.2">
      <c r="A196646" t="s">
        <v>82</v>
      </c>
    </row>
    <row r="196647" spans="1:1" x14ac:dyDescent="0.2">
      <c r="A196647" t="s">
        <v>19</v>
      </c>
    </row>
    <row r="196648" spans="1:1" x14ac:dyDescent="0.2">
      <c r="A196648" t="s">
        <v>130</v>
      </c>
    </row>
    <row r="196649" spans="1:1" x14ac:dyDescent="0.2">
      <c r="A196649" t="s">
        <v>73</v>
      </c>
    </row>
    <row r="196650" spans="1:1" x14ac:dyDescent="0.2">
      <c r="A196650" t="s">
        <v>139</v>
      </c>
    </row>
    <row r="196651" spans="1:1" x14ac:dyDescent="0.2">
      <c r="A196651" t="s">
        <v>52</v>
      </c>
    </row>
    <row r="196652" spans="1:1" x14ac:dyDescent="0.2">
      <c r="A196652" t="s">
        <v>7</v>
      </c>
    </row>
    <row r="196653" spans="1:1" x14ac:dyDescent="0.2">
      <c r="A196653" t="s">
        <v>103</v>
      </c>
    </row>
    <row r="196654" spans="1:1" x14ac:dyDescent="0.2">
      <c r="A196654" t="s">
        <v>148</v>
      </c>
    </row>
    <row r="196655" spans="1:1" x14ac:dyDescent="0.2">
      <c r="A196655" t="s">
        <v>37</v>
      </c>
    </row>
    <row r="196656" spans="1:1" x14ac:dyDescent="0.2">
      <c r="A196656" t="s">
        <v>40</v>
      </c>
    </row>
    <row r="196657" spans="1:1" x14ac:dyDescent="0.2">
      <c r="A196657" t="s">
        <v>112</v>
      </c>
    </row>
    <row r="196658" spans="1:1" x14ac:dyDescent="0.2">
      <c r="A196658" t="s">
        <v>61</v>
      </c>
    </row>
    <row r="196659" spans="1:1" x14ac:dyDescent="0.2">
      <c r="A196659" t="s">
        <v>151</v>
      </c>
    </row>
    <row r="212993" spans="1:1" x14ac:dyDescent="0.2">
      <c r="A212993" t="s">
        <v>153</v>
      </c>
    </row>
    <row r="212994" spans="1:1" x14ac:dyDescent="0.2">
      <c r="A212994" t="s">
        <v>70</v>
      </c>
    </row>
    <row r="212995" spans="1:1" x14ac:dyDescent="0.2">
      <c r="A212995" t="s">
        <v>142</v>
      </c>
    </row>
    <row r="212996" spans="1:1" x14ac:dyDescent="0.2">
      <c r="A212996" t="s">
        <v>49</v>
      </c>
    </row>
    <row r="212997" spans="1:1" x14ac:dyDescent="0.2">
      <c r="A212997" t="s">
        <v>97</v>
      </c>
    </row>
    <row r="212998" spans="1:1" x14ac:dyDescent="0.2">
      <c r="A212998" t="s">
        <v>4</v>
      </c>
    </row>
    <row r="212999" spans="1:1" x14ac:dyDescent="0.2">
      <c r="A212999" t="s">
        <v>67</v>
      </c>
    </row>
    <row r="213000" spans="1:1" x14ac:dyDescent="0.2">
      <c r="A213000" t="s">
        <v>88</v>
      </c>
    </row>
    <row r="213001" spans="1:1" x14ac:dyDescent="0.2">
      <c r="A213001" t="s">
        <v>136</v>
      </c>
    </row>
    <row r="213002" spans="1:1" x14ac:dyDescent="0.2">
      <c r="A213002" t="s">
        <v>13</v>
      </c>
    </row>
    <row r="213003" spans="1:1" x14ac:dyDescent="0.2">
      <c r="A213003" t="s">
        <v>28</v>
      </c>
    </row>
    <row r="213004" spans="1:1" x14ac:dyDescent="0.2">
      <c r="A213004" t="s">
        <v>121</v>
      </c>
    </row>
    <row r="213005" spans="1:1" x14ac:dyDescent="0.2">
      <c r="A213005" t="s">
        <v>118</v>
      </c>
    </row>
    <row r="213006" spans="1:1" x14ac:dyDescent="0.2">
      <c r="A213006" t="s">
        <v>16</v>
      </c>
    </row>
    <row r="213007" spans="1:1" x14ac:dyDescent="0.2">
      <c r="A213007" t="s">
        <v>46</v>
      </c>
    </row>
    <row r="213008" spans="1:1" x14ac:dyDescent="0.2">
      <c r="A213008" t="s">
        <v>91</v>
      </c>
    </row>
    <row r="213009" spans="1:1" x14ac:dyDescent="0.2">
      <c r="A213009" t="s">
        <v>100</v>
      </c>
    </row>
    <row r="213010" spans="1:1" x14ac:dyDescent="0.2">
      <c r="A213010" t="s">
        <v>79</v>
      </c>
    </row>
    <row r="213011" spans="1:1" x14ac:dyDescent="0.2">
      <c r="A213011" t="s">
        <v>76</v>
      </c>
    </row>
    <row r="213012" spans="1:1" x14ac:dyDescent="0.2">
      <c r="A213012" t="s">
        <v>124</v>
      </c>
    </row>
    <row r="213013" spans="1:1" x14ac:dyDescent="0.2">
      <c r="A213013" t="s">
        <v>58</v>
      </c>
    </row>
    <row r="213014" spans="1:1" x14ac:dyDescent="0.2">
      <c r="A213014" t="s">
        <v>43</v>
      </c>
    </row>
    <row r="213015" spans="1:1" x14ac:dyDescent="0.2">
      <c r="A213015" t="s">
        <v>25</v>
      </c>
    </row>
    <row r="213016" spans="1:1" x14ac:dyDescent="0.2">
      <c r="A213016" t="s">
        <v>64</v>
      </c>
    </row>
    <row r="213017" spans="1:1" x14ac:dyDescent="0.2">
      <c r="A213017" t="s">
        <v>94</v>
      </c>
    </row>
    <row r="213018" spans="1:1" x14ac:dyDescent="0.2">
      <c r="A213018" t="s">
        <v>55</v>
      </c>
    </row>
    <row r="213019" spans="1:1" x14ac:dyDescent="0.2">
      <c r="A213019" t="s">
        <v>133</v>
      </c>
    </row>
    <row r="213020" spans="1:1" x14ac:dyDescent="0.2">
      <c r="A213020" t="s">
        <v>115</v>
      </c>
    </row>
    <row r="213021" spans="1:1" x14ac:dyDescent="0.2">
      <c r="A213021" t="s">
        <v>106</v>
      </c>
    </row>
    <row r="213022" spans="1:1" x14ac:dyDescent="0.2">
      <c r="A213022" t="s">
        <v>127</v>
      </c>
    </row>
    <row r="213023" spans="1:1" x14ac:dyDescent="0.2">
      <c r="A213023" t="s">
        <v>34</v>
      </c>
    </row>
    <row r="213024" spans="1:1" x14ac:dyDescent="0.2">
      <c r="A213024" t="s">
        <v>109</v>
      </c>
    </row>
    <row r="213025" spans="1:1" x14ac:dyDescent="0.2">
      <c r="A213025" t="s">
        <v>10</v>
      </c>
    </row>
    <row r="213026" spans="1:1" x14ac:dyDescent="0.2">
      <c r="A213026" t="s">
        <v>31</v>
      </c>
    </row>
    <row r="213027" spans="1:1" x14ac:dyDescent="0.2">
      <c r="A213027" t="s">
        <v>145</v>
      </c>
    </row>
    <row r="213028" spans="1:1" x14ac:dyDescent="0.2">
      <c r="A213028" t="s">
        <v>22</v>
      </c>
    </row>
    <row r="213029" spans="1:1" x14ac:dyDescent="0.2">
      <c r="A213029" t="s">
        <v>85</v>
      </c>
    </row>
    <row r="213030" spans="1:1" x14ac:dyDescent="0.2">
      <c r="A213030" t="s">
        <v>82</v>
      </c>
    </row>
    <row r="213031" spans="1:1" x14ac:dyDescent="0.2">
      <c r="A213031" t="s">
        <v>19</v>
      </c>
    </row>
    <row r="213032" spans="1:1" x14ac:dyDescent="0.2">
      <c r="A213032" t="s">
        <v>130</v>
      </c>
    </row>
    <row r="213033" spans="1:1" x14ac:dyDescent="0.2">
      <c r="A213033" t="s">
        <v>73</v>
      </c>
    </row>
    <row r="213034" spans="1:1" x14ac:dyDescent="0.2">
      <c r="A213034" t="s">
        <v>139</v>
      </c>
    </row>
    <row r="213035" spans="1:1" x14ac:dyDescent="0.2">
      <c r="A213035" t="s">
        <v>52</v>
      </c>
    </row>
    <row r="213036" spans="1:1" x14ac:dyDescent="0.2">
      <c r="A213036" t="s">
        <v>7</v>
      </c>
    </row>
    <row r="213037" spans="1:1" x14ac:dyDescent="0.2">
      <c r="A213037" t="s">
        <v>103</v>
      </c>
    </row>
    <row r="213038" spans="1:1" x14ac:dyDescent="0.2">
      <c r="A213038" t="s">
        <v>148</v>
      </c>
    </row>
    <row r="213039" spans="1:1" x14ac:dyDescent="0.2">
      <c r="A213039" t="s">
        <v>37</v>
      </c>
    </row>
    <row r="213040" spans="1:1" x14ac:dyDescent="0.2">
      <c r="A213040" t="s">
        <v>40</v>
      </c>
    </row>
    <row r="213041" spans="1:1" x14ac:dyDescent="0.2">
      <c r="A213041" t="s">
        <v>112</v>
      </c>
    </row>
    <row r="213042" spans="1:1" x14ac:dyDescent="0.2">
      <c r="A213042" t="s">
        <v>61</v>
      </c>
    </row>
    <row r="213043" spans="1:1" x14ac:dyDescent="0.2">
      <c r="A213043" t="s">
        <v>151</v>
      </c>
    </row>
    <row r="229377" spans="1:1" x14ac:dyDescent="0.2">
      <c r="A229377" t="s">
        <v>153</v>
      </c>
    </row>
    <row r="229378" spans="1:1" x14ac:dyDescent="0.2">
      <c r="A229378" t="s">
        <v>70</v>
      </c>
    </row>
    <row r="229379" spans="1:1" x14ac:dyDescent="0.2">
      <c r="A229379" t="s">
        <v>142</v>
      </c>
    </row>
    <row r="229380" spans="1:1" x14ac:dyDescent="0.2">
      <c r="A229380" t="s">
        <v>49</v>
      </c>
    </row>
    <row r="229381" spans="1:1" x14ac:dyDescent="0.2">
      <c r="A229381" t="s">
        <v>97</v>
      </c>
    </row>
    <row r="229382" spans="1:1" x14ac:dyDescent="0.2">
      <c r="A229382" t="s">
        <v>4</v>
      </c>
    </row>
    <row r="229383" spans="1:1" x14ac:dyDescent="0.2">
      <c r="A229383" t="s">
        <v>67</v>
      </c>
    </row>
    <row r="229384" spans="1:1" x14ac:dyDescent="0.2">
      <c r="A229384" t="s">
        <v>88</v>
      </c>
    </row>
    <row r="229385" spans="1:1" x14ac:dyDescent="0.2">
      <c r="A229385" t="s">
        <v>136</v>
      </c>
    </row>
    <row r="229386" spans="1:1" x14ac:dyDescent="0.2">
      <c r="A229386" t="s">
        <v>13</v>
      </c>
    </row>
    <row r="229387" spans="1:1" x14ac:dyDescent="0.2">
      <c r="A229387" t="s">
        <v>28</v>
      </c>
    </row>
    <row r="229388" spans="1:1" x14ac:dyDescent="0.2">
      <c r="A229388" t="s">
        <v>121</v>
      </c>
    </row>
    <row r="229389" spans="1:1" x14ac:dyDescent="0.2">
      <c r="A229389" t="s">
        <v>118</v>
      </c>
    </row>
    <row r="229390" spans="1:1" x14ac:dyDescent="0.2">
      <c r="A229390" t="s">
        <v>16</v>
      </c>
    </row>
    <row r="229391" spans="1:1" x14ac:dyDescent="0.2">
      <c r="A229391" t="s">
        <v>46</v>
      </c>
    </row>
    <row r="229392" spans="1:1" x14ac:dyDescent="0.2">
      <c r="A229392" t="s">
        <v>91</v>
      </c>
    </row>
    <row r="229393" spans="1:1" x14ac:dyDescent="0.2">
      <c r="A229393" t="s">
        <v>100</v>
      </c>
    </row>
    <row r="229394" spans="1:1" x14ac:dyDescent="0.2">
      <c r="A229394" t="s">
        <v>79</v>
      </c>
    </row>
    <row r="229395" spans="1:1" x14ac:dyDescent="0.2">
      <c r="A229395" t="s">
        <v>76</v>
      </c>
    </row>
    <row r="229396" spans="1:1" x14ac:dyDescent="0.2">
      <c r="A229396" t="s">
        <v>124</v>
      </c>
    </row>
    <row r="229397" spans="1:1" x14ac:dyDescent="0.2">
      <c r="A229397" t="s">
        <v>58</v>
      </c>
    </row>
    <row r="229398" spans="1:1" x14ac:dyDescent="0.2">
      <c r="A229398" t="s">
        <v>43</v>
      </c>
    </row>
    <row r="229399" spans="1:1" x14ac:dyDescent="0.2">
      <c r="A229399" t="s">
        <v>25</v>
      </c>
    </row>
    <row r="229400" spans="1:1" x14ac:dyDescent="0.2">
      <c r="A229400" t="s">
        <v>64</v>
      </c>
    </row>
    <row r="229401" spans="1:1" x14ac:dyDescent="0.2">
      <c r="A229401" t="s">
        <v>94</v>
      </c>
    </row>
    <row r="229402" spans="1:1" x14ac:dyDescent="0.2">
      <c r="A229402" t="s">
        <v>55</v>
      </c>
    </row>
    <row r="229403" spans="1:1" x14ac:dyDescent="0.2">
      <c r="A229403" t="s">
        <v>133</v>
      </c>
    </row>
    <row r="229404" spans="1:1" x14ac:dyDescent="0.2">
      <c r="A229404" t="s">
        <v>115</v>
      </c>
    </row>
    <row r="229405" spans="1:1" x14ac:dyDescent="0.2">
      <c r="A229405" t="s">
        <v>106</v>
      </c>
    </row>
    <row r="229406" spans="1:1" x14ac:dyDescent="0.2">
      <c r="A229406" t="s">
        <v>127</v>
      </c>
    </row>
    <row r="229407" spans="1:1" x14ac:dyDescent="0.2">
      <c r="A229407" t="s">
        <v>34</v>
      </c>
    </row>
    <row r="229408" spans="1:1" x14ac:dyDescent="0.2">
      <c r="A229408" t="s">
        <v>109</v>
      </c>
    </row>
    <row r="229409" spans="1:1" x14ac:dyDescent="0.2">
      <c r="A229409" t="s">
        <v>10</v>
      </c>
    </row>
    <row r="229410" spans="1:1" x14ac:dyDescent="0.2">
      <c r="A229410" t="s">
        <v>31</v>
      </c>
    </row>
    <row r="229411" spans="1:1" x14ac:dyDescent="0.2">
      <c r="A229411" t="s">
        <v>145</v>
      </c>
    </row>
    <row r="229412" spans="1:1" x14ac:dyDescent="0.2">
      <c r="A229412" t="s">
        <v>22</v>
      </c>
    </row>
    <row r="229413" spans="1:1" x14ac:dyDescent="0.2">
      <c r="A229413" t="s">
        <v>85</v>
      </c>
    </row>
    <row r="229414" spans="1:1" x14ac:dyDescent="0.2">
      <c r="A229414" t="s">
        <v>82</v>
      </c>
    </row>
    <row r="229415" spans="1:1" x14ac:dyDescent="0.2">
      <c r="A229415" t="s">
        <v>19</v>
      </c>
    </row>
    <row r="229416" spans="1:1" x14ac:dyDescent="0.2">
      <c r="A229416" t="s">
        <v>130</v>
      </c>
    </row>
    <row r="229417" spans="1:1" x14ac:dyDescent="0.2">
      <c r="A229417" t="s">
        <v>73</v>
      </c>
    </row>
    <row r="229418" spans="1:1" x14ac:dyDescent="0.2">
      <c r="A229418" t="s">
        <v>139</v>
      </c>
    </row>
    <row r="229419" spans="1:1" x14ac:dyDescent="0.2">
      <c r="A229419" t="s">
        <v>52</v>
      </c>
    </row>
    <row r="229420" spans="1:1" x14ac:dyDescent="0.2">
      <c r="A229420" t="s">
        <v>7</v>
      </c>
    </row>
    <row r="229421" spans="1:1" x14ac:dyDescent="0.2">
      <c r="A229421" t="s">
        <v>103</v>
      </c>
    </row>
    <row r="229422" spans="1:1" x14ac:dyDescent="0.2">
      <c r="A229422" t="s">
        <v>148</v>
      </c>
    </row>
    <row r="229423" spans="1:1" x14ac:dyDescent="0.2">
      <c r="A229423" t="s">
        <v>37</v>
      </c>
    </row>
    <row r="229424" spans="1:1" x14ac:dyDescent="0.2">
      <c r="A229424" t="s">
        <v>40</v>
      </c>
    </row>
    <row r="229425" spans="1:1" x14ac:dyDescent="0.2">
      <c r="A229425" t="s">
        <v>112</v>
      </c>
    </row>
    <row r="229426" spans="1:1" x14ac:dyDescent="0.2">
      <c r="A229426" t="s">
        <v>61</v>
      </c>
    </row>
    <row r="229427" spans="1:1" x14ac:dyDescent="0.2">
      <c r="A229427" t="s">
        <v>151</v>
      </c>
    </row>
    <row r="245761" spans="1:1" x14ac:dyDescent="0.2">
      <c r="A245761" t="s">
        <v>153</v>
      </c>
    </row>
    <row r="245762" spans="1:1" x14ac:dyDescent="0.2">
      <c r="A245762" t="s">
        <v>70</v>
      </c>
    </row>
    <row r="245763" spans="1:1" x14ac:dyDescent="0.2">
      <c r="A245763" t="s">
        <v>142</v>
      </c>
    </row>
    <row r="245764" spans="1:1" x14ac:dyDescent="0.2">
      <c r="A245764" t="s">
        <v>49</v>
      </c>
    </row>
    <row r="245765" spans="1:1" x14ac:dyDescent="0.2">
      <c r="A245765" t="s">
        <v>97</v>
      </c>
    </row>
    <row r="245766" spans="1:1" x14ac:dyDescent="0.2">
      <c r="A245766" t="s">
        <v>4</v>
      </c>
    </row>
    <row r="245767" spans="1:1" x14ac:dyDescent="0.2">
      <c r="A245767" t="s">
        <v>67</v>
      </c>
    </row>
    <row r="245768" spans="1:1" x14ac:dyDescent="0.2">
      <c r="A245768" t="s">
        <v>88</v>
      </c>
    </row>
    <row r="245769" spans="1:1" x14ac:dyDescent="0.2">
      <c r="A245769" t="s">
        <v>136</v>
      </c>
    </row>
    <row r="245770" spans="1:1" x14ac:dyDescent="0.2">
      <c r="A245770" t="s">
        <v>13</v>
      </c>
    </row>
    <row r="245771" spans="1:1" x14ac:dyDescent="0.2">
      <c r="A245771" t="s">
        <v>28</v>
      </c>
    </row>
    <row r="245772" spans="1:1" x14ac:dyDescent="0.2">
      <c r="A245772" t="s">
        <v>121</v>
      </c>
    </row>
    <row r="245773" spans="1:1" x14ac:dyDescent="0.2">
      <c r="A245773" t="s">
        <v>118</v>
      </c>
    </row>
    <row r="245774" spans="1:1" x14ac:dyDescent="0.2">
      <c r="A245774" t="s">
        <v>16</v>
      </c>
    </row>
    <row r="245775" spans="1:1" x14ac:dyDescent="0.2">
      <c r="A245775" t="s">
        <v>46</v>
      </c>
    </row>
    <row r="245776" spans="1:1" x14ac:dyDescent="0.2">
      <c r="A245776" t="s">
        <v>91</v>
      </c>
    </row>
    <row r="245777" spans="1:1" x14ac:dyDescent="0.2">
      <c r="A245777" t="s">
        <v>100</v>
      </c>
    </row>
    <row r="245778" spans="1:1" x14ac:dyDescent="0.2">
      <c r="A245778" t="s">
        <v>79</v>
      </c>
    </row>
    <row r="245779" spans="1:1" x14ac:dyDescent="0.2">
      <c r="A245779" t="s">
        <v>76</v>
      </c>
    </row>
    <row r="245780" spans="1:1" x14ac:dyDescent="0.2">
      <c r="A245780" t="s">
        <v>124</v>
      </c>
    </row>
    <row r="245781" spans="1:1" x14ac:dyDescent="0.2">
      <c r="A245781" t="s">
        <v>58</v>
      </c>
    </row>
    <row r="245782" spans="1:1" x14ac:dyDescent="0.2">
      <c r="A245782" t="s">
        <v>43</v>
      </c>
    </row>
    <row r="245783" spans="1:1" x14ac:dyDescent="0.2">
      <c r="A245783" t="s">
        <v>25</v>
      </c>
    </row>
    <row r="245784" spans="1:1" x14ac:dyDescent="0.2">
      <c r="A245784" t="s">
        <v>64</v>
      </c>
    </row>
    <row r="245785" spans="1:1" x14ac:dyDescent="0.2">
      <c r="A245785" t="s">
        <v>94</v>
      </c>
    </row>
    <row r="245786" spans="1:1" x14ac:dyDescent="0.2">
      <c r="A245786" t="s">
        <v>55</v>
      </c>
    </row>
    <row r="245787" spans="1:1" x14ac:dyDescent="0.2">
      <c r="A245787" t="s">
        <v>133</v>
      </c>
    </row>
    <row r="245788" spans="1:1" x14ac:dyDescent="0.2">
      <c r="A245788" t="s">
        <v>115</v>
      </c>
    </row>
    <row r="245789" spans="1:1" x14ac:dyDescent="0.2">
      <c r="A245789" t="s">
        <v>106</v>
      </c>
    </row>
    <row r="245790" spans="1:1" x14ac:dyDescent="0.2">
      <c r="A245790" t="s">
        <v>127</v>
      </c>
    </row>
    <row r="245791" spans="1:1" x14ac:dyDescent="0.2">
      <c r="A245791" t="s">
        <v>34</v>
      </c>
    </row>
    <row r="245792" spans="1:1" x14ac:dyDescent="0.2">
      <c r="A245792" t="s">
        <v>109</v>
      </c>
    </row>
    <row r="245793" spans="1:1" x14ac:dyDescent="0.2">
      <c r="A245793" t="s">
        <v>10</v>
      </c>
    </row>
    <row r="245794" spans="1:1" x14ac:dyDescent="0.2">
      <c r="A245794" t="s">
        <v>31</v>
      </c>
    </row>
    <row r="245795" spans="1:1" x14ac:dyDescent="0.2">
      <c r="A245795" t="s">
        <v>145</v>
      </c>
    </row>
    <row r="245796" spans="1:1" x14ac:dyDescent="0.2">
      <c r="A245796" t="s">
        <v>22</v>
      </c>
    </row>
    <row r="245797" spans="1:1" x14ac:dyDescent="0.2">
      <c r="A245797" t="s">
        <v>85</v>
      </c>
    </row>
    <row r="245798" spans="1:1" x14ac:dyDescent="0.2">
      <c r="A245798" t="s">
        <v>82</v>
      </c>
    </row>
    <row r="245799" spans="1:1" x14ac:dyDescent="0.2">
      <c r="A245799" t="s">
        <v>19</v>
      </c>
    </row>
    <row r="245800" spans="1:1" x14ac:dyDescent="0.2">
      <c r="A245800" t="s">
        <v>130</v>
      </c>
    </row>
    <row r="245801" spans="1:1" x14ac:dyDescent="0.2">
      <c r="A245801" t="s">
        <v>73</v>
      </c>
    </row>
    <row r="245802" spans="1:1" x14ac:dyDescent="0.2">
      <c r="A245802" t="s">
        <v>139</v>
      </c>
    </row>
    <row r="245803" spans="1:1" x14ac:dyDescent="0.2">
      <c r="A245803" t="s">
        <v>52</v>
      </c>
    </row>
    <row r="245804" spans="1:1" x14ac:dyDescent="0.2">
      <c r="A245804" t="s">
        <v>7</v>
      </c>
    </row>
    <row r="245805" spans="1:1" x14ac:dyDescent="0.2">
      <c r="A245805" t="s">
        <v>103</v>
      </c>
    </row>
    <row r="245806" spans="1:1" x14ac:dyDescent="0.2">
      <c r="A245806" t="s">
        <v>148</v>
      </c>
    </row>
    <row r="245807" spans="1:1" x14ac:dyDescent="0.2">
      <c r="A245807" t="s">
        <v>37</v>
      </c>
    </row>
    <row r="245808" spans="1:1" x14ac:dyDescent="0.2">
      <c r="A245808" t="s">
        <v>40</v>
      </c>
    </row>
    <row r="245809" spans="1:1" x14ac:dyDescent="0.2">
      <c r="A245809" t="s">
        <v>112</v>
      </c>
    </row>
    <row r="245810" spans="1:1" x14ac:dyDescent="0.2">
      <c r="A245810" t="s">
        <v>61</v>
      </c>
    </row>
    <row r="245811" spans="1:1" x14ac:dyDescent="0.2">
      <c r="A245811" t="s">
        <v>151</v>
      </c>
    </row>
    <row r="262145" spans="1:1" x14ac:dyDescent="0.2">
      <c r="A262145" t="s">
        <v>153</v>
      </c>
    </row>
    <row r="262146" spans="1:1" x14ac:dyDescent="0.2">
      <c r="A262146" t="s">
        <v>70</v>
      </c>
    </row>
    <row r="262147" spans="1:1" x14ac:dyDescent="0.2">
      <c r="A262147" t="s">
        <v>142</v>
      </c>
    </row>
    <row r="262148" spans="1:1" x14ac:dyDescent="0.2">
      <c r="A262148" t="s">
        <v>49</v>
      </c>
    </row>
    <row r="262149" spans="1:1" x14ac:dyDescent="0.2">
      <c r="A262149" t="s">
        <v>97</v>
      </c>
    </row>
    <row r="262150" spans="1:1" x14ac:dyDescent="0.2">
      <c r="A262150" t="s">
        <v>4</v>
      </c>
    </row>
    <row r="262151" spans="1:1" x14ac:dyDescent="0.2">
      <c r="A262151" t="s">
        <v>67</v>
      </c>
    </row>
    <row r="262152" spans="1:1" x14ac:dyDescent="0.2">
      <c r="A262152" t="s">
        <v>88</v>
      </c>
    </row>
    <row r="262153" spans="1:1" x14ac:dyDescent="0.2">
      <c r="A262153" t="s">
        <v>136</v>
      </c>
    </row>
    <row r="262154" spans="1:1" x14ac:dyDescent="0.2">
      <c r="A262154" t="s">
        <v>13</v>
      </c>
    </row>
    <row r="262155" spans="1:1" x14ac:dyDescent="0.2">
      <c r="A262155" t="s">
        <v>28</v>
      </c>
    </row>
    <row r="262156" spans="1:1" x14ac:dyDescent="0.2">
      <c r="A262156" t="s">
        <v>121</v>
      </c>
    </row>
    <row r="262157" spans="1:1" x14ac:dyDescent="0.2">
      <c r="A262157" t="s">
        <v>118</v>
      </c>
    </row>
    <row r="262158" spans="1:1" x14ac:dyDescent="0.2">
      <c r="A262158" t="s">
        <v>16</v>
      </c>
    </row>
    <row r="262159" spans="1:1" x14ac:dyDescent="0.2">
      <c r="A262159" t="s">
        <v>46</v>
      </c>
    </row>
    <row r="262160" spans="1:1" x14ac:dyDescent="0.2">
      <c r="A262160" t="s">
        <v>91</v>
      </c>
    </row>
    <row r="262161" spans="1:1" x14ac:dyDescent="0.2">
      <c r="A262161" t="s">
        <v>100</v>
      </c>
    </row>
    <row r="262162" spans="1:1" x14ac:dyDescent="0.2">
      <c r="A262162" t="s">
        <v>79</v>
      </c>
    </row>
    <row r="262163" spans="1:1" x14ac:dyDescent="0.2">
      <c r="A262163" t="s">
        <v>76</v>
      </c>
    </row>
    <row r="262164" spans="1:1" x14ac:dyDescent="0.2">
      <c r="A262164" t="s">
        <v>124</v>
      </c>
    </row>
    <row r="262165" spans="1:1" x14ac:dyDescent="0.2">
      <c r="A262165" t="s">
        <v>58</v>
      </c>
    </row>
    <row r="262166" spans="1:1" x14ac:dyDescent="0.2">
      <c r="A262166" t="s">
        <v>43</v>
      </c>
    </row>
    <row r="262167" spans="1:1" x14ac:dyDescent="0.2">
      <c r="A262167" t="s">
        <v>25</v>
      </c>
    </row>
    <row r="262168" spans="1:1" x14ac:dyDescent="0.2">
      <c r="A262168" t="s">
        <v>64</v>
      </c>
    </row>
    <row r="262169" spans="1:1" x14ac:dyDescent="0.2">
      <c r="A262169" t="s">
        <v>94</v>
      </c>
    </row>
    <row r="262170" spans="1:1" x14ac:dyDescent="0.2">
      <c r="A262170" t="s">
        <v>55</v>
      </c>
    </row>
    <row r="262171" spans="1:1" x14ac:dyDescent="0.2">
      <c r="A262171" t="s">
        <v>133</v>
      </c>
    </row>
    <row r="262172" spans="1:1" x14ac:dyDescent="0.2">
      <c r="A262172" t="s">
        <v>115</v>
      </c>
    </row>
    <row r="262173" spans="1:1" x14ac:dyDescent="0.2">
      <c r="A262173" t="s">
        <v>106</v>
      </c>
    </row>
    <row r="262174" spans="1:1" x14ac:dyDescent="0.2">
      <c r="A262174" t="s">
        <v>127</v>
      </c>
    </row>
    <row r="262175" spans="1:1" x14ac:dyDescent="0.2">
      <c r="A262175" t="s">
        <v>34</v>
      </c>
    </row>
    <row r="262176" spans="1:1" x14ac:dyDescent="0.2">
      <c r="A262176" t="s">
        <v>109</v>
      </c>
    </row>
    <row r="262177" spans="1:1" x14ac:dyDescent="0.2">
      <c r="A262177" t="s">
        <v>10</v>
      </c>
    </row>
    <row r="262178" spans="1:1" x14ac:dyDescent="0.2">
      <c r="A262178" t="s">
        <v>31</v>
      </c>
    </row>
    <row r="262179" spans="1:1" x14ac:dyDescent="0.2">
      <c r="A262179" t="s">
        <v>145</v>
      </c>
    </row>
    <row r="262180" spans="1:1" x14ac:dyDescent="0.2">
      <c r="A262180" t="s">
        <v>22</v>
      </c>
    </row>
    <row r="262181" spans="1:1" x14ac:dyDescent="0.2">
      <c r="A262181" t="s">
        <v>85</v>
      </c>
    </row>
    <row r="262182" spans="1:1" x14ac:dyDescent="0.2">
      <c r="A262182" t="s">
        <v>82</v>
      </c>
    </row>
    <row r="262183" spans="1:1" x14ac:dyDescent="0.2">
      <c r="A262183" t="s">
        <v>19</v>
      </c>
    </row>
    <row r="262184" spans="1:1" x14ac:dyDescent="0.2">
      <c r="A262184" t="s">
        <v>130</v>
      </c>
    </row>
    <row r="262185" spans="1:1" x14ac:dyDescent="0.2">
      <c r="A262185" t="s">
        <v>73</v>
      </c>
    </row>
    <row r="262186" spans="1:1" x14ac:dyDescent="0.2">
      <c r="A262186" t="s">
        <v>139</v>
      </c>
    </row>
    <row r="262187" spans="1:1" x14ac:dyDescent="0.2">
      <c r="A262187" t="s">
        <v>52</v>
      </c>
    </row>
    <row r="262188" spans="1:1" x14ac:dyDescent="0.2">
      <c r="A262188" t="s">
        <v>7</v>
      </c>
    </row>
    <row r="262189" spans="1:1" x14ac:dyDescent="0.2">
      <c r="A262189" t="s">
        <v>103</v>
      </c>
    </row>
    <row r="262190" spans="1:1" x14ac:dyDescent="0.2">
      <c r="A262190" t="s">
        <v>148</v>
      </c>
    </row>
    <row r="262191" spans="1:1" x14ac:dyDescent="0.2">
      <c r="A262191" t="s">
        <v>37</v>
      </c>
    </row>
    <row r="262192" spans="1:1" x14ac:dyDescent="0.2">
      <c r="A262192" t="s">
        <v>40</v>
      </c>
    </row>
    <row r="262193" spans="1:1" x14ac:dyDescent="0.2">
      <c r="A262193" t="s">
        <v>112</v>
      </c>
    </row>
    <row r="262194" spans="1:1" x14ac:dyDescent="0.2">
      <c r="A262194" t="s">
        <v>61</v>
      </c>
    </row>
    <row r="262195" spans="1:1" x14ac:dyDescent="0.2">
      <c r="A262195" t="s">
        <v>151</v>
      </c>
    </row>
    <row r="278529" spans="1:1" x14ac:dyDescent="0.2">
      <c r="A278529" t="s">
        <v>153</v>
      </c>
    </row>
    <row r="278530" spans="1:1" x14ac:dyDescent="0.2">
      <c r="A278530" t="s">
        <v>70</v>
      </c>
    </row>
    <row r="278531" spans="1:1" x14ac:dyDescent="0.2">
      <c r="A278531" t="s">
        <v>142</v>
      </c>
    </row>
    <row r="278532" spans="1:1" x14ac:dyDescent="0.2">
      <c r="A278532" t="s">
        <v>49</v>
      </c>
    </row>
    <row r="278533" spans="1:1" x14ac:dyDescent="0.2">
      <c r="A278533" t="s">
        <v>97</v>
      </c>
    </row>
    <row r="278534" spans="1:1" x14ac:dyDescent="0.2">
      <c r="A278534" t="s">
        <v>4</v>
      </c>
    </row>
    <row r="278535" spans="1:1" x14ac:dyDescent="0.2">
      <c r="A278535" t="s">
        <v>67</v>
      </c>
    </row>
    <row r="278536" spans="1:1" x14ac:dyDescent="0.2">
      <c r="A278536" t="s">
        <v>88</v>
      </c>
    </row>
    <row r="278537" spans="1:1" x14ac:dyDescent="0.2">
      <c r="A278537" t="s">
        <v>136</v>
      </c>
    </row>
    <row r="278538" spans="1:1" x14ac:dyDescent="0.2">
      <c r="A278538" t="s">
        <v>13</v>
      </c>
    </row>
    <row r="278539" spans="1:1" x14ac:dyDescent="0.2">
      <c r="A278539" t="s">
        <v>28</v>
      </c>
    </row>
    <row r="278540" spans="1:1" x14ac:dyDescent="0.2">
      <c r="A278540" t="s">
        <v>121</v>
      </c>
    </row>
    <row r="278541" spans="1:1" x14ac:dyDescent="0.2">
      <c r="A278541" t="s">
        <v>118</v>
      </c>
    </row>
    <row r="278542" spans="1:1" x14ac:dyDescent="0.2">
      <c r="A278542" t="s">
        <v>16</v>
      </c>
    </row>
    <row r="278543" spans="1:1" x14ac:dyDescent="0.2">
      <c r="A278543" t="s">
        <v>46</v>
      </c>
    </row>
    <row r="278544" spans="1:1" x14ac:dyDescent="0.2">
      <c r="A278544" t="s">
        <v>91</v>
      </c>
    </row>
    <row r="278545" spans="1:1" x14ac:dyDescent="0.2">
      <c r="A278545" t="s">
        <v>100</v>
      </c>
    </row>
    <row r="278546" spans="1:1" x14ac:dyDescent="0.2">
      <c r="A278546" t="s">
        <v>79</v>
      </c>
    </row>
    <row r="278547" spans="1:1" x14ac:dyDescent="0.2">
      <c r="A278547" t="s">
        <v>76</v>
      </c>
    </row>
    <row r="278548" spans="1:1" x14ac:dyDescent="0.2">
      <c r="A278548" t="s">
        <v>124</v>
      </c>
    </row>
    <row r="278549" spans="1:1" x14ac:dyDescent="0.2">
      <c r="A278549" t="s">
        <v>58</v>
      </c>
    </row>
    <row r="278550" spans="1:1" x14ac:dyDescent="0.2">
      <c r="A278550" t="s">
        <v>43</v>
      </c>
    </row>
    <row r="278551" spans="1:1" x14ac:dyDescent="0.2">
      <c r="A278551" t="s">
        <v>25</v>
      </c>
    </row>
    <row r="278552" spans="1:1" x14ac:dyDescent="0.2">
      <c r="A278552" t="s">
        <v>64</v>
      </c>
    </row>
    <row r="278553" spans="1:1" x14ac:dyDescent="0.2">
      <c r="A278553" t="s">
        <v>94</v>
      </c>
    </row>
    <row r="278554" spans="1:1" x14ac:dyDescent="0.2">
      <c r="A278554" t="s">
        <v>55</v>
      </c>
    </row>
    <row r="278555" spans="1:1" x14ac:dyDescent="0.2">
      <c r="A278555" t="s">
        <v>133</v>
      </c>
    </row>
    <row r="278556" spans="1:1" x14ac:dyDescent="0.2">
      <c r="A278556" t="s">
        <v>115</v>
      </c>
    </row>
    <row r="278557" spans="1:1" x14ac:dyDescent="0.2">
      <c r="A278557" t="s">
        <v>106</v>
      </c>
    </row>
    <row r="278558" spans="1:1" x14ac:dyDescent="0.2">
      <c r="A278558" t="s">
        <v>127</v>
      </c>
    </row>
    <row r="278559" spans="1:1" x14ac:dyDescent="0.2">
      <c r="A278559" t="s">
        <v>34</v>
      </c>
    </row>
    <row r="278560" spans="1:1" x14ac:dyDescent="0.2">
      <c r="A278560" t="s">
        <v>109</v>
      </c>
    </row>
    <row r="278561" spans="1:1" x14ac:dyDescent="0.2">
      <c r="A278561" t="s">
        <v>10</v>
      </c>
    </row>
    <row r="278562" spans="1:1" x14ac:dyDescent="0.2">
      <c r="A278562" t="s">
        <v>31</v>
      </c>
    </row>
    <row r="278563" spans="1:1" x14ac:dyDescent="0.2">
      <c r="A278563" t="s">
        <v>145</v>
      </c>
    </row>
    <row r="278564" spans="1:1" x14ac:dyDescent="0.2">
      <c r="A278564" t="s">
        <v>22</v>
      </c>
    </row>
    <row r="278565" spans="1:1" x14ac:dyDescent="0.2">
      <c r="A278565" t="s">
        <v>85</v>
      </c>
    </row>
    <row r="278566" spans="1:1" x14ac:dyDescent="0.2">
      <c r="A278566" t="s">
        <v>82</v>
      </c>
    </row>
    <row r="278567" spans="1:1" x14ac:dyDescent="0.2">
      <c r="A278567" t="s">
        <v>19</v>
      </c>
    </row>
    <row r="278568" spans="1:1" x14ac:dyDescent="0.2">
      <c r="A278568" t="s">
        <v>130</v>
      </c>
    </row>
    <row r="278569" spans="1:1" x14ac:dyDescent="0.2">
      <c r="A278569" t="s">
        <v>73</v>
      </c>
    </row>
    <row r="278570" spans="1:1" x14ac:dyDescent="0.2">
      <c r="A278570" t="s">
        <v>139</v>
      </c>
    </row>
    <row r="278571" spans="1:1" x14ac:dyDescent="0.2">
      <c r="A278571" t="s">
        <v>52</v>
      </c>
    </row>
    <row r="278572" spans="1:1" x14ac:dyDescent="0.2">
      <c r="A278572" t="s">
        <v>7</v>
      </c>
    </row>
    <row r="278573" spans="1:1" x14ac:dyDescent="0.2">
      <c r="A278573" t="s">
        <v>103</v>
      </c>
    </row>
    <row r="278574" spans="1:1" x14ac:dyDescent="0.2">
      <c r="A278574" t="s">
        <v>148</v>
      </c>
    </row>
    <row r="278575" spans="1:1" x14ac:dyDescent="0.2">
      <c r="A278575" t="s">
        <v>37</v>
      </c>
    </row>
    <row r="278576" spans="1:1" x14ac:dyDescent="0.2">
      <c r="A278576" t="s">
        <v>40</v>
      </c>
    </row>
    <row r="278577" spans="1:1" x14ac:dyDescent="0.2">
      <c r="A278577" t="s">
        <v>112</v>
      </c>
    </row>
    <row r="278578" spans="1:1" x14ac:dyDescent="0.2">
      <c r="A278578" t="s">
        <v>61</v>
      </c>
    </row>
    <row r="278579" spans="1:1" x14ac:dyDescent="0.2">
      <c r="A278579" t="s">
        <v>151</v>
      </c>
    </row>
    <row r="294913" spans="1:1" x14ac:dyDescent="0.2">
      <c r="A294913" t="s">
        <v>153</v>
      </c>
    </row>
    <row r="294914" spans="1:1" x14ac:dyDescent="0.2">
      <c r="A294914" t="s">
        <v>70</v>
      </c>
    </row>
    <row r="294915" spans="1:1" x14ac:dyDescent="0.2">
      <c r="A294915" t="s">
        <v>142</v>
      </c>
    </row>
    <row r="294916" spans="1:1" x14ac:dyDescent="0.2">
      <c r="A294916" t="s">
        <v>49</v>
      </c>
    </row>
    <row r="294917" spans="1:1" x14ac:dyDescent="0.2">
      <c r="A294917" t="s">
        <v>97</v>
      </c>
    </row>
    <row r="294918" spans="1:1" x14ac:dyDescent="0.2">
      <c r="A294918" t="s">
        <v>4</v>
      </c>
    </row>
    <row r="294919" spans="1:1" x14ac:dyDescent="0.2">
      <c r="A294919" t="s">
        <v>67</v>
      </c>
    </row>
    <row r="294920" spans="1:1" x14ac:dyDescent="0.2">
      <c r="A294920" t="s">
        <v>88</v>
      </c>
    </row>
    <row r="294921" spans="1:1" x14ac:dyDescent="0.2">
      <c r="A294921" t="s">
        <v>136</v>
      </c>
    </row>
    <row r="294922" spans="1:1" x14ac:dyDescent="0.2">
      <c r="A294922" t="s">
        <v>13</v>
      </c>
    </row>
    <row r="294923" spans="1:1" x14ac:dyDescent="0.2">
      <c r="A294923" t="s">
        <v>28</v>
      </c>
    </row>
    <row r="294924" spans="1:1" x14ac:dyDescent="0.2">
      <c r="A294924" t="s">
        <v>121</v>
      </c>
    </row>
    <row r="294925" spans="1:1" x14ac:dyDescent="0.2">
      <c r="A294925" t="s">
        <v>118</v>
      </c>
    </row>
    <row r="294926" spans="1:1" x14ac:dyDescent="0.2">
      <c r="A294926" t="s">
        <v>16</v>
      </c>
    </row>
    <row r="294927" spans="1:1" x14ac:dyDescent="0.2">
      <c r="A294927" t="s">
        <v>46</v>
      </c>
    </row>
    <row r="294928" spans="1:1" x14ac:dyDescent="0.2">
      <c r="A294928" t="s">
        <v>91</v>
      </c>
    </row>
    <row r="294929" spans="1:1" x14ac:dyDescent="0.2">
      <c r="A294929" t="s">
        <v>100</v>
      </c>
    </row>
    <row r="294930" spans="1:1" x14ac:dyDescent="0.2">
      <c r="A294930" t="s">
        <v>79</v>
      </c>
    </row>
    <row r="294931" spans="1:1" x14ac:dyDescent="0.2">
      <c r="A294931" t="s">
        <v>76</v>
      </c>
    </row>
    <row r="294932" spans="1:1" x14ac:dyDescent="0.2">
      <c r="A294932" t="s">
        <v>124</v>
      </c>
    </row>
    <row r="294933" spans="1:1" x14ac:dyDescent="0.2">
      <c r="A294933" t="s">
        <v>58</v>
      </c>
    </row>
    <row r="294934" spans="1:1" x14ac:dyDescent="0.2">
      <c r="A294934" t="s">
        <v>43</v>
      </c>
    </row>
    <row r="294935" spans="1:1" x14ac:dyDescent="0.2">
      <c r="A294935" t="s">
        <v>25</v>
      </c>
    </row>
    <row r="294936" spans="1:1" x14ac:dyDescent="0.2">
      <c r="A294936" t="s">
        <v>64</v>
      </c>
    </row>
    <row r="294937" spans="1:1" x14ac:dyDescent="0.2">
      <c r="A294937" t="s">
        <v>94</v>
      </c>
    </row>
    <row r="294938" spans="1:1" x14ac:dyDescent="0.2">
      <c r="A294938" t="s">
        <v>55</v>
      </c>
    </row>
    <row r="294939" spans="1:1" x14ac:dyDescent="0.2">
      <c r="A294939" t="s">
        <v>133</v>
      </c>
    </row>
    <row r="294940" spans="1:1" x14ac:dyDescent="0.2">
      <c r="A294940" t="s">
        <v>115</v>
      </c>
    </row>
    <row r="294941" spans="1:1" x14ac:dyDescent="0.2">
      <c r="A294941" t="s">
        <v>106</v>
      </c>
    </row>
    <row r="294942" spans="1:1" x14ac:dyDescent="0.2">
      <c r="A294942" t="s">
        <v>127</v>
      </c>
    </row>
    <row r="294943" spans="1:1" x14ac:dyDescent="0.2">
      <c r="A294943" t="s">
        <v>34</v>
      </c>
    </row>
    <row r="294944" spans="1:1" x14ac:dyDescent="0.2">
      <c r="A294944" t="s">
        <v>109</v>
      </c>
    </row>
    <row r="294945" spans="1:1" x14ac:dyDescent="0.2">
      <c r="A294945" t="s">
        <v>10</v>
      </c>
    </row>
    <row r="294946" spans="1:1" x14ac:dyDescent="0.2">
      <c r="A294946" t="s">
        <v>31</v>
      </c>
    </row>
    <row r="294947" spans="1:1" x14ac:dyDescent="0.2">
      <c r="A294947" t="s">
        <v>145</v>
      </c>
    </row>
    <row r="294948" spans="1:1" x14ac:dyDescent="0.2">
      <c r="A294948" t="s">
        <v>22</v>
      </c>
    </row>
    <row r="294949" spans="1:1" x14ac:dyDescent="0.2">
      <c r="A294949" t="s">
        <v>85</v>
      </c>
    </row>
    <row r="294950" spans="1:1" x14ac:dyDescent="0.2">
      <c r="A294950" t="s">
        <v>82</v>
      </c>
    </row>
    <row r="294951" spans="1:1" x14ac:dyDescent="0.2">
      <c r="A294951" t="s">
        <v>19</v>
      </c>
    </row>
    <row r="294952" spans="1:1" x14ac:dyDescent="0.2">
      <c r="A294952" t="s">
        <v>130</v>
      </c>
    </row>
    <row r="294953" spans="1:1" x14ac:dyDescent="0.2">
      <c r="A294953" t="s">
        <v>73</v>
      </c>
    </row>
    <row r="294954" spans="1:1" x14ac:dyDescent="0.2">
      <c r="A294954" t="s">
        <v>139</v>
      </c>
    </row>
    <row r="294955" spans="1:1" x14ac:dyDescent="0.2">
      <c r="A294955" t="s">
        <v>52</v>
      </c>
    </row>
    <row r="294956" spans="1:1" x14ac:dyDescent="0.2">
      <c r="A294956" t="s">
        <v>7</v>
      </c>
    </row>
    <row r="294957" spans="1:1" x14ac:dyDescent="0.2">
      <c r="A294957" t="s">
        <v>103</v>
      </c>
    </row>
    <row r="294958" spans="1:1" x14ac:dyDescent="0.2">
      <c r="A294958" t="s">
        <v>148</v>
      </c>
    </row>
    <row r="294959" spans="1:1" x14ac:dyDescent="0.2">
      <c r="A294959" t="s">
        <v>37</v>
      </c>
    </row>
    <row r="294960" spans="1:1" x14ac:dyDescent="0.2">
      <c r="A294960" t="s">
        <v>40</v>
      </c>
    </row>
    <row r="294961" spans="1:1" x14ac:dyDescent="0.2">
      <c r="A294961" t="s">
        <v>112</v>
      </c>
    </row>
    <row r="294962" spans="1:1" x14ac:dyDescent="0.2">
      <c r="A294962" t="s">
        <v>61</v>
      </c>
    </row>
    <row r="294963" spans="1:1" x14ac:dyDescent="0.2">
      <c r="A294963" t="s">
        <v>151</v>
      </c>
    </row>
    <row r="311297" spans="1:1" x14ac:dyDescent="0.2">
      <c r="A311297" t="s">
        <v>153</v>
      </c>
    </row>
    <row r="311298" spans="1:1" x14ac:dyDescent="0.2">
      <c r="A311298" t="s">
        <v>70</v>
      </c>
    </row>
    <row r="311299" spans="1:1" x14ac:dyDescent="0.2">
      <c r="A311299" t="s">
        <v>142</v>
      </c>
    </row>
    <row r="311300" spans="1:1" x14ac:dyDescent="0.2">
      <c r="A311300" t="s">
        <v>49</v>
      </c>
    </row>
    <row r="311301" spans="1:1" x14ac:dyDescent="0.2">
      <c r="A311301" t="s">
        <v>97</v>
      </c>
    </row>
    <row r="311302" spans="1:1" x14ac:dyDescent="0.2">
      <c r="A311302" t="s">
        <v>4</v>
      </c>
    </row>
    <row r="311303" spans="1:1" x14ac:dyDescent="0.2">
      <c r="A311303" t="s">
        <v>67</v>
      </c>
    </row>
    <row r="311304" spans="1:1" x14ac:dyDescent="0.2">
      <c r="A311304" t="s">
        <v>88</v>
      </c>
    </row>
    <row r="311305" spans="1:1" x14ac:dyDescent="0.2">
      <c r="A311305" t="s">
        <v>136</v>
      </c>
    </row>
    <row r="311306" spans="1:1" x14ac:dyDescent="0.2">
      <c r="A311306" t="s">
        <v>13</v>
      </c>
    </row>
    <row r="311307" spans="1:1" x14ac:dyDescent="0.2">
      <c r="A311307" t="s">
        <v>28</v>
      </c>
    </row>
    <row r="311308" spans="1:1" x14ac:dyDescent="0.2">
      <c r="A311308" t="s">
        <v>121</v>
      </c>
    </row>
    <row r="311309" spans="1:1" x14ac:dyDescent="0.2">
      <c r="A311309" t="s">
        <v>118</v>
      </c>
    </row>
    <row r="311310" spans="1:1" x14ac:dyDescent="0.2">
      <c r="A311310" t="s">
        <v>16</v>
      </c>
    </row>
    <row r="311311" spans="1:1" x14ac:dyDescent="0.2">
      <c r="A311311" t="s">
        <v>46</v>
      </c>
    </row>
    <row r="311312" spans="1:1" x14ac:dyDescent="0.2">
      <c r="A311312" t="s">
        <v>91</v>
      </c>
    </row>
    <row r="311313" spans="1:1" x14ac:dyDescent="0.2">
      <c r="A311313" t="s">
        <v>100</v>
      </c>
    </row>
    <row r="311314" spans="1:1" x14ac:dyDescent="0.2">
      <c r="A311314" t="s">
        <v>79</v>
      </c>
    </row>
    <row r="311315" spans="1:1" x14ac:dyDescent="0.2">
      <c r="A311315" t="s">
        <v>76</v>
      </c>
    </row>
    <row r="311316" spans="1:1" x14ac:dyDescent="0.2">
      <c r="A311316" t="s">
        <v>124</v>
      </c>
    </row>
    <row r="311317" spans="1:1" x14ac:dyDescent="0.2">
      <c r="A311317" t="s">
        <v>58</v>
      </c>
    </row>
    <row r="311318" spans="1:1" x14ac:dyDescent="0.2">
      <c r="A311318" t="s">
        <v>43</v>
      </c>
    </row>
    <row r="311319" spans="1:1" x14ac:dyDescent="0.2">
      <c r="A311319" t="s">
        <v>25</v>
      </c>
    </row>
    <row r="311320" spans="1:1" x14ac:dyDescent="0.2">
      <c r="A311320" t="s">
        <v>64</v>
      </c>
    </row>
    <row r="311321" spans="1:1" x14ac:dyDescent="0.2">
      <c r="A311321" t="s">
        <v>94</v>
      </c>
    </row>
    <row r="311322" spans="1:1" x14ac:dyDescent="0.2">
      <c r="A311322" t="s">
        <v>55</v>
      </c>
    </row>
    <row r="311323" spans="1:1" x14ac:dyDescent="0.2">
      <c r="A311323" t="s">
        <v>133</v>
      </c>
    </row>
    <row r="311324" spans="1:1" x14ac:dyDescent="0.2">
      <c r="A311324" t="s">
        <v>115</v>
      </c>
    </row>
    <row r="311325" spans="1:1" x14ac:dyDescent="0.2">
      <c r="A311325" t="s">
        <v>106</v>
      </c>
    </row>
    <row r="311326" spans="1:1" x14ac:dyDescent="0.2">
      <c r="A311326" t="s">
        <v>127</v>
      </c>
    </row>
    <row r="311327" spans="1:1" x14ac:dyDescent="0.2">
      <c r="A311327" t="s">
        <v>34</v>
      </c>
    </row>
    <row r="311328" spans="1:1" x14ac:dyDescent="0.2">
      <c r="A311328" t="s">
        <v>109</v>
      </c>
    </row>
    <row r="311329" spans="1:1" x14ac:dyDescent="0.2">
      <c r="A311329" t="s">
        <v>10</v>
      </c>
    </row>
    <row r="311330" spans="1:1" x14ac:dyDescent="0.2">
      <c r="A311330" t="s">
        <v>31</v>
      </c>
    </row>
    <row r="311331" spans="1:1" x14ac:dyDescent="0.2">
      <c r="A311331" t="s">
        <v>145</v>
      </c>
    </row>
    <row r="311332" spans="1:1" x14ac:dyDescent="0.2">
      <c r="A311332" t="s">
        <v>22</v>
      </c>
    </row>
    <row r="311333" spans="1:1" x14ac:dyDescent="0.2">
      <c r="A311333" t="s">
        <v>85</v>
      </c>
    </row>
    <row r="311334" spans="1:1" x14ac:dyDescent="0.2">
      <c r="A311334" t="s">
        <v>82</v>
      </c>
    </row>
    <row r="311335" spans="1:1" x14ac:dyDescent="0.2">
      <c r="A311335" t="s">
        <v>19</v>
      </c>
    </row>
    <row r="311336" spans="1:1" x14ac:dyDescent="0.2">
      <c r="A311336" t="s">
        <v>130</v>
      </c>
    </row>
    <row r="311337" spans="1:1" x14ac:dyDescent="0.2">
      <c r="A311337" t="s">
        <v>73</v>
      </c>
    </row>
    <row r="311338" spans="1:1" x14ac:dyDescent="0.2">
      <c r="A311338" t="s">
        <v>139</v>
      </c>
    </row>
    <row r="311339" spans="1:1" x14ac:dyDescent="0.2">
      <c r="A311339" t="s">
        <v>52</v>
      </c>
    </row>
    <row r="311340" spans="1:1" x14ac:dyDescent="0.2">
      <c r="A311340" t="s">
        <v>7</v>
      </c>
    </row>
    <row r="311341" spans="1:1" x14ac:dyDescent="0.2">
      <c r="A311341" t="s">
        <v>103</v>
      </c>
    </row>
    <row r="311342" spans="1:1" x14ac:dyDescent="0.2">
      <c r="A311342" t="s">
        <v>148</v>
      </c>
    </row>
    <row r="311343" spans="1:1" x14ac:dyDescent="0.2">
      <c r="A311343" t="s">
        <v>37</v>
      </c>
    </row>
    <row r="311344" spans="1:1" x14ac:dyDescent="0.2">
      <c r="A311344" t="s">
        <v>40</v>
      </c>
    </row>
    <row r="311345" spans="1:1" x14ac:dyDescent="0.2">
      <c r="A311345" t="s">
        <v>112</v>
      </c>
    </row>
    <row r="311346" spans="1:1" x14ac:dyDescent="0.2">
      <c r="A311346" t="s">
        <v>61</v>
      </c>
    </row>
    <row r="311347" spans="1:1" x14ac:dyDescent="0.2">
      <c r="A311347" t="s">
        <v>151</v>
      </c>
    </row>
    <row r="327681" spans="1:1" x14ac:dyDescent="0.2">
      <c r="A327681" t="s">
        <v>153</v>
      </c>
    </row>
    <row r="327682" spans="1:1" x14ac:dyDescent="0.2">
      <c r="A327682" t="s">
        <v>70</v>
      </c>
    </row>
    <row r="327683" spans="1:1" x14ac:dyDescent="0.2">
      <c r="A327683" t="s">
        <v>142</v>
      </c>
    </row>
    <row r="327684" spans="1:1" x14ac:dyDescent="0.2">
      <c r="A327684" t="s">
        <v>49</v>
      </c>
    </row>
    <row r="327685" spans="1:1" x14ac:dyDescent="0.2">
      <c r="A327685" t="s">
        <v>97</v>
      </c>
    </row>
    <row r="327686" spans="1:1" x14ac:dyDescent="0.2">
      <c r="A327686" t="s">
        <v>4</v>
      </c>
    </row>
    <row r="327687" spans="1:1" x14ac:dyDescent="0.2">
      <c r="A327687" t="s">
        <v>67</v>
      </c>
    </row>
    <row r="327688" spans="1:1" x14ac:dyDescent="0.2">
      <c r="A327688" t="s">
        <v>88</v>
      </c>
    </row>
    <row r="327689" spans="1:1" x14ac:dyDescent="0.2">
      <c r="A327689" t="s">
        <v>136</v>
      </c>
    </row>
    <row r="327690" spans="1:1" x14ac:dyDescent="0.2">
      <c r="A327690" t="s">
        <v>13</v>
      </c>
    </row>
    <row r="327691" spans="1:1" x14ac:dyDescent="0.2">
      <c r="A327691" t="s">
        <v>28</v>
      </c>
    </row>
    <row r="327692" spans="1:1" x14ac:dyDescent="0.2">
      <c r="A327692" t="s">
        <v>121</v>
      </c>
    </row>
    <row r="327693" spans="1:1" x14ac:dyDescent="0.2">
      <c r="A327693" t="s">
        <v>118</v>
      </c>
    </row>
    <row r="327694" spans="1:1" x14ac:dyDescent="0.2">
      <c r="A327694" t="s">
        <v>16</v>
      </c>
    </row>
    <row r="327695" spans="1:1" x14ac:dyDescent="0.2">
      <c r="A327695" t="s">
        <v>46</v>
      </c>
    </row>
    <row r="327696" spans="1:1" x14ac:dyDescent="0.2">
      <c r="A327696" t="s">
        <v>91</v>
      </c>
    </row>
    <row r="327697" spans="1:1" x14ac:dyDescent="0.2">
      <c r="A327697" t="s">
        <v>100</v>
      </c>
    </row>
    <row r="327698" spans="1:1" x14ac:dyDescent="0.2">
      <c r="A327698" t="s">
        <v>79</v>
      </c>
    </row>
    <row r="327699" spans="1:1" x14ac:dyDescent="0.2">
      <c r="A327699" t="s">
        <v>76</v>
      </c>
    </row>
    <row r="327700" spans="1:1" x14ac:dyDescent="0.2">
      <c r="A327700" t="s">
        <v>124</v>
      </c>
    </row>
    <row r="327701" spans="1:1" x14ac:dyDescent="0.2">
      <c r="A327701" t="s">
        <v>58</v>
      </c>
    </row>
    <row r="327702" spans="1:1" x14ac:dyDescent="0.2">
      <c r="A327702" t="s">
        <v>43</v>
      </c>
    </row>
    <row r="327703" spans="1:1" x14ac:dyDescent="0.2">
      <c r="A327703" t="s">
        <v>25</v>
      </c>
    </row>
    <row r="327704" spans="1:1" x14ac:dyDescent="0.2">
      <c r="A327704" t="s">
        <v>64</v>
      </c>
    </row>
    <row r="327705" spans="1:1" x14ac:dyDescent="0.2">
      <c r="A327705" t="s">
        <v>94</v>
      </c>
    </row>
    <row r="327706" spans="1:1" x14ac:dyDescent="0.2">
      <c r="A327706" t="s">
        <v>55</v>
      </c>
    </row>
    <row r="327707" spans="1:1" x14ac:dyDescent="0.2">
      <c r="A327707" t="s">
        <v>133</v>
      </c>
    </row>
    <row r="327708" spans="1:1" x14ac:dyDescent="0.2">
      <c r="A327708" t="s">
        <v>115</v>
      </c>
    </row>
    <row r="327709" spans="1:1" x14ac:dyDescent="0.2">
      <c r="A327709" t="s">
        <v>106</v>
      </c>
    </row>
    <row r="327710" spans="1:1" x14ac:dyDescent="0.2">
      <c r="A327710" t="s">
        <v>127</v>
      </c>
    </row>
    <row r="327711" spans="1:1" x14ac:dyDescent="0.2">
      <c r="A327711" t="s">
        <v>34</v>
      </c>
    </row>
    <row r="327712" spans="1:1" x14ac:dyDescent="0.2">
      <c r="A327712" t="s">
        <v>109</v>
      </c>
    </row>
    <row r="327713" spans="1:1" x14ac:dyDescent="0.2">
      <c r="A327713" t="s">
        <v>10</v>
      </c>
    </row>
    <row r="327714" spans="1:1" x14ac:dyDescent="0.2">
      <c r="A327714" t="s">
        <v>31</v>
      </c>
    </row>
    <row r="327715" spans="1:1" x14ac:dyDescent="0.2">
      <c r="A327715" t="s">
        <v>145</v>
      </c>
    </row>
    <row r="327716" spans="1:1" x14ac:dyDescent="0.2">
      <c r="A327716" t="s">
        <v>22</v>
      </c>
    </row>
    <row r="327717" spans="1:1" x14ac:dyDescent="0.2">
      <c r="A327717" t="s">
        <v>85</v>
      </c>
    </row>
    <row r="327718" spans="1:1" x14ac:dyDescent="0.2">
      <c r="A327718" t="s">
        <v>82</v>
      </c>
    </row>
    <row r="327719" spans="1:1" x14ac:dyDescent="0.2">
      <c r="A327719" t="s">
        <v>19</v>
      </c>
    </row>
    <row r="327720" spans="1:1" x14ac:dyDescent="0.2">
      <c r="A327720" t="s">
        <v>130</v>
      </c>
    </row>
    <row r="327721" spans="1:1" x14ac:dyDescent="0.2">
      <c r="A327721" t="s">
        <v>73</v>
      </c>
    </row>
    <row r="327722" spans="1:1" x14ac:dyDescent="0.2">
      <c r="A327722" t="s">
        <v>139</v>
      </c>
    </row>
    <row r="327723" spans="1:1" x14ac:dyDescent="0.2">
      <c r="A327723" t="s">
        <v>52</v>
      </c>
    </row>
    <row r="327724" spans="1:1" x14ac:dyDescent="0.2">
      <c r="A327724" t="s">
        <v>7</v>
      </c>
    </row>
    <row r="327725" spans="1:1" x14ac:dyDescent="0.2">
      <c r="A327725" t="s">
        <v>103</v>
      </c>
    </row>
    <row r="327726" spans="1:1" x14ac:dyDescent="0.2">
      <c r="A327726" t="s">
        <v>148</v>
      </c>
    </row>
    <row r="327727" spans="1:1" x14ac:dyDescent="0.2">
      <c r="A327727" t="s">
        <v>37</v>
      </c>
    </row>
    <row r="327728" spans="1:1" x14ac:dyDescent="0.2">
      <c r="A327728" t="s">
        <v>40</v>
      </c>
    </row>
    <row r="327729" spans="1:1" x14ac:dyDescent="0.2">
      <c r="A327729" t="s">
        <v>112</v>
      </c>
    </row>
    <row r="327730" spans="1:1" x14ac:dyDescent="0.2">
      <c r="A327730" t="s">
        <v>61</v>
      </c>
    </row>
    <row r="327731" spans="1:1" x14ac:dyDescent="0.2">
      <c r="A327731" t="s">
        <v>151</v>
      </c>
    </row>
    <row r="344065" spans="1:1" x14ac:dyDescent="0.2">
      <c r="A344065" t="s">
        <v>153</v>
      </c>
    </row>
    <row r="344066" spans="1:1" x14ac:dyDescent="0.2">
      <c r="A344066" t="s">
        <v>70</v>
      </c>
    </row>
    <row r="344067" spans="1:1" x14ac:dyDescent="0.2">
      <c r="A344067" t="s">
        <v>142</v>
      </c>
    </row>
    <row r="344068" spans="1:1" x14ac:dyDescent="0.2">
      <c r="A344068" t="s">
        <v>49</v>
      </c>
    </row>
    <row r="344069" spans="1:1" x14ac:dyDescent="0.2">
      <c r="A344069" t="s">
        <v>97</v>
      </c>
    </row>
    <row r="344070" spans="1:1" x14ac:dyDescent="0.2">
      <c r="A344070" t="s">
        <v>4</v>
      </c>
    </row>
    <row r="344071" spans="1:1" x14ac:dyDescent="0.2">
      <c r="A344071" t="s">
        <v>67</v>
      </c>
    </row>
    <row r="344072" spans="1:1" x14ac:dyDescent="0.2">
      <c r="A344072" t="s">
        <v>88</v>
      </c>
    </row>
    <row r="344073" spans="1:1" x14ac:dyDescent="0.2">
      <c r="A344073" t="s">
        <v>136</v>
      </c>
    </row>
    <row r="344074" spans="1:1" x14ac:dyDescent="0.2">
      <c r="A344074" t="s">
        <v>13</v>
      </c>
    </row>
    <row r="344075" spans="1:1" x14ac:dyDescent="0.2">
      <c r="A344075" t="s">
        <v>28</v>
      </c>
    </row>
    <row r="344076" spans="1:1" x14ac:dyDescent="0.2">
      <c r="A344076" t="s">
        <v>121</v>
      </c>
    </row>
    <row r="344077" spans="1:1" x14ac:dyDescent="0.2">
      <c r="A344077" t="s">
        <v>118</v>
      </c>
    </row>
    <row r="344078" spans="1:1" x14ac:dyDescent="0.2">
      <c r="A344078" t="s">
        <v>16</v>
      </c>
    </row>
    <row r="344079" spans="1:1" x14ac:dyDescent="0.2">
      <c r="A344079" t="s">
        <v>46</v>
      </c>
    </row>
    <row r="344080" spans="1:1" x14ac:dyDescent="0.2">
      <c r="A344080" t="s">
        <v>91</v>
      </c>
    </row>
    <row r="344081" spans="1:1" x14ac:dyDescent="0.2">
      <c r="A344081" t="s">
        <v>100</v>
      </c>
    </row>
    <row r="344082" spans="1:1" x14ac:dyDescent="0.2">
      <c r="A344082" t="s">
        <v>79</v>
      </c>
    </row>
    <row r="344083" spans="1:1" x14ac:dyDescent="0.2">
      <c r="A344083" t="s">
        <v>76</v>
      </c>
    </row>
    <row r="344084" spans="1:1" x14ac:dyDescent="0.2">
      <c r="A344084" t="s">
        <v>124</v>
      </c>
    </row>
    <row r="344085" spans="1:1" x14ac:dyDescent="0.2">
      <c r="A344085" t="s">
        <v>58</v>
      </c>
    </row>
    <row r="344086" spans="1:1" x14ac:dyDescent="0.2">
      <c r="A344086" t="s">
        <v>43</v>
      </c>
    </row>
    <row r="344087" spans="1:1" x14ac:dyDescent="0.2">
      <c r="A344087" t="s">
        <v>25</v>
      </c>
    </row>
    <row r="344088" spans="1:1" x14ac:dyDescent="0.2">
      <c r="A344088" t="s">
        <v>64</v>
      </c>
    </row>
    <row r="344089" spans="1:1" x14ac:dyDescent="0.2">
      <c r="A344089" t="s">
        <v>94</v>
      </c>
    </row>
    <row r="344090" spans="1:1" x14ac:dyDescent="0.2">
      <c r="A344090" t="s">
        <v>55</v>
      </c>
    </row>
    <row r="344091" spans="1:1" x14ac:dyDescent="0.2">
      <c r="A344091" t="s">
        <v>133</v>
      </c>
    </row>
    <row r="344092" spans="1:1" x14ac:dyDescent="0.2">
      <c r="A344092" t="s">
        <v>115</v>
      </c>
    </row>
    <row r="344093" spans="1:1" x14ac:dyDescent="0.2">
      <c r="A344093" t="s">
        <v>106</v>
      </c>
    </row>
    <row r="344094" spans="1:1" x14ac:dyDescent="0.2">
      <c r="A344094" t="s">
        <v>127</v>
      </c>
    </row>
    <row r="344095" spans="1:1" x14ac:dyDescent="0.2">
      <c r="A344095" t="s">
        <v>34</v>
      </c>
    </row>
    <row r="344096" spans="1:1" x14ac:dyDescent="0.2">
      <c r="A344096" t="s">
        <v>109</v>
      </c>
    </row>
    <row r="344097" spans="1:1" x14ac:dyDescent="0.2">
      <c r="A344097" t="s">
        <v>10</v>
      </c>
    </row>
    <row r="344098" spans="1:1" x14ac:dyDescent="0.2">
      <c r="A344098" t="s">
        <v>31</v>
      </c>
    </row>
    <row r="344099" spans="1:1" x14ac:dyDescent="0.2">
      <c r="A344099" t="s">
        <v>145</v>
      </c>
    </row>
    <row r="344100" spans="1:1" x14ac:dyDescent="0.2">
      <c r="A344100" t="s">
        <v>22</v>
      </c>
    </row>
    <row r="344101" spans="1:1" x14ac:dyDescent="0.2">
      <c r="A344101" t="s">
        <v>85</v>
      </c>
    </row>
    <row r="344102" spans="1:1" x14ac:dyDescent="0.2">
      <c r="A344102" t="s">
        <v>82</v>
      </c>
    </row>
    <row r="344103" spans="1:1" x14ac:dyDescent="0.2">
      <c r="A344103" t="s">
        <v>19</v>
      </c>
    </row>
    <row r="344104" spans="1:1" x14ac:dyDescent="0.2">
      <c r="A344104" t="s">
        <v>130</v>
      </c>
    </row>
    <row r="344105" spans="1:1" x14ac:dyDescent="0.2">
      <c r="A344105" t="s">
        <v>73</v>
      </c>
    </row>
    <row r="344106" spans="1:1" x14ac:dyDescent="0.2">
      <c r="A344106" t="s">
        <v>139</v>
      </c>
    </row>
    <row r="344107" spans="1:1" x14ac:dyDescent="0.2">
      <c r="A344107" t="s">
        <v>52</v>
      </c>
    </row>
    <row r="344108" spans="1:1" x14ac:dyDescent="0.2">
      <c r="A344108" t="s">
        <v>7</v>
      </c>
    </row>
    <row r="344109" spans="1:1" x14ac:dyDescent="0.2">
      <c r="A344109" t="s">
        <v>103</v>
      </c>
    </row>
    <row r="344110" spans="1:1" x14ac:dyDescent="0.2">
      <c r="A344110" t="s">
        <v>148</v>
      </c>
    </row>
    <row r="344111" spans="1:1" x14ac:dyDescent="0.2">
      <c r="A344111" t="s">
        <v>37</v>
      </c>
    </row>
    <row r="344112" spans="1:1" x14ac:dyDescent="0.2">
      <c r="A344112" t="s">
        <v>40</v>
      </c>
    </row>
    <row r="344113" spans="1:1" x14ac:dyDescent="0.2">
      <c r="A344113" t="s">
        <v>112</v>
      </c>
    </row>
    <row r="344114" spans="1:1" x14ac:dyDescent="0.2">
      <c r="A344114" t="s">
        <v>61</v>
      </c>
    </row>
    <row r="344115" spans="1:1" x14ac:dyDescent="0.2">
      <c r="A344115" t="s">
        <v>151</v>
      </c>
    </row>
    <row r="360449" spans="1:1" x14ac:dyDescent="0.2">
      <c r="A360449" t="s">
        <v>153</v>
      </c>
    </row>
    <row r="360450" spans="1:1" x14ac:dyDescent="0.2">
      <c r="A360450" t="s">
        <v>70</v>
      </c>
    </row>
    <row r="360451" spans="1:1" x14ac:dyDescent="0.2">
      <c r="A360451" t="s">
        <v>142</v>
      </c>
    </row>
    <row r="360452" spans="1:1" x14ac:dyDescent="0.2">
      <c r="A360452" t="s">
        <v>49</v>
      </c>
    </row>
    <row r="360453" spans="1:1" x14ac:dyDescent="0.2">
      <c r="A360453" t="s">
        <v>97</v>
      </c>
    </row>
    <row r="360454" spans="1:1" x14ac:dyDescent="0.2">
      <c r="A360454" t="s">
        <v>4</v>
      </c>
    </row>
    <row r="360455" spans="1:1" x14ac:dyDescent="0.2">
      <c r="A360455" t="s">
        <v>67</v>
      </c>
    </row>
    <row r="360456" spans="1:1" x14ac:dyDescent="0.2">
      <c r="A360456" t="s">
        <v>88</v>
      </c>
    </row>
    <row r="360457" spans="1:1" x14ac:dyDescent="0.2">
      <c r="A360457" t="s">
        <v>136</v>
      </c>
    </row>
    <row r="360458" spans="1:1" x14ac:dyDescent="0.2">
      <c r="A360458" t="s">
        <v>13</v>
      </c>
    </row>
    <row r="360459" spans="1:1" x14ac:dyDescent="0.2">
      <c r="A360459" t="s">
        <v>28</v>
      </c>
    </row>
    <row r="360460" spans="1:1" x14ac:dyDescent="0.2">
      <c r="A360460" t="s">
        <v>121</v>
      </c>
    </row>
    <row r="360461" spans="1:1" x14ac:dyDescent="0.2">
      <c r="A360461" t="s">
        <v>118</v>
      </c>
    </row>
    <row r="360462" spans="1:1" x14ac:dyDescent="0.2">
      <c r="A360462" t="s">
        <v>16</v>
      </c>
    </row>
    <row r="360463" spans="1:1" x14ac:dyDescent="0.2">
      <c r="A360463" t="s">
        <v>46</v>
      </c>
    </row>
    <row r="360464" spans="1:1" x14ac:dyDescent="0.2">
      <c r="A360464" t="s">
        <v>91</v>
      </c>
    </row>
    <row r="360465" spans="1:1" x14ac:dyDescent="0.2">
      <c r="A360465" t="s">
        <v>100</v>
      </c>
    </row>
    <row r="360466" spans="1:1" x14ac:dyDescent="0.2">
      <c r="A360466" t="s">
        <v>79</v>
      </c>
    </row>
    <row r="360467" spans="1:1" x14ac:dyDescent="0.2">
      <c r="A360467" t="s">
        <v>76</v>
      </c>
    </row>
    <row r="360468" spans="1:1" x14ac:dyDescent="0.2">
      <c r="A360468" t="s">
        <v>124</v>
      </c>
    </row>
    <row r="360469" spans="1:1" x14ac:dyDescent="0.2">
      <c r="A360469" t="s">
        <v>58</v>
      </c>
    </row>
    <row r="360470" spans="1:1" x14ac:dyDescent="0.2">
      <c r="A360470" t="s">
        <v>43</v>
      </c>
    </row>
    <row r="360471" spans="1:1" x14ac:dyDescent="0.2">
      <c r="A360471" t="s">
        <v>25</v>
      </c>
    </row>
    <row r="360472" spans="1:1" x14ac:dyDescent="0.2">
      <c r="A360472" t="s">
        <v>64</v>
      </c>
    </row>
    <row r="360473" spans="1:1" x14ac:dyDescent="0.2">
      <c r="A360473" t="s">
        <v>94</v>
      </c>
    </row>
    <row r="360474" spans="1:1" x14ac:dyDescent="0.2">
      <c r="A360474" t="s">
        <v>55</v>
      </c>
    </row>
    <row r="360475" spans="1:1" x14ac:dyDescent="0.2">
      <c r="A360475" t="s">
        <v>133</v>
      </c>
    </row>
    <row r="360476" spans="1:1" x14ac:dyDescent="0.2">
      <c r="A360476" t="s">
        <v>115</v>
      </c>
    </row>
    <row r="360477" spans="1:1" x14ac:dyDescent="0.2">
      <c r="A360477" t="s">
        <v>106</v>
      </c>
    </row>
    <row r="360478" spans="1:1" x14ac:dyDescent="0.2">
      <c r="A360478" t="s">
        <v>127</v>
      </c>
    </row>
    <row r="360479" spans="1:1" x14ac:dyDescent="0.2">
      <c r="A360479" t="s">
        <v>34</v>
      </c>
    </row>
    <row r="360480" spans="1:1" x14ac:dyDescent="0.2">
      <c r="A360480" t="s">
        <v>109</v>
      </c>
    </row>
    <row r="360481" spans="1:1" x14ac:dyDescent="0.2">
      <c r="A360481" t="s">
        <v>10</v>
      </c>
    </row>
    <row r="360482" spans="1:1" x14ac:dyDescent="0.2">
      <c r="A360482" t="s">
        <v>31</v>
      </c>
    </row>
    <row r="360483" spans="1:1" x14ac:dyDescent="0.2">
      <c r="A360483" t="s">
        <v>145</v>
      </c>
    </row>
    <row r="360484" spans="1:1" x14ac:dyDescent="0.2">
      <c r="A360484" t="s">
        <v>22</v>
      </c>
    </row>
    <row r="360485" spans="1:1" x14ac:dyDescent="0.2">
      <c r="A360485" t="s">
        <v>85</v>
      </c>
    </row>
    <row r="360486" spans="1:1" x14ac:dyDescent="0.2">
      <c r="A360486" t="s">
        <v>82</v>
      </c>
    </row>
    <row r="360487" spans="1:1" x14ac:dyDescent="0.2">
      <c r="A360487" t="s">
        <v>19</v>
      </c>
    </row>
    <row r="360488" spans="1:1" x14ac:dyDescent="0.2">
      <c r="A360488" t="s">
        <v>130</v>
      </c>
    </row>
    <row r="360489" spans="1:1" x14ac:dyDescent="0.2">
      <c r="A360489" t="s">
        <v>73</v>
      </c>
    </row>
    <row r="360490" spans="1:1" x14ac:dyDescent="0.2">
      <c r="A360490" t="s">
        <v>139</v>
      </c>
    </row>
    <row r="360491" spans="1:1" x14ac:dyDescent="0.2">
      <c r="A360491" t="s">
        <v>52</v>
      </c>
    </row>
    <row r="360492" spans="1:1" x14ac:dyDescent="0.2">
      <c r="A360492" t="s">
        <v>7</v>
      </c>
    </row>
    <row r="360493" spans="1:1" x14ac:dyDescent="0.2">
      <c r="A360493" t="s">
        <v>103</v>
      </c>
    </row>
    <row r="360494" spans="1:1" x14ac:dyDescent="0.2">
      <c r="A360494" t="s">
        <v>148</v>
      </c>
    </row>
    <row r="360495" spans="1:1" x14ac:dyDescent="0.2">
      <c r="A360495" t="s">
        <v>37</v>
      </c>
    </row>
    <row r="360496" spans="1:1" x14ac:dyDescent="0.2">
      <c r="A360496" t="s">
        <v>40</v>
      </c>
    </row>
    <row r="360497" spans="1:1" x14ac:dyDescent="0.2">
      <c r="A360497" t="s">
        <v>112</v>
      </c>
    </row>
    <row r="360498" spans="1:1" x14ac:dyDescent="0.2">
      <c r="A360498" t="s">
        <v>61</v>
      </c>
    </row>
    <row r="360499" spans="1:1" x14ac:dyDescent="0.2">
      <c r="A360499" t="s">
        <v>151</v>
      </c>
    </row>
    <row r="376833" spans="1:1" x14ac:dyDescent="0.2">
      <c r="A376833" t="s">
        <v>153</v>
      </c>
    </row>
    <row r="376834" spans="1:1" x14ac:dyDescent="0.2">
      <c r="A376834" t="s">
        <v>70</v>
      </c>
    </row>
    <row r="376835" spans="1:1" x14ac:dyDescent="0.2">
      <c r="A376835" t="s">
        <v>142</v>
      </c>
    </row>
    <row r="376836" spans="1:1" x14ac:dyDescent="0.2">
      <c r="A376836" t="s">
        <v>49</v>
      </c>
    </row>
    <row r="376837" spans="1:1" x14ac:dyDescent="0.2">
      <c r="A376837" t="s">
        <v>97</v>
      </c>
    </row>
    <row r="376838" spans="1:1" x14ac:dyDescent="0.2">
      <c r="A376838" t="s">
        <v>4</v>
      </c>
    </row>
    <row r="376839" spans="1:1" x14ac:dyDescent="0.2">
      <c r="A376839" t="s">
        <v>67</v>
      </c>
    </row>
    <row r="376840" spans="1:1" x14ac:dyDescent="0.2">
      <c r="A376840" t="s">
        <v>88</v>
      </c>
    </row>
    <row r="376841" spans="1:1" x14ac:dyDescent="0.2">
      <c r="A376841" t="s">
        <v>136</v>
      </c>
    </row>
    <row r="376842" spans="1:1" x14ac:dyDescent="0.2">
      <c r="A376842" t="s">
        <v>13</v>
      </c>
    </row>
    <row r="376843" spans="1:1" x14ac:dyDescent="0.2">
      <c r="A376843" t="s">
        <v>28</v>
      </c>
    </row>
    <row r="376844" spans="1:1" x14ac:dyDescent="0.2">
      <c r="A376844" t="s">
        <v>121</v>
      </c>
    </row>
    <row r="376845" spans="1:1" x14ac:dyDescent="0.2">
      <c r="A376845" t="s">
        <v>118</v>
      </c>
    </row>
    <row r="376846" spans="1:1" x14ac:dyDescent="0.2">
      <c r="A376846" t="s">
        <v>16</v>
      </c>
    </row>
    <row r="376847" spans="1:1" x14ac:dyDescent="0.2">
      <c r="A376847" t="s">
        <v>46</v>
      </c>
    </row>
    <row r="376848" spans="1:1" x14ac:dyDescent="0.2">
      <c r="A376848" t="s">
        <v>91</v>
      </c>
    </row>
    <row r="376849" spans="1:1" x14ac:dyDescent="0.2">
      <c r="A376849" t="s">
        <v>100</v>
      </c>
    </row>
    <row r="376850" spans="1:1" x14ac:dyDescent="0.2">
      <c r="A376850" t="s">
        <v>79</v>
      </c>
    </row>
    <row r="376851" spans="1:1" x14ac:dyDescent="0.2">
      <c r="A376851" t="s">
        <v>76</v>
      </c>
    </row>
    <row r="376852" spans="1:1" x14ac:dyDescent="0.2">
      <c r="A376852" t="s">
        <v>124</v>
      </c>
    </row>
    <row r="376853" spans="1:1" x14ac:dyDescent="0.2">
      <c r="A376853" t="s">
        <v>58</v>
      </c>
    </row>
    <row r="376854" spans="1:1" x14ac:dyDescent="0.2">
      <c r="A376854" t="s">
        <v>43</v>
      </c>
    </row>
    <row r="376855" spans="1:1" x14ac:dyDescent="0.2">
      <c r="A376855" t="s">
        <v>25</v>
      </c>
    </row>
    <row r="376856" spans="1:1" x14ac:dyDescent="0.2">
      <c r="A376856" t="s">
        <v>64</v>
      </c>
    </row>
    <row r="376857" spans="1:1" x14ac:dyDescent="0.2">
      <c r="A376857" t="s">
        <v>94</v>
      </c>
    </row>
    <row r="376858" spans="1:1" x14ac:dyDescent="0.2">
      <c r="A376858" t="s">
        <v>55</v>
      </c>
    </row>
    <row r="376859" spans="1:1" x14ac:dyDescent="0.2">
      <c r="A376859" t="s">
        <v>133</v>
      </c>
    </row>
    <row r="376860" spans="1:1" x14ac:dyDescent="0.2">
      <c r="A376860" t="s">
        <v>115</v>
      </c>
    </row>
    <row r="376861" spans="1:1" x14ac:dyDescent="0.2">
      <c r="A376861" t="s">
        <v>106</v>
      </c>
    </row>
    <row r="376862" spans="1:1" x14ac:dyDescent="0.2">
      <c r="A376862" t="s">
        <v>127</v>
      </c>
    </row>
    <row r="376863" spans="1:1" x14ac:dyDescent="0.2">
      <c r="A376863" t="s">
        <v>34</v>
      </c>
    </row>
    <row r="376864" spans="1:1" x14ac:dyDescent="0.2">
      <c r="A376864" t="s">
        <v>109</v>
      </c>
    </row>
    <row r="376865" spans="1:1" x14ac:dyDescent="0.2">
      <c r="A376865" t="s">
        <v>10</v>
      </c>
    </row>
    <row r="376866" spans="1:1" x14ac:dyDescent="0.2">
      <c r="A376866" t="s">
        <v>31</v>
      </c>
    </row>
    <row r="376867" spans="1:1" x14ac:dyDescent="0.2">
      <c r="A376867" t="s">
        <v>145</v>
      </c>
    </row>
    <row r="376868" spans="1:1" x14ac:dyDescent="0.2">
      <c r="A376868" t="s">
        <v>22</v>
      </c>
    </row>
    <row r="376869" spans="1:1" x14ac:dyDescent="0.2">
      <c r="A376869" t="s">
        <v>85</v>
      </c>
    </row>
    <row r="376870" spans="1:1" x14ac:dyDescent="0.2">
      <c r="A376870" t="s">
        <v>82</v>
      </c>
    </row>
    <row r="376871" spans="1:1" x14ac:dyDescent="0.2">
      <c r="A376871" t="s">
        <v>19</v>
      </c>
    </row>
    <row r="376872" spans="1:1" x14ac:dyDescent="0.2">
      <c r="A376872" t="s">
        <v>130</v>
      </c>
    </row>
    <row r="376873" spans="1:1" x14ac:dyDescent="0.2">
      <c r="A376873" t="s">
        <v>73</v>
      </c>
    </row>
    <row r="376874" spans="1:1" x14ac:dyDescent="0.2">
      <c r="A376874" t="s">
        <v>139</v>
      </c>
    </row>
    <row r="376875" spans="1:1" x14ac:dyDescent="0.2">
      <c r="A376875" t="s">
        <v>52</v>
      </c>
    </row>
    <row r="376876" spans="1:1" x14ac:dyDescent="0.2">
      <c r="A376876" t="s">
        <v>7</v>
      </c>
    </row>
    <row r="376877" spans="1:1" x14ac:dyDescent="0.2">
      <c r="A376877" t="s">
        <v>103</v>
      </c>
    </row>
    <row r="376878" spans="1:1" x14ac:dyDescent="0.2">
      <c r="A376878" t="s">
        <v>148</v>
      </c>
    </row>
    <row r="376879" spans="1:1" x14ac:dyDescent="0.2">
      <c r="A376879" t="s">
        <v>37</v>
      </c>
    </row>
    <row r="376880" spans="1:1" x14ac:dyDescent="0.2">
      <c r="A376880" t="s">
        <v>40</v>
      </c>
    </row>
    <row r="376881" spans="1:1" x14ac:dyDescent="0.2">
      <c r="A376881" t="s">
        <v>112</v>
      </c>
    </row>
    <row r="376882" spans="1:1" x14ac:dyDescent="0.2">
      <c r="A376882" t="s">
        <v>61</v>
      </c>
    </row>
    <row r="376883" spans="1:1" x14ac:dyDescent="0.2">
      <c r="A376883" t="s">
        <v>151</v>
      </c>
    </row>
    <row r="393217" spans="1:1" x14ac:dyDescent="0.2">
      <c r="A393217" t="s">
        <v>153</v>
      </c>
    </row>
    <row r="393218" spans="1:1" x14ac:dyDescent="0.2">
      <c r="A393218" t="s">
        <v>70</v>
      </c>
    </row>
    <row r="393219" spans="1:1" x14ac:dyDescent="0.2">
      <c r="A393219" t="s">
        <v>142</v>
      </c>
    </row>
    <row r="393220" spans="1:1" x14ac:dyDescent="0.2">
      <c r="A393220" t="s">
        <v>49</v>
      </c>
    </row>
    <row r="393221" spans="1:1" x14ac:dyDescent="0.2">
      <c r="A393221" t="s">
        <v>97</v>
      </c>
    </row>
    <row r="393222" spans="1:1" x14ac:dyDescent="0.2">
      <c r="A393222" t="s">
        <v>4</v>
      </c>
    </row>
    <row r="393223" spans="1:1" x14ac:dyDescent="0.2">
      <c r="A393223" t="s">
        <v>67</v>
      </c>
    </row>
    <row r="393224" spans="1:1" x14ac:dyDescent="0.2">
      <c r="A393224" t="s">
        <v>88</v>
      </c>
    </row>
    <row r="393225" spans="1:1" x14ac:dyDescent="0.2">
      <c r="A393225" t="s">
        <v>136</v>
      </c>
    </row>
    <row r="393226" spans="1:1" x14ac:dyDescent="0.2">
      <c r="A393226" t="s">
        <v>13</v>
      </c>
    </row>
    <row r="393227" spans="1:1" x14ac:dyDescent="0.2">
      <c r="A393227" t="s">
        <v>28</v>
      </c>
    </row>
    <row r="393228" spans="1:1" x14ac:dyDescent="0.2">
      <c r="A393228" t="s">
        <v>121</v>
      </c>
    </row>
    <row r="393229" spans="1:1" x14ac:dyDescent="0.2">
      <c r="A393229" t="s">
        <v>118</v>
      </c>
    </row>
    <row r="393230" spans="1:1" x14ac:dyDescent="0.2">
      <c r="A393230" t="s">
        <v>16</v>
      </c>
    </row>
    <row r="393231" spans="1:1" x14ac:dyDescent="0.2">
      <c r="A393231" t="s">
        <v>46</v>
      </c>
    </row>
    <row r="393232" spans="1:1" x14ac:dyDescent="0.2">
      <c r="A393232" t="s">
        <v>91</v>
      </c>
    </row>
    <row r="393233" spans="1:1" x14ac:dyDescent="0.2">
      <c r="A393233" t="s">
        <v>100</v>
      </c>
    </row>
    <row r="393234" spans="1:1" x14ac:dyDescent="0.2">
      <c r="A393234" t="s">
        <v>79</v>
      </c>
    </row>
    <row r="393235" spans="1:1" x14ac:dyDescent="0.2">
      <c r="A393235" t="s">
        <v>76</v>
      </c>
    </row>
    <row r="393236" spans="1:1" x14ac:dyDescent="0.2">
      <c r="A393236" t="s">
        <v>124</v>
      </c>
    </row>
    <row r="393237" spans="1:1" x14ac:dyDescent="0.2">
      <c r="A393237" t="s">
        <v>58</v>
      </c>
    </row>
    <row r="393238" spans="1:1" x14ac:dyDescent="0.2">
      <c r="A393238" t="s">
        <v>43</v>
      </c>
    </row>
    <row r="393239" spans="1:1" x14ac:dyDescent="0.2">
      <c r="A393239" t="s">
        <v>25</v>
      </c>
    </row>
    <row r="393240" spans="1:1" x14ac:dyDescent="0.2">
      <c r="A393240" t="s">
        <v>64</v>
      </c>
    </row>
    <row r="393241" spans="1:1" x14ac:dyDescent="0.2">
      <c r="A393241" t="s">
        <v>94</v>
      </c>
    </row>
    <row r="393242" spans="1:1" x14ac:dyDescent="0.2">
      <c r="A393242" t="s">
        <v>55</v>
      </c>
    </row>
    <row r="393243" spans="1:1" x14ac:dyDescent="0.2">
      <c r="A393243" t="s">
        <v>133</v>
      </c>
    </row>
    <row r="393244" spans="1:1" x14ac:dyDescent="0.2">
      <c r="A393244" t="s">
        <v>115</v>
      </c>
    </row>
    <row r="393245" spans="1:1" x14ac:dyDescent="0.2">
      <c r="A393245" t="s">
        <v>106</v>
      </c>
    </row>
    <row r="393246" spans="1:1" x14ac:dyDescent="0.2">
      <c r="A393246" t="s">
        <v>127</v>
      </c>
    </row>
    <row r="393247" spans="1:1" x14ac:dyDescent="0.2">
      <c r="A393247" t="s">
        <v>34</v>
      </c>
    </row>
    <row r="393248" spans="1:1" x14ac:dyDescent="0.2">
      <c r="A393248" t="s">
        <v>109</v>
      </c>
    </row>
    <row r="393249" spans="1:1" x14ac:dyDescent="0.2">
      <c r="A393249" t="s">
        <v>10</v>
      </c>
    </row>
    <row r="393250" spans="1:1" x14ac:dyDescent="0.2">
      <c r="A393250" t="s">
        <v>31</v>
      </c>
    </row>
    <row r="393251" spans="1:1" x14ac:dyDescent="0.2">
      <c r="A393251" t="s">
        <v>145</v>
      </c>
    </row>
    <row r="393252" spans="1:1" x14ac:dyDescent="0.2">
      <c r="A393252" t="s">
        <v>22</v>
      </c>
    </row>
    <row r="393253" spans="1:1" x14ac:dyDescent="0.2">
      <c r="A393253" t="s">
        <v>85</v>
      </c>
    </row>
    <row r="393254" spans="1:1" x14ac:dyDescent="0.2">
      <c r="A393254" t="s">
        <v>82</v>
      </c>
    </row>
    <row r="393255" spans="1:1" x14ac:dyDescent="0.2">
      <c r="A393255" t="s">
        <v>19</v>
      </c>
    </row>
    <row r="393256" spans="1:1" x14ac:dyDescent="0.2">
      <c r="A393256" t="s">
        <v>130</v>
      </c>
    </row>
    <row r="393257" spans="1:1" x14ac:dyDescent="0.2">
      <c r="A393257" t="s">
        <v>73</v>
      </c>
    </row>
    <row r="393258" spans="1:1" x14ac:dyDescent="0.2">
      <c r="A393258" t="s">
        <v>139</v>
      </c>
    </row>
    <row r="393259" spans="1:1" x14ac:dyDescent="0.2">
      <c r="A393259" t="s">
        <v>52</v>
      </c>
    </row>
    <row r="393260" spans="1:1" x14ac:dyDescent="0.2">
      <c r="A393260" t="s">
        <v>7</v>
      </c>
    </row>
    <row r="393261" spans="1:1" x14ac:dyDescent="0.2">
      <c r="A393261" t="s">
        <v>103</v>
      </c>
    </row>
    <row r="393262" spans="1:1" x14ac:dyDescent="0.2">
      <c r="A393262" t="s">
        <v>148</v>
      </c>
    </row>
    <row r="393263" spans="1:1" x14ac:dyDescent="0.2">
      <c r="A393263" t="s">
        <v>37</v>
      </c>
    </row>
    <row r="393264" spans="1:1" x14ac:dyDescent="0.2">
      <c r="A393264" t="s">
        <v>40</v>
      </c>
    </row>
    <row r="393265" spans="1:1" x14ac:dyDescent="0.2">
      <c r="A393265" t="s">
        <v>112</v>
      </c>
    </row>
    <row r="393266" spans="1:1" x14ac:dyDescent="0.2">
      <c r="A393266" t="s">
        <v>61</v>
      </c>
    </row>
    <row r="393267" spans="1:1" x14ac:dyDescent="0.2">
      <c r="A393267" t="s">
        <v>151</v>
      </c>
    </row>
    <row r="409601" spans="1:1" x14ac:dyDescent="0.2">
      <c r="A409601" t="s">
        <v>153</v>
      </c>
    </row>
    <row r="409602" spans="1:1" x14ac:dyDescent="0.2">
      <c r="A409602" t="s">
        <v>70</v>
      </c>
    </row>
    <row r="409603" spans="1:1" x14ac:dyDescent="0.2">
      <c r="A409603" t="s">
        <v>142</v>
      </c>
    </row>
    <row r="409604" spans="1:1" x14ac:dyDescent="0.2">
      <c r="A409604" t="s">
        <v>49</v>
      </c>
    </row>
    <row r="409605" spans="1:1" x14ac:dyDescent="0.2">
      <c r="A409605" t="s">
        <v>97</v>
      </c>
    </row>
    <row r="409606" spans="1:1" x14ac:dyDescent="0.2">
      <c r="A409606" t="s">
        <v>4</v>
      </c>
    </row>
    <row r="409607" spans="1:1" x14ac:dyDescent="0.2">
      <c r="A409607" t="s">
        <v>67</v>
      </c>
    </row>
    <row r="409608" spans="1:1" x14ac:dyDescent="0.2">
      <c r="A409608" t="s">
        <v>88</v>
      </c>
    </row>
    <row r="409609" spans="1:1" x14ac:dyDescent="0.2">
      <c r="A409609" t="s">
        <v>136</v>
      </c>
    </row>
    <row r="409610" spans="1:1" x14ac:dyDescent="0.2">
      <c r="A409610" t="s">
        <v>13</v>
      </c>
    </row>
    <row r="409611" spans="1:1" x14ac:dyDescent="0.2">
      <c r="A409611" t="s">
        <v>28</v>
      </c>
    </row>
    <row r="409612" spans="1:1" x14ac:dyDescent="0.2">
      <c r="A409612" t="s">
        <v>121</v>
      </c>
    </row>
    <row r="409613" spans="1:1" x14ac:dyDescent="0.2">
      <c r="A409613" t="s">
        <v>118</v>
      </c>
    </row>
    <row r="409614" spans="1:1" x14ac:dyDescent="0.2">
      <c r="A409614" t="s">
        <v>16</v>
      </c>
    </row>
    <row r="409615" spans="1:1" x14ac:dyDescent="0.2">
      <c r="A409615" t="s">
        <v>46</v>
      </c>
    </row>
    <row r="409616" spans="1:1" x14ac:dyDescent="0.2">
      <c r="A409616" t="s">
        <v>91</v>
      </c>
    </row>
    <row r="409617" spans="1:1" x14ac:dyDescent="0.2">
      <c r="A409617" t="s">
        <v>100</v>
      </c>
    </row>
    <row r="409618" spans="1:1" x14ac:dyDescent="0.2">
      <c r="A409618" t="s">
        <v>79</v>
      </c>
    </row>
    <row r="409619" spans="1:1" x14ac:dyDescent="0.2">
      <c r="A409619" t="s">
        <v>76</v>
      </c>
    </row>
    <row r="409620" spans="1:1" x14ac:dyDescent="0.2">
      <c r="A409620" t="s">
        <v>124</v>
      </c>
    </row>
    <row r="409621" spans="1:1" x14ac:dyDescent="0.2">
      <c r="A409621" t="s">
        <v>58</v>
      </c>
    </row>
    <row r="409622" spans="1:1" x14ac:dyDescent="0.2">
      <c r="A409622" t="s">
        <v>43</v>
      </c>
    </row>
    <row r="409623" spans="1:1" x14ac:dyDescent="0.2">
      <c r="A409623" t="s">
        <v>25</v>
      </c>
    </row>
    <row r="409624" spans="1:1" x14ac:dyDescent="0.2">
      <c r="A409624" t="s">
        <v>64</v>
      </c>
    </row>
    <row r="409625" spans="1:1" x14ac:dyDescent="0.2">
      <c r="A409625" t="s">
        <v>94</v>
      </c>
    </row>
    <row r="409626" spans="1:1" x14ac:dyDescent="0.2">
      <c r="A409626" t="s">
        <v>55</v>
      </c>
    </row>
    <row r="409627" spans="1:1" x14ac:dyDescent="0.2">
      <c r="A409627" t="s">
        <v>133</v>
      </c>
    </row>
    <row r="409628" spans="1:1" x14ac:dyDescent="0.2">
      <c r="A409628" t="s">
        <v>115</v>
      </c>
    </row>
    <row r="409629" spans="1:1" x14ac:dyDescent="0.2">
      <c r="A409629" t="s">
        <v>106</v>
      </c>
    </row>
    <row r="409630" spans="1:1" x14ac:dyDescent="0.2">
      <c r="A409630" t="s">
        <v>127</v>
      </c>
    </row>
    <row r="409631" spans="1:1" x14ac:dyDescent="0.2">
      <c r="A409631" t="s">
        <v>34</v>
      </c>
    </row>
    <row r="409632" spans="1:1" x14ac:dyDescent="0.2">
      <c r="A409632" t="s">
        <v>109</v>
      </c>
    </row>
    <row r="409633" spans="1:1" x14ac:dyDescent="0.2">
      <c r="A409633" t="s">
        <v>10</v>
      </c>
    </row>
    <row r="409634" spans="1:1" x14ac:dyDescent="0.2">
      <c r="A409634" t="s">
        <v>31</v>
      </c>
    </row>
    <row r="409635" spans="1:1" x14ac:dyDescent="0.2">
      <c r="A409635" t="s">
        <v>145</v>
      </c>
    </row>
    <row r="409636" spans="1:1" x14ac:dyDescent="0.2">
      <c r="A409636" t="s">
        <v>22</v>
      </c>
    </row>
    <row r="409637" spans="1:1" x14ac:dyDescent="0.2">
      <c r="A409637" t="s">
        <v>85</v>
      </c>
    </row>
    <row r="409638" spans="1:1" x14ac:dyDescent="0.2">
      <c r="A409638" t="s">
        <v>82</v>
      </c>
    </row>
    <row r="409639" spans="1:1" x14ac:dyDescent="0.2">
      <c r="A409639" t="s">
        <v>19</v>
      </c>
    </row>
    <row r="409640" spans="1:1" x14ac:dyDescent="0.2">
      <c r="A409640" t="s">
        <v>130</v>
      </c>
    </row>
    <row r="409641" spans="1:1" x14ac:dyDescent="0.2">
      <c r="A409641" t="s">
        <v>73</v>
      </c>
    </row>
    <row r="409642" spans="1:1" x14ac:dyDescent="0.2">
      <c r="A409642" t="s">
        <v>139</v>
      </c>
    </row>
    <row r="409643" spans="1:1" x14ac:dyDescent="0.2">
      <c r="A409643" t="s">
        <v>52</v>
      </c>
    </row>
    <row r="409644" spans="1:1" x14ac:dyDescent="0.2">
      <c r="A409644" t="s">
        <v>7</v>
      </c>
    </row>
    <row r="409645" spans="1:1" x14ac:dyDescent="0.2">
      <c r="A409645" t="s">
        <v>103</v>
      </c>
    </row>
    <row r="409646" spans="1:1" x14ac:dyDescent="0.2">
      <c r="A409646" t="s">
        <v>148</v>
      </c>
    </row>
    <row r="409647" spans="1:1" x14ac:dyDescent="0.2">
      <c r="A409647" t="s">
        <v>37</v>
      </c>
    </row>
    <row r="409648" spans="1:1" x14ac:dyDescent="0.2">
      <c r="A409648" t="s">
        <v>40</v>
      </c>
    </row>
    <row r="409649" spans="1:1" x14ac:dyDescent="0.2">
      <c r="A409649" t="s">
        <v>112</v>
      </c>
    </row>
    <row r="409650" spans="1:1" x14ac:dyDescent="0.2">
      <c r="A409650" t="s">
        <v>61</v>
      </c>
    </row>
    <row r="409651" spans="1:1" x14ac:dyDescent="0.2">
      <c r="A409651" t="s">
        <v>151</v>
      </c>
    </row>
    <row r="425985" spans="1:1" x14ac:dyDescent="0.2">
      <c r="A425985" t="s">
        <v>153</v>
      </c>
    </row>
    <row r="425986" spans="1:1" x14ac:dyDescent="0.2">
      <c r="A425986" t="s">
        <v>70</v>
      </c>
    </row>
    <row r="425987" spans="1:1" x14ac:dyDescent="0.2">
      <c r="A425987" t="s">
        <v>142</v>
      </c>
    </row>
    <row r="425988" spans="1:1" x14ac:dyDescent="0.2">
      <c r="A425988" t="s">
        <v>49</v>
      </c>
    </row>
    <row r="425989" spans="1:1" x14ac:dyDescent="0.2">
      <c r="A425989" t="s">
        <v>97</v>
      </c>
    </row>
    <row r="425990" spans="1:1" x14ac:dyDescent="0.2">
      <c r="A425990" t="s">
        <v>4</v>
      </c>
    </row>
    <row r="425991" spans="1:1" x14ac:dyDescent="0.2">
      <c r="A425991" t="s">
        <v>67</v>
      </c>
    </row>
    <row r="425992" spans="1:1" x14ac:dyDescent="0.2">
      <c r="A425992" t="s">
        <v>88</v>
      </c>
    </row>
    <row r="425993" spans="1:1" x14ac:dyDescent="0.2">
      <c r="A425993" t="s">
        <v>136</v>
      </c>
    </row>
    <row r="425994" spans="1:1" x14ac:dyDescent="0.2">
      <c r="A425994" t="s">
        <v>13</v>
      </c>
    </row>
    <row r="425995" spans="1:1" x14ac:dyDescent="0.2">
      <c r="A425995" t="s">
        <v>28</v>
      </c>
    </row>
    <row r="425996" spans="1:1" x14ac:dyDescent="0.2">
      <c r="A425996" t="s">
        <v>121</v>
      </c>
    </row>
    <row r="425997" spans="1:1" x14ac:dyDescent="0.2">
      <c r="A425997" t="s">
        <v>118</v>
      </c>
    </row>
    <row r="425998" spans="1:1" x14ac:dyDescent="0.2">
      <c r="A425998" t="s">
        <v>16</v>
      </c>
    </row>
    <row r="425999" spans="1:1" x14ac:dyDescent="0.2">
      <c r="A425999" t="s">
        <v>46</v>
      </c>
    </row>
    <row r="426000" spans="1:1" x14ac:dyDescent="0.2">
      <c r="A426000" t="s">
        <v>91</v>
      </c>
    </row>
    <row r="426001" spans="1:1" x14ac:dyDescent="0.2">
      <c r="A426001" t="s">
        <v>100</v>
      </c>
    </row>
    <row r="426002" spans="1:1" x14ac:dyDescent="0.2">
      <c r="A426002" t="s">
        <v>79</v>
      </c>
    </row>
    <row r="426003" spans="1:1" x14ac:dyDescent="0.2">
      <c r="A426003" t="s">
        <v>76</v>
      </c>
    </row>
    <row r="426004" spans="1:1" x14ac:dyDescent="0.2">
      <c r="A426004" t="s">
        <v>124</v>
      </c>
    </row>
    <row r="426005" spans="1:1" x14ac:dyDescent="0.2">
      <c r="A426005" t="s">
        <v>58</v>
      </c>
    </row>
    <row r="426006" spans="1:1" x14ac:dyDescent="0.2">
      <c r="A426006" t="s">
        <v>43</v>
      </c>
    </row>
    <row r="426007" spans="1:1" x14ac:dyDescent="0.2">
      <c r="A426007" t="s">
        <v>25</v>
      </c>
    </row>
    <row r="426008" spans="1:1" x14ac:dyDescent="0.2">
      <c r="A426008" t="s">
        <v>64</v>
      </c>
    </row>
    <row r="426009" spans="1:1" x14ac:dyDescent="0.2">
      <c r="A426009" t="s">
        <v>94</v>
      </c>
    </row>
    <row r="426010" spans="1:1" x14ac:dyDescent="0.2">
      <c r="A426010" t="s">
        <v>55</v>
      </c>
    </row>
    <row r="426011" spans="1:1" x14ac:dyDescent="0.2">
      <c r="A426011" t="s">
        <v>133</v>
      </c>
    </row>
    <row r="426012" spans="1:1" x14ac:dyDescent="0.2">
      <c r="A426012" t="s">
        <v>115</v>
      </c>
    </row>
    <row r="426013" spans="1:1" x14ac:dyDescent="0.2">
      <c r="A426013" t="s">
        <v>106</v>
      </c>
    </row>
    <row r="426014" spans="1:1" x14ac:dyDescent="0.2">
      <c r="A426014" t="s">
        <v>127</v>
      </c>
    </row>
    <row r="426015" spans="1:1" x14ac:dyDescent="0.2">
      <c r="A426015" t="s">
        <v>34</v>
      </c>
    </row>
    <row r="426016" spans="1:1" x14ac:dyDescent="0.2">
      <c r="A426016" t="s">
        <v>109</v>
      </c>
    </row>
    <row r="426017" spans="1:1" x14ac:dyDescent="0.2">
      <c r="A426017" t="s">
        <v>10</v>
      </c>
    </row>
    <row r="426018" spans="1:1" x14ac:dyDescent="0.2">
      <c r="A426018" t="s">
        <v>31</v>
      </c>
    </row>
    <row r="426019" spans="1:1" x14ac:dyDescent="0.2">
      <c r="A426019" t="s">
        <v>145</v>
      </c>
    </row>
    <row r="426020" spans="1:1" x14ac:dyDescent="0.2">
      <c r="A426020" t="s">
        <v>22</v>
      </c>
    </row>
    <row r="426021" spans="1:1" x14ac:dyDescent="0.2">
      <c r="A426021" t="s">
        <v>85</v>
      </c>
    </row>
    <row r="426022" spans="1:1" x14ac:dyDescent="0.2">
      <c r="A426022" t="s">
        <v>82</v>
      </c>
    </row>
    <row r="426023" spans="1:1" x14ac:dyDescent="0.2">
      <c r="A426023" t="s">
        <v>19</v>
      </c>
    </row>
    <row r="426024" spans="1:1" x14ac:dyDescent="0.2">
      <c r="A426024" t="s">
        <v>130</v>
      </c>
    </row>
    <row r="426025" spans="1:1" x14ac:dyDescent="0.2">
      <c r="A426025" t="s">
        <v>73</v>
      </c>
    </row>
    <row r="426026" spans="1:1" x14ac:dyDescent="0.2">
      <c r="A426026" t="s">
        <v>139</v>
      </c>
    </row>
    <row r="426027" spans="1:1" x14ac:dyDescent="0.2">
      <c r="A426027" t="s">
        <v>52</v>
      </c>
    </row>
    <row r="426028" spans="1:1" x14ac:dyDescent="0.2">
      <c r="A426028" t="s">
        <v>7</v>
      </c>
    </row>
    <row r="426029" spans="1:1" x14ac:dyDescent="0.2">
      <c r="A426029" t="s">
        <v>103</v>
      </c>
    </row>
    <row r="426030" spans="1:1" x14ac:dyDescent="0.2">
      <c r="A426030" t="s">
        <v>148</v>
      </c>
    </row>
    <row r="426031" spans="1:1" x14ac:dyDescent="0.2">
      <c r="A426031" t="s">
        <v>37</v>
      </c>
    </row>
    <row r="426032" spans="1:1" x14ac:dyDescent="0.2">
      <c r="A426032" t="s">
        <v>40</v>
      </c>
    </row>
    <row r="426033" spans="1:1" x14ac:dyDescent="0.2">
      <c r="A426033" t="s">
        <v>112</v>
      </c>
    </row>
    <row r="426034" spans="1:1" x14ac:dyDescent="0.2">
      <c r="A426034" t="s">
        <v>61</v>
      </c>
    </row>
    <row r="426035" spans="1:1" x14ac:dyDescent="0.2">
      <c r="A426035" t="s">
        <v>151</v>
      </c>
    </row>
    <row r="442369" spans="1:1" x14ac:dyDescent="0.2">
      <c r="A442369" t="s">
        <v>153</v>
      </c>
    </row>
    <row r="442370" spans="1:1" x14ac:dyDescent="0.2">
      <c r="A442370" t="s">
        <v>70</v>
      </c>
    </row>
    <row r="442371" spans="1:1" x14ac:dyDescent="0.2">
      <c r="A442371" t="s">
        <v>142</v>
      </c>
    </row>
    <row r="442372" spans="1:1" x14ac:dyDescent="0.2">
      <c r="A442372" t="s">
        <v>49</v>
      </c>
    </row>
    <row r="442373" spans="1:1" x14ac:dyDescent="0.2">
      <c r="A442373" t="s">
        <v>97</v>
      </c>
    </row>
    <row r="442374" spans="1:1" x14ac:dyDescent="0.2">
      <c r="A442374" t="s">
        <v>4</v>
      </c>
    </row>
    <row r="442375" spans="1:1" x14ac:dyDescent="0.2">
      <c r="A442375" t="s">
        <v>67</v>
      </c>
    </row>
    <row r="442376" spans="1:1" x14ac:dyDescent="0.2">
      <c r="A442376" t="s">
        <v>88</v>
      </c>
    </row>
    <row r="442377" spans="1:1" x14ac:dyDescent="0.2">
      <c r="A442377" t="s">
        <v>136</v>
      </c>
    </row>
    <row r="442378" spans="1:1" x14ac:dyDescent="0.2">
      <c r="A442378" t="s">
        <v>13</v>
      </c>
    </row>
    <row r="442379" spans="1:1" x14ac:dyDescent="0.2">
      <c r="A442379" t="s">
        <v>28</v>
      </c>
    </row>
    <row r="442380" spans="1:1" x14ac:dyDescent="0.2">
      <c r="A442380" t="s">
        <v>121</v>
      </c>
    </row>
    <row r="442381" spans="1:1" x14ac:dyDescent="0.2">
      <c r="A442381" t="s">
        <v>118</v>
      </c>
    </row>
    <row r="442382" spans="1:1" x14ac:dyDescent="0.2">
      <c r="A442382" t="s">
        <v>16</v>
      </c>
    </row>
    <row r="442383" spans="1:1" x14ac:dyDescent="0.2">
      <c r="A442383" t="s">
        <v>46</v>
      </c>
    </row>
    <row r="442384" spans="1:1" x14ac:dyDescent="0.2">
      <c r="A442384" t="s">
        <v>91</v>
      </c>
    </row>
    <row r="442385" spans="1:1" x14ac:dyDescent="0.2">
      <c r="A442385" t="s">
        <v>100</v>
      </c>
    </row>
    <row r="442386" spans="1:1" x14ac:dyDescent="0.2">
      <c r="A442386" t="s">
        <v>79</v>
      </c>
    </row>
    <row r="442387" spans="1:1" x14ac:dyDescent="0.2">
      <c r="A442387" t="s">
        <v>76</v>
      </c>
    </row>
    <row r="442388" spans="1:1" x14ac:dyDescent="0.2">
      <c r="A442388" t="s">
        <v>124</v>
      </c>
    </row>
    <row r="442389" spans="1:1" x14ac:dyDescent="0.2">
      <c r="A442389" t="s">
        <v>58</v>
      </c>
    </row>
    <row r="442390" spans="1:1" x14ac:dyDescent="0.2">
      <c r="A442390" t="s">
        <v>43</v>
      </c>
    </row>
    <row r="442391" spans="1:1" x14ac:dyDescent="0.2">
      <c r="A442391" t="s">
        <v>25</v>
      </c>
    </row>
    <row r="442392" spans="1:1" x14ac:dyDescent="0.2">
      <c r="A442392" t="s">
        <v>64</v>
      </c>
    </row>
    <row r="442393" spans="1:1" x14ac:dyDescent="0.2">
      <c r="A442393" t="s">
        <v>94</v>
      </c>
    </row>
    <row r="442394" spans="1:1" x14ac:dyDescent="0.2">
      <c r="A442394" t="s">
        <v>55</v>
      </c>
    </row>
    <row r="442395" spans="1:1" x14ac:dyDescent="0.2">
      <c r="A442395" t="s">
        <v>133</v>
      </c>
    </row>
    <row r="442396" spans="1:1" x14ac:dyDescent="0.2">
      <c r="A442396" t="s">
        <v>115</v>
      </c>
    </row>
    <row r="442397" spans="1:1" x14ac:dyDescent="0.2">
      <c r="A442397" t="s">
        <v>106</v>
      </c>
    </row>
    <row r="442398" spans="1:1" x14ac:dyDescent="0.2">
      <c r="A442398" t="s">
        <v>127</v>
      </c>
    </row>
    <row r="442399" spans="1:1" x14ac:dyDescent="0.2">
      <c r="A442399" t="s">
        <v>34</v>
      </c>
    </row>
    <row r="442400" spans="1:1" x14ac:dyDescent="0.2">
      <c r="A442400" t="s">
        <v>109</v>
      </c>
    </row>
    <row r="442401" spans="1:1" x14ac:dyDescent="0.2">
      <c r="A442401" t="s">
        <v>10</v>
      </c>
    </row>
    <row r="442402" spans="1:1" x14ac:dyDescent="0.2">
      <c r="A442402" t="s">
        <v>31</v>
      </c>
    </row>
    <row r="442403" spans="1:1" x14ac:dyDescent="0.2">
      <c r="A442403" t="s">
        <v>145</v>
      </c>
    </row>
    <row r="442404" spans="1:1" x14ac:dyDescent="0.2">
      <c r="A442404" t="s">
        <v>22</v>
      </c>
    </row>
    <row r="442405" spans="1:1" x14ac:dyDescent="0.2">
      <c r="A442405" t="s">
        <v>85</v>
      </c>
    </row>
    <row r="442406" spans="1:1" x14ac:dyDescent="0.2">
      <c r="A442406" t="s">
        <v>82</v>
      </c>
    </row>
    <row r="442407" spans="1:1" x14ac:dyDescent="0.2">
      <c r="A442407" t="s">
        <v>19</v>
      </c>
    </row>
    <row r="442408" spans="1:1" x14ac:dyDescent="0.2">
      <c r="A442408" t="s">
        <v>130</v>
      </c>
    </row>
    <row r="442409" spans="1:1" x14ac:dyDescent="0.2">
      <c r="A442409" t="s">
        <v>73</v>
      </c>
    </row>
    <row r="442410" spans="1:1" x14ac:dyDescent="0.2">
      <c r="A442410" t="s">
        <v>139</v>
      </c>
    </row>
    <row r="442411" spans="1:1" x14ac:dyDescent="0.2">
      <c r="A442411" t="s">
        <v>52</v>
      </c>
    </row>
    <row r="442412" spans="1:1" x14ac:dyDescent="0.2">
      <c r="A442412" t="s">
        <v>7</v>
      </c>
    </row>
    <row r="442413" spans="1:1" x14ac:dyDescent="0.2">
      <c r="A442413" t="s">
        <v>103</v>
      </c>
    </row>
    <row r="442414" spans="1:1" x14ac:dyDescent="0.2">
      <c r="A442414" t="s">
        <v>148</v>
      </c>
    </row>
    <row r="442415" spans="1:1" x14ac:dyDescent="0.2">
      <c r="A442415" t="s">
        <v>37</v>
      </c>
    </row>
    <row r="442416" spans="1:1" x14ac:dyDescent="0.2">
      <c r="A442416" t="s">
        <v>40</v>
      </c>
    </row>
    <row r="442417" spans="1:1" x14ac:dyDescent="0.2">
      <c r="A442417" t="s">
        <v>112</v>
      </c>
    </row>
    <row r="442418" spans="1:1" x14ac:dyDescent="0.2">
      <c r="A442418" t="s">
        <v>61</v>
      </c>
    </row>
    <row r="442419" spans="1:1" x14ac:dyDescent="0.2">
      <c r="A442419" t="s">
        <v>151</v>
      </c>
    </row>
    <row r="458753" spans="1:1" x14ac:dyDescent="0.2">
      <c r="A458753" t="s">
        <v>153</v>
      </c>
    </row>
    <row r="458754" spans="1:1" x14ac:dyDescent="0.2">
      <c r="A458754" t="s">
        <v>70</v>
      </c>
    </row>
    <row r="458755" spans="1:1" x14ac:dyDescent="0.2">
      <c r="A458755" t="s">
        <v>142</v>
      </c>
    </row>
    <row r="458756" spans="1:1" x14ac:dyDescent="0.2">
      <c r="A458756" t="s">
        <v>49</v>
      </c>
    </row>
    <row r="458757" spans="1:1" x14ac:dyDescent="0.2">
      <c r="A458757" t="s">
        <v>97</v>
      </c>
    </row>
    <row r="458758" spans="1:1" x14ac:dyDescent="0.2">
      <c r="A458758" t="s">
        <v>4</v>
      </c>
    </row>
    <row r="458759" spans="1:1" x14ac:dyDescent="0.2">
      <c r="A458759" t="s">
        <v>67</v>
      </c>
    </row>
    <row r="458760" spans="1:1" x14ac:dyDescent="0.2">
      <c r="A458760" t="s">
        <v>88</v>
      </c>
    </row>
    <row r="458761" spans="1:1" x14ac:dyDescent="0.2">
      <c r="A458761" t="s">
        <v>136</v>
      </c>
    </row>
    <row r="458762" spans="1:1" x14ac:dyDescent="0.2">
      <c r="A458762" t="s">
        <v>13</v>
      </c>
    </row>
    <row r="458763" spans="1:1" x14ac:dyDescent="0.2">
      <c r="A458763" t="s">
        <v>28</v>
      </c>
    </row>
    <row r="458764" spans="1:1" x14ac:dyDescent="0.2">
      <c r="A458764" t="s">
        <v>121</v>
      </c>
    </row>
    <row r="458765" spans="1:1" x14ac:dyDescent="0.2">
      <c r="A458765" t="s">
        <v>118</v>
      </c>
    </row>
    <row r="458766" spans="1:1" x14ac:dyDescent="0.2">
      <c r="A458766" t="s">
        <v>16</v>
      </c>
    </row>
    <row r="458767" spans="1:1" x14ac:dyDescent="0.2">
      <c r="A458767" t="s">
        <v>46</v>
      </c>
    </row>
    <row r="458768" spans="1:1" x14ac:dyDescent="0.2">
      <c r="A458768" t="s">
        <v>91</v>
      </c>
    </row>
    <row r="458769" spans="1:1" x14ac:dyDescent="0.2">
      <c r="A458769" t="s">
        <v>100</v>
      </c>
    </row>
    <row r="458770" spans="1:1" x14ac:dyDescent="0.2">
      <c r="A458770" t="s">
        <v>79</v>
      </c>
    </row>
    <row r="458771" spans="1:1" x14ac:dyDescent="0.2">
      <c r="A458771" t="s">
        <v>76</v>
      </c>
    </row>
    <row r="458772" spans="1:1" x14ac:dyDescent="0.2">
      <c r="A458772" t="s">
        <v>124</v>
      </c>
    </row>
    <row r="458773" spans="1:1" x14ac:dyDescent="0.2">
      <c r="A458773" t="s">
        <v>58</v>
      </c>
    </row>
    <row r="458774" spans="1:1" x14ac:dyDescent="0.2">
      <c r="A458774" t="s">
        <v>43</v>
      </c>
    </row>
    <row r="458775" spans="1:1" x14ac:dyDescent="0.2">
      <c r="A458775" t="s">
        <v>25</v>
      </c>
    </row>
    <row r="458776" spans="1:1" x14ac:dyDescent="0.2">
      <c r="A458776" t="s">
        <v>64</v>
      </c>
    </row>
    <row r="458777" spans="1:1" x14ac:dyDescent="0.2">
      <c r="A458777" t="s">
        <v>94</v>
      </c>
    </row>
    <row r="458778" spans="1:1" x14ac:dyDescent="0.2">
      <c r="A458778" t="s">
        <v>55</v>
      </c>
    </row>
    <row r="458779" spans="1:1" x14ac:dyDescent="0.2">
      <c r="A458779" t="s">
        <v>133</v>
      </c>
    </row>
    <row r="458780" spans="1:1" x14ac:dyDescent="0.2">
      <c r="A458780" t="s">
        <v>115</v>
      </c>
    </row>
    <row r="458781" spans="1:1" x14ac:dyDescent="0.2">
      <c r="A458781" t="s">
        <v>106</v>
      </c>
    </row>
    <row r="458782" spans="1:1" x14ac:dyDescent="0.2">
      <c r="A458782" t="s">
        <v>127</v>
      </c>
    </row>
    <row r="458783" spans="1:1" x14ac:dyDescent="0.2">
      <c r="A458783" t="s">
        <v>34</v>
      </c>
    </row>
    <row r="458784" spans="1:1" x14ac:dyDescent="0.2">
      <c r="A458784" t="s">
        <v>109</v>
      </c>
    </row>
    <row r="458785" spans="1:1" x14ac:dyDescent="0.2">
      <c r="A458785" t="s">
        <v>10</v>
      </c>
    </row>
    <row r="458786" spans="1:1" x14ac:dyDescent="0.2">
      <c r="A458786" t="s">
        <v>31</v>
      </c>
    </row>
    <row r="458787" spans="1:1" x14ac:dyDescent="0.2">
      <c r="A458787" t="s">
        <v>145</v>
      </c>
    </row>
    <row r="458788" spans="1:1" x14ac:dyDescent="0.2">
      <c r="A458788" t="s">
        <v>22</v>
      </c>
    </row>
    <row r="458789" spans="1:1" x14ac:dyDescent="0.2">
      <c r="A458789" t="s">
        <v>85</v>
      </c>
    </row>
    <row r="458790" spans="1:1" x14ac:dyDescent="0.2">
      <c r="A458790" t="s">
        <v>82</v>
      </c>
    </row>
    <row r="458791" spans="1:1" x14ac:dyDescent="0.2">
      <c r="A458791" t="s">
        <v>19</v>
      </c>
    </row>
    <row r="458792" spans="1:1" x14ac:dyDescent="0.2">
      <c r="A458792" t="s">
        <v>130</v>
      </c>
    </row>
    <row r="458793" spans="1:1" x14ac:dyDescent="0.2">
      <c r="A458793" t="s">
        <v>73</v>
      </c>
    </row>
    <row r="458794" spans="1:1" x14ac:dyDescent="0.2">
      <c r="A458794" t="s">
        <v>139</v>
      </c>
    </row>
    <row r="458795" spans="1:1" x14ac:dyDescent="0.2">
      <c r="A458795" t="s">
        <v>52</v>
      </c>
    </row>
    <row r="458796" spans="1:1" x14ac:dyDescent="0.2">
      <c r="A458796" t="s">
        <v>7</v>
      </c>
    </row>
    <row r="458797" spans="1:1" x14ac:dyDescent="0.2">
      <c r="A458797" t="s">
        <v>103</v>
      </c>
    </row>
    <row r="458798" spans="1:1" x14ac:dyDescent="0.2">
      <c r="A458798" t="s">
        <v>148</v>
      </c>
    </row>
    <row r="458799" spans="1:1" x14ac:dyDescent="0.2">
      <c r="A458799" t="s">
        <v>37</v>
      </c>
    </row>
    <row r="458800" spans="1:1" x14ac:dyDescent="0.2">
      <c r="A458800" t="s">
        <v>40</v>
      </c>
    </row>
    <row r="458801" spans="1:1" x14ac:dyDescent="0.2">
      <c r="A458801" t="s">
        <v>112</v>
      </c>
    </row>
    <row r="458802" spans="1:1" x14ac:dyDescent="0.2">
      <c r="A458802" t="s">
        <v>61</v>
      </c>
    </row>
    <row r="458803" spans="1:1" x14ac:dyDescent="0.2">
      <c r="A458803" t="s">
        <v>151</v>
      </c>
    </row>
    <row r="475137" spans="1:1" x14ac:dyDescent="0.2">
      <c r="A475137" t="s">
        <v>153</v>
      </c>
    </row>
    <row r="475138" spans="1:1" x14ac:dyDescent="0.2">
      <c r="A475138" t="s">
        <v>70</v>
      </c>
    </row>
    <row r="475139" spans="1:1" x14ac:dyDescent="0.2">
      <c r="A475139" t="s">
        <v>142</v>
      </c>
    </row>
    <row r="475140" spans="1:1" x14ac:dyDescent="0.2">
      <c r="A475140" t="s">
        <v>49</v>
      </c>
    </row>
    <row r="475141" spans="1:1" x14ac:dyDescent="0.2">
      <c r="A475141" t="s">
        <v>97</v>
      </c>
    </row>
    <row r="475142" spans="1:1" x14ac:dyDescent="0.2">
      <c r="A475142" t="s">
        <v>4</v>
      </c>
    </row>
    <row r="475143" spans="1:1" x14ac:dyDescent="0.2">
      <c r="A475143" t="s">
        <v>67</v>
      </c>
    </row>
    <row r="475144" spans="1:1" x14ac:dyDescent="0.2">
      <c r="A475144" t="s">
        <v>88</v>
      </c>
    </row>
    <row r="475145" spans="1:1" x14ac:dyDescent="0.2">
      <c r="A475145" t="s">
        <v>136</v>
      </c>
    </row>
    <row r="475146" spans="1:1" x14ac:dyDescent="0.2">
      <c r="A475146" t="s">
        <v>13</v>
      </c>
    </row>
    <row r="475147" spans="1:1" x14ac:dyDescent="0.2">
      <c r="A475147" t="s">
        <v>28</v>
      </c>
    </row>
    <row r="475148" spans="1:1" x14ac:dyDescent="0.2">
      <c r="A475148" t="s">
        <v>121</v>
      </c>
    </row>
    <row r="475149" spans="1:1" x14ac:dyDescent="0.2">
      <c r="A475149" t="s">
        <v>118</v>
      </c>
    </row>
    <row r="475150" spans="1:1" x14ac:dyDescent="0.2">
      <c r="A475150" t="s">
        <v>16</v>
      </c>
    </row>
    <row r="475151" spans="1:1" x14ac:dyDescent="0.2">
      <c r="A475151" t="s">
        <v>46</v>
      </c>
    </row>
    <row r="475152" spans="1:1" x14ac:dyDescent="0.2">
      <c r="A475152" t="s">
        <v>91</v>
      </c>
    </row>
    <row r="475153" spans="1:1" x14ac:dyDescent="0.2">
      <c r="A475153" t="s">
        <v>100</v>
      </c>
    </row>
    <row r="475154" spans="1:1" x14ac:dyDescent="0.2">
      <c r="A475154" t="s">
        <v>79</v>
      </c>
    </row>
    <row r="475155" spans="1:1" x14ac:dyDescent="0.2">
      <c r="A475155" t="s">
        <v>76</v>
      </c>
    </row>
    <row r="475156" spans="1:1" x14ac:dyDescent="0.2">
      <c r="A475156" t="s">
        <v>124</v>
      </c>
    </row>
    <row r="475157" spans="1:1" x14ac:dyDescent="0.2">
      <c r="A475157" t="s">
        <v>58</v>
      </c>
    </row>
    <row r="475158" spans="1:1" x14ac:dyDescent="0.2">
      <c r="A475158" t="s">
        <v>43</v>
      </c>
    </row>
    <row r="475159" spans="1:1" x14ac:dyDescent="0.2">
      <c r="A475159" t="s">
        <v>25</v>
      </c>
    </row>
    <row r="475160" spans="1:1" x14ac:dyDescent="0.2">
      <c r="A475160" t="s">
        <v>64</v>
      </c>
    </row>
    <row r="475161" spans="1:1" x14ac:dyDescent="0.2">
      <c r="A475161" t="s">
        <v>94</v>
      </c>
    </row>
    <row r="475162" spans="1:1" x14ac:dyDescent="0.2">
      <c r="A475162" t="s">
        <v>55</v>
      </c>
    </row>
    <row r="475163" spans="1:1" x14ac:dyDescent="0.2">
      <c r="A475163" t="s">
        <v>133</v>
      </c>
    </row>
    <row r="475164" spans="1:1" x14ac:dyDescent="0.2">
      <c r="A475164" t="s">
        <v>115</v>
      </c>
    </row>
    <row r="475165" spans="1:1" x14ac:dyDescent="0.2">
      <c r="A475165" t="s">
        <v>106</v>
      </c>
    </row>
    <row r="475166" spans="1:1" x14ac:dyDescent="0.2">
      <c r="A475166" t="s">
        <v>127</v>
      </c>
    </row>
    <row r="475167" spans="1:1" x14ac:dyDescent="0.2">
      <c r="A475167" t="s">
        <v>34</v>
      </c>
    </row>
    <row r="475168" spans="1:1" x14ac:dyDescent="0.2">
      <c r="A475168" t="s">
        <v>109</v>
      </c>
    </row>
    <row r="475169" spans="1:1" x14ac:dyDescent="0.2">
      <c r="A475169" t="s">
        <v>10</v>
      </c>
    </row>
    <row r="475170" spans="1:1" x14ac:dyDescent="0.2">
      <c r="A475170" t="s">
        <v>31</v>
      </c>
    </row>
    <row r="475171" spans="1:1" x14ac:dyDescent="0.2">
      <c r="A475171" t="s">
        <v>145</v>
      </c>
    </row>
    <row r="475172" spans="1:1" x14ac:dyDescent="0.2">
      <c r="A475172" t="s">
        <v>22</v>
      </c>
    </row>
    <row r="475173" spans="1:1" x14ac:dyDescent="0.2">
      <c r="A475173" t="s">
        <v>85</v>
      </c>
    </row>
    <row r="475174" spans="1:1" x14ac:dyDescent="0.2">
      <c r="A475174" t="s">
        <v>82</v>
      </c>
    </row>
    <row r="475175" spans="1:1" x14ac:dyDescent="0.2">
      <c r="A475175" t="s">
        <v>19</v>
      </c>
    </row>
    <row r="475176" spans="1:1" x14ac:dyDescent="0.2">
      <c r="A475176" t="s">
        <v>130</v>
      </c>
    </row>
    <row r="475177" spans="1:1" x14ac:dyDescent="0.2">
      <c r="A475177" t="s">
        <v>73</v>
      </c>
    </row>
    <row r="475178" spans="1:1" x14ac:dyDescent="0.2">
      <c r="A475178" t="s">
        <v>139</v>
      </c>
    </row>
    <row r="475179" spans="1:1" x14ac:dyDescent="0.2">
      <c r="A475179" t="s">
        <v>52</v>
      </c>
    </row>
    <row r="475180" spans="1:1" x14ac:dyDescent="0.2">
      <c r="A475180" t="s">
        <v>7</v>
      </c>
    </row>
    <row r="475181" spans="1:1" x14ac:dyDescent="0.2">
      <c r="A475181" t="s">
        <v>103</v>
      </c>
    </row>
    <row r="475182" spans="1:1" x14ac:dyDescent="0.2">
      <c r="A475182" t="s">
        <v>148</v>
      </c>
    </row>
    <row r="475183" spans="1:1" x14ac:dyDescent="0.2">
      <c r="A475183" t="s">
        <v>37</v>
      </c>
    </row>
    <row r="475184" spans="1:1" x14ac:dyDescent="0.2">
      <c r="A475184" t="s">
        <v>40</v>
      </c>
    </row>
    <row r="475185" spans="1:1" x14ac:dyDescent="0.2">
      <c r="A475185" t="s">
        <v>112</v>
      </c>
    </row>
    <row r="475186" spans="1:1" x14ac:dyDescent="0.2">
      <c r="A475186" t="s">
        <v>61</v>
      </c>
    </row>
    <row r="475187" spans="1:1" x14ac:dyDescent="0.2">
      <c r="A475187" t="s">
        <v>151</v>
      </c>
    </row>
    <row r="491521" spans="1:1" x14ac:dyDescent="0.2">
      <c r="A491521" t="s">
        <v>153</v>
      </c>
    </row>
    <row r="491522" spans="1:1" x14ac:dyDescent="0.2">
      <c r="A491522" t="s">
        <v>70</v>
      </c>
    </row>
    <row r="491523" spans="1:1" x14ac:dyDescent="0.2">
      <c r="A491523" t="s">
        <v>142</v>
      </c>
    </row>
    <row r="491524" spans="1:1" x14ac:dyDescent="0.2">
      <c r="A491524" t="s">
        <v>49</v>
      </c>
    </row>
    <row r="491525" spans="1:1" x14ac:dyDescent="0.2">
      <c r="A491525" t="s">
        <v>97</v>
      </c>
    </row>
    <row r="491526" spans="1:1" x14ac:dyDescent="0.2">
      <c r="A491526" t="s">
        <v>4</v>
      </c>
    </row>
    <row r="491527" spans="1:1" x14ac:dyDescent="0.2">
      <c r="A491527" t="s">
        <v>67</v>
      </c>
    </row>
    <row r="491528" spans="1:1" x14ac:dyDescent="0.2">
      <c r="A491528" t="s">
        <v>88</v>
      </c>
    </row>
    <row r="491529" spans="1:1" x14ac:dyDescent="0.2">
      <c r="A491529" t="s">
        <v>136</v>
      </c>
    </row>
    <row r="491530" spans="1:1" x14ac:dyDescent="0.2">
      <c r="A491530" t="s">
        <v>13</v>
      </c>
    </row>
    <row r="491531" spans="1:1" x14ac:dyDescent="0.2">
      <c r="A491531" t="s">
        <v>28</v>
      </c>
    </row>
    <row r="491532" spans="1:1" x14ac:dyDescent="0.2">
      <c r="A491532" t="s">
        <v>121</v>
      </c>
    </row>
    <row r="491533" spans="1:1" x14ac:dyDescent="0.2">
      <c r="A491533" t="s">
        <v>118</v>
      </c>
    </row>
    <row r="491534" spans="1:1" x14ac:dyDescent="0.2">
      <c r="A491534" t="s">
        <v>16</v>
      </c>
    </row>
    <row r="491535" spans="1:1" x14ac:dyDescent="0.2">
      <c r="A491535" t="s">
        <v>46</v>
      </c>
    </row>
    <row r="491536" spans="1:1" x14ac:dyDescent="0.2">
      <c r="A491536" t="s">
        <v>91</v>
      </c>
    </row>
    <row r="491537" spans="1:1" x14ac:dyDescent="0.2">
      <c r="A491537" t="s">
        <v>100</v>
      </c>
    </row>
    <row r="491538" spans="1:1" x14ac:dyDescent="0.2">
      <c r="A491538" t="s">
        <v>79</v>
      </c>
    </row>
    <row r="491539" spans="1:1" x14ac:dyDescent="0.2">
      <c r="A491539" t="s">
        <v>76</v>
      </c>
    </row>
    <row r="491540" spans="1:1" x14ac:dyDescent="0.2">
      <c r="A491540" t="s">
        <v>124</v>
      </c>
    </row>
    <row r="491541" spans="1:1" x14ac:dyDescent="0.2">
      <c r="A491541" t="s">
        <v>58</v>
      </c>
    </row>
    <row r="491542" spans="1:1" x14ac:dyDescent="0.2">
      <c r="A491542" t="s">
        <v>43</v>
      </c>
    </row>
    <row r="491543" spans="1:1" x14ac:dyDescent="0.2">
      <c r="A491543" t="s">
        <v>25</v>
      </c>
    </row>
    <row r="491544" spans="1:1" x14ac:dyDescent="0.2">
      <c r="A491544" t="s">
        <v>64</v>
      </c>
    </row>
    <row r="491545" spans="1:1" x14ac:dyDescent="0.2">
      <c r="A491545" t="s">
        <v>94</v>
      </c>
    </row>
    <row r="491546" spans="1:1" x14ac:dyDescent="0.2">
      <c r="A491546" t="s">
        <v>55</v>
      </c>
    </row>
    <row r="491547" spans="1:1" x14ac:dyDescent="0.2">
      <c r="A491547" t="s">
        <v>133</v>
      </c>
    </row>
    <row r="491548" spans="1:1" x14ac:dyDescent="0.2">
      <c r="A491548" t="s">
        <v>115</v>
      </c>
    </row>
    <row r="491549" spans="1:1" x14ac:dyDescent="0.2">
      <c r="A491549" t="s">
        <v>106</v>
      </c>
    </row>
    <row r="491550" spans="1:1" x14ac:dyDescent="0.2">
      <c r="A491550" t="s">
        <v>127</v>
      </c>
    </row>
    <row r="491551" spans="1:1" x14ac:dyDescent="0.2">
      <c r="A491551" t="s">
        <v>34</v>
      </c>
    </row>
    <row r="491552" spans="1:1" x14ac:dyDescent="0.2">
      <c r="A491552" t="s">
        <v>109</v>
      </c>
    </row>
    <row r="491553" spans="1:1" x14ac:dyDescent="0.2">
      <c r="A491553" t="s">
        <v>10</v>
      </c>
    </row>
    <row r="491554" spans="1:1" x14ac:dyDescent="0.2">
      <c r="A491554" t="s">
        <v>31</v>
      </c>
    </row>
    <row r="491555" spans="1:1" x14ac:dyDescent="0.2">
      <c r="A491555" t="s">
        <v>145</v>
      </c>
    </row>
    <row r="491556" spans="1:1" x14ac:dyDescent="0.2">
      <c r="A491556" t="s">
        <v>22</v>
      </c>
    </row>
    <row r="491557" spans="1:1" x14ac:dyDescent="0.2">
      <c r="A491557" t="s">
        <v>85</v>
      </c>
    </row>
    <row r="491558" spans="1:1" x14ac:dyDescent="0.2">
      <c r="A491558" t="s">
        <v>82</v>
      </c>
    </row>
    <row r="491559" spans="1:1" x14ac:dyDescent="0.2">
      <c r="A491559" t="s">
        <v>19</v>
      </c>
    </row>
    <row r="491560" spans="1:1" x14ac:dyDescent="0.2">
      <c r="A491560" t="s">
        <v>130</v>
      </c>
    </row>
    <row r="491561" spans="1:1" x14ac:dyDescent="0.2">
      <c r="A491561" t="s">
        <v>73</v>
      </c>
    </row>
    <row r="491562" spans="1:1" x14ac:dyDescent="0.2">
      <c r="A491562" t="s">
        <v>139</v>
      </c>
    </row>
    <row r="491563" spans="1:1" x14ac:dyDescent="0.2">
      <c r="A491563" t="s">
        <v>52</v>
      </c>
    </row>
    <row r="491564" spans="1:1" x14ac:dyDescent="0.2">
      <c r="A491564" t="s">
        <v>7</v>
      </c>
    </row>
    <row r="491565" spans="1:1" x14ac:dyDescent="0.2">
      <c r="A491565" t="s">
        <v>103</v>
      </c>
    </row>
    <row r="491566" spans="1:1" x14ac:dyDescent="0.2">
      <c r="A491566" t="s">
        <v>148</v>
      </c>
    </row>
    <row r="491567" spans="1:1" x14ac:dyDescent="0.2">
      <c r="A491567" t="s">
        <v>37</v>
      </c>
    </row>
    <row r="491568" spans="1:1" x14ac:dyDescent="0.2">
      <c r="A491568" t="s">
        <v>40</v>
      </c>
    </row>
    <row r="491569" spans="1:1" x14ac:dyDescent="0.2">
      <c r="A491569" t="s">
        <v>112</v>
      </c>
    </row>
    <row r="491570" spans="1:1" x14ac:dyDescent="0.2">
      <c r="A491570" t="s">
        <v>61</v>
      </c>
    </row>
    <row r="491571" spans="1:1" x14ac:dyDescent="0.2">
      <c r="A491571" t="s">
        <v>151</v>
      </c>
    </row>
    <row r="507905" spans="1:1" x14ac:dyDescent="0.2">
      <c r="A507905" t="s">
        <v>153</v>
      </c>
    </row>
    <row r="507906" spans="1:1" x14ac:dyDescent="0.2">
      <c r="A507906" t="s">
        <v>70</v>
      </c>
    </row>
    <row r="507907" spans="1:1" x14ac:dyDescent="0.2">
      <c r="A507907" t="s">
        <v>142</v>
      </c>
    </row>
    <row r="507908" spans="1:1" x14ac:dyDescent="0.2">
      <c r="A507908" t="s">
        <v>49</v>
      </c>
    </row>
    <row r="507909" spans="1:1" x14ac:dyDescent="0.2">
      <c r="A507909" t="s">
        <v>97</v>
      </c>
    </row>
    <row r="507910" spans="1:1" x14ac:dyDescent="0.2">
      <c r="A507910" t="s">
        <v>4</v>
      </c>
    </row>
    <row r="507911" spans="1:1" x14ac:dyDescent="0.2">
      <c r="A507911" t="s">
        <v>67</v>
      </c>
    </row>
    <row r="507912" spans="1:1" x14ac:dyDescent="0.2">
      <c r="A507912" t="s">
        <v>88</v>
      </c>
    </row>
    <row r="507913" spans="1:1" x14ac:dyDescent="0.2">
      <c r="A507913" t="s">
        <v>136</v>
      </c>
    </row>
    <row r="507914" spans="1:1" x14ac:dyDescent="0.2">
      <c r="A507914" t="s">
        <v>13</v>
      </c>
    </row>
    <row r="507915" spans="1:1" x14ac:dyDescent="0.2">
      <c r="A507915" t="s">
        <v>28</v>
      </c>
    </row>
    <row r="507916" spans="1:1" x14ac:dyDescent="0.2">
      <c r="A507916" t="s">
        <v>121</v>
      </c>
    </row>
    <row r="507917" spans="1:1" x14ac:dyDescent="0.2">
      <c r="A507917" t="s">
        <v>118</v>
      </c>
    </row>
    <row r="507918" spans="1:1" x14ac:dyDescent="0.2">
      <c r="A507918" t="s">
        <v>16</v>
      </c>
    </row>
    <row r="507919" spans="1:1" x14ac:dyDescent="0.2">
      <c r="A507919" t="s">
        <v>46</v>
      </c>
    </row>
    <row r="507920" spans="1:1" x14ac:dyDescent="0.2">
      <c r="A507920" t="s">
        <v>91</v>
      </c>
    </row>
    <row r="507921" spans="1:1" x14ac:dyDescent="0.2">
      <c r="A507921" t="s">
        <v>100</v>
      </c>
    </row>
    <row r="507922" spans="1:1" x14ac:dyDescent="0.2">
      <c r="A507922" t="s">
        <v>79</v>
      </c>
    </row>
    <row r="507923" spans="1:1" x14ac:dyDescent="0.2">
      <c r="A507923" t="s">
        <v>76</v>
      </c>
    </row>
    <row r="507924" spans="1:1" x14ac:dyDescent="0.2">
      <c r="A507924" t="s">
        <v>124</v>
      </c>
    </row>
    <row r="507925" spans="1:1" x14ac:dyDescent="0.2">
      <c r="A507925" t="s">
        <v>58</v>
      </c>
    </row>
    <row r="507926" spans="1:1" x14ac:dyDescent="0.2">
      <c r="A507926" t="s">
        <v>43</v>
      </c>
    </row>
    <row r="507927" spans="1:1" x14ac:dyDescent="0.2">
      <c r="A507927" t="s">
        <v>25</v>
      </c>
    </row>
    <row r="507928" spans="1:1" x14ac:dyDescent="0.2">
      <c r="A507928" t="s">
        <v>64</v>
      </c>
    </row>
    <row r="507929" spans="1:1" x14ac:dyDescent="0.2">
      <c r="A507929" t="s">
        <v>94</v>
      </c>
    </row>
    <row r="507930" spans="1:1" x14ac:dyDescent="0.2">
      <c r="A507930" t="s">
        <v>55</v>
      </c>
    </row>
    <row r="507931" spans="1:1" x14ac:dyDescent="0.2">
      <c r="A507931" t="s">
        <v>133</v>
      </c>
    </row>
    <row r="507932" spans="1:1" x14ac:dyDescent="0.2">
      <c r="A507932" t="s">
        <v>115</v>
      </c>
    </row>
    <row r="507933" spans="1:1" x14ac:dyDescent="0.2">
      <c r="A507933" t="s">
        <v>106</v>
      </c>
    </row>
    <row r="507934" spans="1:1" x14ac:dyDescent="0.2">
      <c r="A507934" t="s">
        <v>127</v>
      </c>
    </row>
    <row r="507935" spans="1:1" x14ac:dyDescent="0.2">
      <c r="A507935" t="s">
        <v>34</v>
      </c>
    </row>
    <row r="507936" spans="1:1" x14ac:dyDescent="0.2">
      <c r="A507936" t="s">
        <v>109</v>
      </c>
    </row>
    <row r="507937" spans="1:1" x14ac:dyDescent="0.2">
      <c r="A507937" t="s">
        <v>10</v>
      </c>
    </row>
    <row r="507938" spans="1:1" x14ac:dyDescent="0.2">
      <c r="A507938" t="s">
        <v>31</v>
      </c>
    </row>
    <row r="507939" spans="1:1" x14ac:dyDescent="0.2">
      <c r="A507939" t="s">
        <v>145</v>
      </c>
    </row>
    <row r="507940" spans="1:1" x14ac:dyDescent="0.2">
      <c r="A507940" t="s">
        <v>22</v>
      </c>
    </row>
    <row r="507941" spans="1:1" x14ac:dyDescent="0.2">
      <c r="A507941" t="s">
        <v>85</v>
      </c>
    </row>
    <row r="507942" spans="1:1" x14ac:dyDescent="0.2">
      <c r="A507942" t="s">
        <v>82</v>
      </c>
    </row>
    <row r="507943" spans="1:1" x14ac:dyDescent="0.2">
      <c r="A507943" t="s">
        <v>19</v>
      </c>
    </row>
    <row r="507944" spans="1:1" x14ac:dyDescent="0.2">
      <c r="A507944" t="s">
        <v>130</v>
      </c>
    </row>
    <row r="507945" spans="1:1" x14ac:dyDescent="0.2">
      <c r="A507945" t="s">
        <v>73</v>
      </c>
    </row>
    <row r="507946" spans="1:1" x14ac:dyDescent="0.2">
      <c r="A507946" t="s">
        <v>139</v>
      </c>
    </row>
    <row r="507947" spans="1:1" x14ac:dyDescent="0.2">
      <c r="A507947" t="s">
        <v>52</v>
      </c>
    </row>
    <row r="507948" spans="1:1" x14ac:dyDescent="0.2">
      <c r="A507948" t="s">
        <v>7</v>
      </c>
    </row>
    <row r="507949" spans="1:1" x14ac:dyDescent="0.2">
      <c r="A507949" t="s">
        <v>103</v>
      </c>
    </row>
    <row r="507950" spans="1:1" x14ac:dyDescent="0.2">
      <c r="A507950" t="s">
        <v>148</v>
      </c>
    </row>
    <row r="507951" spans="1:1" x14ac:dyDescent="0.2">
      <c r="A507951" t="s">
        <v>37</v>
      </c>
    </row>
    <row r="507952" spans="1:1" x14ac:dyDescent="0.2">
      <c r="A507952" t="s">
        <v>40</v>
      </c>
    </row>
    <row r="507953" spans="1:1" x14ac:dyDescent="0.2">
      <c r="A507953" t="s">
        <v>112</v>
      </c>
    </row>
    <row r="507954" spans="1:1" x14ac:dyDescent="0.2">
      <c r="A507954" t="s">
        <v>61</v>
      </c>
    </row>
    <row r="507955" spans="1:1" x14ac:dyDescent="0.2">
      <c r="A507955" t="s">
        <v>151</v>
      </c>
    </row>
    <row r="524289" spans="1:1" x14ac:dyDescent="0.2">
      <c r="A524289" t="s">
        <v>153</v>
      </c>
    </row>
    <row r="524290" spans="1:1" x14ac:dyDescent="0.2">
      <c r="A524290" t="s">
        <v>70</v>
      </c>
    </row>
    <row r="524291" spans="1:1" x14ac:dyDescent="0.2">
      <c r="A524291" t="s">
        <v>142</v>
      </c>
    </row>
    <row r="524292" spans="1:1" x14ac:dyDescent="0.2">
      <c r="A524292" t="s">
        <v>49</v>
      </c>
    </row>
    <row r="524293" spans="1:1" x14ac:dyDescent="0.2">
      <c r="A524293" t="s">
        <v>97</v>
      </c>
    </row>
    <row r="524294" spans="1:1" x14ac:dyDescent="0.2">
      <c r="A524294" t="s">
        <v>4</v>
      </c>
    </row>
    <row r="524295" spans="1:1" x14ac:dyDescent="0.2">
      <c r="A524295" t="s">
        <v>67</v>
      </c>
    </row>
    <row r="524296" spans="1:1" x14ac:dyDescent="0.2">
      <c r="A524296" t="s">
        <v>88</v>
      </c>
    </row>
    <row r="524297" spans="1:1" x14ac:dyDescent="0.2">
      <c r="A524297" t="s">
        <v>136</v>
      </c>
    </row>
    <row r="524298" spans="1:1" x14ac:dyDescent="0.2">
      <c r="A524298" t="s">
        <v>13</v>
      </c>
    </row>
    <row r="524299" spans="1:1" x14ac:dyDescent="0.2">
      <c r="A524299" t="s">
        <v>28</v>
      </c>
    </row>
    <row r="524300" spans="1:1" x14ac:dyDescent="0.2">
      <c r="A524300" t="s">
        <v>121</v>
      </c>
    </row>
    <row r="524301" spans="1:1" x14ac:dyDescent="0.2">
      <c r="A524301" t="s">
        <v>118</v>
      </c>
    </row>
    <row r="524302" spans="1:1" x14ac:dyDescent="0.2">
      <c r="A524302" t="s">
        <v>16</v>
      </c>
    </row>
    <row r="524303" spans="1:1" x14ac:dyDescent="0.2">
      <c r="A524303" t="s">
        <v>46</v>
      </c>
    </row>
    <row r="524304" spans="1:1" x14ac:dyDescent="0.2">
      <c r="A524304" t="s">
        <v>91</v>
      </c>
    </row>
    <row r="524305" spans="1:1" x14ac:dyDescent="0.2">
      <c r="A524305" t="s">
        <v>100</v>
      </c>
    </row>
    <row r="524306" spans="1:1" x14ac:dyDescent="0.2">
      <c r="A524306" t="s">
        <v>79</v>
      </c>
    </row>
    <row r="524307" spans="1:1" x14ac:dyDescent="0.2">
      <c r="A524307" t="s">
        <v>76</v>
      </c>
    </row>
    <row r="524308" spans="1:1" x14ac:dyDescent="0.2">
      <c r="A524308" t="s">
        <v>124</v>
      </c>
    </row>
    <row r="524309" spans="1:1" x14ac:dyDescent="0.2">
      <c r="A524309" t="s">
        <v>58</v>
      </c>
    </row>
    <row r="524310" spans="1:1" x14ac:dyDescent="0.2">
      <c r="A524310" t="s">
        <v>43</v>
      </c>
    </row>
    <row r="524311" spans="1:1" x14ac:dyDescent="0.2">
      <c r="A524311" t="s">
        <v>25</v>
      </c>
    </row>
    <row r="524312" spans="1:1" x14ac:dyDescent="0.2">
      <c r="A524312" t="s">
        <v>64</v>
      </c>
    </row>
    <row r="524313" spans="1:1" x14ac:dyDescent="0.2">
      <c r="A524313" t="s">
        <v>94</v>
      </c>
    </row>
    <row r="524314" spans="1:1" x14ac:dyDescent="0.2">
      <c r="A524314" t="s">
        <v>55</v>
      </c>
    </row>
    <row r="524315" spans="1:1" x14ac:dyDescent="0.2">
      <c r="A524315" t="s">
        <v>133</v>
      </c>
    </row>
    <row r="524316" spans="1:1" x14ac:dyDescent="0.2">
      <c r="A524316" t="s">
        <v>115</v>
      </c>
    </row>
    <row r="524317" spans="1:1" x14ac:dyDescent="0.2">
      <c r="A524317" t="s">
        <v>106</v>
      </c>
    </row>
    <row r="524318" spans="1:1" x14ac:dyDescent="0.2">
      <c r="A524318" t="s">
        <v>127</v>
      </c>
    </row>
    <row r="524319" spans="1:1" x14ac:dyDescent="0.2">
      <c r="A524319" t="s">
        <v>34</v>
      </c>
    </row>
    <row r="524320" spans="1:1" x14ac:dyDescent="0.2">
      <c r="A524320" t="s">
        <v>109</v>
      </c>
    </row>
    <row r="524321" spans="1:1" x14ac:dyDescent="0.2">
      <c r="A524321" t="s">
        <v>10</v>
      </c>
    </row>
    <row r="524322" spans="1:1" x14ac:dyDescent="0.2">
      <c r="A524322" t="s">
        <v>31</v>
      </c>
    </row>
    <row r="524323" spans="1:1" x14ac:dyDescent="0.2">
      <c r="A524323" t="s">
        <v>145</v>
      </c>
    </row>
    <row r="524324" spans="1:1" x14ac:dyDescent="0.2">
      <c r="A524324" t="s">
        <v>22</v>
      </c>
    </row>
    <row r="524325" spans="1:1" x14ac:dyDescent="0.2">
      <c r="A524325" t="s">
        <v>85</v>
      </c>
    </row>
    <row r="524326" spans="1:1" x14ac:dyDescent="0.2">
      <c r="A524326" t="s">
        <v>82</v>
      </c>
    </row>
    <row r="524327" spans="1:1" x14ac:dyDescent="0.2">
      <c r="A524327" t="s">
        <v>19</v>
      </c>
    </row>
    <row r="524328" spans="1:1" x14ac:dyDescent="0.2">
      <c r="A524328" t="s">
        <v>130</v>
      </c>
    </row>
    <row r="524329" spans="1:1" x14ac:dyDescent="0.2">
      <c r="A524329" t="s">
        <v>73</v>
      </c>
    </row>
    <row r="524330" spans="1:1" x14ac:dyDescent="0.2">
      <c r="A524330" t="s">
        <v>139</v>
      </c>
    </row>
    <row r="524331" spans="1:1" x14ac:dyDescent="0.2">
      <c r="A524331" t="s">
        <v>52</v>
      </c>
    </row>
    <row r="524332" spans="1:1" x14ac:dyDescent="0.2">
      <c r="A524332" t="s">
        <v>7</v>
      </c>
    </row>
    <row r="524333" spans="1:1" x14ac:dyDescent="0.2">
      <c r="A524333" t="s">
        <v>103</v>
      </c>
    </row>
    <row r="524334" spans="1:1" x14ac:dyDescent="0.2">
      <c r="A524334" t="s">
        <v>148</v>
      </c>
    </row>
    <row r="524335" spans="1:1" x14ac:dyDescent="0.2">
      <c r="A524335" t="s">
        <v>37</v>
      </c>
    </row>
    <row r="524336" spans="1:1" x14ac:dyDescent="0.2">
      <c r="A524336" t="s">
        <v>40</v>
      </c>
    </row>
    <row r="524337" spans="1:1" x14ac:dyDescent="0.2">
      <c r="A524337" t="s">
        <v>112</v>
      </c>
    </row>
    <row r="524338" spans="1:1" x14ac:dyDescent="0.2">
      <c r="A524338" t="s">
        <v>61</v>
      </c>
    </row>
    <row r="524339" spans="1:1" x14ac:dyDescent="0.2">
      <c r="A524339" t="s">
        <v>151</v>
      </c>
    </row>
    <row r="540673" spans="1:1" x14ac:dyDescent="0.2">
      <c r="A540673" t="s">
        <v>153</v>
      </c>
    </row>
    <row r="540674" spans="1:1" x14ac:dyDescent="0.2">
      <c r="A540674" t="s">
        <v>70</v>
      </c>
    </row>
    <row r="540675" spans="1:1" x14ac:dyDescent="0.2">
      <c r="A540675" t="s">
        <v>142</v>
      </c>
    </row>
    <row r="540676" spans="1:1" x14ac:dyDescent="0.2">
      <c r="A540676" t="s">
        <v>49</v>
      </c>
    </row>
    <row r="540677" spans="1:1" x14ac:dyDescent="0.2">
      <c r="A540677" t="s">
        <v>97</v>
      </c>
    </row>
    <row r="540678" spans="1:1" x14ac:dyDescent="0.2">
      <c r="A540678" t="s">
        <v>4</v>
      </c>
    </row>
    <row r="540679" spans="1:1" x14ac:dyDescent="0.2">
      <c r="A540679" t="s">
        <v>67</v>
      </c>
    </row>
    <row r="540680" spans="1:1" x14ac:dyDescent="0.2">
      <c r="A540680" t="s">
        <v>88</v>
      </c>
    </row>
    <row r="540681" spans="1:1" x14ac:dyDescent="0.2">
      <c r="A540681" t="s">
        <v>136</v>
      </c>
    </row>
    <row r="540682" spans="1:1" x14ac:dyDescent="0.2">
      <c r="A540682" t="s">
        <v>13</v>
      </c>
    </row>
    <row r="540683" spans="1:1" x14ac:dyDescent="0.2">
      <c r="A540683" t="s">
        <v>28</v>
      </c>
    </row>
    <row r="540684" spans="1:1" x14ac:dyDescent="0.2">
      <c r="A540684" t="s">
        <v>121</v>
      </c>
    </row>
    <row r="540685" spans="1:1" x14ac:dyDescent="0.2">
      <c r="A540685" t="s">
        <v>118</v>
      </c>
    </row>
    <row r="540686" spans="1:1" x14ac:dyDescent="0.2">
      <c r="A540686" t="s">
        <v>16</v>
      </c>
    </row>
    <row r="540687" spans="1:1" x14ac:dyDescent="0.2">
      <c r="A540687" t="s">
        <v>46</v>
      </c>
    </row>
    <row r="540688" spans="1:1" x14ac:dyDescent="0.2">
      <c r="A540688" t="s">
        <v>91</v>
      </c>
    </row>
    <row r="540689" spans="1:1" x14ac:dyDescent="0.2">
      <c r="A540689" t="s">
        <v>100</v>
      </c>
    </row>
    <row r="540690" spans="1:1" x14ac:dyDescent="0.2">
      <c r="A540690" t="s">
        <v>79</v>
      </c>
    </row>
    <row r="540691" spans="1:1" x14ac:dyDescent="0.2">
      <c r="A540691" t="s">
        <v>76</v>
      </c>
    </row>
    <row r="540692" spans="1:1" x14ac:dyDescent="0.2">
      <c r="A540692" t="s">
        <v>124</v>
      </c>
    </row>
    <row r="540693" spans="1:1" x14ac:dyDescent="0.2">
      <c r="A540693" t="s">
        <v>58</v>
      </c>
    </row>
    <row r="540694" spans="1:1" x14ac:dyDescent="0.2">
      <c r="A540694" t="s">
        <v>43</v>
      </c>
    </row>
    <row r="540695" spans="1:1" x14ac:dyDescent="0.2">
      <c r="A540695" t="s">
        <v>25</v>
      </c>
    </row>
    <row r="540696" spans="1:1" x14ac:dyDescent="0.2">
      <c r="A540696" t="s">
        <v>64</v>
      </c>
    </row>
    <row r="540697" spans="1:1" x14ac:dyDescent="0.2">
      <c r="A540697" t="s">
        <v>94</v>
      </c>
    </row>
    <row r="540698" spans="1:1" x14ac:dyDescent="0.2">
      <c r="A540698" t="s">
        <v>55</v>
      </c>
    </row>
    <row r="540699" spans="1:1" x14ac:dyDescent="0.2">
      <c r="A540699" t="s">
        <v>133</v>
      </c>
    </row>
    <row r="540700" spans="1:1" x14ac:dyDescent="0.2">
      <c r="A540700" t="s">
        <v>115</v>
      </c>
    </row>
    <row r="540701" spans="1:1" x14ac:dyDescent="0.2">
      <c r="A540701" t="s">
        <v>106</v>
      </c>
    </row>
    <row r="540702" spans="1:1" x14ac:dyDescent="0.2">
      <c r="A540702" t="s">
        <v>127</v>
      </c>
    </row>
    <row r="540703" spans="1:1" x14ac:dyDescent="0.2">
      <c r="A540703" t="s">
        <v>34</v>
      </c>
    </row>
    <row r="540704" spans="1:1" x14ac:dyDescent="0.2">
      <c r="A540704" t="s">
        <v>109</v>
      </c>
    </row>
    <row r="540705" spans="1:1" x14ac:dyDescent="0.2">
      <c r="A540705" t="s">
        <v>10</v>
      </c>
    </row>
    <row r="540706" spans="1:1" x14ac:dyDescent="0.2">
      <c r="A540706" t="s">
        <v>31</v>
      </c>
    </row>
    <row r="540707" spans="1:1" x14ac:dyDescent="0.2">
      <c r="A540707" t="s">
        <v>145</v>
      </c>
    </row>
    <row r="540708" spans="1:1" x14ac:dyDescent="0.2">
      <c r="A540708" t="s">
        <v>22</v>
      </c>
    </row>
    <row r="540709" spans="1:1" x14ac:dyDescent="0.2">
      <c r="A540709" t="s">
        <v>85</v>
      </c>
    </row>
    <row r="540710" spans="1:1" x14ac:dyDescent="0.2">
      <c r="A540710" t="s">
        <v>82</v>
      </c>
    </row>
    <row r="540711" spans="1:1" x14ac:dyDescent="0.2">
      <c r="A540711" t="s">
        <v>19</v>
      </c>
    </row>
    <row r="540712" spans="1:1" x14ac:dyDescent="0.2">
      <c r="A540712" t="s">
        <v>130</v>
      </c>
    </row>
    <row r="540713" spans="1:1" x14ac:dyDescent="0.2">
      <c r="A540713" t="s">
        <v>73</v>
      </c>
    </row>
    <row r="540714" spans="1:1" x14ac:dyDescent="0.2">
      <c r="A540714" t="s">
        <v>139</v>
      </c>
    </row>
    <row r="540715" spans="1:1" x14ac:dyDescent="0.2">
      <c r="A540715" t="s">
        <v>52</v>
      </c>
    </row>
    <row r="540716" spans="1:1" x14ac:dyDescent="0.2">
      <c r="A540716" t="s">
        <v>7</v>
      </c>
    </row>
    <row r="540717" spans="1:1" x14ac:dyDescent="0.2">
      <c r="A540717" t="s">
        <v>103</v>
      </c>
    </row>
    <row r="540718" spans="1:1" x14ac:dyDescent="0.2">
      <c r="A540718" t="s">
        <v>148</v>
      </c>
    </row>
    <row r="540719" spans="1:1" x14ac:dyDescent="0.2">
      <c r="A540719" t="s">
        <v>37</v>
      </c>
    </row>
    <row r="540720" spans="1:1" x14ac:dyDescent="0.2">
      <c r="A540720" t="s">
        <v>40</v>
      </c>
    </row>
    <row r="540721" spans="1:1" x14ac:dyDescent="0.2">
      <c r="A540721" t="s">
        <v>112</v>
      </c>
    </row>
    <row r="540722" spans="1:1" x14ac:dyDescent="0.2">
      <c r="A540722" t="s">
        <v>61</v>
      </c>
    </row>
    <row r="540723" spans="1:1" x14ac:dyDescent="0.2">
      <c r="A540723" t="s">
        <v>151</v>
      </c>
    </row>
    <row r="557057" spans="1:1" x14ac:dyDescent="0.2">
      <c r="A557057" t="s">
        <v>153</v>
      </c>
    </row>
    <row r="557058" spans="1:1" x14ac:dyDescent="0.2">
      <c r="A557058" t="s">
        <v>70</v>
      </c>
    </row>
    <row r="557059" spans="1:1" x14ac:dyDescent="0.2">
      <c r="A557059" t="s">
        <v>142</v>
      </c>
    </row>
    <row r="557060" spans="1:1" x14ac:dyDescent="0.2">
      <c r="A557060" t="s">
        <v>49</v>
      </c>
    </row>
    <row r="557061" spans="1:1" x14ac:dyDescent="0.2">
      <c r="A557061" t="s">
        <v>97</v>
      </c>
    </row>
    <row r="557062" spans="1:1" x14ac:dyDescent="0.2">
      <c r="A557062" t="s">
        <v>4</v>
      </c>
    </row>
    <row r="557063" spans="1:1" x14ac:dyDescent="0.2">
      <c r="A557063" t="s">
        <v>67</v>
      </c>
    </row>
    <row r="557064" spans="1:1" x14ac:dyDescent="0.2">
      <c r="A557064" t="s">
        <v>88</v>
      </c>
    </row>
    <row r="557065" spans="1:1" x14ac:dyDescent="0.2">
      <c r="A557065" t="s">
        <v>136</v>
      </c>
    </row>
    <row r="557066" spans="1:1" x14ac:dyDescent="0.2">
      <c r="A557066" t="s">
        <v>13</v>
      </c>
    </row>
    <row r="557067" spans="1:1" x14ac:dyDescent="0.2">
      <c r="A557067" t="s">
        <v>28</v>
      </c>
    </row>
    <row r="557068" spans="1:1" x14ac:dyDescent="0.2">
      <c r="A557068" t="s">
        <v>121</v>
      </c>
    </row>
    <row r="557069" spans="1:1" x14ac:dyDescent="0.2">
      <c r="A557069" t="s">
        <v>118</v>
      </c>
    </row>
    <row r="557070" spans="1:1" x14ac:dyDescent="0.2">
      <c r="A557070" t="s">
        <v>16</v>
      </c>
    </row>
    <row r="557071" spans="1:1" x14ac:dyDescent="0.2">
      <c r="A557071" t="s">
        <v>46</v>
      </c>
    </row>
    <row r="557072" spans="1:1" x14ac:dyDescent="0.2">
      <c r="A557072" t="s">
        <v>91</v>
      </c>
    </row>
    <row r="557073" spans="1:1" x14ac:dyDescent="0.2">
      <c r="A557073" t="s">
        <v>100</v>
      </c>
    </row>
    <row r="557074" spans="1:1" x14ac:dyDescent="0.2">
      <c r="A557074" t="s">
        <v>79</v>
      </c>
    </row>
    <row r="557075" spans="1:1" x14ac:dyDescent="0.2">
      <c r="A557075" t="s">
        <v>76</v>
      </c>
    </row>
    <row r="557076" spans="1:1" x14ac:dyDescent="0.2">
      <c r="A557076" t="s">
        <v>124</v>
      </c>
    </row>
    <row r="557077" spans="1:1" x14ac:dyDescent="0.2">
      <c r="A557077" t="s">
        <v>58</v>
      </c>
    </row>
    <row r="557078" spans="1:1" x14ac:dyDescent="0.2">
      <c r="A557078" t="s">
        <v>43</v>
      </c>
    </row>
    <row r="557079" spans="1:1" x14ac:dyDescent="0.2">
      <c r="A557079" t="s">
        <v>25</v>
      </c>
    </row>
    <row r="557080" spans="1:1" x14ac:dyDescent="0.2">
      <c r="A557080" t="s">
        <v>64</v>
      </c>
    </row>
    <row r="557081" spans="1:1" x14ac:dyDescent="0.2">
      <c r="A557081" t="s">
        <v>94</v>
      </c>
    </row>
    <row r="557082" spans="1:1" x14ac:dyDescent="0.2">
      <c r="A557082" t="s">
        <v>55</v>
      </c>
    </row>
    <row r="557083" spans="1:1" x14ac:dyDescent="0.2">
      <c r="A557083" t="s">
        <v>133</v>
      </c>
    </row>
    <row r="557084" spans="1:1" x14ac:dyDescent="0.2">
      <c r="A557084" t="s">
        <v>115</v>
      </c>
    </row>
    <row r="557085" spans="1:1" x14ac:dyDescent="0.2">
      <c r="A557085" t="s">
        <v>106</v>
      </c>
    </row>
    <row r="557086" spans="1:1" x14ac:dyDescent="0.2">
      <c r="A557086" t="s">
        <v>127</v>
      </c>
    </row>
    <row r="557087" spans="1:1" x14ac:dyDescent="0.2">
      <c r="A557087" t="s">
        <v>34</v>
      </c>
    </row>
    <row r="557088" spans="1:1" x14ac:dyDescent="0.2">
      <c r="A557088" t="s">
        <v>109</v>
      </c>
    </row>
    <row r="557089" spans="1:1" x14ac:dyDescent="0.2">
      <c r="A557089" t="s">
        <v>10</v>
      </c>
    </row>
    <row r="557090" spans="1:1" x14ac:dyDescent="0.2">
      <c r="A557090" t="s">
        <v>31</v>
      </c>
    </row>
    <row r="557091" spans="1:1" x14ac:dyDescent="0.2">
      <c r="A557091" t="s">
        <v>145</v>
      </c>
    </row>
    <row r="557092" spans="1:1" x14ac:dyDescent="0.2">
      <c r="A557092" t="s">
        <v>22</v>
      </c>
    </row>
    <row r="557093" spans="1:1" x14ac:dyDescent="0.2">
      <c r="A557093" t="s">
        <v>85</v>
      </c>
    </row>
    <row r="557094" spans="1:1" x14ac:dyDescent="0.2">
      <c r="A557094" t="s">
        <v>82</v>
      </c>
    </row>
    <row r="557095" spans="1:1" x14ac:dyDescent="0.2">
      <c r="A557095" t="s">
        <v>19</v>
      </c>
    </row>
    <row r="557096" spans="1:1" x14ac:dyDescent="0.2">
      <c r="A557096" t="s">
        <v>130</v>
      </c>
    </row>
    <row r="557097" spans="1:1" x14ac:dyDescent="0.2">
      <c r="A557097" t="s">
        <v>73</v>
      </c>
    </row>
    <row r="557098" spans="1:1" x14ac:dyDescent="0.2">
      <c r="A557098" t="s">
        <v>139</v>
      </c>
    </row>
    <row r="557099" spans="1:1" x14ac:dyDescent="0.2">
      <c r="A557099" t="s">
        <v>52</v>
      </c>
    </row>
    <row r="557100" spans="1:1" x14ac:dyDescent="0.2">
      <c r="A557100" t="s">
        <v>7</v>
      </c>
    </row>
    <row r="557101" spans="1:1" x14ac:dyDescent="0.2">
      <c r="A557101" t="s">
        <v>103</v>
      </c>
    </row>
    <row r="557102" spans="1:1" x14ac:dyDescent="0.2">
      <c r="A557102" t="s">
        <v>148</v>
      </c>
    </row>
    <row r="557103" spans="1:1" x14ac:dyDescent="0.2">
      <c r="A557103" t="s">
        <v>37</v>
      </c>
    </row>
    <row r="557104" spans="1:1" x14ac:dyDescent="0.2">
      <c r="A557104" t="s">
        <v>40</v>
      </c>
    </row>
    <row r="557105" spans="1:1" x14ac:dyDescent="0.2">
      <c r="A557105" t="s">
        <v>112</v>
      </c>
    </row>
    <row r="557106" spans="1:1" x14ac:dyDescent="0.2">
      <c r="A557106" t="s">
        <v>61</v>
      </c>
    </row>
    <row r="557107" spans="1:1" x14ac:dyDescent="0.2">
      <c r="A557107" t="s">
        <v>151</v>
      </c>
    </row>
    <row r="573441" spans="1:1" x14ac:dyDescent="0.2">
      <c r="A573441" t="s">
        <v>153</v>
      </c>
    </row>
    <row r="573442" spans="1:1" x14ac:dyDescent="0.2">
      <c r="A573442" t="s">
        <v>70</v>
      </c>
    </row>
    <row r="573443" spans="1:1" x14ac:dyDescent="0.2">
      <c r="A573443" t="s">
        <v>142</v>
      </c>
    </row>
    <row r="573444" spans="1:1" x14ac:dyDescent="0.2">
      <c r="A573444" t="s">
        <v>49</v>
      </c>
    </row>
    <row r="573445" spans="1:1" x14ac:dyDescent="0.2">
      <c r="A573445" t="s">
        <v>97</v>
      </c>
    </row>
    <row r="573446" spans="1:1" x14ac:dyDescent="0.2">
      <c r="A573446" t="s">
        <v>4</v>
      </c>
    </row>
    <row r="573447" spans="1:1" x14ac:dyDescent="0.2">
      <c r="A573447" t="s">
        <v>67</v>
      </c>
    </row>
    <row r="573448" spans="1:1" x14ac:dyDescent="0.2">
      <c r="A573448" t="s">
        <v>88</v>
      </c>
    </row>
    <row r="573449" spans="1:1" x14ac:dyDescent="0.2">
      <c r="A573449" t="s">
        <v>136</v>
      </c>
    </row>
    <row r="573450" spans="1:1" x14ac:dyDescent="0.2">
      <c r="A573450" t="s">
        <v>13</v>
      </c>
    </row>
    <row r="573451" spans="1:1" x14ac:dyDescent="0.2">
      <c r="A573451" t="s">
        <v>28</v>
      </c>
    </row>
    <row r="573452" spans="1:1" x14ac:dyDescent="0.2">
      <c r="A573452" t="s">
        <v>121</v>
      </c>
    </row>
    <row r="573453" spans="1:1" x14ac:dyDescent="0.2">
      <c r="A573453" t="s">
        <v>118</v>
      </c>
    </row>
    <row r="573454" spans="1:1" x14ac:dyDescent="0.2">
      <c r="A573454" t="s">
        <v>16</v>
      </c>
    </row>
    <row r="573455" spans="1:1" x14ac:dyDescent="0.2">
      <c r="A573455" t="s">
        <v>46</v>
      </c>
    </row>
    <row r="573456" spans="1:1" x14ac:dyDescent="0.2">
      <c r="A573456" t="s">
        <v>91</v>
      </c>
    </row>
    <row r="573457" spans="1:1" x14ac:dyDescent="0.2">
      <c r="A573457" t="s">
        <v>100</v>
      </c>
    </row>
    <row r="573458" spans="1:1" x14ac:dyDescent="0.2">
      <c r="A573458" t="s">
        <v>79</v>
      </c>
    </row>
    <row r="573459" spans="1:1" x14ac:dyDescent="0.2">
      <c r="A573459" t="s">
        <v>76</v>
      </c>
    </row>
    <row r="573460" spans="1:1" x14ac:dyDescent="0.2">
      <c r="A573460" t="s">
        <v>124</v>
      </c>
    </row>
    <row r="573461" spans="1:1" x14ac:dyDescent="0.2">
      <c r="A573461" t="s">
        <v>58</v>
      </c>
    </row>
    <row r="573462" spans="1:1" x14ac:dyDescent="0.2">
      <c r="A573462" t="s">
        <v>43</v>
      </c>
    </row>
    <row r="573463" spans="1:1" x14ac:dyDescent="0.2">
      <c r="A573463" t="s">
        <v>25</v>
      </c>
    </row>
    <row r="573464" spans="1:1" x14ac:dyDescent="0.2">
      <c r="A573464" t="s">
        <v>64</v>
      </c>
    </row>
    <row r="573465" spans="1:1" x14ac:dyDescent="0.2">
      <c r="A573465" t="s">
        <v>94</v>
      </c>
    </row>
    <row r="573466" spans="1:1" x14ac:dyDescent="0.2">
      <c r="A573466" t="s">
        <v>55</v>
      </c>
    </row>
    <row r="573467" spans="1:1" x14ac:dyDescent="0.2">
      <c r="A573467" t="s">
        <v>133</v>
      </c>
    </row>
    <row r="573468" spans="1:1" x14ac:dyDescent="0.2">
      <c r="A573468" t="s">
        <v>115</v>
      </c>
    </row>
    <row r="573469" spans="1:1" x14ac:dyDescent="0.2">
      <c r="A573469" t="s">
        <v>106</v>
      </c>
    </row>
    <row r="573470" spans="1:1" x14ac:dyDescent="0.2">
      <c r="A573470" t="s">
        <v>127</v>
      </c>
    </row>
    <row r="573471" spans="1:1" x14ac:dyDescent="0.2">
      <c r="A573471" t="s">
        <v>34</v>
      </c>
    </row>
    <row r="573472" spans="1:1" x14ac:dyDescent="0.2">
      <c r="A573472" t="s">
        <v>109</v>
      </c>
    </row>
    <row r="573473" spans="1:1" x14ac:dyDescent="0.2">
      <c r="A573473" t="s">
        <v>10</v>
      </c>
    </row>
    <row r="573474" spans="1:1" x14ac:dyDescent="0.2">
      <c r="A573474" t="s">
        <v>31</v>
      </c>
    </row>
    <row r="573475" spans="1:1" x14ac:dyDescent="0.2">
      <c r="A573475" t="s">
        <v>145</v>
      </c>
    </row>
    <row r="573476" spans="1:1" x14ac:dyDescent="0.2">
      <c r="A573476" t="s">
        <v>22</v>
      </c>
    </row>
    <row r="573477" spans="1:1" x14ac:dyDescent="0.2">
      <c r="A573477" t="s">
        <v>85</v>
      </c>
    </row>
    <row r="573478" spans="1:1" x14ac:dyDescent="0.2">
      <c r="A573478" t="s">
        <v>82</v>
      </c>
    </row>
    <row r="573479" spans="1:1" x14ac:dyDescent="0.2">
      <c r="A573479" t="s">
        <v>19</v>
      </c>
    </row>
    <row r="573480" spans="1:1" x14ac:dyDescent="0.2">
      <c r="A573480" t="s">
        <v>130</v>
      </c>
    </row>
    <row r="573481" spans="1:1" x14ac:dyDescent="0.2">
      <c r="A573481" t="s">
        <v>73</v>
      </c>
    </row>
    <row r="573482" spans="1:1" x14ac:dyDescent="0.2">
      <c r="A573482" t="s">
        <v>139</v>
      </c>
    </row>
    <row r="573483" spans="1:1" x14ac:dyDescent="0.2">
      <c r="A573483" t="s">
        <v>52</v>
      </c>
    </row>
    <row r="573484" spans="1:1" x14ac:dyDescent="0.2">
      <c r="A573484" t="s">
        <v>7</v>
      </c>
    </row>
    <row r="573485" spans="1:1" x14ac:dyDescent="0.2">
      <c r="A573485" t="s">
        <v>103</v>
      </c>
    </row>
    <row r="573486" spans="1:1" x14ac:dyDescent="0.2">
      <c r="A573486" t="s">
        <v>148</v>
      </c>
    </row>
    <row r="573487" spans="1:1" x14ac:dyDescent="0.2">
      <c r="A573487" t="s">
        <v>37</v>
      </c>
    </row>
    <row r="573488" spans="1:1" x14ac:dyDescent="0.2">
      <c r="A573488" t="s">
        <v>40</v>
      </c>
    </row>
    <row r="573489" spans="1:1" x14ac:dyDescent="0.2">
      <c r="A573489" t="s">
        <v>112</v>
      </c>
    </row>
    <row r="573490" spans="1:1" x14ac:dyDescent="0.2">
      <c r="A573490" t="s">
        <v>61</v>
      </c>
    </row>
    <row r="573491" spans="1:1" x14ac:dyDescent="0.2">
      <c r="A573491" t="s">
        <v>151</v>
      </c>
    </row>
    <row r="589825" spans="1:1" x14ac:dyDescent="0.2">
      <c r="A589825" t="s">
        <v>153</v>
      </c>
    </row>
    <row r="589826" spans="1:1" x14ac:dyDescent="0.2">
      <c r="A589826" t="s">
        <v>70</v>
      </c>
    </row>
    <row r="589827" spans="1:1" x14ac:dyDescent="0.2">
      <c r="A589827" t="s">
        <v>142</v>
      </c>
    </row>
    <row r="589828" spans="1:1" x14ac:dyDescent="0.2">
      <c r="A589828" t="s">
        <v>49</v>
      </c>
    </row>
    <row r="589829" spans="1:1" x14ac:dyDescent="0.2">
      <c r="A589829" t="s">
        <v>97</v>
      </c>
    </row>
    <row r="589830" spans="1:1" x14ac:dyDescent="0.2">
      <c r="A589830" t="s">
        <v>4</v>
      </c>
    </row>
    <row r="589831" spans="1:1" x14ac:dyDescent="0.2">
      <c r="A589831" t="s">
        <v>67</v>
      </c>
    </row>
    <row r="589832" spans="1:1" x14ac:dyDescent="0.2">
      <c r="A589832" t="s">
        <v>88</v>
      </c>
    </row>
    <row r="589833" spans="1:1" x14ac:dyDescent="0.2">
      <c r="A589833" t="s">
        <v>136</v>
      </c>
    </row>
    <row r="589834" spans="1:1" x14ac:dyDescent="0.2">
      <c r="A589834" t="s">
        <v>13</v>
      </c>
    </row>
    <row r="589835" spans="1:1" x14ac:dyDescent="0.2">
      <c r="A589835" t="s">
        <v>28</v>
      </c>
    </row>
    <row r="589836" spans="1:1" x14ac:dyDescent="0.2">
      <c r="A589836" t="s">
        <v>121</v>
      </c>
    </row>
    <row r="589837" spans="1:1" x14ac:dyDescent="0.2">
      <c r="A589837" t="s">
        <v>118</v>
      </c>
    </row>
    <row r="589838" spans="1:1" x14ac:dyDescent="0.2">
      <c r="A589838" t="s">
        <v>16</v>
      </c>
    </row>
    <row r="589839" spans="1:1" x14ac:dyDescent="0.2">
      <c r="A589839" t="s">
        <v>46</v>
      </c>
    </row>
    <row r="589840" spans="1:1" x14ac:dyDescent="0.2">
      <c r="A589840" t="s">
        <v>91</v>
      </c>
    </row>
    <row r="589841" spans="1:1" x14ac:dyDescent="0.2">
      <c r="A589841" t="s">
        <v>100</v>
      </c>
    </row>
    <row r="589842" spans="1:1" x14ac:dyDescent="0.2">
      <c r="A589842" t="s">
        <v>79</v>
      </c>
    </row>
    <row r="589843" spans="1:1" x14ac:dyDescent="0.2">
      <c r="A589843" t="s">
        <v>76</v>
      </c>
    </row>
    <row r="589844" spans="1:1" x14ac:dyDescent="0.2">
      <c r="A589844" t="s">
        <v>124</v>
      </c>
    </row>
    <row r="589845" spans="1:1" x14ac:dyDescent="0.2">
      <c r="A589845" t="s">
        <v>58</v>
      </c>
    </row>
    <row r="589846" spans="1:1" x14ac:dyDescent="0.2">
      <c r="A589846" t="s">
        <v>43</v>
      </c>
    </row>
    <row r="589847" spans="1:1" x14ac:dyDescent="0.2">
      <c r="A589847" t="s">
        <v>25</v>
      </c>
    </row>
    <row r="589848" spans="1:1" x14ac:dyDescent="0.2">
      <c r="A589848" t="s">
        <v>64</v>
      </c>
    </row>
    <row r="589849" spans="1:1" x14ac:dyDescent="0.2">
      <c r="A589849" t="s">
        <v>94</v>
      </c>
    </row>
    <row r="589850" spans="1:1" x14ac:dyDescent="0.2">
      <c r="A589850" t="s">
        <v>55</v>
      </c>
    </row>
    <row r="589851" spans="1:1" x14ac:dyDescent="0.2">
      <c r="A589851" t="s">
        <v>133</v>
      </c>
    </row>
    <row r="589852" spans="1:1" x14ac:dyDescent="0.2">
      <c r="A589852" t="s">
        <v>115</v>
      </c>
    </row>
    <row r="589853" spans="1:1" x14ac:dyDescent="0.2">
      <c r="A589853" t="s">
        <v>106</v>
      </c>
    </row>
    <row r="589854" spans="1:1" x14ac:dyDescent="0.2">
      <c r="A589854" t="s">
        <v>127</v>
      </c>
    </row>
    <row r="589855" spans="1:1" x14ac:dyDescent="0.2">
      <c r="A589855" t="s">
        <v>34</v>
      </c>
    </row>
    <row r="589856" spans="1:1" x14ac:dyDescent="0.2">
      <c r="A589856" t="s">
        <v>109</v>
      </c>
    </row>
    <row r="589857" spans="1:1" x14ac:dyDescent="0.2">
      <c r="A589857" t="s">
        <v>10</v>
      </c>
    </row>
    <row r="589858" spans="1:1" x14ac:dyDescent="0.2">
      <c r="A589858" t="s">
        <v>31</v>
      </c>
    </row>
    <row r="589859" spans="1:1" x14ac:dyDescent="0.2">
      <c r="A589859" t="s">
        <v>145</v>
      </c>
    </row>
    <row r="589860" spans="1:1" x14ac:dyDescent="0.2">
      <c r="A589860" t="s">
        <v>22</v>
      </c>
    </row>
    <row r="589861" spans="1:1" x14ac:dyDescent="0.2">
      <c r="A589861" t="s">
        <v>85</v>
      </c>
    </row>
    <row r="589862" spans="1:1" x14ac:dyDescent="0.2">
      <c r="A589862" t="s">
        <v>82</v>
      </c>
    </row>
    <row r="589863" spans="1:1" x14ac:dyDescent="0.2">
      <c r="A589863" t="s">
        <v>19</v>
      </c>
    </row>
    <row r="589864" spans="1:1" x14ac:dyDescent="0.2">
      <c r="A589864" t="s">
        <v>130</v>
      </c>
    </row>
    <row r="589865" spans="1:1" x14ac:dyDescent="0.2">
      <c r="A589865" t="s">
        <v>73</v>
      </c>
    </row>
    <row r="589866" spans="1:1" x14ac:dyDescent="0.2">
      <c r="A589866" t="s">
        <v>139</v>
      </c>
    </row>
    <row r="589867" spans="1:1" x14ac:dyDescent="0.2">
      <c r="A589867" t="s">
        <v>52</v>
      </c>
    </row>
    <row r="589868" spans="1:1" x14ac:dyDescent="0.2">
      <c r="A589868" t="s">
        <v>7</v>
      </c>
    </row>
    <row r="589869" spans="1:1" x14ac:dyDescent="0.2">
      <c r="A589869" t="s">
        <v>103</v>
      </c>
    </row>
    <row r="589870" spans="1:1" x14ac:dyDescent="0.2">
      <c r="A589870" t="s">
        <v>148</v>
      </c>
    </row>
    <row r="589871" spans="1:1" x14ac:dyDescent="0.2">
      <c r="A589871" t="s">
        <v>37</v>
      </c>
    </row>
    <row r="589872" spans="1:1" x14ac:dyDescent="0.2">
      <c r="A589872" t="s">
        <v>40</v>
      </c>
    </row>
    <row r="589873" spans="1:1" x14ac:dyDescent="0.2">
      <c r="A589873" t="s">
        <v>112</v>
      </c>
    </row>
    <row r="589874" spans="1:1" x14ac:dyDescent="0.2">
      <c r="A589874" t="s">
        <v>61</v>
      </c>
    </row>
    <row r="589875" spans="1:1" x14ac:dyDescent="0.2">
      <c r="A589875" t="s">
        <v>151</v>
      </c>
    </row>
    <row r="606209" spans="1:1" x14ac:dyDescent="0.2">
      <c r="A606209" t="s">
        <v>153</v>
      </c>
    </row>
    <row r="606210" spans="1:1" x14ac:dyDescent="0.2">
      <c r="A606210" t="s">
        <v>70</v>
      </c>
    </row>
    <row r="606211" spans="1:1" x14ac:dyDescent="0.2">
      <c r="A606211" t="s">
        <v>142</v>
      </c>
    </row>
    <row r="606212" spans="1:1" x14ac:dyDescent="0.2">
      <c r="A606212" t="s">
        <v>49</v>
      </c>
    </row>
    <row r="606213" spans="1:1" x14ac:dyDescent="0.2">
      <c r="A606213" t="s">
        <v>97</v>
      </c>
    </row>
    <row r="606214" spans="1:1" x14ac:dyDescent="0.2">
      <c r="A606214" t="s">
        <v>4</v>
      </c>
    </row>
    <row r="606215" spans="1:1" x14ac:dyDescent="0.2">
      <c r="A606215" t="s">
        <v>67</v>
      </c>
    </row>
    <row r="606216" spans="1:1" x14ac:dyDescent="0.2">
      <c r="A606216" t="s">
        <v>88</v>
      </c>
    </row>
    <row r="606217" spans="1:1" x14ac:dyDescent="0.2">
      <c r="A606217" t="s">
        <v>136</v>
      </c>
    </row>
    <row r="606218" spans="1:1" x14ac:dyDescent="0.2">
      <c r="A606218" t="s">
        <v>13</v>
      </c>
    </row>
    <row r="606219" spans="1:1" x14ac:dyDescent="0.2">
      <c r="A606219" t="s">
        <v>28</v>
      </c>
    </row>
    <row r="606220" spans="1:1" x14ac:dyDescent="0.2">
      <c r="A606220" t="s">
        <v>121</v>
      </c>
    </row>
    <row r="606221" spans="1:1" x14ac:dyDescent="0.2">
      <c r="A606221" t="s">
        <v>118</v>
      </c>
    </row>
    <row r="606222" spans="1:1" x14ac:dyDescent="0.2">
      <c r="A606222" t="s">
        <v>16</v>
      </c>
    </row>
    <row r="606223" spans="1:1" x14ac:dyDescent="0.2">
      <c r="A606223" t="s">
        <v>46</v>
      </c>
    </row>
    <row r="606224" spans="1:1" x14ac:dyDescent="0.2">
      <c r="A606224" t="s">
        <v>91</v>
      </c>
    </row>
    <row r="606225" spans="1:1" x14ac:dyDescent="0.2">
      <c r="A606225" t="s">
        <v>100</v>
      </c>
    </row>
    <row r="606226" spans="1:1" x14ac:dyDescent="0.2">
      <c r="A606226" t="s">
        <v>79</v>
      </c>
    </row>
    <row r="606227" spans="1:1" x14ac:dyDescent="0.2">
      <c r="A606227" t="s">
        <v>76</v>
      </c>
    </row>
    <row r="606228" spans="1:1" x14ac:dyDescent="0.2">
      <c r="A606228" t="s">
        <v>124</v>
      </c>
    </row>
    <row r="606229" spans="1:1" x14ac:dyDescent="0.2">
      <c r="A606229" t="s">
        <v>58</v>
      </c>
    </row>
    <row r="606230" spans="1:1" x14ac:dyDescent="0.2">
      <c r="A606230" t="s">
        <v>43</v>
      </c>
    </row>
    <row r="606231" spans="1:1" x14ac:dyDescent="0.2">
      <c r="A606231" t="s">
        <v>25</v>
      </c>
    </row>
    <row r="606232" spans="1:1" x14ac:dyDescent="0.2">
      <c r="A606232" t="s">
        <v>64</v>
      </c>
    </row>
    <row r="606233" spans="1:1" x14ac:dyDescent="0.2">
      <c r="A606233" t="s">
        <v>94</v>
      </c>
    </row>
    <row r="606234" spans="1:1" x14ac:dyDescent="0.2">
      <c r="A606234" t="s">
        <v>55</v>
      </c>
    </row>
    <row r="606235" spans="1:1" x14ac:dyDescent="0.2">
      <c r="A606235" t="s">
        <v>133</v>
      </c>
    </row>
    <row r="606236" spans="1:1" x14ac:dyDescent="0.2">
      <c r="A606236" t="s">
        <v>115</v>
      </c>
    </row>
    <row r="606237" spans="1:1" x14ac:dyDescent="0.2">
      <c r="A606237" t="s">
        <v>106</v>
      </c>
    </row>
    <row r="606238" spans="1:1" x14ac:dyDescent="0.2">
      <c r="A606238" t="s">
        <v>127</v>
      </c>
    </row>
    <row r="606239" spans="1:1" x14ac:dyDescent="0.2">
      <c r="A606239" t="s">
        <v>34</v>
      </c>
    </row>
    <row r="606240" spans="1:1" x14ac:dyDescent="0.2">
      <c r="A606240" t="s">
        <v>109</v>
      </c>
    </row>
    <row r="606241" spans="1:1" x14ac:dyDescent="0.2">
      <c r="A606241" t="s">
        <v>10</v>
      </c>
    </row>
    <row r="606242" spans="1:1" x14ac:dyDescent="0.2">
      <c r="A606242" t="s">
        <v>31</v>
      </c>
    </row>
    <row r="606243" spans="1:1" x14ac:dyDescent="0.2">
      <c r="A606243" t="s">
        <v>145</v>
      </c>
    </row>
    <row r="606244" spans="1:1" x14ac:dyDescent="0.2">
      <c r="A606244" t="s">
        <v>22</v>
      </c>
    </row>
    <row r="606245" spans="1:1" x14ac:dyDescent="0.2">
      <c r="A606245" t="s">
        <v>85</v>
      </c>
    </row>
    <row r="606246" spans="1:1" x14ac:dyDescent="0.2">
      <c r="A606246" t="s">
        <v>82</v>
      </c>
    </row>
    <row r="606247" spans="1:1" x14ac:dyDescent="0.2">
      <c r="A606247" t="s">
        <v>19</v>
      </c>
    </row>
    <row r="606248" spans="1:1" x14ac:dyDescent="0.2">
      <c r="A606248" t="s">
        <v>130</v>
      </c>
    </row>
    <row r="606249" spans="1:1" x14ac:dyDescent="0.2">
      <c r="A606249" t="s">
        <v>73</v>
      </c>
    </row>
    <row r="606250" spans="1:1" x14ac:dyDescent="0.2">
      <c r="A606250" t="s">
        <v>139</v>
      </c>
    </row>
    <row r="606251" spans="1:1" x14ac:dyDescent="0.2">
      <c r="A606251" t="s">
        <v>52</v>
      </c>
    </row>
    <row r="606252" spans="1:1" x14ac:dyDescent="0.2">
      <c r="A606252" t="s">
        <v>7</v>
      </c>
    </row>
    <row r="606253" spans="1:1" x14ac:dyDescent="0.2">
      <c r="A606253" t="s">
        <v>103</v>
      </c>
    </row>
    <row r="606254" spans="1:1" x14ac:dyDescent="0.2">
      <c r="A606254" t="s">
        <v>148</v>
      </c>
    </row>
    <row r="606255" spans="1:1" x14ac:dyDescent="0.2">
      <c r="A606255" t="s">
        <v>37</v>
      </c>
    </row>
    <row r="606256" spans="1:1" x14ac:dyDescent="0.2">
      <c r="A606256" t="s">
        <v>40</v>
      </c>
    </row>
    <row r="606257" spans="1:1" x14ac:dyDescent="0.2">
      <c r="A606257" t="s">
        <v>112</v>
      </c>
    </row>
    <row r="606258" spans="1:1" x14ac:dyDescent="0.2">
      <c r="A606258" t="s">
        <v>61</v>
      </c>
    </row>
    <row r="606259" spans="1:1" x14ac:dyDescent="0.2">
      <c r="A606259" t="s">
        <v>151</v>
      </c>
    </row>
    <row r="622593" spans="1:1" x14ac:dyDescent="0.2">
      <c r="A622593" t="s">
        <v>153</v>
      </c>
    </row>
    <row r="622594" spans="1:1" x14ac:dyDescent="0.2">
      <c r="A622594" t="s">
        <v>70</v>
      </c>
    </row>
    <row r="622595" spans="1:1" x14ac:dyDescent="0.2">
      <c r="A622595" t="s">
        <v>142</v>
      </c>
    </row>
    <row r="622596" spans="1:1" x14ac:dyDescent="0.2">
      <c r="A622596" t="s">
        <v>49</v>
      </c>
    </row>
    <row r="622597" spans="1:1" x14ac:dyDescent="0.2">
      <c r="A622597" t="s">
        <v>97</v>
      </c>
    </row>
    <row r="622598" spans="1:1" x14ac:dyDescent="0.2">
      <c r="A622598" t="s">
        <v>4</v>
      </c>
    </row>
    <row r="622599" spans="1:1" x14ac:dyDescent="0.2">
      <c r="A622599" t="s">
        <v>67</v>
      </c>
    </row>
    <row r="622600" spans="1:1" x14ac:dyDescent="0.2">
      <c r="A622600" t="s">
        <v>88</v>
      </c>
    </row>
    <row r="622601" spans="1:1" x14ac:dyDescent="0.2">
      <c r="A622601" t="s">
        <v>136</v>
      </c>
    </row>
    <row r="622602" spans="1:1" x14ac:dyDescent="0.2">
      <c r="A622602" t="s">
        <v>13</v>
      </c>
    </row>
    <row r="622603" spans="1:1" x14ac:dyDescent="0.2">
      <c r="A622603" t="s">
        <v>28</v>
      </c>
    </row>
    <row r="622604" spans="1:1" x14ac:dyDescent="0.2">
      <c r="A622604" t="s">
        <v>121</v>
      </c>
    </row>
    <row r="622605" spans="1:1" x14ac:dyDescent="0.2">
      <c r="A622605" t="s">
        <v>118</v>
      </c>
    </row>
    <row r="622606" spans="1:1" x14ac:dyDescent="0.2">
      <c r="A622606" t="s">
        <v>16</v>
      </c>
    </row>
    <row r="622607" spans="1:1" x14ac:dyDescent="0.2">
      <c r="A622607" t="s">
        <v>46</v>
      </c>
    </row>
    <row r="622608" spans="1:1" x14ac:dyDescent="0.2">
      <c r="A622608" t="s">
        <v>91</v>
      </c>
    </row>
    <row r="622609" spans="1:1" x14ac:dyDescent="0.2">
      <c r="A622609" t="s">
        <v>100</v>
      </c>
    </row>
    <row r="622610" spans="1:1" x14ac:dyDescent="0.2">
      <c r="A622610" t="s">
        <v>79</v>
      </c>
    </row>
    <row r="622611" spans="1:1" x14ac:dyDescent="0.2">
      <c r="A622611" t="s">
        <v>76</v>
      </c>
    </row>
    <row r="622612" spans="1:1" x14ac:dyDescent="0.2">
      <c r="A622612" t="s">
        <v>124</v>
      </c>
    </row>
    <row r="622613" spans="1:1" x14ac:dyDescent="0.2">
      <c r="A622613" t="s">
        <v>58</v>
      </c>
    </row>
    <row r="622614" spans="1:1" x14ac:dyDescent="0.2">
      <c r="A622614" t="s">
        <v>43</v>
      </c>
    </row>
    <row r="622615" spans="1:1" x14ac:dyDescent="0.2">
      <c r="A622615" t="s">
        <v>25</v>
      </c>
    </row>
    <row r="622616" spans="1:1" x14ac:dyDescent="0.2">
      <c r="A622616" t="s">
        <v>64</v>
      </c>
    </row>
    <row r="622617" spans="1:1" x14ac:dyDescent="0.2">
      <c r="A622617" t="s">
        <v>94</v>
      </c>
    </row>
    <row r="622618" spans="1:1" x14ac:dyDescent="0.2">
      <c r="A622618" t="s">
        <v>55</v>
      </c>
    </row>
    <row r="622619" spans="1:1" x14ac:dyDescent="0.2">
      <c r="A622619" t="s">
        <v>133</v>
      </c>
    </row>
    <row r="622620" spans="1:1" x14ac:dyDescent="0.2">
      <c r="A622620" t="s">
        <v>115</v>
      </c>
    </row>
    <row r="622621" spans="1:1" x14ac:dyDescent="0.2">
      <c r="A622621" t="s">
        <v>106</v>
      </c>
    </row>
    <row r="622622" spans="1:1" x14ac:dyDescent="0.2">
      <c r="A622622" t="s">
        <v>127</v>
      </c>
    </row>
    <row r="622623" spans="1:1" x14ac:dyDescent="0.2">
      <c r="A622623" t="s">
        <v>34</v>
      </c>
    </row>
    <row r="622624" spans="1:1" x14ac:dyDescent="0.2">
      <c r="A622624" t="s">
        <v>109</v>
      </c>
    </row>
    <row r="622625" spans="1:1" x14ac:dyDescent="0.2">
      <c r="A622625" t="s">
        <v>10</v>
      </c>
    </row>
    <row r="622626" spans="1:1" x14ac:dyDescent="0.2">
      <c r="A622626" t="s">
        <v>31</v>
      </c>
    </row>
    <row r="622627" spans="1:1" x14ac:dyDescent="0.2">
      <c r="A622627" t="s">
        <v>145</v>
      </c>
    </row>
    <row r="622628" spans="1:1" x14ac:dyDescent="0.2">
      <c r="A622628" t="s">
        <v>22</v>
      </c>
    </row>
    <row r="622629" spans="1:1" x14ac:dyDescent="0.2">
      <c r="A622629" t="s">
        <v>85</v>
      </c>
    </row>
    <row r="622630" spans="1:1" x14ac:dyDescent="0.2">
      <c r="A622630" t="s">
        <v>82</v>
      </c>
    </row>
    <row r="622631" spans="1:1" x14ac:dyDescent="0.2">
      <c r="A622631" t="s">
        <v>19</v>
      </c>
    </row>
    <row r="622632" spans="1:1" x14ac:dyDescent="0.2">
      <c r="A622632" t="s">
        <v>130</v>
      </c>
    </row>
    <row r="622633" spans="1:1" x14ac:dyDescent="0.2">
      <c r="A622633" t="s">
        <v>73</v>
      </c>
    </row>
    <row r="622634" spans="1:1" x14ac:dyDescent="0.2">
      <c r="A622634" t="s">
        <v>139</v>
      </c>
    </row>
    <row r="622635" spans="1:1" x14ac:dyDescent="0.2">
      <c r="A622635" t="s">
        <v>52</v>
      </c>
    </row>
    <row r="622636" spans="1:1" x14ac:dyDescent="0.2">
      <c r="A622636" t="s">
        <v>7</v>
      </c>
    </row>
    <row r="622637" spans="1:1" x14ac:dyDescent="0.2">
      <c r="A622637" t="s">
        <v>103</v>
      </c>
    </row>
    <row r="622638" spans="1:1" x14ac:dyDescent="0.2">
      <c r="A622638" t="s">
        <v>148</v>
      </c>
    </row>
    <row r="622639" spans="1:1" x14ac:dyDescent="0.2">
      <c r="A622639" t="s">
        <v>37</v>
      </c>
    </row>
    <row r="622640" spans="1:1" x14ac:dyDescent="0.2">
      <c r="A622640" t="s">
        <v>40</v>
      </c>
    </row>
    <row r="622641" spans="1:1" x14ac:dyDescent="0.2">
      <c r="A622641" t="s">
        <v>112</v>
      </c>
    </row>
    <row r="622642" spans="1:1" x14ac:dyDescent="0.2">
      <c r="A622642" t="s">
        <v>61</v>
      </c>
    </row>
    <row r="622643" spans="1:1" x14ac:dyDescent="0.2">
      <c r="A622643" t="s">
        <v>151</v>
      </c>
    </row>
    <row r="638977" spans="1:1" x14ac:dyDescent="0.2">
      <c r="A638977" t="s">
        <v>153</v>
      </c>
    </row>
    <row r="638978" spans="1:1" x14ac:dyDescent="0.2">
      <c r="A638978" t="s">
        <v>70</v>
      </c>
    </row>
    <row r="638979" spans="1:1" x14ac:dyDescent="0.2">
      <c r="A638979" t="s">
        <v>142</v>
      </c>
    </row>
    <row r="638980" spans="1:1" x14ac:dyDescent="0.2">
      <c r="A638980" t="s">
        <v>49</v>
      </c>
    </row>
    <row r="638981" spans="1:1" x14ac:dyDescent="0.2">
      <c r="A638981" t="s">
        <v>97</v>
      </c>
    </row>
    <row r="638982" spans="1:1" x14ac:dyDescent="0.2">
      <c r="A638982" t="s">
        <v>4</v>
      </c>
    </row>
    <row r="638983" spans="1:1" x14ac:dyDescent="0.2">
      <c r="A638983" t="s">
        <v>67</v>
      </c>
    </row>
    <row r="638984" spans="1:1" x14ac:dyDescent="0.2">
      <c r="A638984" t="s">
        <v>88</v>
      </c>
    </row>
    <row r="638985" spans="1:1" x14ac:dyDescent="0.2">
      <c r="A638985" t="s">
        <v>136</v>
      </c>
    </row>
    <row r="638986" spans="1:1" x14ac:dyDescent="0.2">
      <c r="A638986" t="s">
        <v>13</v>
      </c>
    </row>
    <row r="638987" spans="1:1" x14ac:dyDescent="0.2">
      <c r="A638987" t="s">
        <v>28</v>
      </c>
    </row>
    <row r="638988" spans="1:1" x14ac:dyDescent="0.2">
      <c r="A638988" t="s">
        <v>121</v>
      </c>
    </row>
    <row r="638989" spans="1:1" x14ac:dyDescent="0.2">
      <c r="A638989" t="s">
        <v>118</v>
      </c>
    </row>
    <row r="638990" spans="1:1" x14ac:dyDescent="0.2">
      <c r="A638990" t="s">
        <v>16</v>
      </c>
    </row>
    <row r="638991" spans="1:1" x14ac:dyDescent="0.2">
      <c r="A638991" t="s">
        <v>46</v>
      </c>
    </row>
    <row r="638992" spans="1:1" x14ac:dyDescent="0.2">
      <c r="A638992" t="s">
        <v>91</v>
      </c>
    </row>
    <row r="638993" spans="1:1" x14ac:dyDescent="0.2">
      <c r="A638993" t="s">
        <v>100</v>
      </c>
    </row>
    <row r="638994" spans="1:1" x14ac:dyDescent="0.2">
      <c r="A638994" t="s">
        <v>79</v>
      </c>
    </row>
    <row r="638995" spans="1:1" x14ac:dyDescent="0.2">
      <c r="A638995" t="s">
        <v>76</v>
      </c>
    </row>
    <row r="638996" spans="1:1" x14ac:dyDescent="0.2">
      <c r="A638996" t="s">
        <v>124</v>
      </c>
    </row>
    <row r="638997" spans="1:1" x14ac:dyDescent="0.2">
      <c r="A638997" t="s">
        <v>58</v>
      </c>
    </row>
    <row r="638998" spans="1:1" x14ac:dyDescent="0.2">
      <c r="A638998" t="s">
        <v>43</v>
      </c>
    </row>
    <row r="638999" spans="1:1" x14ac:dyDescent="0.2">
      <c r="A638999" t="s">
        <v>25</v>
      </c>
    </row>
    <row r="639000" spans="1:1" x14ac:dyDescent="0.2">
      <c r="A639000" t="s">
        <v>64</v>
      </c>
    </row>
    <row r="639001" spans="1:1" x14ac:dyDescent="0.2">
      <c r="A639001" t="s">
        <v>94</v>
      </c>
    </row>
    <row r="639002" spans="1:1" x14ac:dyDescent="0.2">
      <c r="A639002" t="s">
        <v>55</v>
      </c>
    </row>
    <row r="639003" spans="1:1" x14ac:dyDescent="0.2">
      <c r="A639003" t="s">
        <v>133</v>
      </c>
    </row>
    <row r="639004" spans="1:1" x14ac:dyDescent="0.2">
      <c r="A639004" t="s">
        <v>115</v>
      </c>
    </row>
    <row r="639005" spans="1:1" x14ac:dyDescent="0.2">
      <c r="A639005" t="s">
        <v>106</v>
      </c>
    </row>
    <row r="639006" spans="1:1" x14ac:dyDescent="0.2">
      <c r="A639006" t="s">
        <v>127</v>
      </c>
    </row>
    <row r="639007" spans="1:1" x14ac:dyDescent="0.2">
      <c r="A639007" t="s">
        <v>34</v>
      </c>
    </row>
    <row r="639008" spans="1:1" x14ac:dyDescent="0.2">
      <c r="A639008" t="s">
        <v>109</v>
      </c>
    </row>
    <row r="639009" spans="1:1" x14ac:dyDescent="0.2">
      <c r="A639009" t="s">
        <v>10</v>
      </c>
    </row>
    <row r="639010" spans="1:1" x14ac:dyDescent="0.2">
      <c r="A639010" t="s">
        <v>31</v>
      </c>
    </row>
    <row r="639011" spans="1:1" x14ac:dyDescent="0.2">
      <c r="A639011" t="s">
        <v>145</v>
      </c>
    </row>
    <row r="639012" spans="1:1" x14ac:dyDescent="0.2">
      <c r="A639012" t="s">
        <v>22</v>
      </c>
    </row>
    <row r="639013" spans="1:1" x14ac:dyDescent="0.2">
      <c r="A639013" t="s">
        <v>85</v>
      </c>
    </row>
    <row r="639014" spans="1:1" x14ac:dyDescent="0.2">
      <c r="A639014" t="s">
        <v>82</v>
      </c>
    </row>
    <row r="639015" spans="1:1" x14ac:dyDescent="0.2">
      <c r="A639015" t="s">
        <v>19</v>
      </c>
    </row>
    <row r="639016" spans="1:1" x14ac:dyDescent="0.2">
      <c r="A639016" t="s">
        <v>130</v>
      </c>
    </row>
    <row r="639017" spans="1:1" x14ac:dyDescent="0.2">
      <c r="A639017" t="s">
        <v>73</v>
      </c>
    </row>
    <row r="639018" spans="1:1" x14ac:dyDescent="0.2">
      <c r="A639018" t="s">
        <v>139</v>
      </c>
    </row>
    <row r="639019" spans="1:1" x14ac:dyDescent="0.2">
      <c r="A639019" t="s">
        <v>52</v>
      </c>
    </row>
    <row r="639020" spans="1:1" x14ac:dyDescent="0.2">
      <c r="A639020" t="s">
        <v>7</v>
      </c>
    </row>
    <row r="639021" spans="1:1" x14ac:dyDescent="0.2">
      <c r="A639021" t="s">
        <v>103</v>
      </c>
    </row>
    <row r="639022" spans="1:1" x14ac:dyDescent="0.2">
      <c r="A639022" t="s">
        <v>148</v>
      </c>
    </row>
    <row r="639023" spans="1:1" x14ac:dyDescent="0.2">
      <c r="A639023" t="s">
        <v>37</v>
      </c>
    </row>
    <row r="639024" spans="1:1" x14ac:dyDescent="0.2">
      <c r="A639024" t="s">
        <v>40</v>
      </c>
    </row>
    <row r="639025" spans="1:1" x14ac:dyDescent="0.2">
      <c r="A639025" t="s">
        <v>112</v>
      </c>
    </row>
    <row r="639026" spans="1:1" x14ac:dyDescent="0.2">
      <c r="A639026" t="s">
        <v>61</v>
      </c>
    </row>
    <row r="639027" spans="1:1" x14ac:dyDescent="0.2">
      <c r="A639027" t="s">
        <v>151</v>
      </c>
    </row>
    <row r="655361" spans="1:1" x14ac:dyDescent="0.2">
      <c r="A655361" t="s">
        <v>153</v>
      </c>
    </row>
    <row r="655362" spans="1:1" x14ac:dyDescent="0.2">
      <c r="A655362" t="s">
        <v>70</v>
      </c>
    </row>
    <row r="655363" spans="1:1" x14ac:dyDescent="0.2">
      <c r="A655363" t="s">
        <v>142</v>
      </c>
    </row>
    <row r="655364" spans="1:1" x14ac:dyDescent="0.2">
      <c r="A655364" t="s">
        <v>49</v>
      </c>
    </row>
    <row r="655365" spans="1:1" x14ac:dyDescent="0.2">
      <c r="A655365" t="s">
        <v>97</v>
      </c>
    </row>
    <row r="655366" spans="1:1" x14ac:dyDescent="0.2">
      <c r="A655366" t="s">
        <v>4</v>
      </c>
    </row>
    <row r="655367" spans="1:1" x14ac:dyDescent="0.2">
      <c r="A655367" t="s">
        <v>67</v>
      </c>
    </row>
    <row r="655368" spans="1:1" x14ac:dyDescent="0.2">
      <c r="A655368" t="s">
        <v>88</v>
      </c>
    </row>
    <row r="655369" spans="1:1" x14ac:dyDescent="0.2">
      <c r="A655369" t="s">
        <v>136</v>
      </c>
    </row>
    <row r="655370" spans="1:1" x14ac:dyDescent="0.2">
      <c r="A655370" t="s">
        <v>13</v>
      </c>
    </row>
    <row r="655371" spans="1:1" x14ac:dyDescent="0.2">
      <c r="A655371" t="s">
        <v>28</v>
      </c>
    </row>
    <row r="655372" spans="1:1" x14ac:dyDescent="0.2">
      <c r="A655372" t="s">
        <v>121</v>
      </c>
    </row>
    <row r="655373" spans="1:1" x14ac:dyDescent="0.2">
      <c r="A655373" t="s">
        <v>118</v>
      </c>
    </row>
    <row r="655374" spans="1:1" x14ac:dyDescent="0.2">
      <c r="A655374" t="s">
        <v>16</v>
      </c>
    </row>
    <row r="655375" spans="1:1" x14ac:dyDescent="0.2">
      <c r="A655375" t="s">
        <v>46</v>
      </c>
    </row>
    <row r="655376" spans="1:1" x14ac:dyDescent="0.2">
      <c r="A655376" t="s">
        <v>91</v>
      </c>
    </row>
    <row r="655377" spans="1:1" x14ac:dyDescent="0.2">
      <c r="A655377" t="s">
        <v>100</v>
      </c>
    </row>
    <row r="655378" spans="1:1" x14ac:dyDescent="0.2">
      <c r="A655378" t="s">
        <v>79</v>
      </c>
    </row>
    <row r="655379" spans="1:1" x14ac:dyDescent="0.2">
      <c r="A655379" t="s">
        <v>76</v>
      </c>
    </row>
    <row r="655380" spans="1:1" x14ac:dyDescent="0.2">
      <c r="A655380" t="s">
        <v>124</v>
      </c>
    </row>
    <row r="655381" spans="1:1" x14ac:dyDescent="0.2">
      <c r="A655381" t="s">
        <v>58</v>
      </c>
    </row>
    <row r="655382" spans="1:1" x14ac:dyDescent="0.2">
      <c r="A655382" t="s">
        <v>43</v>
      </c>
    </row>
    <row r="655383" spans="1:1" x14ac:dyDescent="0.2">
      <c r="A655383" t="s">
        <v>25</v>
      </c>
    </row>
    <row r="655384" spans="1:1" x14ac:dyDescent="0.2">
      <c r="A655384" t="s">
        <v>64</v>
      </c>
    </row>
    <row r="655385" spans="1:1" x14ac:dyDescent="0.2">
      <c r="A655385" t="s">
        <v>94</v>
      </c>
    </row>
    <row r="655386" spans="1:1" x14ac:dyDescent="0.2">
      <c r="A655386" t="s">
        <v>55</v>
      </c>
    </row>
    <row r="655387" spans="1:1" x14ac:dyDescent="0.2">
      <c r="A655387" t="s">
        <v>133</v>
      </c>
    </row>
    <row r="655388" spans="1:1" x14ac:dyDescent="0.2">
      <c r="A655388" t="s">
        <v>115</v>
      </c>
    </row>
    <row r="655389" spans="1:1" x14ac:dyDescent="0.2">
      <c r="A655389" t="s">
        <v>106</v>
      </c>
    </row>
    <row r="655390" spans="1:1" x14ac:dyDescent="0.2">
      <c r="A655390" t="s">
        <v>127</v>
      </c>
    </row>
    <row r="655391" spans="1:1" x14ac:dyDescent="0.2">
      <c r="A655391" t="s">
        <v>34</v>
      </c>
    </row>
    <row r="655392" spans="1:1" x14ac:dyDescent="0.2">
      <c r="A655392" t="s">
        <v>109</v>
      </c>
    </row>
    <row r="655393" spans="1:1" x14ac:dyDescent="0.2">
      <c r="A655393" t="s">
        <v>10</v>
      </c>
    </row>
    <row r="655394" spans="1:1" x14ac:dyDescent="0.2">
      <c r="A655394" t="s">
        <v>31</v>
      </c>
    </row>
    <row r="655395" spans="1:1" x14ac:dyDescent="0.2">
      <c r="A655395" t="s">
        <v>145</v>
      </c>
    </row>
    <row r="655396" spans="1:1" x14ac:dyDescent="0.2">
      <c r="A655396" t="s">
        <v>22</v>
      </c>
    </row>
    <row r="655397" spans="1:1" x14ac:dyDescent="0.2">
      <c r="A655397" t="s">
        <v>85</v>
      </c>
    </row>
    <row r="655398" spans="1:1" x14ac:dyDescent="0.2">
      <c r="A655398" t="s">
        <v>82</v>
      </c>
    </row>
    <row r="655399" spans="1:1" x14ac:dyDescent="0.2">
      <c r="A655399" t="s">
        <v>19</v>
      </c>
    </row>
    <row r="655400" spans="1:1" x14ac:dyDescent="0.2">
      <c r="A655400" t="s">
        <v>130</v>
      </c>
    </row>
    <row r="655401" spans="1:1" x14ac:dyDescent="0.2">
      <c r="A655401" t="s">
        <v>73</v>
      </c>
    </row>
    <row r="655402" spans="1:1" x14ac:dyDescent="0.2">
      <c r="A655402" t="s">
        <v>139</v>
      </c>
    </row>
    <row r="655403" spans="1:1" x14ac:dyDescent="0.2">
      <c r="A655403" t="s">
        <v>52</v>
      </c>
    </row>
    <row r="655404" spans="1:1" x14ac:dyDescent="0.2">
      <c r="A655404" t="s">
        <v>7</v>
      </c>
    </row>
    <row r="655405" spans="1:1" x14ac:dyDescent="0.2">
      <c r="A655405" t="s">
        <v>103</v>
      </c>
    </row>
    <row r="655406" spans="1:1" x14ac:dyDescent="0.2">
      <c r="A655406" t="s">
        <v>148</v>
      </c>
    </row>
    <row r="655407" spans="1:1" x14ac:dyDescent="0.2">
      <c r="A655407" t="s">
        <v>37</v>
      </c>
    </row>
    <row r="655408" spans="1:1" x14ac:dyDescent="0.2">
      <c r="A655408" t="s">
        <v>40</v>
      </c>
    </row>
    <row r="655409" spans="1:1" x14ac:dyDescent="0.2">
      <c r="A655409" t="s">
        <v>112</v>
      </c>
    </row>
    <row r="655410" spans="1:1" x14ac:dyDescent="0.2">
      <c r="A655410" t="s">
        <v>61</v>
      </c>
    </row>
    <row r="655411" spans="1:1" x14ac:dyDescent="0.2">
      <c r="A655411" t="s">
        <v>151</v>
      </c>
    </row>
    <row r="671745" spans="1:1" x14ac:dyDescent="0.2">
      <c r="A671745" t="s">
        <v>153</v>
      </c>
    </row>
    <row r="671746" spans="1:1" x14ac:dyDescent="0.2">
      <c r="A671746" t="s">
        <v>70</v>
      </c>
    </row>
    <row r="671747" spans="1:1" x14ac:dyDescent="0.2">
      <c r="A671747" t="s">
        <v>142</v>
      </c>
    </row>
    <row r="671748" spans="1:1" x14ac:dyDescent="0.2">
      <c r="A671748" t="s">
        <v>49</v>
      </c>
    </row>
    <row r="671749" spans="1:1" x14ac:dyDescent="0.2">
      <c r="A671749" t="s">
        <v>97</v>
      </c>
    </row>
    <row r="671750" spans="1:1" x14ac:dyDescent="0.2">
      <c r="A671750" t="s">
        <v>4</v>
      </c>
    </row>
    <row r="671751" spans="1:1" x14ac:dyDescent="0.2">
      <c r="A671751" t="s">
        <v>67</v>
      </c>
    </row>
    <row r="671752" spans="1:1" x14ac:dyDescent="0.2">
      <c r="A671752" t="s">
        <v>88</v>
      </c>
    </row>
    <row r="671753" spans="1:1" x14ac:dyDescent="0.2">
      <c r="A671753" t="s">
        <v>136</v>
      </c>
    </row>
    <row r="671754" spans="1:1" x14ac:dyDescent="0.2">
      <c r="A671754" t="s">
        <v>13</v>
      </c>
    </row>
    <row r="671755" spans="1:1" x14ac:dyDescent="0.2">
      <c r="A671755" t="s">
        <v>28</v>
      </c>
    </row>
    <row r="671756" spans="1:1" x14ac:dyDescent="0.2">
      <c r="A671756" t="s">
        <v>121</v>
      </c>
    </row>
    <row r="671757" spans="1:1" x14ac:dyDescent="0.2">
      <c r="A671757" t="s">
        <v>118</v>
      </c>
    </row>
    <row r="671758" spans="1:1" x14ac:dyDescent="0.2">
      <c r="A671758" t="s">
        <v>16</v>
      </c>
    </row>
    <row r="671759" spans="1:1" x14ac:dyDescent="0.2">
      <c r="A671759" t="s">
        <v>46</v>
      </c>
    </row>
    <row r="671760" spans="1:1" x14ac:dyDescent="0.2">
      <c r="A671760" t="s">
        <v>91</v>
      </c>
    </row>
    <row r="671761" spans="1:1" x14ac:dyDescent="0.2">
      <c r="A671761" t="s">
        <v>100</v>
      </c>
    </row>
    <row r="671762" spans="1:1" x14ac:dyDescent="0.2">
      <c r="A671762" t="s">
        <v>79</v>
      </c>
    </row>
    <row r="671763" spans="1:1" x14ac:dyDescent="0.2">
      <c r="A671763" t="s">
        <v>76</v>
      </c>
    </row>
    <row r="671764" spans="1:1" x14ac:dyDescent="0.2">
      <c r="A671764" t="s">
        <v>124</v>
      </c>
    </row>
    <row r="671765" spans="1:1" x14ac:dyDescent="0.2">
      <c r="A671765" t="s">
        <v>58</v>
      </c>
    </row>
    <row r="671766" spans="1:1" x14ac:dyDescent="0.2">
      <c r="A671766" t="s">
        <v>43</v>
      </c>
    </row>
    <row r="671767" spans="1:1" x14ac:dyDescent="0.2">
      <c r="A671767" t="s">
        <v>25</v>
      </c>
    </row>
    <row r="671768" spans="1:1" x14ac:dyDescent="0.2">
      <c r="A671768" t="s">
        <v>64</v>
      </c>
    </row>
    <row r="671769" spans="1:1" x14ac:dyDescent="0.2">
      <c r="A671769" t="s">
        <v>94</v>
      </c>
    </row>
    <row r="671770" spans="1:1" x14ac:dyDescent="0.2">
      <c r="A671770" t="s">
        <v>55</v>
      </c>
    </row>
    <row r="671771" spans="1:1" x14ac:dyDescent="0.2">
      <c r="A671771" t="s">
        <v>133</v>
      </c>
    </row>
    <row r="671772" spans="1:1" x14ac:dyDescent="0.2">
      <c r="A671772" t="s">
        <v>115</v>
      </c>
    </row>
    <row r="671773" spans="1:1" x14ac:dyDescent="0.2">
      <c r="A671773" t="s">
        <v>106</v>
      </c>
    </row>
    <row r="671774" spans="1:1" x14ac:dyDescent="0.2">
      <c r="A671774" t="s">
        <v>127</v>
      </c>
    </row>
    <row r="671775" spans="1:1" x14ac:dyDescent="0.2">
      <c r="A671775" t="s">
        <v>34</v>
      </c>
    </row>
    <row r="671776" spans="1:1" x14ac:dyDescent="0.2">
      <c r="A671776" t="s">
        <v>109</v>
      </c>
    </row>
    <row r="671777" spans="1:1" x14ac:dyDescent="0.2">
      <c r="A671777" t="s">
        <v>10</v>
      </c>
    </row>
    <row r="671778" spans="1:1" x14ac:dyDescent="0.2">
      <c r="A671778" t="s">
        <v>31</v>
      </c>
    </row>
    <row r="671779" spans="1:1" x14ac:dyDescent="0.2">
      <c r="A671779" t="s">
        <v>145</v>
      </c>
    </row>
    <row r="671780" spans="1:1" x14ac:dyDescent="0.2">
      <c r="A671780" t="s">
        <v>22</v>
      </c>
    </row>
    <row r="671781" spans="1:1" x14ac:dyDescent="0.2">
      <c r="A671781" t="s">
        <v>85</v>
      </c>
    </row>
    <row r="671782" spans="1:1" x14ac:dyDescent="0.2">
      <c r="A671782" t="s">
        <v>82</v>
      </c>
    </row>
    <row r="671783" spans="1:1" x14ac:dyDescent="0.2">
      <c r="A671783" t="s">
        <v>19</v>
      </c>
    </row>
    <row r="671784" spans="1:1" x14ac:dyDescent="0.2">
      <c r="A671784" t="s">
        <v>130</v>
      </c>
    </row>
    <row r="671785" spans="1:1" x14ac:dyDescent="0.2">
      <c r="A671785" t="s">
        <v>73</v>
      </c>
    </row>
    <row r="671786" spans="1:1" x14ac:dyDescent="0.2">
      <c r="A671786" t="s">
        <v>139</v>
      </c>
    </row>
    <row r="671787" spans="1:1" x14ac:dyDescent="0.2">
      <c r="A671787" t="s">
        <v>52</v>
      </c>
    </row>
    <row r="671788" spans="1:1" x14ac:dyDescent="0.2">
      <c r="A671788" t="s">
        <v>7</v>
      </c>
    </row>
    <row r="671789" spans="1:1" x14ac:dyDescent="0.2">
      <c r="A671789" t="s">
        <v>103</v>
      </c>
    </row>
    <row r="671790" spans="1:1" x14ac:dyDescent="0.2">
      <c r="A671790" t="s">
        <v>148</v>
      </c>
    </row>
    <row r="671791" spans="1:1" x14ac:dyDescent="0.2">
      <c r="A671791" t="s">
        <v>37</v>
      </c>
    </row>
    <row r="671792" spans="1:1" x14ac:dyDescent="0.2">
      <c r="A671792" t="s">
        <v>40</v>
      </c>
    </row>
    <row r="671793" spans="1:1" x14ac:dyDescent="0.2">
      <c r="A671793" t="s">
        <v>112</v>
      </c>
    </row>
    <row r="671794" spans="1:1" x14ac:dyDescent="0.2">
      <c r="A671794" t="s">
        <v>61</v>
      </c>
    </row>
    <row r="671795" spans="1:1" x14ac:dyDescent="0.2">
      <c r="A671795" t="s">
        <v>151</v>
      </c>
    </row>
    <row r="688129" spans="1:1" x14ac:dyDescent="0.2">
      <c r="A688129" t="s">
        <v>153</v>
      </c>
    </row>
    <row r="688130" spans="1:1" x14ac:dyDescent="0.2">
      <c r="A688130" t="s">
        <v>70</v>
      </c>
    </row>
    <row r="688131" spans="1:1" x14ac:dyDescent="0.2">
      <c r="A688131" t="s">
        <v>142</v>
      </c>
    </row>
    <row r="688132" spans="1:1" x14ac:dyDescent="0.2">
      <c r="A688132" t="s">
        <v>49</v>
      </c>
    </row>
    <row r="688133" spans="1:1" x14ac:dyDescent="0.2">
      <c r="A688133" t="s">
        <v>97</v>
      </c>
    </row>
    <row r="688134" spans="1:1" x14ac:dyDescent="0.2">
      <c r="A688134" t="s">
        <v>4</v>
      </c>
    </row>
    <row r="688135" spans="1:1" x14ac:dyDescent="0.2">
      <c r="A688135" t="s">
        <v>67</v>
      </c>
    </row>
    <row r="688136" spans="1:1" x14ac:dyDescent="0.2">
      <c r="A688136" t="s">
        <v>88</v>
      </c>
    </row>
    <row r="688137" spans="1:1" x14ac:dyDescent="0.2">
      <c r="A688137" t="s">
        <v>136</v>
      </c>
    </row>
    <row r="688138" spans="1:1" x14ac:dyDescent="0.2">
      <c r="A688138" t="s">
        <v>13</v>
      </c>
    </row>
    <row r="688139" spans="1:1" x14ac:dyDescent="0.2">
      <c r="A688139" t="s">
        <v>28</v>
      </c>
    </row>
    <row r="688140" spans="1:1" x14ac:dyDescent="0.2">
      <c r="A688140" t="s">
        <v>121</v>
      </c>
    </row>
    <row r="688141" spans="1:1" x14ac:dyDescent="0.2">
      <c r="A688141" t="s">
        <v>118</v>
      </c>
    </row>
    <row r="688142" spans="1:1" x14ac:dyDescent="0.2">
      <c r="A688142" t="s">
        <v>16</v>
      </c>
    </row>
    <row r="688143" spans="1:1" x14ac:dyDescent="0.2">
      <c r="A688143" t="s">
        <v>46</v>
      </c>
    </row>
    <row r="688144" spans="1:1" x14ac:dyDescent="0.2">
      <c r="A688144" t="s">
        <v>91</v>
      </c>
    </row>
    <row r="688145" spans="1:1" x14ac:dyDescent="0.2">
      <c r="A688145" t="s">
        <v>100</v>
      </c>
    </row>
    <row r="688146" spans="1:1" x14ac:dyDescent="0.2">
      <c r="A688146" t="s">
        <v>79</v>
      </c>
    </row>
    <row r="688147" spans="1:1" x14ac:dyDescent="0.2">
      <c r="A688147" t="s">
        <v>76</v>
      </c>
    </row>
    <row r="688148" spans="1:1" x14ac:dyDescent="0.2">
      <c r="A688148" t="s">
        <v>124</v>
      </c>
    </row>
    <row r="688149" spans="1:1" x14ac:dyDescent="0.2">
      <c r="A688149" t="s">
        <v>58</v>
      </c>
    </row>
    <row r="688150" spans="1:1" x14ac:dyDescent="0.2">
      <c r="A688150" t="s">
        <v>43</v>
      </c>
    </row>
    <row r="688151" spans="1:1" x14ac:dyDescent="0.2">
      <c r="A688151" t="s">
        <v>25</v>
      </c>
    </row>
    <row r="688152" spans="1:1" x14ac:dyDescent="0.2">
      <c r="A688152" t="s">
        <v>64</v>
      </c>
    </row>
    <row r="688153" spans="1:1" x14ac:dyDescent="0.2">
      <c r="A688153" t="s">
        <v>94</v>
      </c>
    </row>
    <row r="688154" spans="1:1" x14ac:dyDescent="0.2">
      <c r="A688154" t="s">
        <v>55</v>
      </c>
    </row>
    <row r="688155" spans="1:1" x14ac:dyDescent="0.2">
      <c r="A688155" t="s">
        <v>133</v>
      </c>
    </row>
    <row r="688156" spans="1:1" x14ac:dyDescent="0.2">
      <c r="A688156" t="s">
        <v>115</v>
      </c>
    </row>
    <row r="688157" spans="1:1" x14ac:dyDescent="0.2">
      <c r="A688157" t="s">
        <v>106</v>
      </c>
    </row>
    <row r="688158" spans="1:1" x14ac:dyDescent="0.2">
      <c r="A688158" t="s">
        <v>127</v>
      </c>
    </row>
    <row r="688159" spans="1:1" x14ac:dyDescent="0.2">
      <c r="A688159" t="s">
        <v>34</v>
      </c>
    </row>
    <row r="688160" spans="1:1" x14ac:dyDescent="0.2">
      <c r="A688160" t="s">
        <v>109</v>
      </c>
    </row>
    <row r="688161" spans="1:1" x14ac:dyDescent="0.2">
      <c r="A688161" t="s">
        <v>10</v>
      </c>
    </row>
    <row r="688162" spans="1:1" x14ac:dyDescent="0.2">
      <c r="A688162" t="s">
        <v>31</v>
      </c>
    </row>
    <row r="688163" spans="1:1" x14ac:dyDescent="0.2">
      <c r="A688163" t="s">
        <v>145</v>
      </c>
    </row>
    <row r="688164" spans="1:1" x14ac:dyDescent="0.2">
      <c r="A688164" t="s">
        <v>22</v>
      </c>
    </row>
    <row r="688165" spans="1:1" x14ac:dyDescent="0.2">
      <c r="A688165" t="s">
        <v>85</v>
      </c>
    </row>
    <row r="688166" spans="1:1" x14ac:dyDescent="0.2">
      <c r="A688166" t="s">
        <v>82</v>
      </c>
    </row>
    <row r="688167" spans="1:1" x14ac:dyDescent="0.2">
      <c r="A688167" t="s">
        <v>19</v>
      </c>
    </row>
    <row r="688168" spans="1:1" x14ac:dyDescent="0.2">
      <c r="A688168" t="s">
        <v>130</v>
      </c>
    </row>
    <row r="688169" spans="1:1" x14ac:dyDescent="0.2">
      <c r="A688169" t="s">
        <v>73</v>
      </c>
    </row>
    <row r="688170" spans="1:1" x14ac:dyDescent="0.2">
      <c r="A688170" t="s">
        <v>139</v>
      </c>
    </row>
    <row r="688171" spans="1:1" x14ac:dyDescent="0.2">
      <c r="A688171" t="s">
        <v>52</v>
      </c>
    </row>
    <row r="688172" spans="1:1" x14ac:dyDescent="0.2">
      <c r="A688172" t="s">
        <v>7</v>
      </c>
    </row>
    <row r="688173" spans="1:1" x14ac:dyDescent="0.2">
      <c r="A688173" t="s">
        <v>103</v>
      </c>
    </row>
    <row r="688174" spans="1:1" x14ac:dyDescent="0.2">
      <c r="A688174" t="s">
        <v>148</v>
      </c>
    </row>
    <row r="688175" spans="1:1" x14ac:dyDescent="0.2">
      <c r="A688175" t="s">
        <v>37</v>
      </c>
    </row>
    <row r="688176" spans="1:1" x14ac:dyDescent="0.2">
      <c r="A688176" t="s">
        <v>40</v>
      </c>
    </row>
    <row r="688177" spans="1:1" x14ac:dyDescent="0.2">
      <c r="A688177" t="s">
        <v>112</v>
      </c>
    </row>
    <row r="688178" spans="1:1" x14ac:dyDescent="0.2">
      <c r="A688178" t="s">
        <v>61</v>
      </c>
    </row>
    <row r="688179" spans="1:1" x14ac:dyDescent="0.2">
      <c r="A688179" t="s">
        <v>151</v>
      </c>
    </row>
    <row r="704513" spans="1:1" x14ac:dyDescent="0.2">
      <c r="A704513" t="s">
        <v>153</v>
      </c>
    </row>
    <row r="704514" spans="1:1" x14ac:dyDescent="0.2">
      <c r="A704514" t="s">
        <v>70</v>
      </c>
    </row>
    <row r="704515" spans="1:1" x14ac:dyDescent="0.2">
      <c r="A704515" t="s">
        <v>142</v>
      </c>
    </row>
    <row r="704516" spans="1:1" x14ac:dyDescent="0.2">
      <c r="A704516" t="s">
        <v>49</v>
      </c>
    </row>
    <row r="704517" spans="1:1" x14ac:dyDescent="0.2">
      <c r="A704517" t="s">
        <v>97</v>
      </c>
    </row>
    <row r="704518" spans="1:1" x14ac:dyDescent="0.2">
      <c r="A704518" t="s">
        <v>4</v>
      </c>
    </row>
    <row r="704519" spans="1:1" x14ac:dyDescent="0.2">
      <c r="A704519" t="s">
        <v>67</v>
      </c>
    </row>
    <row r="704520" spans="1:1" x14ac:dyDescent="0.2">
      <c r="A704520" t="s">
        <v>88</v>
      </c>
    </row>
    <row r="704521" spans="1:1" x14ac:dyDescent="0.2">
      <c r="A704521" t="s">
        <v>136</v>
      </c>
    </row>
    <row r="704522" spans="1:1" x14ac:dyDescent="0.2">
      <c r="A704522" t="s">
        <v>13</v>
      </c>
    </row>
    <row r="704523" spans="1:1" x14ac:dyDescent="0.2">
      <c r="A704523" t="s">
        <v>28</v>
      </c>
    </row>
    <row r="704524" spans="1:1" x14ac:dyDescent="0.2">
      <c r="A704524" t="s">
        <v>121</v>
      </c>
    </row>
    <row r="704525" spans="1:1" x14ac:dyDescent="0.2">
      <c r="A704525" t="s">
        <v>118</v>
      </c>
    </row>
    <row r="704526" spans="1:1" x14ac:dyDescent="0.2">
      <c r="A704526" t="s">
        <v>16</v>
      </c>
    </row>
    <row r="704527" spans="1:1" x14ac:dyDescent="0.2">
      <c r="A704527" t="s">
        <v>46</v>
      </c>
    </row>
    <row r="704528" spans="1:1" x14ac:dyDescent="0.2">
      <c r="A704528" t="s">
        <v>91</v>
      </c>
    </row>
    <row r="704529" spans="1:1" x14ac:dyDescent="0.2">
      <c r="A704529" t="s">
        <v>100</v>
      </c>
    </row>
    <row r="704530" spans="1:1" x14ac:dyDescent="0.2">
      <c r="A704530" t="s">
        <v>79</v>
      </c>
    </row>
    <row r="704531" spans="1:1" x14ac:dyDescent="0.2">
      <c r="A704531" t="s">
        <v>76</v>
      </c>
    </row>
    <row r="704532" spans="1:1" x14ac:dyDescent="0.2">
      <c r="A704532" t="s">
        <v>124</v>
      </c>
    </row>
    <row r="704533" spans="1:1" x14ac:dyDescent="0.2">
      <c r="A704533" t="s">
        <v>58</v>
      </c>
    </row>
    <row r="704534" spans="1:1" x14ac:dyDescent="0.2">
      <c r="A704534" t="s">
        <v>43</v>
      </c>
    </row>
    <row r="704535" spans="1:1" x14ac:dyDescent="0.2">
      <c r="A704535" t="s">
        <v>25</v>
      </c>
    </row>
    <row r="704536" spans="1:1" x14ac:dyDescent="0.2">
      <c r="A704536" t="s">
        <v>64</v>
      </c>
    </row>
    <row r="704537" spans="1:1" x14ac:dyDescent="0.2">
      <c r="A704537" t="s">
        <v>94</v>
      </c>
    </row>
    <row r="704538" spans="1:1" x14ac:dyDescent="0.2">
      <c r="A704538" t="s">
        <v>55</v>
      </c>
    </row>
    <row r="704539" spans="1:1" x14ac:dyDescent="0.2">
      <c r="A704539" t="s">
        <v>133</v>
      </c>
    </row>
    <row r="704540" spans="1:1" x14ac:dyDescent="0.2">
      <c r="A704540" t="s">
        <v>115</v>
      </c>
    </row>
    <row r="704541" spans="1:1" x14ac:dyDescent="0.2">
      <c r="A704541" t="s">
        <v>106</v>
      </c>
    </row>
    <row r="704542" spans="1:1" x14ac:dyDescent="0.2">
      <c r="A704542" t="s">
        <v>127</v>
      </c>
    </row>
    <row r="704543" spans="1:1" x14ac:dyDescent="0.2">
      <c r="A704543" t="s">
        <v>34</v>
      </c>
    </row>
    <row r="704544" spans="1:1" x14ac:dyDescent="0.2">
      <c r="A704544" t="s">
        <v>109</v>
      </c>
    </row>
    <row r="704545" spans="1:1" x14ac:dyDescent="0.2">
      <c r="A704545" t="s">
        <v>10</v>
      </c>
    </row>
    <row r="704546" spans="1:1" x14ac:dyDescent="0.2">
      <c r="A704546" t="s">
        <v>31</v>
      </c>
    </row>
    <row r="704547" spans="1:1" x14ac:dyDescent="0.2">
      <c r="A704547" t="s">
        <v>145</v>
      </c>
    </row>
    <row r="704548" spans="1:1" x14ac:dyDescent="0.2">
      <c r="A704548" t="s">
        <v>22</v>
      </c>
    </row>
    <row r="704549" spans="1:1" x14ac:dyDescent="0.2">
      <c r="A704549" t="s">
        <v>85</v>
      </c>
    </row>
    <row r="704550" spans="1:1" x14ac:dyDescent="0.2">
      <c r="A704550" t="s">
        <v>82</v>
      </c>
    </row>
    <row r="704551" spans="1:1" x14ac:dyDescent="0.2">
      <c r="A704551" t="s">
        <v>19</v>
      </c>
    </row>
    <row r="704552" spans="1:1" x14ac:dyDescent="0.2">
      <c r="A704552" t="s">
        <v>130</v>
      </c>
    </row>
    <row r="704553" spans="1:1" x14ac:dyDescent="0.2">
      <c r="A704553" t="s">
        <v>73</v>
      </c>
    </row>
    <row r="704554" spans="1:1" x14ac:dyDescent="0.2">
      <c r="A704554" t="s">
        <v>139</v>
      </c>
    </row>
    <row r="704555" spans="1:1" x14ac:dyDescent="0.2">
      <c r="A704555" t="s">
        <v>52</v>
      </c>
    </row>
    <row r="704556" spans="1:1" x14ac:dyDescent="0.2">
      <c r="A704556" t="s">
        <v>7</v>
      </c>
    </row>
    <row r="704557" spans="1:1" x14ac:dyDescent="0.2">
      <c r="A704557" t="s">
        <v>103</v>
      </c>
    </row>
    <row r="704558" spans="1:1" x14ac:dyDescent="0.2">
      <c r="A704558" t="s">
        <v>148</v>
      </c>
    </row>
    <row r="704559" spans="1:1" x14ac:dyDescent="0.2">
      <c r="A704559" t="s">
        <v>37</v>
      </c>
    </row>
    <row r="704560" spans="1:1" x14ac:dyDescent="0.2">
      <c r="A704560" t="s">
        <v>40</v>
      </c>
    </row>
    <row r="704561" spans="1:1" x14ac:dyDescent="0.2">
      <c r="A704561" t="s">
        <v>112</v>
      </c>
    </row>
    <row r="704562" spans="1:1" x14ac:dyDescent="0.2">
      <c r="A704562" t="s">
        <v>61</v>
      </c>
    </row>
    <row r="704563" spans="1:1" x14ac:dyDescent="0.2">
      <c r="A704563" t="s">
        <v>151</v>
      </c>
    </row>
    <row r="720897" spans="1:1" x14ac:dyDescent="0.2">
      <c r="A720897" t="s">
        <v>153</v>
      </c>
    </row>
    <row r="720898" spans="1:1" x14ac:dyDescent="0.2">
      <c r="A720898" t="s">
        <v>70</v>
      </c>
    </row>
    <row r="720899" spans="1:1" x14ac:dyDescent="0.2">
      <c r="A720899" t="s">
        <v>142</v>
      </c>
    </row>
    <row r="720900" spans="1:1" x14ac:dyDescent="0.2">
      <c r="A720900" t="s">
        <v>49</v>
      </c>
    </row>
    <row r="720901" spans="1:1" x14ac:dyDescent="0.2">
      <c r="A720901" t="s">
        <v>97</v>
      </c>
    </row>
    <row r="720902" spans="1:1" x14ac:dyDescent="0.2">
      <c r="A720902" t="s">
        <v>4</v>
      </c>
    </row>
    <row r="720903" spans="1:1" x14ac:dyDescent="0.2">
      <c r="A720903" t="s">
        <v>67</v>
      </c>
    </row>
    <row r="720904" spans="1:1" x14ac:dyDescent="0.2">
      <c r="A720904" t="s">
        <v>88</v>
      </c>
    </row>
    <row r="720905" spans="1:1" x14ac:dyDescent="0.2">
      <c r="A720905" t="s">
        <v>136</v>
      </c>
    </row>
    <row r="720906" spans="1:1" x14ac:dyDescent="0.2">
      <c r="A720906" t="s">
        <v>13</v>
      </c>
    </row>
    <row r="720907" spans="1:1" x14ac:dyDescent="0.2">
      <c r="A720907" t="s">
        <v>28</v>
      </c>
    </row>
    <row r="720908" spans="1:1" x14ac:dyDescent="0.2">
      <c r="A720908" t="s">
        <v>121</v>
      </c>
    </row>
    <row r="720909" spans="1:1" x14ac:dyDescent="0.2">
      <c r="A720909" t="s">
        <v>118</v>
      </c>
    </row>
    <row r="720910" spans="1:1" x14ac:dyDescent="0.2">
      <c r="A720910" t="s">
        <v>16</v>
      </c>
    </row>
    <row r="720911" spans="1:1" x14ac:dyDescent="0.2">
      <c r="A720911" t="s">
        <v>46</v>
      </c>
    </row>
    <row r="720912" spans="1:1" x14ac:dyDescent="0.2">
      <c r="A720912" t="s">
        <v>91</v>
      </c>
    </row>
    <row r="720913" spans="1:1" x14ac:dyDescent="0.2">
      <c r="A720913" t="s">
        <v>100</v>
      </c>
    </row>
    <row r="720914" spans="1:1" x14ac:dyDescent="0.2">
      <c r="A720914" t="s">
        <v>79</v>
      </c>
    </row>
    <row r="720915" spans="1:1" x14ac:dyDescent="0.2">
      <c r="A720915" t="s">
        <v>76</v>
      </c>
    </row>
    <row r="720916" spans="1:1" x14ac:dyDescent="0.2">
      <c r="A720916" t="s">
        <v>124</v>
      </c>
    </row>
    <row r="720917" spans="1:1" x14ac:dyDescent="0.2">
      <c r="A720917" t="s">
        <v>58</v>
      </c>
    </row>
    <row r="720918" spans="1:1" x14ac:dyDescent="0.2">
      <c r="A720918" t="s">
        <v>43</v>
      </c>
    </row>
    <row r="720919" spans="1:1" x14ac:dyDescent="0.2">
      <c r="A720919" t="s">
        <v>25</v>
      </c>
    </row>
    <row r="720920" spans="1:1" x14ac:dyDescent="0.2">
      <c r="A720920" t="s">
        <v>64</v>
      </c>
    </row>
    <row r="720921" spans="1:1" x14ac:dyDescent="0.2">
      <c r="A720921" t="s">
        <v>94</v>
      </c>
    </row>
    <row r="720922" spans="1:1" x14ac:dyDescent="0.2">
      <c r="A720922" t="s">
        <v>55</v>
      </c>
    </row>
    <row r="720923" spans="1:1" x14ac:dyDescent="0.2">
      <c r="A720923" t="s">
        <v>133</v>
      </c>
    </row>
    <row r="720924" spans="1:1" x14ac:dyDescent="0.2">
      <c r="A720924" t="s">
        <v>115</v>
      </c>
    </row>
    <row r="720925" spans="1:1" x14ac:dyDescent="0.2">
      <c r="A720925" t="s">
        <v>106</v>
      </c>
    </row>
    <row r="720926" spans="1:1" x14ac:dyDescent="0.2">
      <c r="A720926" t="s">
        <v>127</v>
      </c>
    </row>
    <row r="720927" spans="1:1" x14ac:dyDescent="0.2">
      <c r="A720927" t="s">
        <v>34</v>
      </c>
    </row>
    <row r="720928" spans="1:1" x14ac:dyDescent="0.2">
      <c r="A720928" t="s">
        <v>109</v>
      </c>
    </row>
    <row r="720929" spans="1:1" x14ac:dyDescent="0.2">
      <c r="A720929" t="s">
        <v>10</v>
      </c>
    </row>
    <row r="720930" spans="1:1" x14ac:dyDescent="0.2">
      <c r="A720930" t="s">
        <v>31</v>
      </c>
    </row>
    <row r="720931" spans="1:1" x14ac:dyDescent="0.2">
      <c r="A720931" t="s">
        <v>145</v>
      </c>
    </row>
    <row r="720932" spans="1:1" x14ac:dyDescent="0.2">
      <c r="A720932" t="s">
        <v>22</v>
      </c>
    </row>
    <row r="720933" spans="1:1" x14ac:dyDescent="0.2">
      <c r="A720933" t="s">
        <v>85</v>
      </c>
    </row>
    <row r="720934" spans="1:1" x14ac:dyDescent="0.2">
      <c r="A720934" t="s">
        <v>82</v>
      </c>
    </row>
    <row r="720935" spans="1:1" x14ac:dyDescent="0.2">
      <c r="A720935" t="s">
        <v>19</v>
      </c>
    </row>
    <row r="720936" spans="1:1" x14ac:dyDescent="0.2">
      <c r="A720936" t="s">
        <v>130</v>
      </c>
    </row>
    <row r="720937" spans="1:1" x14ac:dyDescent="0.2">
      <c r="A720937" t="s">
        <v>73</v>
      </c>
    </row>
    <row r="720938" spans="1:1" x14ac:dyDescent="0.2">
      <c r="A720938" t="s">
        <v>139</v>
      </c>
    </row>
    <row r="720939" spans="1:1" x14ac:dyDescent="0.2">
      <c r="A720939" t="s">
        <v>52</v>
      </c>
    </row>
    <row r="720940" spans="1:1" x14ac:dyDescent="0.2">
      <c r="A720940" t="s">
        <v>7</v>
      </c>
    </row>
    <row r="720941" spans="1:1" x14ac:dyDescent="0.2">
      <c r="A720941" t="s">
        <v>103</v>
      </c>
    </row>
    <row r="720942" spans="1:1" x14ac:dyDescent="0.2">
      <c r="A720942" t="s">
        <v>148</v>
      </c>
    </row>
    <row r="720943" spans="1:1" x14ac:dyDescent="0.2">
      <c r="A720943" t="s">
        <v>37</v>
      </c>
    </row>
    <row r="720944" spans="1:1" x14ac:dyDescent="0.2">
      <c r="A720944" t="s">
        <v>40</v>
      </c>
    </row>
    <row r="720945" spans="1:1" x14ac:dyDescent="0.2">
      <c r="A720945" t="s">
        <v>112</v>
      </c>
    </row>
    <row r="720946" spans="1:1" x14ac:dyDescent="0.2">
      <c r="A720946" t="s">
        <v>61</v>
      </c>
    </row>
    <row r="720947" spans="1:1" x14ac:dyDescent="0.2">
      <c r="A720947" t="s">
        <v>151</v>
      </c>
    </row>
    <row r="737281" spans="1:1" x14ac:dyDescent="0.2">
      <c r="A737281" t="s">
        <v>153</v>
      </c>
    </row>
    <row r="737282" spans="1:1" x14ac:dyDescent="0.2">
      <c r="A737282" t="s">
        <v>70</v>
      </c>
    </row>
    <row r="737283" spans="1:1" x14ac:dyDescent="0.2">
      <c r="A737283" t="s">
        <v>142</v>
      </c>
    </row>
    <row r="737284" spans="1:1" x14ac:dyDescent="0.2">
      <c r="A737284" t="s">
        <v>49</v>
      </c>
    </row>
    <row r="737285" spans="1:1" x14ac:dyDescent="0.2">
      <c r="A737285" t="s">
        <v>97</v>
      </c>
    </row>
    <row r="737286" spans="1:1" x14ac:dyDescent="0.2">
      <c r="A737286" t="s">
        <v>4</v>
      </c>
    </row>
    <row r="737287" spans="1:1" x14ac:dyDescent="0.2">
      <c r="A737287" t="s">
        <v>67</v>
      </c>
    </row>
    <row r="737288" spans="1:1" x14ac:dyDescent="0.2">
      <c r="A737288" t="s">
        <v>88</v>
      </c>
    </row>
    <row r="737289" spans="1:1" x14ac:dyDescent="0.2">
      <c r="A737289" t="s">
        <v>136</v>
      </c>
    </row>
    <row r="737290" spans="1:1" x14ac:dyDescent="0.2">
      <c r="A737290" t="s">
        <v>13</v>
      </c>
    </row>
    <row r="737291" spans="1:1" x14ac:dyDescent="0.2">
      <c r="A737291" t="s">
        <v>28</v>
      </c>
    </row>
    <row r="737292" spans="1:1" x14ac:dyDescent="0.2">
      <c r="A737292" t="s">
        <v>121</v>
      </c>
    </row>
    <row r="737293" spans="1:1" x14ac:dyDescent="0.2">
      <c r="A737293" t="s">
        <v>118</v>
      </c>
    </row>
    <row r="737294" spans="1:1" x14ac:dyDescent="0.2">
      <c r="A737294" t="s">
        <v>16</v>
      </c>
    </row>
    <row r="737295" spans="1:1" x14ac:dyDescent="0.2">
      <c r="A737295" t="s">
        <v>46</v>
      </c>
    </row>
    <row r="737296" spans="1:1" x14ac:dyDescent="0.2">
      <c r="A737296" t="s">
        <v>91</v>
      </c>
    </row>
    <row r="737297" spans="1:1" x14ac:dyDescent="0.2">
      <c r="A737297" t="s">
        <v>100</v>
      </c>
    </row>
    <row r="737298" spans="1:1" x14ac:dyDescent="0.2">
      <c r="A737298" t="s">
        <v>79</v>
      </c>
    </row>
    <row r="737299" spans="1:1" x14ac:dyDescent="0.2">
      <c r="A737299" t="s">
        <v>76</v>
      </c>
    </row>
    <row r="737300" spans="1:1" x14ac:dyDescent="0.2">
      <c r="A737300" t="s">
        <v>124</v>
      </c>
    </row>
    <row r="737301" spans="1:1" x14ac:dyDescent="0.2">
      <c r="A737301" t="s">
        <v>58</v>
      </c>
    </row>
    <row r="737302" spans="1:1" x14ac:dyDescent="0.2">
      <c r="A737302" t="s">
        <v>43</v>
      </c>
    </row>
    <row r="737303" spans="1:1" x14ac:dyDescent="0.2">
      <c r="A737303" t="s">
        <v>25</v>
      </c>
    </row>
    <row r="737304" spans="1:1" x14ac:dyDescent="0.2">
      <c r="A737304" t="s">
        <v>64</v>
      </c>
    </row>
    <row r="737305" spans="1:1" x14ac:dyDescent="0.2">
      <c r="A737305" t="s">
        <v>94</v>
      </c>
    </row>
    <row r="737306" spans="1:1" x14ac:dyDescent="0.2">
      <c r="A737306" t="s">
        <v>55</v>
      </c>
    </row>
    <row r="737307" spans="1:1" x14ac:dyDescent="0.2">
      <c r="A737307" t="s">
        <v>133</v>
      </c>
    </row>
    <row r="737308" spans="1:1" x14ac:dyDescent="0.2">
      <c r="A737308" t="s">
        <v>115</v>
      </c>
    </row>
    <row r="737309" spans="1:1" x14ac:dyDescent="0.2">
      <c r="A737309" t="s">
        <v>106</v>
      </c>
    </row>
    <row r="737310" spans="1:1" x14ac:dyDescent="0.2">
      <c r="A737310" t="s">
        <v>127</v>
      </c>
    </row>
    <row r="737311" spans="1:1" x14ac:dyDescent="0.2">
      <c r="A737311" t="s">
        <v>34</v>
      </c>
    </row>
    <row r="737312" spans="1:1" x14ac:dyDescent="0.2">
      <c r="A737312" t="s">
        <v>109</v>
      </c>
    </row>
    <row r="737313" spans="1:1" x14ac:dyDescent="0.2">
      <c r="A737313" t="s">
        <v>10</v>
      </c>
    </row>
    <row r="737314" spans="1:1" x14ac:dyDescent="0.2">
      <c r="A737314" t="s">
        <v>31</v>
      </c>
    </row>
    <row r="737315" spans="1:1" x14ac:dyDescent="0.2">
      <c r="A737315" t="s">
        <v>145</v>
      </c>
    </row>
    <row r="737316" spans="1:1" x14ac:dyDescent="0.2">
      <c r="A737316" t="s">
        <v>22</v>
      </c>
    </row>
    <row r="737317" spans="1:1" x14ac:dyDescent="0.2">
      <c r="A737317" t="s">
        <v>85</v>
      </c>
    </row>
    <row r="737318" spans="1:1" x14ac:dyDescent="0.2">
      <c r="A737318" t="s">
        <v>82</v>
      </c>
    </row>
    <row r="737319" spans="1:1" x14ac:dyDescent="0.2">
      <c r="A737319" t="s">
        <v>19</v>
      </c>
    </row>
    <row r="737320" spans="1:1" x14ac:dyDescent="0.2">
      <c r="A737320" t="s">
        <v>130</v>
      </c>
    </row>
    <row r="737321" spans="1:1" x14ac:dyDescent="0.2">
      <c r="A737321" t="s">
        <v>73</v>
      </c>
    </row>
    <row r="737322" spans="1:1" x14ac:dyDescent="0.2">
      <c r="A737322" t="s">
        <v>139</v>
      </c>
    </row>
    <row r="737323" spans="1:1" x14ac:dyDescent="0.2">
      <c r="A737323" t="s">
        <v>52</v>
      </c>
    </row>
    <row r="737324" spans="1:1" x14ac:dyDescent="0.2">
      <c r="A737324" t="s">
        <v>7</v>
      </c>
    </row>
    <row r="737325" spans="1:1" x14ac:dyDescent="0.2">
      <c r="A737325" t="s">
        <v>103</v>
      </c>
    </row>
    <row r="737326" spans="1:1" x14ac:dyDescent="0.2">
      <c r="A737326" t="s">
        <v>148</v>
      </c>
    </row>
    <row r="737327" spans="1:1" x14ac:dyDescent="0.2">
      <c r="A737327" t="s">
        <v>37</v>
      </c>
    </row>
    <row r="737328" spans="1:1" x14ac:dyDescent="0.2">
      <c r="A737328" t="s">
        <v>40</v>
      </c>
    </row>
    <row r="737329" spans="1:1" x14ac:dyDescent="0.2">
      <c r="A737329" t="s">
        <v>112</v>
      </c>
    </row>
    <row r="737330" spans="1:1" x14ac:dyDescent="0.2">
      <c r="A737330" t="s">
        <v>61</v>
      </c>
    </row>
    <row r="737331" spans="1:1" x14ac:dyDescent="0.2">
      <c r="A737331" t="s">
        <v>151</v>
      </c>
    </row>
    <row r="753665" spans="1:1" x14ac:dyDescent="0.2">
      <c r="A753665" t="s">
        <v>153</v>
      </c>
    </row>
    <row r="753666" spans="1:1" x14ac:dyDescent="0.2">
      <c r="A753666" t="s">
        <v>70</v>
      </c>
    </row>
    <row r="753667" spans="1:1" x14ac:dyDescent="0.2">
      <c r="A753667" t="s">
        <v>142</v>
      </c>
    </row>
    <row r="753668" spans="1:1" x14ac:dyDescent="0.2">
      <c r="A753668" t="s">
        <v>49</v>
      </c>
    </row>
    <row r="753669" spans="1:1" x14ac:dyDescent="0.2">
      <c r="A753669" t="s">
        <v>97</v>
      </c>
    </row>
    <row r="753670" spans="1:1" x14ac:dyDescent="0.2">
      <c r="A753670" t="s">
        <v>4</v>
      </c>
    </row>
    <row r="753671" spans="1:1" x14ac:dyDescent="0.2">
      <c r="A753671" t="s">
        <v>67</v>
      </c>
    </row>
    <row r="753672" spans="1:1" x14ac:dyDescent="0.2">
      <c r="A753672" t="s">
        <v>88</v>
      </c>
    </row>
    <row r="753673" spans="1:1" x14ac:dyDescent="0.2">
      <c r="A753673" t="s">
        <v>136</v>
      </c>
    </row>
    <row r="753674" spans="1:1" x14ac:dyDescent="0.2">
      <c r="A753674" t="s">
        <v>13</v>
      </c>
    </row>
    <row r="753675" spans="1:1" x14ac:dyDescent="0.2">
      <c r="A753675" t="s">
        <v>28</v>
      </c>
    </row>
    <row r="753676" spans="1:1" x14ac:dyDescent="0.2">
      <c r="A753676" t="s">
        <v>121</v>
      </c>
    </row>
    <row r="753677" spans="1:1" x14ac:dyDescent="0.2">
      <c r="A753677" t="s">
        <v>118</v>
      </c>
    </row>
    <row r="753678" spans="1:1" x14ac:dyDescent="0.2">
      <c r="A753678" t="s">
        <v>16</v>
      </c>
    </row>
    <row r="753679" spans="1:1" x14ac:dyDescent="0.2">
      <c r="A753679" t="s">
        <v>46</v>
      </c>
    </row>
    <row r="753680" spans="1:1" x14ac:dyDescent="0.2">
      <c r="A753680" t="s">
        <v>91</v>
      </c>
    </row>
    <row r="753681" spans="1:1" x14ac:dyDescent="0.2">
      <c r="A753681" t="s">
        <v>100</v>
      </c>
    </row>
    <row r="753682" spans="1:1" x14ac:dyDescent="0.2">
      <c r="A753682" t="s">
        <v>79</v>
      </c>
    </row>
    <row r="753683" spans="1:1" x14ac:dyDescent="0.2">
      <c r="A753683" t="s">
        <v>76</v>
      </c>
    </row>
    <row r="753684" spans="1:1" x14ac:dyDescent="0.2">
      <c r="A753684" t="s">
        <v>124</v>
      </c>
    </row>
    <row r="753685" spans="1:1" x14ac:dyDescent="0.2">
      <c r="A753685" t="s">
        <v>58</v>
      </c>
    </row>
    <row r="753686" spans="1:1" x14ac:dyDescent="0.2">
      <c r="A753686" t="s">
        <v>43</v>
      </c>
    </row>
    <row r="753687" spans="1:1" x14ac:dyDescent="0.2">
      <c r="A753687" t="s">
        <v>25</v>
      </c>
    </row>
    <row r="753688" spans="1:1" x14ac:dyDescent="0.2">
      <c r="A753688" t="s">
        <v>64</v>
      </c>
    </row>
    <row r="753689" spans="1:1" x14ac:dyDescent="0.2">
      <c r="A753689" t="s">
        <v>94</v>
      </c>
    </row>
    <row r="753690" spans="1:1" x14ac:dyDescent="0.2">
      <c r="A753690" t="s">
        <v>55</v>
      </c>
    </row>
    <row r="753691" spans="1:1" x14ac:dyDescent="0.2">
      <c r="A753691" t="s">
        <v>133</v>
      </c>
    </row>
    <row r="753692" spans="1:1" x14ac:dyDescent="0.2">
      <c r="A753692" t="s">
        <v>115</v>
      </c>
    </row>
    <row r="753693" spans="1:1" x14ac:dyDescent="0.2">
      <c r="A753693" t="s">
        <v>106</v>
      </c>
    </row>
    <row r="753694" spans="1:1" x14ac:dyDescent="0.2">
      <c r="A753694" t="s">
        <v>127</v>
      </c>
    </row>
    <row r="753695" spans="1:1" x14ac:dyDescent="0.2">
      <c r="A753695" t="s">
        <v>34</v>
      </c>
    </row>
    <row r="753696" spans="1:1" x14ac:dyDescent="0.2">
      <c r="A753696" t="s">
        <v>109</v>
      </c>
    </row>
    <row r="753697" spans="1:1" x14ac:dyDescent="0.2">
      <c r="A753697" t="s">
        <v>10</v>
      </c>
    </row>
    <row r="753698" spans="1:1" x14ac:dyDescent="0.2">
      <c r="A753698" t="s">
        <v>31</v>
      </c>
    </row>
    <row r="753699" spans="1:1" x14ac:dyDescent="0.2">
      <c r="A753699" t="s">
        <v>145</v>
      </c>
    </row>
    <row r="753700" spans="1:1" x14ac:dyDescent="0.2">
      <c r="A753700" t="s">
        <v>22</v>
      </c>
    </row>
    <row r="753701" spans="1:1" x14ac:dyDescent="0.2">
      <c r="A753701" t="s">
        <v>85</v>
      </c>
    </row>
    <row r="753702" spans="1:1" x14ac:dyDescent="0.2">
      <c r="A753702" t="s">
        <v>82</v>
      </c>
    </row>
    <row r="753703" spans="1:1" x14ac:dyDescent="0.2">
      <c r="A753703" t="s">
        <v>19</v>
      </c>
    </row>
    <row r="753704" spans="1:1" x14ac:dyDescent="0.2">
      <c r="A753704" t="s">
        <v>130</v>
      </c>
    </row>
    <row r="753705" spans="1:1" x14ac:dyDescent="0.2">
      <c r="A753705" t="s">
        <v>73</v>
      </c>
    </row>
    <row r="753706" spans="1:1" x14ac:dyDescent="0.2">
      <c r="A753706" t="s">
        <v>139</v>
      </c>
    </row>
    <row r="753707" spans="1:1" x14ac:dyDescent="0.2">
      <c r="A753707" t="s">
        <v>52</v>
      </c>
    </row>
    <row r="753708" spans="1:1" x14ac:dyDescent="0.2">
      <c r="A753708" t="s">
        <v>7</v>
      </c>
    </row>
    <row r="753709" spans="1:1" x14ac:dyDescent="0.2">
      <c r="A753709" t="s">
        <v>103</v>
      </c>
    </row>
    <row r="753710" spans="1:1" x14ac:dyDescent="0.2">
      <c r="A753710" t="s">
        <v>148</v>
      </c>
    </row>
    <row r="753711" spans="1:1" x14ac:dyDescent="0.2">
      <c r="A753711" t="s">
        <v>37</v>
      </c>
    </row>
    <row r="753712" spans="1:1" x14ac:dyDescent="0.2">
      <c r="A753712" t="s">
        <v>40</v>
      </c>
    </row>
    <row r="753713" spans="1:1" x14ac:dyDescent="0.2">
      <c r="A753713" t="s">
        <v>112</v>
      </c>
    </row>
    <row r="753714" spans="1:1" x14ac:dyDescent="0.2">
      <c r="A753714" t="s">
        <v>61</v>
      </c>
    </row>
    <row r="753715" spans="1:1" x14ac:dyDescent="0.2">
      <c r="A753715" t="s">
        <v>151</v>
      </c>
    </row>
    <row r="770049" spans="1:1" x14ac:dyDescent="0.2">
      <c r="A770049" t="s">
        <v>153</v>
      </c>
    </row>
    <row r="770050" spans="1:1" x14ac:dyDescent="0.2">
      <c r="A770050" t="s">
        <v>70</v>
      </c>
    </row>
    <row r="770051" spans="1:1" x14ac:dyDescent="0.2">
      <c r="A770051" t="s">
        <v>142</v>
      </c>
    </row>
    <row r="770052" spans="1:1" x14ac:dyDescent="0.2">
      <c r="A770052" t="s">
        <v>49</v>
      </c>
    </row>
    <row r="770053" spans="1:1" x14ac:dyDescent="0.2">
      <c r="A770053" t="s">
        <v>97</v>
      </c>
    </row>
    <row r="770054" spans="1:1" x14ac:dyDescent="0.2">
      <c r="A770054" t="s">
        <v>4</v>
      </c>
    </row>
    <row r="770055" spans="1:1" x14ac:dyDescent="0.2">
      <c r="A770055" t="s">
        <v>67</v>
      </c>
    </row>
    <row r="770056" spans="1:1" x14ac:dyDescent="0.2">
      <c r="A770056" t="s">
        <v>88</v>
      </c>
    </row>
    <row r="770057" spans="1:1" x14ac:dyDescent="0.2">
      <c r="A770057" t="s">
        <v>136</v>
      </c>
    </row>
    <row r="770058" spans="1:1" x14ac:dyDescent="0.2">
      <c r="A770058" t="s">
        <v>13</v>
      </c>
    </row>
    <row r="770059" spans="1:1" x14ac:dyDescent="0.2">
      <c r="A770059" t="s">
        <v>28</v>
      </c>
    </row>
    <row r="770060" spans="1:1" x14ac:dyDescent="0.2">
      <c r="A770060" t="s">
        <v>121</v>
      </c>
    </row>
    <row r="770061" spans="1:1" x14ac:dyDescent="0.2">
      <c r="A770061" t="s">
        <v>118</v>
      </c>
    </row>
    <row r="770062" spans="1:1" x14ac:dyDescent="0.2">
      <c r="A770062" t="s">
        <v>16</v>
      </c>
    </row>
    <row r="770063" spans="1:1" x14ac:dyDescent="0.2">
      <c r="A770063" t="s">
        <v>46</v>
      </c>
    </row>
    <row r="770064" spans="1:1" x14ac:dyDescent="0.2">
      <c r="A770064" t="s">
        <v>91</v>
      </c>
    </row>
    <row r="770065" spans="1:1" x14ac:dyDescent="0.2">
      <c r="A770065" t="s">
        <v>100</v>
      </c>
    </row>
    <row r="770066" spans="1:1" x14ac:dyDescent="0.2">
      <c r="A770066" t="s">
        <v>79</v>
      </c>
    </row>
    <row r="770067" spans="1:1" x14ac:dyDescent="0.2">
      <c r="A770067" t="s">
        <v>76</v>
      </c>
    </row>
    <row r="770068" spans="1:1" x14ac:dyDescent="0.2">
      <c r="A770068" t="s">
        <v>124</v>
      </c>
    </row>
    <row r="770069" spans="1:1" x14ac:dyDescent="0.2">
      <c r="A770069" t="s">
        <v>58</v>
      </c>
    </row>
    <row r="770070" spans="1:1" x14ac:dyDescent="0.2">
      <c r="A770070" t="s">
        <v>43</v>
      </c>
    </row>
    <row r="770071" spans="1:1" x14ac:dyDescent="0.2">
      <c r="A770071" t="s">
        <v>25</v>
      </c>
    </row>
    <row r="770072" spans="1:1" x14ac:dyDescent="0.2">
      <c r="A770072" t="s">
        <v>64</v>
      </c>
    </row>
    <row r="770073" spans="1:1" x14ac:dyDescent="0.2">
      <c r="A770073" t="s">
        <v>94</v>
      </c>
    </row>
    <row r="770074" spans="1:1" x14ac:dyDescent="0.2">
      <c r="A770074" t="s">
        <v>55</v>
      </c>
    </row>
    <row r="770075" spans="1:1" x14ac:dyDescent="0.2">
      <c r="A770075" t="s">
        <v>133</v>
      </c>
    </row>
    <row r="770076" spans="1:1" x14ac:dyDescent="0.2">
      <c r="A770076" t="s">
        <v>115</v>
      </c>
    </row>
    <row r="770077" spans="1:1" x14ac:dyDescent="0.2">
      <c r="A770077" t="s">
        <v>106</v>
      </c>
    </row>
    <row r="770078" spans="1:1" x14ac:dyDescent="0.2">
      <c r="A770078" t="s">
        <v>127</v>
      </c>
    </row>
    <row r="770079" spans="1:1" x14ac:dyDescent="0.2">
      <c r="A770079" t="s">
        <v>34</v>
      </c>
    </row>
    <row r="770080" spans="1:1" x14ac:dyDescent="0.2">
      <c r="A770080" t="s">
        <v>109</v>
      </c>
    </row>
    <row r="770081" spans="1:1" x14ac:dyDescent="0.2">
      <c r="A770081" t="s">
        <v>10</v>
      </c>
    </row>
    <row r="770082" spans="1:1" x14ac:dyDescent="0.2">
      <c r="A770082" t="s">
        <v>31</v>
      </c>
    </row>
    <row r="770083" spans="1:1" x14ac:dyDescent="0.2">
      <c r="A770083" t="s">
        <v>145</v>
      </c>
    </row>
    <row r="770084" spans="1:1" x14ac:dyDescent="0.2">
      <c r="A770084" t="s">
        <v>22</v>
      </c>
    </row>
    <row r="770085" spans="1:1" x14ac:dyDescent="0.2">
      <c r="A770085" t="s">
        <v>85</v>
      </c>
    </row>
    <row r="770086" spans="1:1" x14ac:dyDescent="0.2">
      <c r="A770086" t="s">
        <v>82</v>
      </c>
    </row>
    <row r="770087" spans="1:1" x14ac:dyDescent="0.2">
      <c r="A770087" t="s">
        <v>19</v>
      </c>
    </row>
    <row r="770088" spans="1:1" x14ac:dyDescent="0.2">
      <c r="A770088" t="s">
        <v>130</v>
      </c>
    </row>
    <row r="770089" spans="1:1" x14ac:dyDescent="0.2">
      <c r="A770089" t="s">
        <v>73</v>
      </c>
    </row>
    <row r="770090" spans="1:1" x14ac:dyDescent="0.2">
      <c r="A770090" t="s">
        <v>139</v>
      </c>
    </row>
    <row r="770091" spans="1:1" x14ac:dyDescent="0.2">
      <c r="A770091" t="s">
        <v>52</v>
      </c>
    </row>
    <row r="770092" spans="1:1" x14ac:dyDescent="0.2">
      <c r="A770092" t="s">
        <v>7</v>
      </c>
    </row>
    <row r="770093" spans="1:1" x14ac:dyDescent="0.2">
      <c r="A770093" t="s">
        <v>103</v>
      </c>
    </row>
    <row r="770094" spans="1:1" x14ac:dyDescent="0.2">
      <c r="A770094" t="s">
        <v>148</v>
      </c>
    </row>
    <row r="770095" spans="1:1" x14ac:dyDescent="0.2">
      <c r="A770095" t="s">
        <v>37</v>
      </c>
    </row>
    <row r="770096" spans="1:1" x14ac:dyDescent="0.2">
      <c r="A770096" t="s">
        <v>40</v>
      </c>
    </row>
    <row r="770097" spans="1:1" x14ac:dyDescent="0.2">
      <c r="A770097" t="s">
        <v>112</v>
      </c>
    </row>
    <row r="770098" spans="1:1" x14ac:dyDescent="0.2">
      <c r="A770098" t="s">
        <v>61</v>
      </c>
    </row>
    <row r="770099" spans="1:1" x14ac:dyDescent="0.2">
      <c r="A770099" t="s">
        <v>151</v>
      </c>
    </row>
    <row r="786433" spans="1:1" x14ac:dyDescent="0.2">
      <c r="A786433" t="s">
        <v>153</v>
      </c>
    </row>
    <row r="786434" spans="1:1" x14ac:dyDescent="0.2">
      <c r="A786434" t="s">
        <v>70</v>
      </c>
    </row>
    <row r="786435" spans="1:1" x14ac:dyDescent="0.2">
      <c r="A786435" t="s">
        <v>142</v>
      </c>
    </row>
    <row r="786436" spans="1:1" x14ac:dyDescent="0.2">
      <c r="A786436" t="s">
        <v>49</v>
      </c>
    </row>
    <row r="786437" spans="1:1" x14ac:dyDescent="0.2">
      <c r="A786437" t="s">
        <v>97</v>
      </c>
    </row>
    <row r="786438" spans="1:1" x14ac:dyDescent="0.2">
      <c r="A786438" t="s">
        <v>4</v>
      </c>
    </row>
    <row r="786439" spans="1:1" x14ac:dyDescent="0.2">
      <c r="A786439" t="s">
        <v>67</v>
      </c>
    </row>
    <row r="786440" spans="1:1" x14ac:dyDescent="0.2">
      <c r="A786440" t="s">
        <v>88</v>
      </c>
    </row>
    <row r="786441" spans="1:1" x14ac:dyDescent="0.2">
      <c r="A786441" t="s">
        <v>136</v>
      </c>
    </row>
    <row r="786442" spans="1:1" x14ac:dyDescent="0.2">
      <c r="A786442" t="s">
        <v>13</v>
      </c>
    </row>
    <row r="786443" spans="1:1" x14ac:dyDescent="0.2">
      <c r="A786443" t="s">
        <v>28</v>
      </c>
    </row>
    <row r="786444" spans="1:1" x14ac:dyDescent="0.2">
      <c r="A786444" t="s">
        <v>121</v>
      </c>
    </row>
    <row r="786445" spans="1:1" x14ac:dyDescent="0.2">
      <c r="A786445" t="s">
        <v>118</v>
      </c>
    </row>
    <row r="786446" spans="1:1" x14ac:dyDescent="0.2">
      <c r="A786446" t="s">
        <v>16</v>
      </c>
    </row>
    <row r="786447" spans="1:1" x14ac:dyDescent="0.2">
      <c r="A786447" t="s">
        <v>46</v>
      </c>
    </row>
    <row r="786448" spans="1:1" x14ac:dyDescent="0.2">
      <c r="A786448" t="s">
        <v>91</v>
      </c>
    </row>
    <row r="786449" spans="1:1" x14ac:dyDescent="0.2">
      <c r="A786449" t="s">
        <v>100</v>
      </c>
    </row>
    <row r="786450" spans="1:1" x14ac:dyDescent="0.2">
      <c r="A786450" t="s">
        <v>79</v>
      </c>
    </row>
    <row r="786451" spans="1:1" x14ac:dyDescent="0.2">
      <c r="A786451" t="s">
        <v>76</v>
      </c>
    </row>
    <row r="786452" spans="1:1" x14ac:dyDescent="0.2">
      <c r="A786452" t="s">
        <v>124</v>
      </c>
    </row>
    <row r="786453" spans="1:1" x14ac:dyDescent="0.2">
      <c r="A786453" t="s">
        <v>58</v>
      </c>
    </row>
    <row r="786454" spans="1:1" x14ac:dyDescent="0.2">
      <c r="A786454" t="s">
        <v>43</v>
      </c>
    </row>
    <row r="786455" spans="1:1" x14ac:dyDescent="0.2">
      <c r="A786455" t="s">
        <v>25</v>
      </c>
    </row>
    <row r="786456" spans="1:1" x14ac:dyDescent="0.2">
      <c r="A786456" t="s">
        <v>64</v>
      </c>
    </row>
    <row r="786457" spans="1:1" x14ac:dyDescent="0.2">
      <c r="A786457" t="s">
        <v>94</v>
      </c>
    </row>
    <row r="786458" spans="1:1" x14ac:dyDescent="0.2">
      <c r="A786458" t="s">
        <v>55</v>
      </c>
    </row>
    <row r="786459" spans="1:1" x14ac:dyDescent="0.2">
      <c r="A786459" t="s">
        <v>133</v>
      </c>
    </row>
    <row r="786460" spans="1:1" x14ac:dyDescent="0.2">
      <c r="A786460" t="s">
        <v>115</v>
      </c>
    </row>
    <row r="786461" spans="1:1" x14ac:dyDescent="0.2">
      <c r="A786461" t="s">
        <v>106</v>
      </c>
    </row>
    <row r="786462" spans="1:1" x14ac:dyDescent="0.2">
      <c r="A786462" t="s">
        <v>127</v>
      </c>
    </row>
    <row r="786463" spans="1:1" x14ac:dyDescent="0.2">
      <c r="A786463" t="s">
        <v>34</v>
      </c>
    </row>
    <row r="786464" spans="1:1" x14ac:dyDescent="0.2">
      <c r="A786464" t="s">
        <v>109</v>
      </c>
    </row>
    <row r="786465" spans="1:1" x14ac:dyDescent="0.2">
      <c r="A786465" t="s">
        <v>10</v>
      </c>
    </row>
    <row r="786466" spans="1:1" x14ac:dyDescent="0.2">
      <c r="A786466" t="s">
        <v>31</v>
      </c>
    </row>
    <row r="786467" spans="1:1" x14ac:dyDescent="0.2">
      <c r="A786467" t="s">
        <v>145</v>
      </c>
    </row>
    <row r="786468" spans="1:1" x14ac:dyDescent="0.2">
      <c r="A786468" t="s">
        <v>22</v>
      </c>
    </row>
    <row r="786469" spans="1:1" x14ac:dyDescent="0.2">
      <c r="A786469" t="s">
        <v>85</v>
      </c>
    </row>
    <row r="786470" spans="1:1" x14ac:dyDescent="0.2">
      <c r="A786470" t="s">
        <v>82</v>
      </c>
    </row>
    <row r="786471" spans="1:1" x14ac:dyDescent="0.2">
      <c r="A786471" t="s">
        <v>19</v>
      </c>
    </row>
    <row r="786472" spans="1:1" x14ac:dyDescent="0.2">
      <c r="A786472" t="s">
        <v>130</v>
      </c>
    </row>
    <row r="786473" spans="1:1" x14ac:dyDescent="0.2">
      <c r="A786473" t="s">
        <v>73</v>
      </c>
    </row>
    <row r="786474" spans="1:1" x14ac:dyDescent="0.2">
      <c r="A786474" t="s">
        <v>139</v>
      </c>
    </row>
    <row r="786475" spans="1:1" x14ac:dyDescent="0.2">
      <c r="A786475" t="s">
        <v>52</v>
      </c>
    </row>
    <row r="786476" spans="1:1" x14ac:dyDescent="0.2">
      <c r="A786476" t="s">
        <v>7</v>
      </c>
    </row>
    <row r="786477" spans="1:1" x14ac:dyDescent="0.2">
      <c r="A786477" t="s">
        <v>103</v>
      </c>
    </row>
    <row r="786478" spans="1:1" x14ac:dyDescent="0.2">
      <c r="A786478" t="s">
        <v>148</v>
      </c>
    </row>
    <row r="786479" spans="1:1" x14ac:dyDescent="0.2">
      <c r="A786479" t="s">
        <v>37</v>
      </c>
    </row>
    <row r="786480" spans="1:1" x14ac:dyDescent="0.2">
      <c r="A786480" t="s">
        <v>40</v>
      </c>
    </row>
    <row r="786481" spans="1:1" x14ac:dyDescent="0.2">
      <c r="A786481" t="s">
        <v>112</v>
      </c>
    </row>
    <row r="786482" spans="1:1" x14ac:dyDescent="0.2">
      <c r="A786482" t="s">
        <v>61</v>
      </c>
    </row>
    <row r="786483" spans="1:1" x14ac:dyDescent="0.2">
      <c r="A786483" t="s">
        <v>151</v>
      </c>
    </row>
    <row r="802817" spans="1:1" x14ac:dyDescent="0.2">
      <c r="A802817" t="s">
        <v>153</v>
      </c>
    </row>
    <row r="802818" spans="1:1" x14ac:dyDescent="0.2">
      <c r="A802818" t="s">
        <v>70</v>
      </c>
    </row>
    <row r="802819" spans="1:1" x14ac:dyDescent="0.2">
      <c r="A802819" t="s">
        <v>142</v>
      </c>
    </row>
    <row r="802820" spans="1:1" x14ac:dyDescent="0.2">
      <c r="A802820" t="s">
        <v>49</v>
      </c>
    </row>
    <row r="802821" spans="1:1" x14ac:dyDescent="0.2">
      <c r="A802821" t="s">
        <v>97</v>
      </c>
    </row>
    <row r="802822" spans="1:1" x14ac:dyDescent="0.2">
      <c r="A802822" t="s">
        <v>4</v>
      </c>
    </row>
    <row r="802823" spans="1:1" x14ac:dyDescent="0.2">
      <c r="A802823" t="s">
        <v>67</v>
      </c>
    </row>
    <row r="802824" spans="1:1" x14ac:dyDescent="0.2">
      <c r="A802824" t="s">
        <v>88</v>
      </c>
    </row>
    <row r="802825" spans="1:1" x14ac:dyDescent="0.2">
      <c r="A802825" t="s">
        <v>136</v>
      </c>
    </row>
    <row r="802826" spans="1:1" x14ac:dyDescent="0.2">
      <c r="A802826" t="s">
        <v>13</v>
      </c>
    </row>
    <row r="802827" spans="1:1" x14ac:dyDescent="0.2">
      <c r="A802827" t="s">
        <v>28</v>
      </c>
    </row>
    <row r="802828" spans="1:1" x14ac:dyDescent="0.2">
      <c r="A802828" t="s">
        <v>121</v>
      </c>
    </row>
    <row r="802829" spans="1:1" x14ac:dyDescent="0.2">
      <c r="A802829" t="s">
        <v>118</v>
      </c>
    </row>
    <row r="802830" spans="1:1" x14ac:dyDescent="0.2">
      <c r="A802830" t="s">
        <v>16</v>
      </c>
    </row>
    <row r="802831" spans="1:1" x14ac:dyDescent="0.2">
      <c r="A802831" t="s">
        <v>46</v>
      </c>
    </row>
    <row r="802832" spans="1:1" x14ac:dyDescent="0.2">
      <c r="A802832" t="s">
        <v>91</v>
      </c>
    </row>
    <row r="802833" spans="1:1" x14ac:dyDescent="0.2">
      <c r="A802833" t="s">
        <v>100</v>
      </c>
    </row>
    <row r="802834" spans="1:1" x14ac:dyDescent="0.2">
      <c r="A802834" t="s">
        <v>79</v>
      </c>
    </row>
    <row r="802835" spans="1:1" x14ac:dyDescent="0.2">
      <c r="A802835" t="s">
        <v>76</v>
      </c>
    </row>
    <row r="802836" spans="1:1" x14ac:dyDescent="0.2">
      <c r="A802836" t="s">
        <v>124</v>
      </c>
    </row>
    <row r="802837" spans="1:1" x14ac:dyDescent="0.2">
      <c r="A802837" t="s">
        <v>58</v>
      </c>
    </row>
    <row r="802838" spans="1:1" x14ac:dyDescent="0.2">
      <c r="A802838" t="s">
        <v>43</v>
      </c>
    </row>
    <row r="802839" spans="1:1" x14ac:dyDescent="0.2">
      <c r="A802839" t="s">
        <v>25</v>
      </c>
    </row>
    <row r="802840" spans="1:1" x14ac:dyDescent="0.2">
      <c r="A802840" t="s">
        <v>64</v>
      </c>
    </row>
    <row r="802841" spans="1:1" x14ac:dyDescent="0.2">
      <c r="A802841" t="s">
        <v>94</v>
      </c>
    </row>
    <row r="802842" spans="1:1" x14ac:dyDescent="0.2">
      <c r="A802842" t="s">
        <v>55</v>
      </c>
    </row>
    <row r="802843" spans="1:1" x14ac:dyDescent="0.2">
      <c r="A802843" t="s">
        <v>133</v>
      </c>
    </row>
    <row r="802844" spans="1:1" x14ac:dyDescent="0.2">
      <c r="A802844" t="s">
        <v>115</v>
      </c>
    </row>
    <row r="802845" spans="1:1" x14ac:dyDescent="0.2">
      <c r="A802845" t="s">
        <v>106</v>
      </c>
    </row>
    <row r="802846" spans="1:1" x14ac:dyDescent="0.2">
      <c r="A802846" t="s">
        <v>127</v>
      </c>
    </row>
    <row r="802847" spans="1:1" x14ac:dyDescent="0.2">
      <c r="A802847" t="s">
        <v>34</v>
      </c>
    </row>
    <row r="802848" spans="1:1" x14ac:dyDescent="0.2">
      <c r="A802848" t="s">
        <v>109</v>
      </c>
    </row>
    <row r="802849" spans="1:1" x14ac:dyDescent="0.2">
      <c r="A802849" t="s">
        <v>10</v>
      </c>
    </row>
    <row r="802850" spans="1:1" x14ac:dyDescent="0.2">
      <c r="A802850" t="s">
        <v>31</v>
      </c>
    </row>
    <row r="802851" spans="1:1" x14ac:dyDescent="0.2">
      <c r="A802851" t="s">
        <v>145</v>
      </c>
    </row>
    <row r="802852" spans="1:1" x14ac:dyDescent="0.2">
      <c r="A802852" t="s">
        <v>22</v>
      </c>
    </row>
    <row r="802853" spans="1:1" x14ac:dyDescent="0.2">
      <c r="A802853" t="s">
        <v>85</v>
      </c>
    </row>
    <row r="802854" spans="1:1" x14ac:dyDescent="0.2">
      <c r="A802854" t="s">
        <v>82</v>
      </c>
    </row>
    <row r="802855" spans="1:1" x14ac:dyDescent="0.2">
      <c r="A802855" t="s">
        <v>19</v>
      </c>
    </row>
    <row r="802856" spans="1:1" x14ac:dyDescent="0.2">
      <c r="A802856" t="s">
        <v>130</v>
      </c>
    </row>
    <row r="802857" spans="1:1" x14ac:dyDescent="0.2">
      <c r="A802857" t="s">
        <v>73</v>
      </c>
    </row>
    <row r="802858" spans="1:1" x14ac:dyDescent="0.2">
      <c r="A802858" t="s">
        <v>139</v>
      </c>
    </row>
    <row r="802859" spans="1:1" x14ac:dyDescent="0.2">
      <c r="A802859" t="s">
        <v>52</v>
      </c>
    </row>
    <row r="802860" spans="1:1" x14ac:dyDescent="0.2">
      <c r="A802860" t="s">
        <v>7</v>
      </c>
    </row>
    <row r="802861" spans="1:1" x14ac:dyDescent="0.2">
      <c r="A802861" t="s">
        <v>103</v>
      </c>
    </row>
    <row r="802862" spans="1:1" x14ac:dyDescent="0.2">
      <c r="A802862" t="s">
        <v>148</v>
      </c>
    </row>
    <row r="802863" spans="1:1" x14ac:dyDescent="0.2">
      <c r="A802863" t="s">
        <v>37</v>
      </c>
    </row>
    <row r="802864" spans="1:1" x14ac:dyDescent="0.2">
      <c r="A802864" t="s">
        <v>40</v>
      </c>
    </row>
    <row r="802865" spans="1:1" x14ac:dyDescent="0.2">
      <c r="A802865" t="s">
        <v>112</v>
      </c>
    </row>
    <row r="802866" spans="1:1" x14ac:dyDescent="0.2">
      <c r="A802866" t="s">
        <v>61</v>
      </c>
    </row>
    <row r="802867" spans="1:1" x14ac:dyDescent="0.2">
      <c r="A802867" t="s">
        <v>151</v>
      </c>
    </row>
    <row r="819201" spans="1:1" x14ac:dyDescent="0.2">
      <c r="A819201" t="s">
        <v>153</v>
      </c>
    </row>
    <row r="819202" spans="1:1" x14ac:dyDescent="0.2">
      <c r="A819202" t="s">
        <v>70</v>
      </c>
    </row>
    <row r="819203" spans="1:1" x14ac:dyDescent="0.2">
      <c r="A819203" t="s">
        <v>142</v>
      </c>
    </row>
    <row r="819204" spans="1:1" x14ac:dyDescent="0.2">
      <c r="A819204" t="s">
        <v>49</v>
      </c>
    </row>
    <row r="819205" spans="1:1" x14ac:dyDescent="0.2">
      <c r="A819205" t="s">
        <v>97</v>
      </c>
    </row>
    <row r="819206" spans="1:1" x14ac:dyDescent="0.2">
      <c r="A819206" t="s">
        <v>4</v>
      </c>
    </row>
    <row r="819207" spans="1:1" x14ac:dyDescent="0.2">
      <c r="A819207" t="s">
        <v>67</v>
      </c>
    </row>
    <row r="819208" spans="1:1" x14ac:dyDescent="0.2">
      <c r="A819208" t="s">
        <v>88</v>
      </c>
    </row>
    <row r="819209" spans="1:1" x14ac:dyDescent="0.2">
      <c r="A819209" t="s">
        <v>136</v>
      </c>
    </row>
    <row r="819210" spans="1:1" x14ac:dyDescent="0.2">
      <c r="A819210" t="s">
        <v>13</v>
      </c>
    </row>
    <row r="819211" spans="1:1" x14ac:dyDescent="0.2">
      <c r="A819211" t="s">
        <v>28</v>
      </c>
    </row>
    <row r="819212" spans="1:1" x14ac:dyDescent="0.2">
      <c r="A819212" t="s">
        <v>121</v>
      </c>
    </row>
    <row r="819213" spans="1:1" x14ac:dyDescent="0.2">
      <c r="A819213" t="s">
        <v>118</v>
      </c>
    </row>
    <row r="819214" spans="1:1" x14ac:dyDescent="0.2">
      <c r="A819214" t="s">
        <v>16</v>
      </c>
    </row>
    <row r="819215" spans="1:1" x14ac:dyDescent="0.2">
      <c r="A819215" t="s">
        <v>46</v>
      </c>
    </row>
    <row r="819216" spans="1:1" x14ac:dyDescent="0.2">
      <c r="A819216" t="s">
        <v>91</v>
      </c>
    </row>
    <row r="819217" spans="1:1" x14ac:dyDescent="0.2">
      <c r="A819217" t="s">
        <v>100</v>
      </c>
    </row>
    <row r="819218" spans="1:1" x14ac:dyDescent="0.2">
      <c r="A819218" t="s">
        <v>79</v>
      </c>
    </row>
    <row r="819219" spans="1:1" x14ac:dyDescent="0.2">
      <c r="A819219" t="s">
        <v>76</v>
      </c>
    </row>
    <row r="819220" spans="1:1" x14ac:dyDescent="0.2">
      <c r="A819220" t="s">
        <v>124</v>
      </c>
    </row>
    <row r="819221" spans="1:1" x14ac:dyDescent="0.2">
      <c r="A819221" t="s">
        <v>58</v>
      </c>
    </row>
    <row r="819222" spans="1:1" x14ac:dyDescent="0.2">
      <c r="A819222" t="s">
        <v>43</v>
      </c>
    </row>
    <row r="819223" spans="1:1" x14ac:dyDescent="0.2">
      <c r="A819223" t="s">
        <v>25</v>
      </c>
    </row>
    <row r="819224" spans="1:1" x14ac:dyDescent="0.2">
      <c r="A819224" t="s">
        <v>64</v>
      </c>
    </row>
    <row r="819225" spans="1:1" x14ac:dyDescent="0.2">
      <c r="A819225" t="s">
        <v>94</v>
      </c>
    </row>
    <row r="819226" spans="1:1" x14ac:dyDescent="0.2">
      <c r="A819226" t="s">
        <v>55</v>
      </c>
    </row>
    <row r="819227" spans="1:1" x14ac:dyDescent="0.2">
      <c r="A819227" t="s">
        <v>133</v>
      </c>
    </row>
    <row r="819228" spans="1:1" x14ac:dyDescent="0.2">
      <c r="A819228" t="s">
        <v>115</v>
      </c>
    </row>
    <row r="819229" spans="1:1" x14ac:dyDescent="0.2">
      <c r="A819229" t="s">
        <v>106</v>
      </c>
    </row>
    <row r="819230" spans="1:1" x14ac:dyDescent="0.2">
      <c r="A819230" t="s">
        <v>127</v>
      </c>
    </row>
    <row r="819231" spans="1:1" x14ac:dyDescent="0.2">
      <c r="A819231" t="s">
        <v>34</v>
      </c>
    </row>
    <row r="819232" spans="1:1" x14ac:dyDescent="0.2">
      <c r="A819232" t="s">
        <v>109</v>
      </c>
    </row>
    <row r="819233" spans="1:1" x14ac:dyDescent="0.2">
      <c r="A819233" t="s">
        <v>10</v>
      </c>
    </row>
    <row r="819234" spans="1:1" x14ac:dyDescent="0.2">
      <c r="A819234" t="s">
        <v>31</v>
      </c>
    </row>
    <row r="819235" spans="1:1" x14ac:dyDescent="0.2">
      <c r="A819235" t="s">
        <v>145</v>
      </c>
    </row>
    <row r="819236" spans="1:1" x14ac:dyDescent="0.2">
      <c r="A819236" t="s">
        <v>22</v>
      </c>
    </row>
    <row r="819237" spans="1:1" x14ac:dyDescent="0.2">
      <c r="A819237" t="s">
        <v>85</v>
      </c>
    </row>
    <row r="819238" spans="1:1" x14ac:dyDescent="0.2">
      <c r="A819238" t="s">
        <v>82</v>
      </c>
    </row>
    <row r="819239" spans="1:1" x14ac:dyDescent="0.2">
      <c r="A819239" t="s">
        <v>19</v>
      </c>
    </row>
    <row r="819240" spans="1:1" x14ac:dyDescent="0.2">
      <c r="A819240" t="s">
        <v>130</v>
      </c>
    </row>
    <row r="819241" spans="1:1" x14ac:dyDescent="0.2">
      <c r="A819241" t="s">
        <v>73</v>
      </c>
    </row>
    <row r="819242" spans="1:1" x14ac:dyDescent="0.2">
      <c r="A819242" t="s">
        <v>139</v>
      </c>
    </row>
    <row r="819243" spans="1:1" x14ac:dyDescent="0.2">
      <c r="A819243" t="s">
        <v>52</v>
      </c>
    </row>
    <row r="819244" spans="1:1" x14ac:dyDescent="0.2">
      <c r="A819244" t="s">
        <v>7</v>
      </c>
    </row>
    <row r="819245" spans="1:1" x14ac:dyDescent="0.2">
      <c r="A819245" t="s">
        <v>103</v>
      </c>
    </row>
    <row r="819246" spans="1:1" x14ac:dyDescent="0.2">
      <c r="A819246" t="s">
        <v>148</v>
      </c>
    </row>
    <row r="819247" spans="1:1" x14ac:dyDescent="0.2">
      <c r="A819247" t="s">
        <v>37</v>
      </c>
    </row>
    <row r="819248" spans="1:1" x14ac:dyDescent="0.2">
      <c r="A819248" t="s">
        <v>40</v>
      </c>
    </row>
    <row r="819249" spans="1:1" x14ac:dyDescent="0.2">
      <c r="A819249" t="s">
        <v>112</v>
      </c>
    </row>
    <row r="819250" spans="1:1" x14ac:dyDescent="0.2">
      <c r="A819250" t="s">
        <v>61</v>
      </c>
    </row>
    <row r="819251" spans="1:1" x14ac:dyDescent="0.2">
      <c r="A819251" t="s">
        <v>151</v>
      </c>
    </row>
    <row r="835585" spans="1:1" x14ac:dyDescent="0.2">
      <c r="A835585" t="s">
        <v>153</v>
      </c>
    </row>
    <row r="835586" spans="1:1" x14ac:dyDescent="0.2">
      <c r="A835586" t="s">
        <v>70</v>
      </c>
    </row>
    <row r="835587" spans="1:1" x14ac:dyDescent="0.2">
      <c r="A835587" t="s">
        <v>142</v>
      </c>
    </row>
    <row r="835588" spans="1:1" x14ac:dyDescent="0.2">
      <c r="A835588" t="s">
        <v>49</v>
      </c>
    </row>
    <row r="835589" spans="1:1" x14ac:dyDescent="0.2">
      <c r="A835589" t="s">
        <v>97</v>
      </c>
    </row>
    <row r="835590" spans="1:1" x14ac:dyDescent="0.2">
      <c r="A835590" t="s">
        <v>4</v>
      </c>
    </row>
    <row r="835591" spans="1:1" x14ac:dyDescent="0.2">
      <c r="A835591" t="s">
        <v>67</v>
      </c>
    </row>
    <row r="835592" spans="1:1" x14ac:dyDescent="0.2">
      <c r="A835592" t="s">
        <v>88</v>
      </c>
    </row>
    <row r="835593" spans="1:1" x14ac:dyDescent="0.2">
      <c r="A835593" t="s">
        <v>136</v>
      </c>
    </row>
    <row r="835594" spans="1:1" x14ac:dyDescent="0.2">
      <c r="A835594" t="s">
        <v>13</v>
      </c>
    </row>
    <row r="835595" spans="1:1" x14ac:dyDescent="0.2">
      <c r="A835595" t="s">
        <v>28</v>
      </c>
    </row>
    <row r="835596" spans="1:1" x14ac:dyDescent="0.2">
      <c r="A835596" t="s">
        <v>121</v>
      </c>
    </row>
    <row r="835597" spans="1:1" x14ac:dyDescent="0.2">
      <c r="A835597" t="s">
        <v>118</v>
      </c>
    </row>
    <row r="835598" spans="1:1" x14ac:dyDescent="0.2">
      <c r="A835598" t="s">
        <v>16</v>
      </c>
    </row>
    <row r="835599" spans="1:1" x14ac:dyDescent="0.2">
      <c r="A835599" t="s">
        <v>46</v>
      </c>
    </row>
    <row r="835600" spans="1:1" x14ac:dyDescent="0.2">
      <c r="A835600" t="s">
        <v>91</v>
      </c>
    </row>
    <row r="835601" spans="1:1" x14ac:dyDescent="0.2">
      <c r="A835601" t="s">
        <v>100</v>
      </c>
    </row>
    <row r="835602" spans="1:1" x14ac:dyDescent="0.2">
      <c r="A835602" t="s">
        <v>79</v>
      </c>
    </row>
    <row r="835603" spans="1:1" x14ac:dyDescent="0.2">
      <c r="A835603" t="s">
        <v>76</v>
      </c>
    </row>
    <row r="835604" spans="1:1" x14ac:dyDescent="0.2">
      <c r="A835604" t="s">
        <v>124</v>
      </c>
    </row>
    <row r="835605" spans="1:1" x14ac:dyDescent="0.2">
      <c r="A835605" t="s">
        <v>58</v>
      </c>
    </row>
    <row r="835606" spans="1:1" x14ac:dyDescent="0.2">
      <c r="A835606" t="s">
        <v>43</v>
      </c>
    </row>
    <row r="835607" spans="1:1" x14ac:dyDescent="0.2">
      <c r="A835607" t="s">
        <v>25</v>
      </c>
    </row>
    <row r="835608" spans="1:1" x14ac:dyDescent="0.2">
      <c r="A835608" t="s">
        <v>64</v>
      </c>
    </row>
    <row r="835609" spans="1:1" x14ac:dyDescent="0.2">
      <c r="A835609" t="s">
        <v>94</v>
      </c>
    </row>
    <row r="835610" spans="1:1" x14ac:dyDescent="0.2">
      <c r="A835610" t="s">
        <v>55</v>
      </c>
    </row>
    <row r="835611" spans="1:1" x14ac:dyDescent="0.2">
      <c r="A835611" t="s">
        <v>133</v>
      </c>
    </row>
    <row r="835612" spans="1:1" x14ac:dyDescent="0.2">
      <c r="A835612" t="s">
        <v>115</v>
      </c>
    </row>
    <row r="835613" spans="1:1" x14ac:dyDescent="0.2">
      <c r="A835613" t="s">
        <v>106</v>
      </c>
    </row>
    <row r="835614" spans="1:1" x14ac:dyDescent="0.2">
      <c r="A835614" t="s">
        <v>127</v>
      </c>
    </row>
    <row r="835615" spans="1:1" x14ac:dyDescent="0.2">
      <c r="A835615" t="s">
        <v>34</v>
      </c>
    </row>
    <row r="835616" spans="1:1" x14ac:dyDescent="0.2">
      <c r="A835616" t="s">
        <v>109</v>
      </c>
    </row>
    <row r="835617" spans="1:1" x14ac:dyDescent="0.2">
      <c r="A835617" t="s">
        <v>10</v>
      </c>
    </row>
    <row r="835618" spans="1:1" x14ac:dyDescent="0.2">
      <c r="A835618" t="s">
        <v>31</v>
      </c>
    </row>
    <row r="835619" spans="1:1" x14ac:dyDescent="0.2">
      <c r="A835619" t="s">
        <v>145</v>
      </c>
    </row>
    <row r="835620" spans="1:1" x14ac:dyDescent="0.2">
      <c r="A835620" t="s">
        <v>22</v>
      </c>
    </row>
    <row r="835621" spans="1:1" x14ac:dyDescent="0.2">
      <c r="A835621" t="s">
        <v>85</v>
      </c>
    </row>
    <row r="835622" spans="1:1" x14ac:dyDescent="0.2">
      <c r="A835622" t="s">
        <v>82</v>
      </c>
    </row>
    <row r="835623" spans="1:1" x14ac:dyDescent="0.2">
      <c r="A835623" t="s">
        <v>19</v>
      </c>
    </row>
    <row r="835624" spans="1:1" x14ac:dyDescent="0.2">
      <c r="A835624" t="s">
        <v>130</v>
      </c>
    </row>
    <row r="835625" spans="1:1" x14ac:dyDescent="0.2">
      <c r="A835625" t="s">
        <v>73</v>
      </c>
    </row>
    <row r="835626" spans="1:1" x14ac:dyDescent="0.2">
      <c r="A835626" t="s">
        <v>139</v>
      </c>
    </row>
    <row r="835627" spans="1:1" x14ac:dyDescent="0.2">
      <c r="A835627" t="s">
        <v>52</v>
      </c>
    </row>
    <row r="835628" spans="1:1" x14ac:dyDescent="0.2">
      <c r="A835628" t="s">
        <v>7</v>
      </c>
    </row>
    <row r="835629" spans="1:1" x14ac:dyDescent="0.2">
      <c r="A835629" t="s">
        <v>103</v>
      </c>
    </row>
    <row r="835630" spans="1:1" x14ac:dyDescent="0.2">
      <c r="A835630" t="s">
        <v>148</v>
      </c>
    </row>
    <row r="835631" spans="1:1" x14ac:dyDescent="0.2">
      <c r="A835631" t="s">
        <v>37</v>
      </c>
    </row>
    <row r="835632" spans="1:1" x14ac:dyDescent="0.2">
      <c r="A835632" t="s">
        <v>40</v>
      </c>
    </row>
    <row r="835633" spans="1:1" x14ac:dyDescent="0.2">
      <c r="A835633" t="s">
        <v>112</v>
      </c>
    </row>
    <row r="835634" spans="1:1" x14ac:dyDescent="0.2">
      <c r="A835634" t="s">
        <v>61</v>
      </c>
    </row>
    <row r="835635" spans="1:1" x14ac:dyDescent="0.2">
      <c r="A835635" t="s">
        <v>151</v>
      </c>
    </row>
    <row r="851969" spans="1:1" x14ac:dyDescent="0.2">
      <c r="A851969" t="s">
        <v>153</v>
      </c>
    </row>
    <row r="851970" spans="1:1" x14ac:dyDescent="0.2">
      <c r="A851970" t="s">
        <v>70</v>
      </c>
    </row>
    <row r="851971" spans="1:1" x14ac:dyDescent="0.2">
      <c r="A851971" t="s">
        <v>142</v>
      </c>
    </row>
    <row r="851972" spans="1:1" x14ac:dyDescent="0.2">
      <c r="A851972" t="s">
        <v>49</v>
      </c>
    </row>
    <row r="851973" spans="1:1" x14ac:dyDescent="0.2">
      <c r="A851973" t="s">
        <v>97</v>
      </c>
    </row>
    <row r="851974" spans="1:1" x14ac:dyDescent="0.2">
      <c r="A851974" t="s">
        <v>4</v>
      </c>
    </row>
    <row r="851975" spans="1:1" x14ac:dyDescent="0.2">
      <c r="A851975" t="s">
        <v>67</v>
      </c>
    </row>
    <row r="851976" spans="1:1" x14ac:dyDescent="0.2">
      <c r="A851976" t="s">
        <v>88</v>
      </c>
    </row>
    <row r="851977" spans="1:1" x14ac:dyDescent="0.2">
      <c r="A851977" t="s">
        <v>136</v>
      </c>
    </row>
    <row r="851978" spans="1:1" x14ac:dyDescent="0.2">
      <c r="A851978" t="s">
        <v>13</v>
      </c>
    </row>
    <row r="851979" spans="1:1" x14ac:dyDescent="0.2">
      <c r="A851979" t="s">
        <v>28</v>
      </c>
    </row>
    <row r="851980" spans="1:1" x14ac:dyDescent="0.2">
      <c r="A851980" t="s">
        <v>121</v>
      </c>
    </row>
    <row r="851981" spans="1:1" x14ac:dyDescent="0.2">
      <c r="A851981" t="s">
        <v>118</v>
      </c>
    </row>
    <row r="851982" spans="1:1" x14ac:dyDescent="0.2">
      <c r="A851982" t="s">
        <v>16</v>
      </c>
    </row>
    <row r="851983" spans="1:1" x14ac:dyDescent="0.2">
      <c r="A851983" t="s">
        <v>46</v>
      </c>
    </row>
    <row r="851984" spans="1:1" x14ac:dyDescent="0.2">
      <c r="A851984" t="s">
        <v>91</v>
      </c>
    </row>
    <row r="851985" spans="1:1" x14ac:dyDescent="0.2">
      <c r="A851985" t="s">
        <v>100</v>
      </c>
    </row>
    <row r="851986" spans="1:1" x14ac:dyDescent="0.2">
      <c r="A851986" t="s">
        <v>79</v>
      </c>
    </row>
    <row r="851987" spans="1:1" x14ac:dyDescent="0.2">
      <c r="A851987" t="s">
        <v>76</v>
      </c>
    </row>
    <row r="851988" spans="1:1" x14ac:dyDescent="0.2">
      <c r="A851988" t="s">
        <v>124</v>
      </c>
    </row>
    <row r="851989" spans="1:1" x14ac:dyDescent="0.2">
      <c r="A851989" t="s">
        <v>58</v>
      </c>
    </row>
    <row r="851990" spans="1:1" x14ac:dyDescent="0.2">
      <c r="A851990" t="s">
        <v>43</v>
      </c>
    </row>
    <row r="851991" spans="1:1" x14ac:dyDescent="0.2">
      <c r="A851991" t="s">
        <v>25</v>
      </c>
    </row>
    <row r="851992" spans="1:1" x14ac:dyDescent="0.2">
      <c r="A851992" t="s">
        <v>64</v>
      </c>
    </row>
    <row r="851993" spans="1:1" x14ac:dyDescent="0.2">
      <c r="A851993" t="s">
        <v>94</v>
      </c>
    </row>
    <row r="851994" spans="1:1" x14ac:dyDescent="0.2">
      <c r="A851994" t="s">
        <v>55</v>
      </c>
    </row>
    <row r="851995" spans="1:1" x14ac:dyDescent="0.2">
      <c r="A851995" t="s">
        <v>133</v>
      </c>
    </row>
    <row r="851996" spans="1:1" x14ac:dyDescent="0.2">
      <c r="A851996" t="s">
        <v>115</v>
      </c>
    </row>
    <row r="851997" spans="1:1" x14ac:dyDescent="0.2">
      <c r="A851997" t="s">
        <v>106</v>
      </c>
    </row>
    <row r="851998" spans="1:1" x14ac:dyDescent="0.2">
      <c r="A851998" t="s">
        <v>127</v>
      </c>
    </row>
    <row r="851999" spans="1:1" x14ac:dyDescent="0.2">
      <c r="A851999" t="s">
        <v>34</v>
      </c>
    </row>
    <row r="852000" spans="1:1" x14ac:dyDescent="0.2">
      <c r="A852000" t="s">
        <v>109</v>
      </c>
    </row>
    <row r="852001" spans="1:1" x14ac:dyDescent="0.2">
      <c r="A852001" t="s">
        <v>10</v>
      </c>
    </row>
    <row r="852002" spans="1:1" x14ac:dyDescent="0.2">
      <c r="A852002" t="s">
        <v>31</v>
      </c>
    </row>
    <row r="852003" spans="1:1" x14ac:dyDescent="0.2">
      <c r="A852003" t="s">
        <v>145</v>
      </c>
    </row>
    <row r="852004" spans="1:1" x14ac:dyDescent="0.2">
      <c r="A852004" t="s">
        <v>22</v>
      </c>
    </row>
    <row r="852005" spans="1:1" x14ac:dyDescent="0.2">
      <c r="A852005" t="s">
        <v>85</v>
      </c>
    </row>
    <row r="852006" spans="1:1" x14ac:dyDescent="0.2">
      <c r="A852006" t="s">
        <v>82</v>
      </c>
    </row>
    <row r="852007" spans="1:1" x14ac:dyDescent="0.2">
      <c r="A852007" t="s">
        <v>19</v>
      </c>
    </row>
    <row r="852008" spans="1:1" x14ac:dyDescent="0.2">
      <c r="A852008" t="s">
        <v>130</v>
      </c>
    </row>
    <row r="852009" spans="1:1" x14ac:dyDescent="0.2">
      <c r="A852009" t="s">
        <v>73</v>
      </c>
    </row>
    <row r="852010" spans="1:1" x14ac:dyDescent="0.2">
      <c r="A852010" t="s">
        <v>139</v>
      </c>
    </row>
    <row r="852011" spans="1:1" x14ac:dyDescent="0.2">
      <c r="A852011" t="s">
        <v>52</v>
      </c>
    </row>
    <row r="852012" spans="1:1" x14ac:dyDescent="0.2">
      <c r="A852012" t="s">
        <v>7</v>
      </c>
    </row>
    <row r="852013" spans="1:1" x14ac:dyDescent="0.2">
      <c r="A852013" t="s">
        <v>103</v>
      </c>
    </row>
    <row r="852014" spans="1:1" x14ac:dyDescent="0.2">
      <c r="A852014" t="s">
        <v>148</v>
      </c>
    </row>
    <row r="852015" spans="1:1" x14ac:dyDescent="0.2">
      <c r="A852015" t="s">
        <v>37</v>
      </c>
    </row>
    <row r="852016" spans="1:1" x14ac:dyDescent="0.2">
      <c r="A852016" t="s">
        <v>40</v>
      </c>
    </row>
    <row r="852017" spans="1:1" x14ac:dyDescent="0.2">
      <c r="A852017" t="s">
        <v>112</v>
      </c>
    </row>
    <row r="852018" spans="1:1" x14ac:dyDescent="0.2">
      <c r="A852018" t="s">
        <v>61</v>
      </c>
    </row>
    <row r="852019" spans="1:1" x14ac:dyDescent="0.2">
      <c r="A852019" t="s">
        <v>151</v>
      </c>
    </row>
    <row r="868353" spans="1:1" x14ac:dyDescent="0.2">
      <c r="A868353" t="s">
        <v>153</v>
      </c>
    </row>
    <row r="868354" spans="1:1" x14ac:dyDescent="0.2">
      <c r="A868354" t="s">
        <v>70</v>
      </c>
    </row>
    <row r="868355" spans="1:1" x14ac:dyDescent="0.2">
      <c r="A868355" t="s">
        <v>142</v>
      </c>
    </row>
    <row r="868356" spans="1:1" x14ac:dyDescent="0.2">
      <c r="A868356" t="s">
        <v>49</v>
      </c>
    </row>
    <row r="868357" spans="1:1" x14ac:dyDescent="0.2">
      <c r="A868357" t="s">
        <v>97</v>
      </c>
    </row>
    <row r="868358" spans="1:1" x14ac:dyDescent="0.2">
      <c r="A868358" t="s">
        <v>4</v>
      </c>
    </row>
    <row r="868359" spans="1:1" x14ac:dyDescent="0.2">
      <c r="A868359" t="s">
        <v>67</v>
      </c>
    </row>
    <row r="868360" spans="1:1" x14ac:dyDescent="0.2">
      <c r="A868360" t="s">
        <v>88</v>
      </c>
    </row>
    <row r="868361" spans="1:1" x14ac:dyDescent="0.2">
      <c r="A868361" t="s">
        <v>136</v>
      </c>
    </row>
    <row r="868362" spans="1:1" x14ac:dyDescent="0.2">
      <c r="A868362" t="s">
        <v>13</v>
      </c>
    </row>
    <row r="868363" spans="1:1" x14ac:dyDescent="0.2">
      <c r="A868363" t="s">
        <v>28</v>
      </c>
    </row>
    <row r="868364" spans="1:1" x14ac:dyDescent="0.2">
      <c r="A868364" t="s">
        <v>121</v>
      </c>
    </row>
    <row r="868365" spans="1:1" x14ac:dyDescent="0.2">
      <c r="A868365" t="s">
        <v>118</v>
      </c>
    </row>
    <row r="868366" spans="1:1" x14ac:dyDescent="0.2">
      <c r="A868366" t="s">
        <v>16</v>
      </c>
    </row>
    <row r="868367" spans="1:1" x14ac:dyDescent="0.2">
      <c r="A868367" t="s">
        <v>46</v>
      </c>
    </row>
    <row r="868368" spans="1:1" x14ac:dyDescent="0.2">
      <c r="A868368" t="s">
        <v>91</v>
      </c>
    </row>
    <row r="868369" spans="1:1" x14ac:dyDescent="0.2">
      <c r="A868369" t="s">
        <v>100</v>
      </c>
    </row>
    <row r="868370" spans="1:1" x14ac:dyDescent="0.2">
      <c r="A868370" t="s">
        <v>79</v>
      </c>
    </row>
    <row r="868371" spans="1:1" x14ac:dyDescent="0.2">
      <c r="A868371" t="s">
        <v>76</v>
      </c>
    </row>
    <row r="868372" spans="1:1" x14ac:dyDescent="0.2">
      <c r="A868372" t="s">
        <v>124</v>
      </c>
    </row>
    <row r="868373" spans="1:1" x14ac:dyDescent="0.2">
      <c r="A868373" t="s">
        <v>58</v>
      </c>
    </row>
    <row r="868374" spans="1:1" x14ac:dyDescent="0.2">
      <c r="A868374" t="s">
        <v>43</v>
      </c>
    </row>
    <row r="868375" spans="1:1" x14ac:dyDescent="0.2">
      <c r="A868375" t="s">
        <v>25</v>
      </c>
    </row>
    <row r="868376" spans="1:1" x14ac:dyDescent="0.2">
      <c r="A868376" t="s">
        <v>64</v>
      </c>
    </row>
    <row r="868377" spans="1:1" x14ac:dyDescent="0.2">
      <c r="A868377" t="s">
        <v>94</v>
      </c>
    </row>
    <row r="868378" spans="1:1" x14ac:dyDescent="0.2">
      <c r="A868378" t="s">
        <v>55</v>
      </c>
    </row>
    <row r="868379" spans="1:1" x14ac:dyDescent="0.2">
      <c r="A868379" t="s">
        <v>133</v>
      </c>
    </row>
    <row r="868380" spans="1:1" x14ac:dyDescent="0.2">
      <c r="A868380" t="s">
        <v>115</v>
      </c>
    </row>
    <row r="868381" spans="1:1" x14ac:dyDescent="0.2">
      <c r="A868381" t="s">
        <v>106</v>
      </c>
    </row>
    <row r="868382" spans="1:1" x14ac:dyDescent="0.2">
      <c r="A868382" t="s">
        <v>127</v>
      </c>
    </row>
    <row r="868383" spans="1:1" x14ac:dyDescent="0.2">
      <c r="A868383" t="s">
        <v>34</v>
      </c>
    </row>
    <row r="868384" spans="1:1" x14ac:dyDescent="0.2">
      <c r="A868384" t="s">
        <v>109</v>
      </c>
    </row>
    <row r="868385" spans="1:1" x14ac:dyDescent="0.2">
      <c r="A868385" t="s">
        <v>10</v>
      </c>
    </row>
    <row r="868386" spans="1:1" x14ac:dyDescent="0.2">
      <c r="A868386" t="s">
        <v>31</v>
      </c>
    </row>
    <row r="868387" spans="1:1" x14ac:dyDescent="0.2">
      <c r="A868387" t="s">
        <v>145</v>
      </c>
    </row>
    <row r="868388" spans="1:1" x14ac:dyDescent="0.2">
      <c r="A868388" t="s">
        <v>22</v>
      </c>
    </row>
    <row r="868389" spans="1:1" x14ac:dyDescent="0.2">
      <c r="A868389" t="s">
        <v>85</v>
      </c>
    </row>
    <row r="868390" spans="1:1" x14ac:dyDescent="0.2">
      <c r="A868390" t="s">
        <v>82</v>
      </c>
    </row>
    <row r="868391" spans="1:1" x14ac:dyDescent="0.2">
      <c r="A868391" t="s">
        <v>19</v>
      </c>
    </row>
    <row r="868392" spans="1:1" x14ac:dyDescent="0.2">
      <c r="A868392" t="s">
        <v>130</v>
      </c>
    </row>
    <row r="868393" spans="1:1" x14ac:dyDescent="0.2">
      <c r="A868393" t="s">
        <v>73</v>
      </c>
    </row>
    <row r="868394" spans="1:1" x14ac:dyDescent="0.2">
      <c r="A868394" t="s">
        <v>139</v>
      </c>
    </row>
    <row r="868395" spans="1:1" x14ac:dyDescent="0.2">
      <c r="A868395" t="s">
        <v>52</v>
      </c>
    </row>
    <row r="868396" spans="1:1" x14ac:dyDescent="0.2">
      <c r="A868396" t="s">
        <v>7</v>
      </c>
    </row>
    <row r="868397" spans="1:1" x14ac:dyDescent="0.2">
      <c r="A868397" t="s">
        <v>103</v>
      </c>
    </row>
    <row r="868398" spans="1:1" x14ac:dyDescent="0.2">
      <c r="A868398" t="s">
        <v>148</v>
      </c>
    </row>
    <row r="868399" spans="1:1" x14ac:dyDescent="0.2">
      <c r="A868399" t="s">
        <v>37</v>
      </c>
    </row>
    <row r="868400" spans="1:1" x14ac:dyDescent="0.2">
      <c r="A868400" t="s">
        <v>40</v>
      </c>
    </row>
    <row r="868401" spans="1:1" x14ac:dyDescent="0.2">
      <c r="A868401" t="s">
        <v>112</v>
      </c>
    </row>
    <row r="868402" spans="1:1" x14ac:dyDescent="0.2">
      <c r="A868402" t="s">
        <v>61</v>
      </c>
    </row>
    <row r="868403" spans="1:1" x14ac:dyDescent="0.2">
      <c r="A868403" t="s">
        <v>151</v>
      </c>
    </row>
    <row r="884737" spans="1:1" x14ac:dyDescent="0.2">
      <c r="A884737" t="s">
        <v>153</v>
      </c>
    </row>
    <row r="884738" spans="1:1" x14ac:dyDescent="0.2">
      <c r="A884738" t="s">
        <v>70</v>
      </c>
    </row>
    <row r="884739" spans="1:1" x14ac:dyDescent="0.2">
      <c r="A884739" t="s">
        <v>142</v>
      </c>
    </row>
    <row r="884740" spans="1:1" x14ac:dyDescent="0.2">
      <c r="A884740" t="s">
        <v>49</v>
      </c>
    </row>
    <row r="884741" spans="1:1" x14ac:dyDescent="0.2">
      <c r="A884741" t="s">
        <v>97</v>
      </c>
    </row>
    <row r="884742" spans="1:1" x14ac:dyDescent="0.2">
      <c r="A884742" t="s">
        <v>4</v>
      </c>
    </row>
    <row r="884743" spans="1:1" x14ac:dyDescent="0.2">
      <c r="A884743" t="s">
        <v>67</v>
      </c>
    </row>
    <row r="884744" spans="1:1" x14ac:dyDescent="0.2">
      <c r="A884744" t="s">
        <v>88</v>
      </c>
    </row>
    <row r="884745" spans="1:1" x14ac:dyDescent="0.2">
      <c r="A884745" t="s">
        <v>136</v>
      </c>
    </row>
    <row r="884746" spans="1:1" x14ac:dyDescent="0.2">
      <c r="A884746" t="s">
        <v>13</v>
      </c>
    </row>
    <row r="884747" spans="1:1" x14ac:dyDescent="0.2">
      <c r="A884747" t="s">
        <v>28</v>
      </c>
    </row>
    <row r="884748" spans="1:1" x14ac:dyDescent="0.2">
      <c r="A884748" t="s">
        <v>121</v>
      </c>
    </row>
    <row r="884749" spans="1:1" x14ac:dyDescent="0.2">
      <c r="A884749" t="s">
        <v>118</v>
      </c>
    </row>
    <row r="884750" spans="1:1" x14ac:dyDescent="0.2">
      <c r="A884750" t="s">
        <v>16</v>
      </c>
    </row>
    <row r="884751" spans="1:1" x14ac:dyDescent="0.2">
      <c r="A884751" t="s">
        <v>46</v>
      </c>
    </row>
    <row r="884752" spans="1:1" x14ac:dyDescent="0.2">
      <c r="A884752" t="s">
        <v>91</v>
      </c>
    </row>
    <row r="884753" spans="1:1" x14ac:dyDescent="0.2">
      <c r="A884753" t="s">
        <v>100</v>
      </c>
    </row>
    <row r="884754" spans="1:1" x14ac:dyDescent="0.2">
      <c r="A884754" t="s">
        <v>79</v>
      </c>
    </row>
    <row r="884755" spans="1:1" x14ac:dyDescent="0.2">
      <c r="A884755" t="s">
        <v>76</v>
      </c>
    </row>
    <row r="884756" spans="1:1" x14ac:dyDescent="0.2">
      <c r="A884756" t="s">
        <v>124</v>
      </c>
    </row>
    <row r="884757" spans="1:1" x14ac:dyDescent="0.2">
      <c r="A884757" t="s">
        <v>58</v>
      </c>
    </row>
    <row r="884758" spans="1:1" x14ac:dyDescent="0.2">
      <c r="A884758" t="s">
        <v>43</v>
      </c>
    </row>
    <row r="884759" spans="1:1" x14ac:dyDescent="0.2">
      <c r="A884759" t="s">
        <v>25</v>
      </c>
    </row>
    <row r="884760" spans="1:1" x14ac:dyDescent="0.2">
      <c r="A884760" t="s">
        <v>64</v>
      </c>
    </row>
    <row r="884761" spans="1:1" x14ac:dyDescent="0.2">
      <c r="A884761" t="s">
        <v>94</v>
      </c>
    </row>
    <row r="884762" spans="1:1" x14ac:dyDescent="0.2">
      <c r="A884762" t="s">
        <v>55</v>
      </c>
    </row>
    <row r="884763" spans="1:1" x14ac:dyDescent="0.2">
      <c r="A884763" t="s">
        <v>133</v>
      </c>
    </row>
    <row r="884764" spans="1:1" x14ac:dyDescent="0.2">
      <c r="A884764" t="s">
        <v>115</v>
      </c>
    </row>
    <row r="884765" spans="1:1" x14ac:dyDescent="0.2">
      <c r="A884765" t="s">
        <v>106</v>
      </c>
    </row>
    <row r="884766" spans="1:1" x14ac:dyDescent="0.2">
      <c r="A884766" t="s">
        <v>127</v>
      </c>
    </row>
    <row r="884767" spans="1:1" x14ac:dyDescent="0.2">
      <c r="A884767" t="s">
        <v>34</v>
      </c>
    </row>
    <row r="884768" spans="1:1" x14ac:dyDescent="0.2">
      <c r="A884768" t="s">
        <v>109</v>
      </c>
    </row>
    <row r="884769" spans="1:1" x14ac:dyDescent="0.2">
      <c r="A884769" t="s">
        <v>10</v>
      </c>
    </row>
    <row r="884770" spans="1:1" x14ac:dyDescent="0.2">
      <c r="A884770" t="s">
        <v>31</v>
      </c>
    </row>
    <row r="884771" spans="1:1" x14ac:dyDescent="0.2">
      <c r="A884771" t="s">
        <v>145</v>
      </c>
    </row>
    <row r="884772" spans="1:1" x14ac:dyDescent="0.2">
      <c r="A884772" t="s">
        <v>22</v>
      </c>
    </row>
    <row r="884773" spans="1:1" x14ac:dyDescent="0.2">
      <c r="A884773" t="s">
        <v>85</v>
      </c>
    </row>
    <row r="884774" spans="1:1" x14ac:dyDescent="0.2">
      <c r="A884774" t="s">
        <v>82</v>
      </c>
    </row>
    <row r="884775" spans="1:1" x14ac:dyDescent="0.2">
      <c r="A884775" t="s">
        <v>19</v>
      </c>
    </row>
    <row r="884776" spans="1:1" x14ac:dyDescent="0.2">
      <c r="A884776" t="s">
        <v>130</v>
      </c>
    </row>
    <row r="884777" spans="1:1" x14ac:dyDescent="0.2">
      <c r="A884777" t="s">
        <v>73</v>
      </c>
    </row>
    <row r="884778" spans="1:1" x14ac:dyDescent="0.2">
      <c r="A884778" t="s">
        <v>139</v>
      </c>
    </row>
    <row r="884779" spans="1:1" x14ac:dyDescent="0.2">
      <c r="A884779" t="s">
        <v>52</v>
      </c>
    </row>
    <row r="884780" spans="1:1" x14ac:dyDescent="0.2">
      <c r="A884780" t="s">
        <v>7</v>
      </c>
    </row>
    <row r="884781" spans="1:1" x14ac:dyDescent="0.2">
      <c r="A884781" t="s">
        <v>103</v>
      </c>
    </row>
    <row r="884782" spans="1:1" x14ac:dyDescent="0.2">
      <c r="A884782" t="s">
        <v>148</v>
      </c>
    </row>
    <row r="884783" spans="1:1" x14ac:dyDescent="0.2">
      <c r="A884783" t="s">
        <v>37</v>
      </c>
    </row>
    <row r="884784" spans="1:1" x14ac:dyDescent="0.2">
      <c r="A884784" t="s">
        <v>40</v>
      </c>
    </row>
    <row r="884785" spans="1:1" x14ac:dyDescent="0.2">
      <c r="A884785" t="s">
        <v>112</v>
      </c>
    </row>
    <row r="884786" spans="1:1" x14ac:dyDescent="0.2">
      <c r="A884786" t="s">
        <v>61</v>
      </c>
    </row>
    <row r="884787" spans="1:1" x14ac:dyDescent="0.2">
      <c r="A884787" t="s">
        <v>151</v>
      </c>
    </row>
    <row r="901121" spans="1:1" x14ac:dyDescent="0.2">
      <c r="A901121" t="s">
        <v>153</v>
      </c>
    </row>
    <row r="901122" spans="1:1" x14ac:dyDescent="0.2">
      <c r="A901122" t="s">
        <v>70</v>
      </c>
    </row>
    <row r="901123" spans="1:1" x14ac:dyDescent="0.2">
      <c r="A901123" t="s">
        <v>142</v>
      </c>
    </row>
    <row r="901124" spans="1:1" x14ac:dyDescent="0.2">
      <c r="A901124" t="s">
        <v>49</v>
      </c>
    </row>
    <row r="901125" spans="1:1" x14ac:dyDescent="0.2">
      <c r="A901125" t="s">
        <v>97</v>
      </c>
    </row>
    <row r="901126" spans="1:1" x14ac:dyDescent="0.2">
      <c r="A901126" t="s">
        <v>4</v>
      </c>
    </row>
    <row r="901127" spans="1:1" x14ac:dyDescent="0.2">
      <c r="A901127" t="s">
        <v>67</v>
      </c>
    </row>
    <row r="901128" spans="1:1" x14ac:dyDescent="0.2">
      <c r="A901128" t="s">
        <v>88</v>
      </c>
    </row>
    <row r="901129" spans="1:1" x14ac:dyDescent="0.2">
      <c r="A901129" t="s">
        <v>136</v>
      </c>
    </row>
    <row r="901130" spans="1:1" x14ac:dyDescent="0.2">
      <c r="A901130" t="s">
        <v>13</v>
      </c>
    </row>
    <row r="901131" spans="1:1" x14ac:dyDescent="0.2">
      <c r="A901131" t="s">
        <v>28</v>
      </c>
    </row>
    <row r="901132" spans="1:1" x14ac:dyDescent="0.2">
      <c r="A901132" t="s">
        <v>121</v>
      </c>
    </row>
    <row r="901133" spans="1:1" x14ac:dyDescent="0.2">
      <c r="A901133" t="s">
        <v>118</v>
      </c>
    </row>
    <row r="901134" spans="1:1" x14ac:dyDescent="0.2">
      <c r="A901134" t="s">
        <v>16</v>
      </c>
    </row>
    <row r="901135" spans="1:1" x14ac:dyDescent="0.2">
      <c r="A901135" t="s">
        <v>46</v>
      </c>
    </row>
    <row r="901136" spans="1:1" x14ac:dyDescent="0.2">
      <c r="A901136" t="s">
        <v>91</v>
      </c>
    </row>
    <row r="901137" spans="1:1" x14ac:dyDescent="0.2">
      <c r="A901137" t="s">
        <v>100</v>
      </c>
    </row>
    <row r="901138" spans="1:1" x14ac:dyDescent="0.2">
      <c r="A901138" t="s">
        <v>79</v>
      </c>
    </row>
    <row r="901139" spans="1:1" x14ac:dyDescent="0.2">
      <c r="A901139" t="s">
        <v>76</v>
      </c>
    </row>
    <row r="901140" spans="1:1" x14ac:dyDescent="0.2">
      <c r="A901140" t="s">
        <v>124</v>
      </c>
    </row>
    <row r="901141" spans="1:1" x14ac:dyDescent="0.2">
      <c r="A901141" t="s">
        <v>58</v>
      </c>
    </row>
    <row r="901142" spans="1:1" x14ac:dyDescent="0.2">
      <c r="A901142" t="s">
        <v>43</v>
      </c>
    </row>
    <row r="901143" spans="1:1" x14ac:dyDescent="0.2">
      <c r="A901143" t="s">
        <v>25</v>
      </c>
    </row>
    <row r="901144" spans="1:1" x14ac:dyDescent="0.2">
      <c r="A901144" t="s">
        <v>64</v>
      </c>
    </row>
    <row r="901145" spans="1:1" x14ac:dyDescent="0.2">
      <c r="A901145" t="s">
        <v>94</v>
      </c>
    </row>
    <row r="901146" spans="1:1" x14ac:dyDescent="0.2">
      <c r="A901146" t="s">
        <v>55</v>
      </c>
    </row>
    <row r="901147" spans="1:1" x14ac:dyDescent="0.2">
      <c r="A901147" t="s">
        <v>133</v>
      </c>
    </row>
    <row r="901148" spans="1:1" x14ac:dyDescent="0.2">
      <c r="A901148" t="s">
        <v>115</v>
      </c>
    </row>
    <row r="901149" spans="1:1" x14ac:dyDescent="0.2">
      <c r="A901149" t="s">
        <v>106</v>
      </c>
    </row>
    <row r="901150" spans="1:1" x14ac:dyDescent="0.2">
      <c r="A901150" t="s">
        <v>127</v>
      </c>
    </row>
    <row r="901151" spans="1:1" x14ac:dyDescent="0.2">
      <c r="A901151" t="s">
        <v>34</v>
      </c>
    </row>
    <row r="901152" spans="1:1" x14ac:dyDescent="0.2">
      <c r="A901152" t="s">
        <v>109</v>
      </c>
    </row>
    <row r="901153" spans="1:1" x14ac:dyDescent="0.2">
      <c r="A901153" t="s">
        <v>10</v>
      </c>
    </row>
    <row r="901154" spans="1:1" x14ac:dyDescent="0.2">
      <c r="A901154" t="s">
        <v>31</v>
      </c>
    </row>
    <row r="901155" spans="1:1" x14ac:dyDescent="0.2">
      <c r="A901155" t="s">
        <v>145</v>
      </c>
    </row>
    <row r="901156" spans="1:1" x14ac:dyDescent="0.2">
      <c r="A901156" t="s">
        <v>22</v>
      </c>
    </row>
    <row r="901157" spans="1:1" x14ac:dyDescent="0.2">
      <c r="A901157" t="s">
        <v>85</v>
      </c>
    </row>
    <row r="901158" spans="1:1" x14ac:dyDescent="0.2">
      <c r="A901158" t="s">
        <v>82</v>
      </c>
    </row>
    <row r="901159" spans="1:1" x14ac:dyDescent="0.2">
      <c r="A901159" t="s">
        <v>19</v>
      </c>
    </row>
    <row r="901160" spans="1:1" x14ac:dyDescent="0.2">
      <c r="A901160" t="s">
        <v>130</v>
      </c>
    </row>
    <row r="901161" spans="1:1" x14ac:dyDescent="0.2">
      <c r="A901161" t="s">
        <v>73</v>
      </c>
    </row>
    <row r="901162" spans="1:1" x14ac:dyDescent="0.2">
      <c r="A901162" t="s">
        <v>139</v>
      </c>
    </row>
    <row r="901163" spans="1:1" x14ac:dyDescent="0.2">
      <c r="A901163" t="s">
        <v>52</v>
      </c>
    </row>
    <row r="901164" spans="1:1" x14ac:dyDescent="0.2">
      <c r="A901164" t="s">
        <v>7</v>
      </c>
    </row>
    <row r="901165" spans="1:1" x14ac:dyDescent="0.2">
      <c r="A901165" t="s">
        <v>103</v>
      </c>
    </row>
    <row r="901166" spans="1:1" x14ac:dyDescent="0.2">
      <c r="A901166" t="s">
        <v>148</v>
      </c>
    </row>
    <row r="901167" spans="1:1" x14ac:dyDescent="0.2">
      <c r="A901167" t="s">
        <v>37</v>
      </c>
    </row>
    <row r="901168" spans="1:1" x14ac:dyDescent="0.2">
      <c r="A901168" t="s">
        <v>40</v>
      </c>
    </row>
    <row r="901169" spans="1:1" x14ac:dyDescent="0.2">
      <c r="A901169" t="s">
        <v>112</v>
      </c>
    </row>
    <row r="901170" spans="1:1" x14ac:dyDescent="0.2">
      <c r="A901170" t="s">
        <v>61</v>
      </c>
    </row>
    <row r="901171" spans="1:1" x14ac:dyDescent="0.2">
      <c r="A901171" t="s">
        <v>151</v>
      </c>
    </row>
    <row r="917505" spans="1:1" x14ac:dyDescent="0.2">
      <c r="A917505" t="s">
        <v>153</v>
      </c>
    </row>
    <row r="917506" spans="1:1" x14ac:dyDescent="0.2">
      <c r="A917506" t="s">
        <v>70</v>
      </c>
    </row>
    <row r="917507" spans="1:1" x14ac:dyDescent="0.2">
      <c r="A917507" t="s">
        <v>142</v>
      </c>
    </row>
    <row r="917508" spans="1:1" x14ac:dyDescent="0.2">
      <c r="A917508" t="s">
        <v>49</v>
      </c>
    </row>
    <row r="917509" spans="1:1" x14ac:dyDescent="0.2">
      <c r="A917509" t="s">
        <v>97</v>
      </c>
    </row>
    <row r="917510" spans="1:1" x14ac:dyDescent="0.2">
      <c r="A917510" t="s">
        <v>4</v>
      </c>
    </row>
    <row r="917511" spans="1:1" x14ac:dyDescent="0.2">
      <c r="A917511" t="s">
        <v>67</v>
      </c>
    </row>
    <row r="917512" spans="1:1" x14ac:dyDescent="0.2">
      <c r="A917512" t="s">
        <v>88</v>
      </c>
    </row>
    <row r="917513" spans="1:1" x14ac:dyDescent="0.2">
      <c r="A917513" t="s">
        <v>136</v>
      </c>
    </row>
    <row r="917514" spans="1:1" x14ac:dyDescent="0.2">
      <c r="A917514" t="s">
        <v>13</v>
      </c>
    </row>
    <row r="917515" spans="1:1" x14ac:dyDescent="0.2">
      <c r="A917515" t="s">
        <v>28</v>
      </c>
    </row>
    <row r="917516" spans="1:1" x14ac:dyDescent="0.2">
      <c r="A917516" t="s">
        <v>121</v>
      </c>
    </row>
    <row r="917517" spans="1:1" x14ac:dyDescent="0.2">
      <c r="A917517" t="s">
        <v>118</v>
      </c>
    </row>
    <row r="917518" spans="1:1" x14ac:dyDescent="0.2">
      <c r="A917518" t="s">
        <v>16</v>
      </c>
    </row>
    <row r="917519" spans="1:1" x14ac:dyDescent="0.2">
      <c r="A917519" t="s">
        <v>46</v>
      </c>
    </row>
    <row r="917520" spans="1:1" x14ac:dyDescent="0.2">
      <c r="A917520" t="s">
        <v>91</v>
      </c>
    </row>
    <row r="917521" spans="1:1" x14ac:dyDescent="0.2">
      <c r="A917521" t="s">
        <v>100</v>
      </c>
    </row>
    <row r="917522" spans="1:1" x14ac:dyDescent="0.2">
      <c r="A917522" t="s">
        <v>79</v>
      </c>
    </row>
    <row r="917523" spans="1:1" x14ac:dyDescent="0.2">
      <c r="A917523" t="s">
        <v>76</v>
      </c>
    </row>
    <row r="917524" spans="1:1" x14ac:dyDescent="0.2">
      <c r="A917524" t="s">
        <v>124</v>
      </c>
    </row>
    <row r="917525" spans="1:1" x14ac:dyDescent="0.2">
      <c r="A917525" t="s">
        <v>58</v>
      </c>
    </row>
    <row r="917526" spans="1:1" x14ac:dyDescent="0.2">
      <c r="A917526" t="s">
        <v>43</v>
      </c>
    </row>
    <row r="917527" spans="1:1" x14ac:dyDescent="0.2">
      <c r="A917527" t="s">
        <v>25</v>
      </c>
    </row>
    <row r="917528" spans="1:1" x14ac:dyDescent="0.2">
      <c r="A917528" t="s">
        <v>64</v>
      </c>
    </row>
    <row r="917529" spans="1:1" x14ac:dyDescent="0.2">
      <c r="A917529" t="s">
        <v>94</v>
      </c>
    </row>
    <row r="917530" spans="1:1" x14ac:dyDescent="0.2">
      <c r="A917530" t="s">
        <v>55</v>
      </c>
    </row>
    <row r="917531" spans="1:1" x14ac:dyDescent="0.2">
      <c r="A917531" t="s">
        <v>133</v>
      </c>
    </row>
    <row r="917532" spans="1:1" x14ac:dyDescent="0.2">
      <c r="A917532" t="s">
        <v>115</v>
      </c>
    </row>
    <row r="917533" spans="1:1" x14ac:dyDescent="0.2">
      <c r="A917533" t="s">
        <v>106</v>
      </c>
    </row>
    <row r="917534" spans="1:1" x14ac:dyDescent="0.2">
      <c r="A917534" t="s">
        <v>127</v>
      </c>
    </row>
    <row r="917535" spans="1:1" x14ac:dyDescent="0.2">
      <c r="A917535" t="s">
        <v>34</v>
      </c>
    </row>
    <row r="917536" spans="1:1" x14ac:dyDescent="0.2">
      <c r="A917536" t="s">
        <v>109</v>
      </c>
    </row>
    <row r="917537" spans="1:1" x14ac:dyDescent="0.2">
      <c r="A917537" t="s">
        <v>10</v>
      </c>
    </row>
    <row r="917538" spans="1:1" x14ac:dyDescent="0.2">
      <c r="A917538" t="s">
        <v>31</v>
      </c>
    </row>
    <row r="917539" spans="1:1" x14ac:dyDescent="0.2">
      <c r="A917539" t="s">
        <v>145</v>
      </c>
    </row>
    <row r="917540" spans="1:1" x14ac:dyDescent="0.2">
      <c r="A917540" t="s">
        <v>22</v>
      </c>
    </row>
    <row r="917541" spans="1:1" x14ac:dyDescent="0.2">
      <c r="A917541" t="s">
        <v>85</v>
      </c>
    </row>
    <row r="917542" spans="1:1" x14ac:dyDescent="0.2">
      <c r="A917542" t="s">
        <v>82</v>
      </c>
    </row>
    <row r="917543" spans="1:1" x14ac:dyDescent="0.2">
      <c r="A917543" t="s">
        <v>19</v>
      </c>
    </row>
    <row r="917544" spans="1:1" x14ac:dyDescent="0.2">
      <c r="A917544" t="s">
        <v>130</v>
      </c>
    </row>
    <row r="917545" spans="1:1" x14ac:dyDescent="0.2">
      <c r="A917545" t="s">
        <v>73</v>
      </c>
    </row>
    <row r="917546" spans="1:1" x14ac:dyDescent="0.2">
      <c r="A917546" t="s">
        <v>139</v>
      </c>
    </row>
    <row r="917547" spans="1:1" x14ac:dyDescent="0.2">
      <c r="A917547" t="s">
        <v>52</v>
      </c>
    </row>
    <row r="917548" spans="1:1" x14ac:dyDescent="0.2">
      <c r="A917548" t="s">
        <v>7</v>
      </c>
    </row>
    <row r="917549" spans="1:1" x14ac:dyDescent="0.2">
      <c r="A917549" t="s">
        <v>103</v>
      </c>
    </row>
    <row r="917550" spans="1:1" x14ac:dyDescent="0.2">
      <c r="A917550" t="s">
        <v>148</v>
      </c>
    </row>
    <row r="917551" spans="1:1" x14ac:dyDescent="0.2">
      <c r="A917551" t="s">
        <v>37</v>
      </c>
    </row>
    <row r="917552" spans="1:1" x14ac:dyDescent="0.2">
      <c r="A917552" t="s">
        <v>40</v>
      </c>
    </row>
    <row r="917553" spans="1:1" x14ac:dyDescent="0.2">
      <c r="A917553" t="s">
        <v>112</v>
      </c>
    </row>
    <row r="917554" spans="1:1" x14ac:dyDescent="0.2">
      <c r="A917554" t="s">
        <v>61</v>
      </c>
    </row>
    <row r="917555" spans="1:1" x14ac:dyDescent="0.2">
      <c r="A917555" t="s">
        <v>151</v>
      </c>
    </row>
    <row r="933889" spans="1:1" x14ac:dyDescent="0.2">
      <c r="A933889" t="s">
        <v>153</v>
      </c>
    </row>
    <row r="933890" spans="1:1" x14ac:dyDescent="0.2">
      <c r="A933890" t="s">
        <v>70</v>
      </c>
    </row>
    <row r="933891" spans="1:1" x14ac:dyDescent="0.2">
      <c r="A933891" t="s">
        <v>142</v>
      </c>
    </row>
    <row r="933892" spans="1:1" x14ac:dyDescent="0.2">
      <c r="A933892" t="s">
        <v>49</v>
      </c>
    </row>
    <row r="933893" spans="1:1" x14ac:dyDescent="0.2">
      <c r="A933893" t="s">
        <v>97</v>
      </c>
    </row>
    <row r="933894" spans="1:1" x14ac:dyDescent="0.2">
      <c r="A933894" t="s">
        <v>4</v>
      </c>
    </row>
    <row r="933895" spans="1:1" x14ac:dyDescent="0.2">
      <c r="A933895" t="s">
        <v>67</v>
      </c>
    </row>
    <row r="933896" spans="1:1" x14ac:dyDescent="0.2">
      <c r="A933896" t="s">
        <v>88</v>
      </c>
    </row>
    <row r="933897" spans="1:1" x14ac:dyDescent="0.2">
      <c r="A933897" t="s">
        <v>136</v>
      </c>
    </row>
    <row r="933898" spans="1:1" x14ac:dyDescent="0.2">
      <c r="A933898" t="s">
        <v>13</v>
      </c>
    </row>
    <row r="933899" spans="1:1" x14ac:dyDescent="0.2">
      <c r="A933899" t="s">
        <v>28</v>
      </c>
    </row>
    <row r="933900" spans="1:1" x14ac:dyDescent="0.2">
      <c r="A933900" t="s">
        <v>121</v>
      </c>
    </row>
    <row r="933901" spans="1:1" x14ac:dyDescent="0.2">
      <c r="A933901" t="s">
        <v>118</v>
      </c>
    </row>
    <row r="933902" spans="1:1" x14ac:dyDescent="0.2">
      <c r="A933902" t="s">
        <v>16</v>
      </c>
    </row>
    <row r="933903" spans="1:1" x14ac:dyDescent="0.2">
      <c r="A933903" t="s">
        <v>46</v>
      </c>
    </row>
    <row r="933904" spans="1:1" x14ac:dyDescent="0.2">
      <c r="A933904" t="s">
        <v>91</v>
      </c>
    </row>
    <row r="933905" spans="1:1" x14ac:dyDescent="0.2">
      <c r="A933905" t="s">
        <v>100</v>
      </c>
    </row>
    <row r="933906" spans="1:1" x14ac:dyDescent="0.2">
      <c r="A933906" t="s">
        <v>79</v>
      </c>
    </row>
    <row r="933907" spans="1:1" x14ac:dyDescent="0.2">
      <c r="A933907" t="s">
        <v>76</v>
      </c>
    </row>
    <row r="933908" spans="1:1" x14ac:dyDescent="0.2">
      <c r="A933908" t="s">
        <v>124</v>
      </c>
    </row>
    <row r="933909" spans="1:1" x14ac:dyDescent="0.2">
      <c r="A933909" t="s">
        <v>58</v>
      </c>
    </row>
    <row r="933910" spans="1:1" x14ac:dyDescent="0.2">
      <c r="A933910" t="s">
        <v>43</v>
      </c>
    </row>
    <row r="933911" spans="1:1" x14ac:dyDescent="0.2">
      <c r="A933911" t="s">
        <v>25</v>
      </c>
    </row>
    <row r="933912" spans="1:1" x14ac:dyDescent="0.2">
      <c r="A933912" t="s">
        <v>64</v>
      </c>
    </row>
    <row r="933913" spans="1:1" x14ac:dyDescent="0.2">
      <c r="A933913" t="s">
        <v>94</v>
      </c>
    </row>
    <row r="933914" spans="1:1" x14ac:dyDescent="0.2">
      <c r="A933914" t="s">
        <v>55</v>
      </c>
    </row>
    <row r="933915" spans="1:1" x14ac:dyDescent="0.2">
      <c r="A933915" t="s">
        <v>133</v>
      </c>
    </row>
    <row r="933916" spans="1:1" x14ac:dyDescent="0.2">
      <c r="A933916" t="s">
        <v>115</v>
      </c>
    </row>
    <row r="933917" spans="1:1" x14ac:dyDescent="0.2">
      <c r="A933917" t="s">
        <v>106</v>
      </c>
    </row>
    <row r="933918" spans="1:1" x14ac:dyDescent="0.2">
      <c r="A933918" t="s">
        <v>127</v>
      </c>
    </row>
    <row r="933919" spans="1:1" x14ac:dyDescent="0.2">
      <c r="A933919" t="s">
        <v>34</v>
      </c>
    </row>
    <row r="933920" spans="1:1" x14ac:dyDescent="0.2">
      <c r="A933920" t="s">
        <v>109</v>
      </c>
    </row>
    <row r="933921" spans="1:1" x14ac:dyDescent="0.2">
      <c r="A933921" t="s">
        <v>10</v>
      </c>
    </row>
    <row r="933922" spans="1:1" x14ac:dyDescent="0.2">
      <c r="A933922" t="s">
        <v>31</v>
      </c>
    </row>
    <row r="933923" spans="1:1" x14ac:dyDescent="0.2">
      <c r="A933923" t="s">
        <v>145</v>
      </c>
    </row>
    <row r="933924" spans="1:1" x14ac:dyDescent="0.2">
      <c r="A933924" t="s">
        <v>22</v>
      </c>
    </row>
    <row r="933925" spans="1:1" x14ac:dyDescent="0.2">
      <c r="A933925" t="s">
        <v>85</v>
      </c>
    </row>
    <row r="933926" spans="1:1" x14ac:dyDescent="0.2">
      <c r="A933926" t="s">
        <v>82</v>
      </c>
    </row>
    <row r="933927" spans="1:1" x14ac:dyDescent="0.2">
      <c r="A933927" t="s">
        <v>19</v>
      </c>
    </row>
    <row r="933928" spans="1:1" x14ac:dyDescent="0.2">
      <c r="A933928" t="s">
        <v>130</v>
      </c>
    </row>
    <row r="933929" spans="1:1" x14ac:dyDescent="0.2">
      <c r="A933929" t="s">
        <v>73</v>
      </c>
    </row>
    <row r="933930" spans="1:1" x14ac:dyDescent="0.2">
      <c r="A933930" t="s">
        <v>139</v>
      </c>
    </row>
    <row r="933931" spans="1:1" x14ac:dyDescent="0.2">
      <c r="A933931" t="s">
        <v>52</v>
      </c>
    </row>
    <row r="933932" spans="1:1" x14ac:dyDescent="0.2">
      <c r="A933932" t="s">
        <v>7</v>
      </c>
    </row>
    <row r="933933" spans="1:1" x14ac:dyDescent="0.2">
      <c r="A933933" t="s">
        <v>103</v>
      </c>
    </row>
    <row r="933934" spans="1:1" x14ac:dyDescent="0.2">
      <c r="A933934" t="s">
        <v>148</v>
      </c>
    </row>
    <row r="933935" spans="1:1" x14ac:dyDescent="0.2">
      <c r="A933935" t="s">
        <v>37</v>
      </c>
    </row>
    <row r="933936" spans="1:1" x14ac:dyDescent="0.2">
      <c r="A933936" t="s">
        <v>40</v>
      </c>
    </row>
    <row r="933937" spans="1:1" x14ac:dyDescent="0.2">
      <c r="A933937" t="s">
        <v>112</v>
      </c>
    </row>
    <row r="933938" spans="1:1" x14ac:dyDescent="0.2">
      <c r="A933938" t="s">
        <v>61</v>
      </c>
    </row>
    <row r="933939" spans="1:1" x14ac:dyDescent="0.2">
      <c r="A933939" t="s">
        <v>151</v>
      </c>
    </row>
    <row r="950273" spans="1:1" x14ac:dyDescent="0.2">
      <c r="A950273" t="s">
        <v>153</v>
      </c>
    </row>
    <row r="950274" spans="1:1" x14ac:dyDescent="0.2">
      <c r="A950274" t="s">
        <v>70</v>
      </c>
    </row>
    <row r="950275" spans="1:1" x14ac:dyDescent="0.2">
      <c r="A950275" t="s">
        <v>142</v>
      </c>
    </row>
    <row r="950276" spans="1:1" x14ac:dyDescent="0.2">
      <c r="A950276" t="s">
        <v>49</v>
      </c>
    </row>
    <row r="950277" spans="1:1" x14ac:dyDescent="0.2">
      <c r="A950277" t="s">
        <v>97</v>
      </c>
    </row>
    <row r="950278" spans="1:1" x14ac:dyDescent="0.2">
      <c r="A950278" t="s">
        <v>4</v>
      </c>
    </row>
    <row r="950279" spans="1:1" x14ac:dyDescent="0.2">
      <c r="A950279" t="s">
        <v>67</v>
      </c>
    </row>
    <row r="950280" spans="1:1" x14ac:dyDescent="0.2">
      <c r="A950280" t="s">
        <v>88</v>
      </c>
    </row>
    <row r="950281" spans="1:1" x14ac:dyDescent="0.2">
      <c r="A950281" t="s">
        <v>136</v>
      </c>
    </row>
    <row r="950282" spans="1:1" x14ac:dyDescent="0.2">
      <c r="A950282" t="s">
        <v>13</v>
      </c>
    </row>
    <row r="950283" spans="1:1" x14ac:dyDescent="0.2">
      <c r="A950283" t="s">
        <v>28</v>
      </c>
    </row>
    <row r="950284" spans="1:1" x14ac:dyDescent="0.2">
      <c r="A950284" t="s">
        <v>121</v>
      </c>
    </row>
    <row r="950285" spans="1:1" x14ac:dyDescent="0.2">
      <c r="A950285" t="s">
        <v>118</v>
      </c>
    </row>
    <row r="950286" spans="1:1" x14ac:dyDescent="0.2">
      <c r="A950286" t="s">
        <v>16</v>
      </c>
    </row>
    <row r="950287" spans="1:1" x14ac:dyDescent="0.2">
      <c r="A950287" t="s">
        <v>46</v>
      </c>
    </row>
    <row r="950288" spans="1:1" x14ac:dyDescent="0.2">
      <c r="A950288" t="s">
        <v>91</v>
      </c>
    </row>
    <row r="950289" spans="1:1" x14ac:dyDescent="0.2">
      <c r="A950289" t="s">
        <v>100</v>
      </c>
    </row>
    <row r="950290" spans="1:1" x14ac:dyDescent="0.2">
      <c r="A950290" t="s">
        <v>79</v>
      </c>
    </row>
    <row r="950291" spans="1:1" x14ac:dyDescent="0.2">
      <c r="A950291" t="s">
        <v>76</v>
      </c>
    </row>
    <row r="950292" spans="1:1" x14ac:dyDescent="0.2">
      <c r="A950292" t="s">
        <v>124</v>
      </c>
    </row>
    <row r="950293" spans="1:1" x14ac:dyDescent="0.2">
      <c r="A950293" t="s">
        <v>58</v>
      </c>
    </row>
    <row r="950294" spans="1:1" x14ac:dyDescent="0.2">
      <c r="A950294" t="s">
        <v>43</v>
      </c>
    </row>
    <row r="950295" spans="1:1" x14ac:dyDescent="0.2">
      <c r="A950295" t="s">
        <v>25</v>
      </c>
    </row>
    <row r="950296" spans="1:1" x14ac:dyDescent="0.2">
      <c r="A950296" t="s">
        <v>64</v>
      </c>
    </row>
    <row r="950297" spans="1:1" x14ac:dyDescent="0.2">
      <c r="A950297" t="s">
        <v>94</v>
      </c>
    </row>
    <row r="950298" spans="1:1" x14ac:dyDescent="0.2">
      <c r="A950298" t="s">
        <v>55</v>
      </c>
    </row>
    <row r="950299" spans="1:1" x14ac:dyDescent="0.2">
      <c r="A950299" t="s">
        <v>133</v>
      </c>
    </row>
    <row r="950300" spans="1:1" x14ac:dyDescent="0.2">
      <c r="A950300" t="s">
        <v>115</v>
      </c>
    </row>
    <row r="950301" spans="1:1" x14ac:dyDescent="0.2">
      <c r="A950301" t="s">
        <v>106</v>
      </c>
    </row>
    <row r="950302" spans="1:1" x14ac:dyDescent="0.2">
      <c r="A950302" t="s">
        <v>127</v>
      </c>
    </row>
    <row r="950303" spans="1:1" x14ac:dyDescent="0.2">
      <c r="A950303" t="s">
        <v>34</v>
      </c>
    </row>
    <row r="950304" spans="1:1" x14ac:dyDescent="0.2">
      <c r="A950304" t="s">
        <v>109</v>
      </c>
    </row>
    <row r="950305" spans="1:1" x14ac:dyDescent="0.2">
      <c r="A950305" t="s">
        <v>10</v>
      </c>
    </row>
    <row r="950306" spans="1:1" x14ac:dyDescent="0.2">
      <c r="A950306" t="s">
        <v>31</v>
      </c>
    </row>
    <row r="950307" spans="1:1" x14ac:dyDescent="0.2">
      <c r="A950307" t="s">
        <v>145</v>
      </c>
    </row>
    <row r="950308" spans="1:1" x14ac:dyDescent="0.2">
      <c r="A950308" t="s">
        <v>22</v>
      </c>
    </row>
    <row r="950309" spans="1:1" x14ac:dyDescent="0.2">
      <c r="A950309" t="s">
        <v>85</v>
      </c>
    </row>
    <row r="950310" spans="1:1" x14ac:dyDescent="0.2">
      <c r="A950310" t="s">
        <v>82</v>
      </c>
    </row>
    <row r="950311" spans="1:1" x14ac:dyDescent="0.2">
      <c r="A950311" t="s">
        <v>19</v>
      </c>
    </row>
    <row r="950312" spans="1:1" x14ac:dyDescent="0.2">
      <c r="A950312" t="s">
        <v>130</v>
      </c>
    </row>
    <row r="950313" spans="1:1" x14ac:dyDescent="0.2">
      <c r="A950313" t="s">
        <v>73</v>
      </c>
    </row>
    <row r="950314" spans="1:1" x14ac:dyDescent="0.2">
      <c r="A950314" t="s">
        <v>139</v>
      </c>
    </row>
    <row r="950315" spans="1:1" x14ac:dyDescent="0.2">
      <c r="A950315" t="s">
        <v>52</v>
      </c>
    </row>
    <row r="950316" spans="1:1" x14ac:dyDescent="0.2">
      <c r="A950316" t="s">
        <v>7</v>
      </c>
    </row>
    <row r="950317" spans="1:1" x14ac:dyDescent="0.2">
      <c r="A950317" t="s">
        <v>103</v>
      </c>
    </row>
    <row r="950318" spans="1:1" x14ac:dyDescent="0.2">
      <c r="A950318" t="s">
        <v>148</v>
      </c>
    </row>
    <row r="950319" spans="1:1" x14ac:dyDescent="0.2">
      <c r="A950319" t="s">
        <v>37</v>
      </c>
    </row>
    <row r="950320" spans="1:1" x14ac:dyDescent="0.2">
      <c r="A950320" t="s">
        <v>40</v>
      </c>
    </row>
    <row r="950321" spans="1:1" x14ac:dyDescent="0.2">
      <c r="A950321" t="s">
        <v>112</v>
      </c>
    </row>
    <row r="950322" spans="1:1" x14ac:dyDescent="0.2">
      <c r="A950322" t="s">
        <v>61</v>
      </c>
    </row>
    <row r="950323" spans="1:1" x14ac:dyDescent="0.2">
      <c r="A950323" t="s">
        <v>151</v>
      </c>
    </row>
    <row r="966657" spans="1:1" x14ac:dyDescent="0.2">
      <c r="A966657" t="s">
        <v>153</v>
      </c>
    </row>
    <row r="966658" spans="1:1" x14ac:dyDescent="0.2">
      <c r="A966658" t="s">
        <v>70</v>
      </c>
    </row>
    <row r="966659" spans="1:1" x14ac:dyDescent="0.2">
      <c r="A966659" t="s">
        <v>142</v>
      </c>
    </row>
    <row r="966660" spans="1:1" x14ac:dyDescent="0.2">
      <c r="A966660" t="s">
        <v>49</v>
      </c>
    </row>
    <row r="966661" spans="1:1" x14ac:dyDescent="0.2">
      <c r="A966661" t="s">
        <v>97</v>
      </c>
    </row>
    <row r="966662" spans="1:1" x14ac:dyDescent="0.2">
      <c r="A966662" t="s">
        <v>4</v>
      </c>
    </row>
    <row r="966663" spans="1:1" x14ac:dyDescent="0.2">
      <c r="A966663" t="s">
        <v>67</v>
      </c>
    </row>
    <row r="966664" spans="1:1" x14ac:dyDescent="0.2">
      <c r="A966664" t="s">
        <v>88</v>
      </c>
    </row>
    <row r="966665" spans="1:1" x14ac:dyDescent="0.2">
      <c r="A966665" t="s">
        <v>136</v>
      </c>
    </row>
    <row r="966666" spans="1:1" x14ac:dyDescent="0.2">
      <c r="A966666" t="s">
        <v>13</v>
      </c>
    </row>
    <row r="966667" spans="1:1" x14ac:dyDescent="0.2">
      <c r="A966667" t="s">
        <v>28</v>
      </c>
    </row>
    <row r="966668" spans="1:1" x14ac:dyDescent="0.2">
      <c r="A966668" t="s">
        <v>121</v>
      </c>
    </row>
    <row r="966669" spans="1:1" x14ac:dyDescent="0.2">
      <c r="A966669" t="s">
        <v>118</v>
      </c>
    </row>
    <row r="966670" spans="1:1" x14ac:dyDescent="0.2">
      <c r="A966670" t="s">
        <v>16</v>
      </c>
    </row>
    <row r="966671" spans="1:1" x14ac:dyDescent="0.2">
      <c r="A966671" t="s">
        <v>46</v>
      </c>
    </row>
    <row r="966672" spans="1:1" x14ac:dyDescent="0.2">
      <c r="A966672" t="s">
        <v>91</v>
      </c>
    </row>
    <row r="966673" spans="1:1" x14ac:dyDescent="0.2">
      <c r="A966673" t="s">
        <v>100</v>
      </c>
    </row>
    <row r="966674" spans="1:1" x14ac:dyDescent="0.2">
      <c r="A966674" t="s">
        <v>79</v>
      </c>
    </row>
    <row r="966675" spans="1:1" x14ac:dyDescent="0.2">
      <c r="A966675" t="s">
        <v>76</v>
      </c>
    </row>
    <row r="966676" spans="1:1" x14ac:dyDescent="0.2">
      <c r="A966676" t="s">
        <v>124</v>
      </c>
    </row>
    <row r="966677" spans="1:1" x14ac:dyDescent="0.2">
      <c r="A966677" t="s">
        <v>58</v>
      </c>
    </row>
    <row r="966678" spans="1:1" x14ac:dyDescent="0.2">
      <c r="A966678" t="s">
        <v>43</v>
      </c>
    </row>
    <row r="966679" spans="1:1" x14ac:dyDescent="0.2">
      <c r="A966679" t="s">
        <v>25</v>
      </c>
    </row>
    <row r="966680" spans="1:1" x14ac:dyDescent="0.2">
      <c r="A966680" t="s">
        <v>64</v>
      </c>
    </row>
    <row r="966681" spans="1:1" x14ac:dyDescent="0.2">
      <c r="A966681" t="s">
        <v>94</v>
      </c>
    </row>
    <row r="966682" spans="1:1" x14ac:dyDescent="0.2">
      <c r="A966682" t="s">
        <v>55</v>
      </c>
    </row>
    <row r="966683" spans="1:1" x14ac:dyDescent="0.2">
      <c r="A966683" t="s">
        <v>133</v>
      </c>
    </row>
    <row r="966684" spans="1:1" x14ac:dyDescent="0.2">
      <c r="A966684" t="s">
        <v>115</v>
      </c>
    </row>
    <row r="966685" spans="1:1" x14ac:dyDescent="0.2">
      <c r="A966685" t="s">
        <v>106</v>
      </c>
    </row>
    <row r="966686" spans="1:1" x14ac:dyDescent="0.2">
      <c r="A966686" t="s">
        <v>127</v>
      </c>
    </row>
    <row r="966687" spans="1:1" x14ac:dyDescent="0.2">
      <c r="A966687" t="s">
        <v>34</v>
      </c>
    </row>
    <row r="966688" spans="1:1" x14ac:dyDescent="0.2">
      <c r="A966688" t="s">
        <v>109</v>
      </c>
    </row>
    <row r="966689" spans="1:1" x14ac:dyDescent="0.2">
      <c r="A966689" t="s">
        <v>10</v>
      </c>
    </row>
    <row r="966690" spans="1:1" x14ac:dyDescent="0.2">
      <c r="A966690" t="s">
        <v>31</v>
      </c>
    </row>
    <row r="966691" spans="1:1" x14ac:dyDescent="0.2">
      <c r="A966691" t="s">
        <v>145</v>
      </c>
    </row>
    <row r="966692" spans="1:1" x14ac:dyDescent="0.2">
      <c r="A966692" t="s">
        <v>22</v>
      </c>
    </row>
    <row r="966693" spans="1:1" x14ac:dyDescent="0.2">
      <c r="A966693" t="s">
        <v>85</v>
      </c>
    </row>
    <row r="966694" spans="1:1" x14ac:dyDescent="0.2">
      <c r="A966694" t="s">
        <v>82</v>
      </c>
    </row>
    <row r="966695" spans="1:1" x14ac:dyDescent="0.2">
      <c r="A966695" t="s">
        <v>19</v>
      </c>
    </row>
    <row r="966696" spans="1:1" x14ac:dyDescent="0.2">
      <c r="A966696" t="s">
        <v>130</v>
      </c>
    </row>
    <row r="966697" spans="1:1" x14ac:dyDescent="0.2">
      <c r="A966697" t="s">
        <v>73</v>
      </c>
    </row>
    <row r="966698" spans="1:1" x14ac:dyDescent="0.2">
      <c r="A966698" t="s">
        <v>139</v>
      </c>
    </row>
    <row r="966699" spans="1:1" x14ac:dyDescent="0.2">
      <c r="A966699" t="s">
        <v>52</v>
      </c>
    </row>
    <row r="966700" spans="1:1" x14ac:dyDescent="0.2">
      <c r="A966700" t="s">
        <v>7</v>
      </c>
    </row>
    <row r="966701" spans="1:1" x14ac:dyDescent="0.2">
      <c r="A966701" t="s">
        <v>103</v>
      </c>
    </row>
    <row r="966702" spans="1:1" x14ac:dyDescent="0.2">
      <c r="A966702" t="s">
        <v>148</v>
      </c>
    </row>
    <row r="966703" spans="1:1" x14ac:dyDescent="0.2">
      <c r="A966703" t="s">
        <v>37</v>
      </c>
    </row>
    <row r="966704" spans="1:1" x14ac:dyDescent="0.2">
      <c r="A966704" t="s">
        <v>40</v>
      </c>
    </row>
    <row r="966705" spans="1:1" x14ac:dyDescent="0.2">
      <c r="A966705" t="s">
        <v>112</v>
      </c>
    </row>
    <row r="966706" spans="1:1" x14ac:dyDescent="0.2">
      <c r="A966706" t="s">
        <v>61</v>
      </c>
    </row>
    <row r="966707" spans="1:1" x14ac:dyDescent="0.2">
      <c r="A966707" t="s">
        <v>151</v>
      </c>
    </row>
    <row r="983041" spans="1:1" x14ac:dyDescent="0.2">
      <c r="A983041" t="s">
        <v>153</v>
      </c>
    </row>
    <row r="983042" spans="1:1" x14ac:dyDescent="0.2">
      <c r="A983042" t="s">
        <v>70</v>
      </c>
    </row>
    <row r="983043" spans="1:1" x14ac:dyDescent="0.2">
      <c r="A983043" t="s">
        <v>142</v>
      </c>
    </row>
    <row r="983044" spans="1:1" x14ac:dyDescent="0.2">
      <c r="A983044" t="s">
        <v>49</v>
      </c>
    </row>
    <row r="983045" spans="1:1" x14ac:dyDescent="0.2">
      <c r="A983045" t="s">
        <v>97</v>
      </c>
    </row>
    <row r="983046" spans="1:1" x14ac:dyDescent="0.2">
      <c r="A983046" t="s">
        <v>4</v>
      </c>
    </row>
    <row r="983047" spans="1:1" x14ac:dyDescent="0.2">
      <c r="A983047" t="s">
        <v>67</v>
      </c>
    </row>
    <row r="983048" spans="1:1" x14ac:dyDescent="0.2">
      <c r="A983048" t="s">
        <v>88</v>
      </c>
    </row>
    <row r="983049" spans="1:1" x14ac:dyDescent="0.2">
      <c r="A983049" t="s">
        <v>136</v>
      </c>
    </row>
    <row r="983050" spans="1:1" x14ac:dyDescent="0.2">
      <c r="A983050" t="s">
        <v>13</v>
      </c>
    </row>
    <row r="983051" spans="1:1" x14ac:dyDescent="0.2">
      <c r="A983051" t="s">
        <v>28</v>
      </c>
    </row>
    <row r="983052" spans="1:1" x14ac:dyDescent="0.2">
      <c r="A983052" t="s">
        <v>121</v>
      </c>
    </row>
    <row r="983053" spans="1:1" x14ac:dyDescent="0.2">
      <c r="A983053" t="s">
        <v>118</v>
      </c>
    </row>
    <row r="983054" spans="1:1" x14ac:dyDescent="0.2">
      <c r="A983054" t="s">
        <v>16</v>
      </c>
    </row>
    <row r="983055" spans="1:1" x14ac:dyDescent="0.2">
      <c r="A983055" t="s">
        <v>46</v>
      </c>
    </row>
    <row r="983056" spans="1:1" x14ac:dyDescent="0.2">
      <c r="A983056" t="s">
        <v>91</v>
      </c>
    </row>
    <row r="983057" spans="1:1" x14ac:dyDescent="0.2">
      <c r="A983057" t="s">
        <v>100</v>
      </c>
    </row>
    <row r="983058" spans="1:1" x14ac:dyDescent="0.2">
      <c r="A983058" t="s">
        <v>79</v>
      </c>
    </row>
    <row r="983059" spans="1:1" x14ac:dyDescent="0.2">
      <c r="A983059" t="s">
        <v>76</v>
      </c>
    </row>
    <row r="983060" spans="1:1" x14ac:dyDescent="0.2">
      <c r="A983060" t="s">
        <v>124</v>
      </c>
    </row>
    <row r="983061" spans="1:1" x14ac:dyDescent="0.2">
      <c r="A983061" t="s">
        <v>58</v>
      </c>
    </row>
    <row r="983062" spans="1:1" x14ac:dyDescent="0.2">
      <c r="A983062" t="s">
        <v>43</v>
      </c>
    </row>
    <row r="983063" spans="1:1" x14ac:dyDescent="0.2">
      <c r="A983063" t="s">
        <v>25</v>
      </c>
    </row>
    <row r="983064" spans="1:1" x14ac:dyDescent="0.2">
      <c r="A983064" t="s">
        <v>64</v>
      </c>
    </row>
    <row r="983065" spans="1:1" x14ac:dyDescent="0.2">
      <c r="A983065" t="s">
        <v>94</v>
      </c>
    </row>
    <row r="983066" spans="1:1" x14ac:dyDescent="0.2">
      <c r="A983066" t="s">
        <v>55</v>
      </c>
    </row>
    <row r="983067" spans="1:1" x14ac:dyDescent="0.2">
      <c r="A983067" t="s">
        <v>133</v>
      </c>
    </row>
    <row r="983068" spans="1:1" x14ac:dyDescent="0.2">
      <c r="A983068" t="s">
        <v>115</v>
      </c>
    </row>
    <row r="983069" spans="1:1" x14ac:dyDescent="0.2">
      <c r="A983069" t="s">
        <v>106</v>
      </c>
    </row>
    <row r="983070" spans="1:1" x14ac:dyDescent="0.2">
      <c r="A983070" t="s">
        <v>127</v>
      </c>
    </row>
    <row r="983071" spans="1:1" x14ac:dyDescent="0.2">
      <c r="A983071" t="s">
        <v>34</v>
      </c>
    </row>
    <row r="983072" spans="1:1" x14ac:dyDescent="0.2">
      <c r="A983072" t="s">
        <v>109</v>
      </c>
    </row>
    <row r="983073" spans="1:1" x14ac:dyDescent="0.2">
      <c r="A983073" t="s">
        <v>10</v>
      </c>
    </row>
    <row r="983074" spans="1:1" x14ac:dyDescent="0.2">
      <c r="A983074" t="s">
        <v>31</v>
      </c>
    </row>
    <row r="983075" spans="1:1" x14ac:dyDescent="0.2">
      <c r="A983075" t="s">
        <v>145</v>
      </c>
    </row>
    <row r="983076" spans="1:1" x14ac:dyDescent="0.2">
      <c r="A983076" t="s">
        <v>22</v>
      </c>
    </row>
    <row r="983077" spans="1:1" x14ac:dyDescent="0.2">
      <c r="A983077" t="s">
        <v>85</v>
      </c>
    </row>
    <row r="983078" spans="1:1" x14ac:dyDescent="0.2">
      <c r="A983078" t="s">
        <v>82</v>
      </c>
    </row>
    <row r="983079" spans="1:1" x14ac:dyDescent="0.2">
      <c r="A983079" t="s">
        <v>19</v>
      </c>
    </row>
    <row r="983080" spans="1:1" x14ac:dyDescent="0.2">
      <c r="A983080" t="s">
        <v>130</v>
      </c>
    </row>
    <row r="983081" spans="1:1" x14ac:dyDescent="0.2">
      <c r="A983081" t="s">
        <v>73</v>
      </c>
    </row>
    <row r="983082" spans="1:1" x14ac:dyDescent="0.2">
      <c r="A983082" t="s">
        <v>139</v>
      </c>
    </row>
    <row r="983083" spans="1:1" x14ac:dyDescent="0.2">
      <c r="A983083" t="s">
        <v>52</v>
      </c>
    </row>
    <row r="983084" spans="1:1" x14ac:dyDescent="0.2">
      <c r="A983084" t="s">
        <v>7</v>
      </c>
    </row>
    <row r="983085" spans="1:1" x14ac:dyDescent="0.2">
      <c r="A983085" t="s">
        <v>103</v>
      </c>
    </row>
    <row r="983086" spans="1:1" x14ac:dyDescent="0.2">
      <c r="A983086" t="s">
        <v>148</v>
      </c>
    </row>
    <row r="983087" spans="1:1" x14ac:dyDescent="0.2">
      <c r="A983087" t="s">
        <v>37</v>
      </c>
    </row>
    <row r="983088" spans="1:1" x14ac:dyDescent="0.2">
      <c r="A983088" t="s">
        <v>40</v>
      </c>
    </row>
    <row r="983089" spans="1:1" x14ac:dyDescent="0.2">
      <c r="A983089" t="s">
        <v>112</v>
      </c>
    </row>
    <row r="983090" spans="1:1" x14ac:dyDescent="0.2">
      <c r="A983090" t="s">
        <v>61</v>
      </c>
    </row>
    <row r="983091" spans="1:1" x14ac:dyDescent="0.2">
      <c r="A983091" t="s">
        <v>151</v>
      </c>
    </row>
    <row r="999425" spans="1:1" x14ac:dyDescent="0.2">
      <c r="A999425" t="s">
        <v>153</v>
      </c>
    </row>
    <row r="999426" spans="1:1" x14ac:dyDescent="0.2">
      <c r="A999426" t="s">
        <v>70</v>
      </c>
    </row>
    <row r="999427" spans="1:1" x14ac:dyDescent="0.2">
      <c r="A999427" t="s">
        <v>142</v>
      </c>
    </row>
    <row r="999428" spans="1:1" x14ac:dyDescent="0.2">
      <c r="A999428" t="s">
        <v>49</v>
      </c>
    </row>
    <row r="999429" spans="1:1" x14ac:dyDescent="0.2">
      <c r="A999429" t="s">
        <v>97</v>
      </c>
    </row>
    <row r="999430" spans="1:1" x14ac:dyDescent="0.2">
      <c r="A999430" t="s">
        <v>4</v>
      </c>
    </row>
    <row r="999431" spans="1:1" x14ac:dyDescent="0.2">
      <c r="A999431" t="s">
        <v>67</v>
      </c>
    </row>
    <row r="999432" spans="1:1" x14ac:dyDescent="0.2">
      <c r="A999432" t="s">
        <v>88</v>
      </c>
    </row>
    <row r="999433" spans="1:1" x14ac:dyDescent="0.2">
      <c r="A999433" t="s">
        <v>136</v>
      </c>
    </row>
    <row r="999434" spans="1:1" x14ac:dyDescent="0.2">
      <c r="A999434" t="s">
        <v>13</v>
      </c>
    </row>
    <row r="999435" spans="1:1" x14ac:dyDescent="0.2">
      <c r="A999435" t="s">
        <v>28</v>
      </c>
    </row>
    <row r="999436" spans="1:1" x14ac:dyDescent="0.2">
      <c r="A999436" t="s">
        <v>121</v>
      </c>
    </row>
    <row r="999437" spans="1:1" x14ac:dyDescent="0.2">
      <c r="A999437" t="s">
        <v>118</v>
      </c>
    </row>
    <row r="999438" spans="1:1" x14ac:dyDescent="0.2">
      <c r="A999438" t="s">
        <v>16</v>
      </c>
    </row>
    <row r="999439" spans="1:1" x14ac:dyDescent="0.2">
      <c r="A999439" t="s">
        <v>46</v>
      </c>
    </row>
    <row r="999440" spans="1:1" x14ac:dyDescent="0.2">
      <c r="A999440" t="s">
        <v>91</v>
      </c>
    </row>
    <row r="999441" spans="1:1" x14ac:dyDescent="0.2">
      <c r="A999441" t="s">
        <v>100</v>
      </c>
    </row>
    <row r="999442" spans="1:1" x14ac:dyDescent="0.2">
      <c r="A999442" t="s">
        <v>79</v>
      </c>
    </row>
    <row r="999443" spans="1:1" x14ac:dyDescent="0.2">
      <c r="A999443" t="s">
        <v>76</v>
      </c>
    </row>
    <row r="999444" spans="1:1" x14ac:dyDescent="0.2">
      <c r="A999444" t="s">
        <v>124</v>
      </c>
    </row>
    <row r="999445" spans="1:1" x14ac:dyDescent="0.2">
      <c r="A999445" t="s">
        <v>58</v>
      </c>
    </row>
    <row r="999446" spans="1:1" x14ac:dyDescent="0.2">
      <c r="A999446" t="s">
        <v>43</v>
      </c>
    </row>
    <row r="999447" spans="1:1" x14ac:dyDescent="0.2">
      <c r="A999447" t="s">
        <v>25</v>
      </c>
    </row>
    <row r="999448" spans="1:1" x14ac:dyDescent="0.2">
      <c r="A999448" t="s">
        <v>64</v>
      </c>
    </row>
    <row r="999449" spans="1:1" x14ac:dyDescent="0.2">
      <c r="A999449" t="s">
        <v>94</v>
      </c>
    </row>
    <row r="999450" spans="1:1" x14ac:dyDescent="0.2">
      <c r="A999450" t="s">
        <v>55</v>
      </c>
    </row>
    <row r="999451" spans="1:1" x14ac:dyDescent="0.2">
      <c r="A999451" t="s">
        <v>133</v>
      </c>
    </row>
    <row r="999452" spans="1:1" x14ac:dyDescent="0.2">
      <c r="A999452" t="s">
        <v>115</v>
      </c>
    </row>
    <row r="999453" spans="1:1" x14ac:dyDescent="0.2">
      <c r="A999453" t="s">
        <v>106</v>
      </c>
    </row>
    <row r="999454" spans="1:1" x14ac:dyDescent="0.2">
      <c r="A999454" t="s">
        <v>127</v>
      </c>
    </row>
    <row r="999455" spans="1:1" x14ac:dyDescent="0.2">
      <c r="A999455" t="s">
        <v>34</v>
      </c>
    </row>
    <row r="999456" spans="1:1" x14ac:dyDescent="0.2">
      <c r="A999456" t="s">
        <v>109</v>
      </c>
    </row>
    <row r="999457" spans="1:1" x14ac:dyDescent="0.2">
      <c r="A999457" t="s">
        <v>10</v>
      </c>
    </row>
    <row r="999458" spans="1:1" x14ac:dyDescent="0.2">
      <c r="A999458" t="s">
        <v>31</v>
      </c>
    </row>
    <row r="999459" spans="1:1" x14ac:dyDescent="0.2">
      <c r="A999459" t="s">
        <v>145</v>
      </c>
    </row>
    <row r="999460" spans="1:1" x14ac:dyDescent="0.2">
      <c r="A999460" t="s">
        <v>22</v>
      </c>
    </row>
    <row r="999461" spans="1:1" x14ac:dyDescent="0.2">
      <c r="A999461" t="s">
        <v>85</v>
      </c>
    </row>
    <row r="999462" spans="1:1" x14ac:dyDescent="0.2">
      <c r="A999462" t="s">
        <v>82</v>
      </c>
    </row>
    <row r="999463" spans="1:1" x14ac:dyDescent="0.2">
      <c r="A999463" t="s">
        <v>19</v>
      </c>
    </row>
    <row r="999464" spans="1:1" x14ac:dyDescent="0.2">
      <c r="A999464" t="s">
        <v>130</v>
      </c>
    </row>
    <row r="999465" spans="1:1" x14ac:dyDescent="0.2">
      <c r="A999465" t="s">
        <v>73</v>
      </c>
    </row>
    <row r="999466" spans="1:1" x14ac:dyDescent="0.2">
      <c r="A999466" t="s">
        <v>139</v>
      </c>
    </row>
    <row r="999467" spans="1:1" x14ac:dyDescent="0.2">
      <c r="A999467" t="s">
        <v>52</v>
      </c>
    </row>
    <row r="999468" spans="1:1" x14ac:dyDescent="0.2">
      <c r="A999468" t="s">
        <v>7</v>
      </c>
    </row>
    <row r="999469" spans="1:1" x14ac:dyDescent="0.2">
      <c r="A999469" t="s">
        <v>103</v>
      </c>
    </row>
    <row r="999470" spans="1:1" x14ac:dyDescent="0.2">
      <c r="A999470" t="s">
        <v>148</v>
      </c>
    </row>
    <row r="999471" spans="1:1" x14ac:dyDescent="0.2">
      <c r="A999471" t="s">
        <v>37</v>
      </c>
    </row>
    <row r="999472" spans="1:1" x14ac:dyDescent="0.2">
      <c r="A999472" t="s">
        <v>40</v>
      </c>
    </row>
    <row r="999473" spans="1:1" x14ac:dyDescent="0.2">
      <c r="A999473" t="s">
        <v>112</v>
      </c>
    </row>
    <row r="999474" spans="1:1" x14ac:dyDescent="0.2">
      <c r="A999474" t="s">
        <v>61</v>
      </c>
    </row>
    <row r="999475" spans="1:1" x14ac:dyDescent="0.2">
      <c r="A999475" t="s">
        <v>151</v>
      </c>
    </row>
    <row r="1015809" spans="1:1" x14ac:dyDescent="0.2">
      <c r="A1015809" t="s">
        <v>153</v>
      </c>
    </row>
    <row r="1015810" spans="1:1" x14ac:dyDescent="0.2">
      <c r="A1015810" t="s">
        <v>70</v>
      </c>
    </row>
    <row r="1015811" spans="1:1" x14ac:dyDescent="0.2">
      <c r="A1015811" t="s">
        <v>142</v>
      </c>
    </row>
    <row r="1015812" spans="1:1" x14ac:dyDescent="0.2">
      <c r="A1015812" t="s">
        <v>49</v>
      </c>
    </row>
    <row r="1015813" spans="1:1" x14ac:dyDescent="0.2">
      <c r="A1015813" t="s">
        <v>97</v>
      </c>
    </row>
    <row r="1015814" spans="1:1" x14ac:dyDescent="0.2">
      <c r="A1015814" t="s">
        <v>4</v>
      </c>
    </row>
    <row r="1015815" spans="1:1" x14ac:dyDescent="0.2">
      <c r="A1015815" t="s">
        <v>67</v>
      </c>
    </row>
    <row r="1015816" spans="1:1" x14ac:dyDescent="0.2">
      <c r="A1015816" t="s">
        <v>88</v>
      </c>
    </row>
    <row r="1015817" spans="1:1" x14ac:dyDescent="0.2">
      <c r="A1015817" t="s">
        <v>136</v>
      </c>
    </row>
    <row r="1015818" spans="1:1" x14ac:dyDescent="0.2">
      <c r="A1015818" t="s">
        <v>13</v>
      </c>
    </row>
    <row r="1015819" spans="1:1" x14ac:dyDescent="0.2">
      <c r="A1015819" t="s">
        <v>28</v>
      </c>
    </row>
    <row r="1015820" spans="1:1" x14ac:dyDescent="0.2">
      <c r="A1015820" t="s">
        <v>121</v>
      </c>
    </row>
    <row r="1015821" spans="1:1" x14ac:dyDescent="0.2">
      <c r="A1015821" t="s">
        <v>118</v>
      </c>
    </row>
    <row r="1015822" spans="1:1" x14ac:dyDescent="0.2">
      <c r="A1015822" t="s">
        <v>16</v>
      </c>
    </row>
    <row r="1015823" spans="1:1" x14ac:dyDescent="0.2">
      <c r="A1015823" t="s">
        <v>46</v>
      </c>
    </row>
    <row r="1015824" spans="1:1" x14ac:dyDescent="0.2">
      <c r="A1015824" t="s">
        <v>91</v>
      </c>
    </row>
    <row r="1015825" spans="1:1" x14ac:dyDescent="0.2">
      <c r="A1015825" t="s">
        <v>100</v>
      </c>
    </row>
    <row r="1015826" spans="1:1" x14ac:dyDescent="0.2">
      <c r="A1015826" t="s">
        <v>79</v>
      </c>
    </row>
    <row r="1015827" spans="1:1" x14ac:dyDescent="0.2">
      <c r="A1015827" t="s">
        <v>76</v>
      </c>
    </row>
    <row r="1015828" spans="1:1" x14ac:dyDescent="0.2">
      <c r="A1015828" t="s">
        <v>124</v>
      </c>
    </row>
    <row r="1015829" spans="1:1" x14ac:dyDescent="0.2">
      <c r="A1015829" t="s">
        <v>58</v>
      </c>
    </row>
    <row r="1015830" spans="1:1" x14ac:dyDescent="0.2">
      <c r="A1015830" t="s">
        <v>43</v>
      </c>
    </row>
    <row r="1015831" spans="1:1" x14ac:dyDescent="0.2">
      <c r="A1015831" t="s">
        <v>25</v>
      </c>
    </row>
    <row r="1015832" spans="1:1" x14ac:dyDescent="0.2">
      <c r="A1015832" t="s">
        <v>64</v>
      </c>
    </row>
    <row r="1015833" spans="1:1" x14ac:dyDescent="0.2">
      <c r="A1015833" t="s">
        <v>94</v>
      </c>
    </row>
    <row r="1015834" spans="1:1" x14ac:dyDescent="0.2">
      <c r="A1015834" t="s">
        <v>55</v>
      </c>
    </row>
    <row r="1015835" spans="1:1" x14ac:dyDescent="0.2">
      <c r="A1015835" t="s">
        <v>133</v>
      </c>
    </row>
    <row r="1015836" spans="1:1" x14ac:dyDescent="0.2">
      <c r="A1015836" t="s">
        <v>115</v>
      </c>
    </row>
    <row r="1015837" spans="1:1" x14ac:dyDescent="0.2">
      <c r="A1015837" t="s">
        <v>106</v>
      </c>
    </row>
    <row r="1015838" spans="1:1" x14ac:dyDescent="0.2">
      <c r="A1015838" t="s">
        <v>127</v>
      </c>
    </row>
    <row r="1015839" spans="1:1" x14ac:dyDescent="0.2">
      <c r="A1015839" t="s">
        <v>34</v>
      </c>
    </row>
    <row r="1015840" spans="1:1" x14ac:dyDescent="0.2">
      <c r="A1015840" t="s">
        <v>109</v>
      </c>
    </row>
    <row r="1015841" spans="1:1" x14ac:dyDescent="0.2">
      <c r="A1015841" t="s">
        <v>10</v>
      </c>
    </row>
    <row r="1015842" spans="1:1" x14ac:dyDescent="0.2">
      <c r="A1015842" t="s">
        <v>31</v>
      </c>
    </row>
    <row r="1015843" spans="1:1" x14ac:dyDescent="0.2">
      <c r="A1015843" t="s">
        <v>145</v>
      </c>
    </row>
    <row r="1015844" spans="1:1" x14ac:dyDescent="0.2">
      <c r="A1015844" t="s">
        <v>22</v>
      </c>
    </row>
    <row r="1015845" spans="1:1" x14ac:dyDescent="0.2">
      <c r="A1015845" t="s">
        <v>85</v>
      </c>
    </row>
    <row r="1015846" spans="1:1" x14ac:dyDescent="0.2">
      <c r="A1015846" t="s">
        <v>82</v>
      </c>
    </row>
    <row r="1015847" spans="1:1" x14ac:dyDescent="0.2">
      <c r="A1015847" t="s">
        <v>19</v>
      </c>
    </row>
    <row r="1015848" spans="1:1" x14ac:dyDescent="0.2">
      <c r="A1015848" t="s">
        <v>130</v>
      </c>
    </row>
    <row r="1015849" spans="1:1" x14ac:dyDescent="0.2">
      <c r="A1015849" t="s">
        <v>73</v>
      </c>
    </row>
    <row r="1015850" spans="1:1" x14ac:dyDescent="0.2">
      <c r="A1015850" t="s">
        <v>139</v>
      </c>
    </row>
    <row r="1015851" spans="1:1" x14ac:dyDescent="0.2">
      <c r="A1015851" t="s">
        <v>52</v>
      </c>
    </row>
    <row r="1015852" spans="1:1" x14ac:dyDescent="0.2">
      <c r="A1015852" t="s">
        <v>7</v>
      </c>
    </row>
    <row r="1015853" spans="1:1" x14ac:dyDescent="0.2">
      <c r="A1015853" t="s">
        <v>103</v>
      </c>
    </row>
    <row r="1015854" spans="1:1" x14ac:dyDescent="0.2">
      <c r="A1015854" t="s">
        <v>148</v>
      </c>
    </row>
    <row r="1015855" spans="1:1" x14ac:dyDescent="0.2">
      <c r="A1015855" t="s">
        <v>37</v>
      </c>
    </row>
    <row r="1015856" spans="1:1" x14ac:dyDescent="0.2">
      <c r="A1015856" t="s">
        <v>40</v>
      </c>
    </row>
    <row r="1015857" spans="1:1" x14ac:dyDescent="0.2">
      <c r="A1015857" t="s">
        <v>112</v>
      </c>
    </row>
    <row r="1015858" spans="1:1" x14ac:dyDescent="0.2">
      <c r="A1015858" t="s">
        <v>61</v>
      </c>
    </row>
    <row r="1015859" spans="1:1" x14ac:dyDescent="0.2">
      <c r="A1015859" t="s">
        <v>151</v>
      </c>
    </row>
    <row r="1032193" spans="1:1" x14ac:dyDescent="0.2">
      <c r="A1032193" t="s">
        <v>153</v>
      </c>
    </row>
    <row r="1032194" spans="1:1" x14ac:dyDescent="0.2">
      <c r="A1032194" t="s">
        <v>70</v>
      </c>
    </row>
    <row r="1032195" spans="1:1" x14ac:dyDescent="0.2">
      <c r="A1032195" t="s">
        <v>142</v>
      </c>
    </row>
    <row r="1032196" spans="1:1" x14ac:dyDescent="0.2">
      <c r="A1032196" t="s">
        <v>49</v>
      </c>
    </row>
    <row r="1032197" spans="1:1" x14ac:dyDescent="0.2">
      <c r="A1032197" t="s">
        <v>97</v>
      </c>
    </row>
    <row r="1032198" spans="1:1" x14ac:dyDescent="0.2">
      <c r="A1032198" t="s">
        <v>4</v>
      </c>
    </row>
    <row r="1032199" spans="1:1" x14ac:dyDescent="0.2">
      <c r="A1032199" t="s">
        <v>67</v>
      </c>
    </row>
    <row r="1032200" spans="1:1" x14ac:dyDescent="0.2">
      <c r="A1032200" t="s">
        <v>88</v>
      </c>
    </row>
    <row r="1032201" spans="1:1" x14ac:dyDescent="0.2">
      <c r="A1032201" t="s">
        <v>136</v>
      </c>
    </row>
    <row r="1032202" spans="1:1" x14ac:dyDescent="0.2">
      <c r="A1032202" t="s">
        <v>13</v>
      </c>
    </row>
    <row r="1032203" spans="1:1" x14ac:dyDescent="0.2">
      <c r="A1032203" t="s">
        <v>28</v>
      </c>
    </row>
    <row r="1032204" spans="1:1" x14ac:dyDescent="0.2">
      <c r="A1032204" t="s">
        <v>121</v>
      </c>
    </row>
    <row r="1032205" spans="1:1" x14ac:dyDescent="0.2">
      <c r="A1032205" t="s">
        <v>118</v>
      </c>
    </row>
    <row r="1032206" spans="1:1" x14ac:dyDescent="0.2">
      <c r="A1032206" t="s">
        <v>16</v>
      </c>
    </row>
    <row r="1032207" spans="1:1" x14ac:dyDescent="0.2">
      <c r="A1032207" t="s">
        <v>46</v>
      </c>
    </row>
    <row r="1032208" spans="1:1" x14ac:dyDescent="0.2">
      <c r="A1032208" t="s">
        <v>91</v>
      </c>
    </row>
    <row r="1032209" spans="1:1" x14ac:dyDescent="0.2">
      <c r="A1032209" t="s">
        <v>100</v>
      </c>
    </row>
    <row r="1032210" spans="1:1" x14ac:dyDescent="0.2">
      <c r="A1032210" t="s">
        <v>79</v>
      </c>
    </row>
    <row r="1032211" spans="1:1" x14ac:dyDescent="0.2">
      <c r="A1032211" t="s">
        <v>76</v>
      </c>
    </row>
    <row r="1032212" spans="1:1" x14ac:dyDescent="0.2">
      <c r="A1032212" t="s">
        <v>124</v>
      </c>
    </row>
    <row r="1032213" spans="1:1" x14ac:dyDescent="0.2">
      <c r="A1032213" t="s">
        <v>58</v>
      </c>
    </row>
    <row r="1032214" spans="1:1" x14ac:dyDescent="0.2">
      <c r="A1032214" t="s">
        <v>43</v>
      </c>
    </row>
    <row r="1032215" spans="1:1" x14ac:dyDescent="0.2">
      <c r="A1032215" t="s">
        <v>25</v>
      </c>
    </row>
    <row r="1032216" spans="1:1" x14ac:dyDescent="0.2">
      <c r="A1032216" t="s">
        <v>64</v>
      </c>
    </row>
    <row r="1032217" spans="1:1" x14ac:dyDescent="0.2">
      <c r="A1032217" t="s">
        <v>94</v>
      </c>
    </row>
    <row r="1032218" spans="1:1" x14ac:dyDescent="0.2">
      <c r="A1032218" t="s">
        <v>55</v>
      </c>
    </row>
    <row r="1032219" spans="1:1" x14ac:dyDescent="0.2">
      <c r="A1032219" t="s">
        <v>133</v>
      </c>
    </row>
    <row r="1032220" spans="1:1" x14ac:dyDescent="0.2">
      <c r="A1032220" t="s">
        <v>115</v>
      </c>
    </row>
    <row r="1032221" spans="1:1" x14ac:dyDescent="0.2">
      <c r="A1032221" t="s">
        <v>106</v>
      </c>
    </row>
    <row r="1032222" spans="1:1" x14ac:dyDescent="0.2">
      <c r="A1032222" t="s">
        <v>127</v>
      </c>
    </row>
    <row r="1032223" spans="1:1" x14ac:dyDescent="0.2">
      <c r="A1032223" t="s">
        <v>34</v>
      </c>
    </row>
    <row r="1032224" spans="1:1" x14ac:dyDescent="0.2">
      <c r="A1032224" t="s">
        <v>109</v>
      </c>
    </row>
    <row r="1032225" spans="1:1" x14ac:dyDescent="0.2">
      <c r="A1032225" t="s">
        <v>10</v>
      </c>
    </row>
    <row r="1032226" spans="1:1" x14ac:dyDescent="0.2">
      <c r="A1032226" t="s">
        <v>31</v>
      </c>
    </row>
    <row r="1032227" spans="1:1" x14ac:dyDescent="0.2">
      <c r="A1032227" t="s">
        <v>145</v>
      </c>
    </row>
    <row r="1032228" spans="1:1" x14ac:dyDescent="0.2">
      <c r="A1032228" t="s">
        <v>22</v>
      </c>
    </row>
    <row r="1032229" spans="1:1" x14ac:dyDescent="0.2">
      <c r="A1032229" t="s">
        <v>85</v>
      </c>
    </row>
    <row r="1032230" spans="1:1" x14ac:dyDescent="0.2">
      <c r="A1032230" t="s">
        <v>82</v>
      </c>
    </row>
    <row r="1032231" spans="1:1" x14ac:dyDescent="0.2">
      <c r="A1032231" t="s">
        <v>19</v>
      </c>
    </row>
    <row r="1032232" spans="1:1" x14ac:dyDescent="0.2">
      <c r="A1032232" t="s">
        <v>130</v>
      </c>
    </row>
    <row r="1032233" spans="1:1" x14ac:dyDescent="0.2">
      <c r="A1032233" t="s">
        <v>73</v>
      </c>
    </row>
    <row r="1032234" spans="1:1" x14ac:dyDescent="0.2">
      <c r="A1032234" t="s">
        <v>139</v>
      </c>
    </row>
    <row r="1032235" spans="1:1" x14ac:dyDescent="0.2">
      <c r="A1032235" t="s">
        <v>52</v>
      </c>
    </row>
    <row r="1032236" spans="1:1" x14ac:dyDescent="0.2">
      <c r="A1032236" t="s">
        <v>7</v>
      </c>
    </row>
    <row r="1032237" spans="1:1" x14ac:dyDescent="0.2">
      <c r="A1032237" t="s">
        <v>103</v>
      </c>
    </row>
    <row r="1032238" spans="1:1" x14ac:dyDescent="0.2">
      <c r="A1032238" t="s">
        <v>148</v>
      </c>
    </row>
    <row r="1032239" spans="1:1" x14ac:dyDescent="0.2">
      <c r="A1032239" t="s">
        <v>37</v>
      </c>
    </row>
    <row r="1032240" spans="1:1" x14ac:dyDescent="0.2">
      <c r="A1032240" t="s">
        <v>40</v>
      </c>
    </row>
    <row r="1032241" spans="1:1" x14ac:dyDescent="0.2">
      <c r="A1032241" t="s">
        <v>112</v>
      </c>
    </row>
    <row r="1032242" spans="1:1" x14ac:dyDescent="0.2">
      <c r="A1032242" t="s">
        <v>61</v>
      </c>
    </row>
    <row r="1032243" spans="1:1" x14ac:dyDescent="0.2">
      <c r="A103224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C1D1-975D-C14C-9A98-6A80936CA0A8}">
  <dimension ref="A1:G51"/>
  <sheetViews>
    <sheetView workbookViewId="0">
      <selection activeCell="E1" sqref="E1:E1048576"/>
    </sheetView>
  </sheetViews>
  <sheetFormatPr baseColWidth="10" defaultColWidth="23.83203125" defaultRowHeight="16" x14ac:dyDescent="0.2"/>
  <sheetData>
    <row r="1" spans="1:7" x14ac:dyDescent="0.2">
      <c r="A1" t="s">
        <v>164</v>
      </c>
      <c r="B1" t="s">
        <v>153</v>
      </c>
      <c r="C1" t="s">
        <v>160</v>
      </c>
      <c r="D1" t="s">
        <v>162</v>
      </c>
      <c r="E1" t="s">
        <v>163</v>
      </c>
      <c r="F1" t="s">
        <v>154</v>
      </c>
      <c r="G1" t="s">
        <v>155</v>
      </c>
    </row>
    <row r="2" spans="1:7" x14ac:dyDescent="0.2">
      <c r="A2">
        <v>23</v>
      </c>
      <c r="B2" t="s">
        <v>70</v>
      </c>
      <c r="C2" s="1">
        <v>4447100</v>
      </c>
      <c r="D2" s="1">
        <v>4779736</v>
      </c>
      <c r="E2" s="1">
        <v>4888949</v>
      </c>
      <c r="F2" t="s">
        <v>71</v>
      </c>
      <c r="G2" t="s">
        <v>72</v>
      </c>
    </row>
    <row r="3" spans="1:7" x14ac:dyDescent="0.2">
      <c r="A3">
        <v>47</v>
      </c>
      <c r="B3" t="s">
        <v>142</v>
      </c>
      <c r="C3" s="1">
        <v>626932</v>
      </c>
      <c r="D3" s="1">
        <v>710231</v>
      </c>
      <c r="E3" s="1">
        <v>738068</v>
      </c>
      <c r="F3" t="s">
        <v>143</v>
      </c>
      <c r="G3" t="s">
        <v>144</v>
      </c>
    </row>
    <row r="4" spans="1:7" x14ac:dyDescent="0.2">
      <c r="A4">
        <v>16</v>
      </c>
      <c r="B4" t="s">
        <v>49</v>
      </c>
      <c r="C4" s="1">
        <v>5130632</v>
      </c>
      <c r="D4" s="1">
        <v>6392017</v>
      </c>
      <c r="E4" s="1">
        <v>7123898</v>
      </c>
      <c r="F4" t="s">
        <v>50</v>
      </c>
      <c r="G4" t="s">
        <v>51</v>
      </c>
    </row>
    <row r="5" spans="1:7" x14ac:dyDescent="0.2">
      <c r="A5">
        <v>32</v>
      </c>
      <c r="B5" t="s">
        <v>97</v>
      </c>
      <c r="C5" s="1">
        <v>2673400</v>
      </c>
      <c r="D5" s="1">
        <v>2915918</v>
      </c>
      <c r="E5" s="1">
        <v>3020327</v>
      </c>
      <c r="F5" t="s">
        <v>98</v>
      </c>
      <c r="G5" t="s">
        <v>99</v>
      </c>
    </row>
    <row r="6" spans="1:7" x14ac:dyDescent="0.2">
      <c r="A6">
        <v>1</v>
      </c>
      <c r="B6" t="s">
        <v>4</v>
      </c>
      <c r="C6" s="1">
        <v>33871648</v>
      </c>
      <c r="D6" s="1">
        <v>37253956</v>
      </c>
      <c r="E6" s="1">
        <v>39776830</v>
      </c>
      <c r="F6" t="s">
        <v>5</v>
      </c>
      <c r="G6" t="s">
        <v>6</v>
      </c>
    </row>
    <row r="7" spans="1:7" x14ac:dyDescent="0.2">
      <c r="A7">
        <v>22</v>
      </c>
      <c r="B7" t="s">
        <v>67</v>
      </c>
      <c r="C7" s="1">
        <v>4301261</v>
      </c>
      <c r="D7" s="1">
        <v>5029196</v>
      </c>
      <c r="E7" s="1">
        <v>5684203</v>
      </c>
      <c r="F7" t="s">
        <v>68</v>
      </c>
      <c r="G7" t="s">
        <v>69</v>
      </c>
    </row>
    <row r="8" spans="1:7" x14ac:dyDescent="0.2">
      <c r="A8">
        <v>29</v>
      </c>
      <c r="B8" t="s">
        <v>88</v>
      </c>
      <c r="C8" s="1">
        <v>3405565</v>
      </c>
      <c r="D8" s="1">
        <v>3574097</v>
      </c>
      <c r="E8" s="1">
        <v>3588683</v>
      </c>
      <c r="F8" t="s">
        <v>89</v>
      </c>
      <c r="G8" t="s">
        <v>90</v>
      </c>
    </row>
    <row r="9" spans="1:7" x14ac:dyDescent="0.2">
      <c r="A9">
        <v>45</v>
      </c>
      <c r="B9" t="s">
        <v>136</v>
      </c>
      <c r="C9" s="1">
        <v>783600</v>
      </c>
      <c r="D9" s="1">
        <v>897934</v>
      </c>
      <c r="E9" s="1">
        <v>971180</v>
      </c>
      <c r="F9" t="s">
        <v>137</v>
      </c>
      <c r="G9" t="s">
        <v>138</v>
      </c>
    </row>
    <row r="10" spans="1:7" x14ac:dyDescent="0.2">
      <c r="A10">
        <v>4</v>
      </c>
      <c r="B10" t="s">
        <v>13</v>
      </c>
      <c r="C10" s="1">
        <v>15982378</v>
      </c>
      <c r="D10" s="1">
        <v>18801310</v>
      </c>
      <c r="E10" s="1">
        <v>21312211</v>
      </c>
      <c r="F10" t="s">
        <v>14</v>
      </c>
      <c r="G10" t="s">
        <v>15</v>
      </c>
    </row>
    <row r="11" spans="1:7" x14ac:dyDescent="0.2">
      <c r="A11">
        <v>9</v>
      </c>
      <c r="B11" t="s">
        <v>28</v>
      </c>
      <c r="C11" s="1">
        <v>8186453</v>
      </c>
      <c r="D11" s="1">
        <v>9687653</v>
      </c>
      <c r="E11" s="1">
        <v>10545138</v>
      </c>
      <c r="F11" t="s">
        <v>29</v>
      </c>
      <c r="G11" t="s">
        <v>30</v>
      </c>
    </row>
    <row r="12" spans="1:7" x14ac:dyDescent="0.2">
      <c r="A12">
        <v>40</v>
      </c>
      <c r="B12" t="s">
        <v>121</v>
      </c>
      <c r="C12" s="1">
        <v>1211537</v>
      </c>
      <c r="D12" s="1">
        <v>1360301</v>
      </c>
      <c r="E12" s="1">
        <v>1426393</v>
      </c>
      <c r="F12" t="s">
        <v>122</v>
      </c>
      <c r="G12" t="s">
        <v>123</v>
      </c>
    </row>
    <row r="13" spans="1:7" x14ac:dyDescent="0.2">
      <c r="A13">
        <v>39</v>
      </c>
      <c r="B13" t="s">
        <v>118</v>
      </c>
      <c r="C13" s="1">
        <v>1293953</v>
      </c>
      <c r="D13" s="1">
        <v>1567582</v>
      </c>
      <c r="E13" s="1">
        <v>1753860</v>
      </c>
      <c r="F13" t="s">
        <v>119</v>
      </c>
      <c r="G13" t="s">
        <v>120</v>
      </c>
    </row>
    <row r="14" spans="1:7" x14ac:dyDescent="0.2">
      <c r="A14">
        <v>5</v>
      </c>
      <c r="B14" t="s">
        <v>16</v>
      </c>
      <c r="C14" s="1">
        <v>12419293</v>
      </c>
      <c r="D14" s="1">
        <v>12830632</v>
      </c>
      <c r="E14" s="1">
        <v>12768320</v>
      </c>
      <c r="F14" t="s">
        <v>17</v>
      </c>
      <c r="G14" t="s">
        <v>18</v>
      </c>
    </row>
    <row r="15" spans="1:7" x14ac:dyDescent="0.2">
      <c r="A15">
        <v>15</v>
      </c>
      <c r="B15" t="s">
        <v>46</v>
      </c>
      <c r="C15" s="1">
        <v>6080485</v>
      </c>
      <c r="D15" s="1">
        <v>6483802</v>
      </c>
      <c r="E15" s="1">
        <v>6699629</v>
      </c>
      <c r="F15" t="s">
        <v>47</v>
      </c>
      <c r="G15" t="s">
        <v>48</v>
      </c>
    </row>
    <row r="16" spans="1:7" x14ac:dyDescent="0.2">
      <c r="A16">
        <v>30</v>
      </c>
      <c r="B16" t="s">
        <v>91</v>
      </c>
      <c r="C16" s="1">
        <v>2926324</v>
      </c>
      <c r="D16" s="1">
        <v>3046355</v>
      </c>
      <c r="E16" s="1">
        <v>3160553</v>
      </c>
      <c r="F16" t="s">
        <v>92</v>
      </c>
      <c r="G16" t="s">
        <v>93</v>
      </c>
    </row>
    <row r="17" spans="1:7" x14ac:dyDescent="0.2">
      <c r="A17">
        <v>33</v>
      </c>
      <c r="B17" t="s">
        <v>100</v>
      </c>
      <c r="C17" s="1">
        <v>2688418</v>
      </c>
      <c r="D17" s="1">
        <v>2853118</v>
      </c>
      <c r="E17" s="1">
        <v>2918515</v>
      </c>
      <c r="F17" t="s">
        <v>101</v>
      </c>
      <c r="G17" t="s">
        <v>102</v>
      </c>
    </row>
    <row r="18" spans="1:7" x14ac:dyDescent="0.2">
      <c r="A18">
        <v>26</v>
      </c>
      <c r="B18" t="s">
        <v>79</v>
      </c>
      <c r="C18" s="1">
        <v>4041769</v>
      </c>
      <c r="D18" s="1">
        <v>4339367</v>
      </c>
      <c r="E18" s="1">
        <v>4472265</v>
      </c>
      <c r="F18" t="s">
        <v>80</v>
      </c>
      <c r="G18" t="s">
        <v>81</v>
      </c>
    </row>
    <row r="19" spans="1:7" x14ac:dyDescent="0.2">
      <c r="A19">
        <v>25</v>
      </c>
      <c r="B19" t="s">
        <v>76</v>
      </c>
      <c r="C19" s="1">
        <v>4468976</v>
      </c>
      <c r="D19" s="1">
        <v>4533372</v>
      </c>
      <c r="E19" s="1">
        <v>4682509</v>
      </c>
      <c r="F19" t="s">
        <v>77</v>
      </c>
      <c r="G19" t="s">
        <v>78</v>
      </c>
    </row>
    <row r="20" spans="1:7" x14ac:dyDescent="0.2">
      <c r="A20">
        <v>41</v>
      </c>
      <c r="B20" t="s">
        <v>124</v>
      </c>
      <c r="C20" s="1">
        <v>1274923</v>
      </c>
      <c r="D20" s="1">
        <v>1328361</v>
      </c>
      <c r="E20" s="1">
        <v>1341582</v>
      </c>
      <c r="F20" t="s">
        <v>125</v>
      </c>
      <c r="G20" t="s">
        <v>126</v>
      </c>
    </row>
    <row r="21" spans="1:7" x14ac:dyDescent="0.2">
      <c r="A21">
        <v>19</v>
      </c>
      <c r="B21" t="s">
        <v>58</v>
      </c>
      <c r="C21" s="1">
        <v>5296486</v>
      </c>
      <c r="D21" s="1">
        <v>5773552</v>
      </c>
      <c r="E21" s="1">
        <v>6079602</v>
      </c>
      <c r="F21" t="s">
        <v>59</v>
      </c>
      <c r="G21" t="s">
        <v>60</v>
      </c>
    </row>
    <row r="22" spans="1:7" x14ac:dyDescent="0.2">
      <c r="A22">
        <v>14</v>
      </c>
      <c r="B22" t="s">
        <v>43</v>
      </c>
      <c r="C22" s="1">
        <v>6349097</v>
      </c>
      <c r="D22" s="1">
        <v>6547629</v>
      </c>
      <c r="E22" s="1">
        <v>6895917</v>
      </c>
      <c r="F22" t="s">
        <v>44</v>
      </c>
      <c r="G22" t="s">
        <v>45</v>
      </c>
    </row>
    <row r="23" spans="1:7" x14ac:dyDescent="0.2">
      <c r="A23">
        <v>8</v>
      </c>
      <c r="B23" t="s">
        <v>25</v>
      </c>
      <c r="C23" s="1">
        <v>9938444</v>
      </c>
      <c r="D23" s="1">
        <v>9883640</v>
      </c>
      <c r="E23" s="1">
        <v>9991177</v>
      </c>
      <c r="F23" t="s">
        <v>26</v>
      </c>
      <c r="G23" t="s">
        <v>27</v>
      </c>
    </row>
    <row r="24" spans="1:7" x14ac:dyDescent="0.2">
      <c r="A24">
        <v>21</v>
      </c>
      <c r="B24" t="s">
        <v>64</v>
      </c>
      <c r="C24" s="1">
        <v>4919479</v>
      </c>
      <c r="D24" s="1">
        <v>5303925</v>
      </c>
      <c r="E24" s="1">
        <v>5628162</v>
      </c>
      <c r="F24" t="s">
        <v>65</v>
      </c>
      <c r="G24" t="s">
        <v>66</v>
      </c>
    </row>
    <row r="25" spans="1:7" x14ac:dyDescent="0.2">
      <c r="A25">
        <v>31</v>
      </c>
      <c r="B25" t="s">
        <v>94</v>
      </c>
      <c r="C25" s="1">
        <v>2844658</v>
      </c>
      <c r="D25" s="1">
        <v>2967297</v>
      </c>
      <c r="E25" s="1">
        <v>2982785</v>
      </c>
      <c r="F25" t="s">
        <v>95</v>
      </c>
      <c r="G25" t="s">
        <v>96</v>
      </c>
    </row>
    <row r="26" spans="1:7" x14ac:dyDescent="0.2">
      <c r="A26">
        <v>18</v>
      </c>
      <c r="B26" t="s">
        <v>55</v>
      </c>
      <c r="C26" s="1">
        <v>5595211</v>
      </c>
      <c r="D26" s="1">
        <v>5988927</v>
      </c>
      <c r="E26" s="1">
        <v>6135888</v>
      </c>
      <c r="F26" t="s">
        <v>56</v>
      </c>
      <c r="G26" t="s">
        <v>57</v>
      </c>
    </row>
    <row r="27" spans="1:7" x14ac:dyDescent="0.2">
      <c r="A27">
        <v>44</v>
      </c>
      <c r="B27" t="s">
        <v>133</v>
      </c>
      <c r="C27" s="1">
        <v>902195</v>
      </c>
      <c r="D27" s="1">
        <v>989415</v>
      </c>
      <c r="E27" s="1">
        <v>1062330</v>
      </c>
      <c r="F27" t="s">
        <v>134</v>
      </c>
      <c r="G27" t="s">
        <v>135</v>
      </c>
    </row>
    <row r="28" spans="1:7" x14ac:dyDescent="0.2">
      <c r="A28">
        <v>38</v>
      </c>
      <c r="B28" t="s">
        <v>115</v>
      </c>
      <c r="C28" s="1">
        <v>1711263</v>
      </c>
      <c r="D28" s="1">
        <v>1826341</v>
      </c>
      <c r="E28" s="1">
        <v>1932549</v>
      </c>
      <c r="F28" t="s">
        <v>116</v>
      </c>
      <c r="G28" t="s">
        <v>117</v>
      </c>
    </row>
    <row r="29" spans="1:7" x14ac:dyDescent="0.2">
      <c r="A29">
        <v>35</v>
      </c>
      <c r="B29" t="s">
        <v>106</v>
      </c>
      <c r="C29" s="1">
        <v>1998257</v>
      </c>
      <c r="D29" s="1">
        <v>2700551</v>
      </c>
      <c r="E29" s="1">
        <v>3056824</v>
      </c>
      <c r="F29" t="s">
        <v>107</v>
      </c>
      <c r="G29" t="s">
        <v>108</v>
      </c>
    </row>
    <row r="30" spans="1:7" x14ac:dyDescent="0.2">
      <c r="A30">
        <v>42</v>
      </c>
      <c r="B30" t="s">
        <v>127</v>
      </c>
      <c r="C30" s="1">
        <v>1235786</v>
      </c>
      <c r="D30" s="1">
        <v>1316470</v>
      </c>
      <c r="E30" s="1">
        <v>1350575</v>
      </c>
      <c r="F30" t="s">
        <v>128</v>
      </c>
      <c r="G30" t="s">
        <v>129</v>
      </c>
    </row>
    <row r="31" spans="1:7" x14ac:dyDescent="0.2">
      <c r="A31">
        <v>11</v>
      </c>
      <c r="B31" t="s">
        <v>34</v>
      </c>
      <c r="C31" s="1">
        <v>8414350</v>
      </c>
      <c r="D31" s="1">
        <v>8791894</v>
      </c>
      <c r="E31" s="1">
        <v>9032872</v>
      </c>
      <c r="F31" t="s">
        <v>35</v>
      </c>
      <c r="G31" t="s">
        <v>36</v>
      </c>
    </row>
    <row r="32" spans="1:7" x14ac:dyDescent="0.2">
      <c r="A32">
        <v>36</v>
      </c>
      <c r="B32" t="s">
        <v>109</v>
      </c>
      <c r="C32" s="1">
        <v>1819046</v>
      </c>
      <c r="D32" s="1">
        <v>2059179</v>
      </c>
      <c r="E32" s="1">
        <v>2090708</v>
      </c>
      <c r="F32" t="s">
        <v>110</v>
      </c>
      <c r="G32" t="s">
        <v>111</v>
      </c>
    </row>
    <row r="33" spans="1:7" x14ac:dyDescent="0.2">
      <c r="A33">
        <v>3</v>
      </c>
      <c r="B33" t="s">
        <v>10</v>
      </c>
      <c r="C33" s="1">
        <v>18976457</v>
      </c>
      <c r="D33" s="1">
        <v>19378102</v>
      </c>
      <c r="E33" s="1">
        <v>19862512</v>
      </c>
      <c r="F33" t="s">
        <v>11</v>
      </c>
      <c r="G33" t="s">
        <v>12</v>
      </c>
    </row>
    <row r="34" spans="1:7" x14ac:dyDescent="0.2">
      <c r="A34">
        <v>10</v>
      </c>
      <c r="B34" t="s">
        <v>31</v>
      </c>
      <c r="C34" s="1">
        <v>8049313</v>
      </c>
      <c r="D34" s="1">
        <v>9535483</v>
      </c>
      <c r="E34" s="1">
        <v>10390149</v>
      </c>
      <c r="F34" t="s">
        <v>32</v>
      </c>
      <c r="G34" t="s">
        <v>33</v>
      </c>
    </row>
    <row r="35" spans="1:7" x14ac:dyDescent="0.2">
      <c r="A35">
        <v>48</v>
      </c>
      <c r="B35" t="s">
        <v>145</v>
      </c>
      <c r="C35" s="1">
        <v>642200</v>
      </c>
      <c r="D35" s="1">
        <v>672591</v>
      </c>
      <c r="E35" s="1">
        <v>755238</v>
      </c>
      <c r="F35" t="s">
        <v>146</v>
      </c>
      <c r="G35" t="s">
        <v>147</v>
      </c>
    </row>
    <row r="36" spans="1:7" x14ac:dyDescent="0.2">
      <c r="A36">
        <v>7</v>
      </c>
      <c r="B36" t="s">
        <v>22</v>
      </c>
      <c r="C36" s="1">
        <v>11353140</v>
      </c>
      <c r="D36" s="1">
        <v>11536504</v>
      </c>
      <c r="E36" s="1">
        <v>11694664</v>
      </c>
      <c r="F36" t="s">
        <v>23</v>
      </c>
      <c r="G36" t="s">
        <v>24</v>
      </c>
    </row>
    <row r="37" spans="1:7" x14ac:dyDescent="0.2">
      <c r="A37">
        <v>28</v>
      </c>
      <c r="B37" t="s">
        <v>85</v>
      </c>
      <c r="C37" s="1">
        <v>3450654</v>
      </c>
      <c r="D37" s="1">
        <v>3751351</v>
      </c>
      <c r="E37" s="1">
        <v>3940521</v>
      </c>
      <c r="F37" t="s">
        <v>86</v>
      </c>
      <c r="G37" t="s">
        <v>87</v>
      </c>
    </row>
    <row r="38" spans="1:7" x14ac:dyDescent="0.2">
      <c r="A38">
        <v>27</v>
      </c>
      <c r="B38" t="s">
        <v>82</v>
      </c>
      <c r="C38" s="1">
        <v>3421399</v>
      </c>
      <c r="D38" s="1">
        <v>3831074</v>
      </c>
      <c r="E38" s="1">
        <v>4199563</v>
      </c>
      <c r="F38" t="s">
        <v>83</v>
      </c>
      <c r="G38" t="s">
        <v>84</v>
      </c>
    </row>
    <row r="39" spans="1:7" x14ac:dyDescent="0.2">
      <c r="A39">
        <v>6</v>
      </c>
      <c r="B39" t="s">
        <v>19</v>
      </c>
      <c r="C39" s="1">
        <v>12281054</v>
      </c>
      <c r="D39" s="1">
        <v>12702379</v>
      </c>
      <c r="E39" s="1">
        <v>12823989</v>
      </c>
      <c r="F39" t="s">
        <v>20</v>
      </c>
      <c r="G39" t="s">
        <v>21</v>
      </c>
    </row>
    <row r="40" spans="1:7" x14ac:dyDescent="0.2">
      <c r="A40">
        <v>43</v>
      </c>
      <c r="B40" t="s">
        <v>130</v>
      </c>
      <c r="C40" s="1">
        <v>1048319</v>
      </c>
      <c r="D40" s="1">
        <v>1052567</v>
      </c>
      <c r="E40" s="1">
        <v>1061712</v>
      </c>
      <c r="F40" t="s">
        <v>131</v>
      </c>
      <c r="G40" t="s">
        <v>132</v>
      </c>
    </row>
    <row r="41" spans="1:7" x14ac:dyDescent="0.2">
      <c r="A41">
        <v>24</v>
      </c>
      <c r="B41" t="s">
        <v>73</v>
      </c>
      <c r="C41" s="1">
        <v>4012012</v>
      </c>
      <c r="D41" s="1">
        <v>4625364</v>
      </c>
      <c r="E41" s="1">
        <v>5088916</v>
      </c>
      <c r="F41" t="s">
        <v>74</v>
      </c>
      <c r="G41" t="s">
        <v>75</v>
      </c>
    </row>
    <row r="42" spans="1:7" x14ac:dyDescent="0.2">
      <c r="A42">
        <v>46</v>
      </c>
      <c r="B42" t="s">
        <v>139</v>
      </c>
      <c r="C42" s="1">
        <v>754844</v>
      </c>
      <c r="D42" s="1">
        <v>814180</v>
      </c>
      <c r="E42" s="1">
        <v>877790</v>
      </c>
      <c r="F42" t="s">
        <v>140</v>
      </c>
      <c r="G42" t="s">
        <v>141</v>
      </c>
    </row>
    <row r="43" spans="1:7" x14ac:dyDescent="0.2">
      <c r="A43">
        <v>17</v>
      </c>
      <c r="B43" t="s">
        <v>52</v>
      </c>
      <c r="C43" s="1">
        <v>5689283</v>
      </c>
      <c r="D43" s="1">
        <v>6346105</v>
      </c>
      <c r="E43" s="1">
        <v>6782564</v>
      </c>
      <c r="F43" t="s">
        <v>53</v>
      </c>
      <c r="G43" t="s">
        <v>54</v>
      </c>
    </row>
    <row r="44" spans="1:7" x14ac:dyDescent="0.2">
      <c r="A44">
        <v>2</v>
      </c>
      <c r="B44" t="s">
        <v>7</v>
      </c>
      <c r="C44" s="1">
        <v>20851820</v>
      </c>
      <c r="D44" s="1">
        <v>25145561</v>
      </c>
      <c r="E44" s="1">
        <v>28704330</v>
      </c>
      <c r="F44" t="s">
        <v>8</v>
      </c>
      <c r="G44" t="s">
        <v>9</v>
      </c>
    </row>
    <row r="45" spans="1:7" x14ac:dyDescent="0.2">
      <c r="A45">
        <v>34</v>
      </c>
      <c r="B45" t="s">
        <v>103</v>
      </c>
      <c r="C45" s="1">
        <v>2233169</v>
      </c>
      <c r="D45" s="1">
        <v>2763885</v>
      </c>
      <c r="E45" s="1">
        <v>3159345</v>
      </c>
      <c r="F45" t="s">
        <v>104</v>
      </c>
      <c r="G45" t="s">
        <v>105</v>
      </c>
    </row>
    <row r="46" spans="1:7" x14ac:dyDescent="0.2">
      <c r="A46">
        <v>49</v>
      </c>
      <c r="B46" t="s">
        <v>148</v>
      </c>
      <c r="C46" s="1">
        <v>608827</v>
      </c>
      <c r="D46" s="1">
        <v>625741</v>
      </c>
      <c r="E46" s="1">
        <v>623960</v>
      </c>
      <c r="F46" t="s">
        <v>149</v>
      </c>
      <c r="G46" t="s">
        <v>150</v>
      </c>
    </row>
    <row r="47" spans="1:7" x14ac:dyDescent="0.2">
      <c r="A47">
        <v>12</v>
      </c>
      <c r="B47" t="s">
        <v>37</v>
      </c>
      <c r="C47" s="1">
        <v>7078515</v>
      </c>
      <c r="D47" s="1">
        <v>8001024</v>
      </c>
      <c r="E47" s="1">
        <v>8525660</v>
      </c>
      <c r="F47" t="s">
        <v>38</v>
      </c>
      <c r="G47" t="s">
        <v>39</v>
      </c>
    </row>
    <row r="48" spans="1:7" x14ac:dyDescent="0.2">
      <c r="A48">
        <v>13</v>
      </c>
      <c r="B48" t="s">
        <v>40</v>
      </c>
      <c r="C48" s="1">
        <v>5894121</v>
      </c>
      <c r="D48" s="1">
        <v>6724540</v>
      </c>
      <c r="E48" s="1">
        <v>7530552</v>
      </c>
      <c r="F48" t="s">
        <v>41</v>
      </c>
      <c r="G48" t="s">
        <v>42</v>
      </c>
    </row>
    <row r="49" spans="1:7" x14ac:dyDescent="0.2">
      <c r="A49">
        <v>37</v>
      </c>
      <c r="B49" t="s">
        <v>112</v>
      </c>
      <c r="C49" s="1">
        <v>1808344</v>
      </c>
      <c r="D49" s="1">
        <v>1852994</v>
      </c>
      <c r="E49" s="1">
        <v>1803077</v>
      </c>
      <c r="F49" t="s">
        <v>113</v>
      </c>
      <c r="G49" t="s">
        <v>114</v>
      </c>
    </row>
    <row r="50" spans="1:7" x14ac:dyDescent="0.2">
      <c r="A50">
        <v>20</v>
      </c>
      <c r="B50" t="s">
        <v>61</v>
      </c>
      <c r="C50" s="1">
        <v>5363675</v>
      </c>
      <c r="D50" s="1">
        <v>5686986</v>
      </c>
      <c r="E50" s="1">
        <v>5818049</v>
      </c>
      <c r="F50" t="s">
        <v>62</v>
      </c>
      <c r="G50" t="s">
        <v>63</v>
      </c>
    </row>
    <row r="51" spans="1:7" x14ac:dyDescent="0.2">
      <c r="A51">
        <v>50</v>
      </c>
      <c r="B51" t="s">
        <v>151</v>
      </c>
      <c r="C51" s="1">
        <v>493782</v>
      </c>
      <c r="D51" s="1">
        <v>563626</v>
      </c>
      <c r="E51" s="1">
        <v>573720</v>
      </c>
      <c r="F51" t="s">
        <v>152</v>
      </c>
      <c r="G51" t="s">
        <v>42</v>
      </c>
    </row>
  </sheetData>
  <sortState ref="A2:G51">
    <sortCondition ref="B2:B51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B3F-44E4-2F45-A832-EB3683E7844C}">
  <dimension ref="A1:L51"/>
  <sheetViews>
    <sheetView topLeftCell="A6" workbookViewId="0">
      <selection activeCell="G15" sqref="G15"/>
    </sheetView>
  </sheetViews>
  <sheetFormatPr baseColWidth="10" defaultColWidth="20.83203125" defaultRowHeight="16" x14ac:dyDescent="0.2"/>
  <cols>
    <col min="2" max="2" width="20.83203125" style="1"/>
    <col min="3" max="3" width="20.83203125" style="5"/>
    <col min="4" max="4" width="20.83203125" style="1"/>
    <col min="5" max="7" width="20.83203125" style="5"/>
    <col min="9" max="9" width="27.33203125" customWidth="1"/>
    <col min="10" max="10" width="24.6640625" style="1" customWidth="1"/>
  </cols>
  <sheetData>
    <row r="1" spans="1:12" x14ac:dyDescent="0.2">
      <c r="A1" t="s">
        <v>153</v>
      </c>
      <c r="B1" s="1" t="s">
        <v>168</v>
      </c>
      <c r="C1" s="5" t="s">
        <v>169</v>
      </c>
      <c r="D1" s="1" t="s">
        <v>170</v>
      </c>
      <c r="E1" s="5" t="s">
        <v>171</v>
      </c>
      <c r="F1" s="5" t="s">
        <v>189</v>
      </c>
      <c r="G1" s="5" t="s">
        <v>172</v>
      </c>
      <c r="I1" t="s">
        <v>174</v>
      </c>
      <c r="J1" s="1" t="s">
        <v>173</v>
      </c>
      <c r="K1" t="s">
        <v>178</v>
      </c>
      <c r="L1" t="s">
        <v>179</v>
      </c>
    </row>
    <row r="2" spans="1:12" x14ac:dyDescent="0.2">
      <c r="A2" t="s">
        <v>70</v>
      </c>
      <c r="B2" s="1">
        <v>75830</v>
      </c>
      <c r="C2" s="5">
        <v>1.7000000000000001E-2</v>
      </c>
      <c r="D2" s="1">
        <v>185602</v>
      </c>
      <c r="E2" s="5">
        <v>3.9E-2</v>
      </c>
      <c r="F2" s="5">
        <v>1.448</v>
      </c>
      <c r="G2" s="5">
        <v>4.1000000000000002E-2</v>
      </c>
      <c r="I2" s="1">
        <v>4888949</v>
      </c>
      <c r="J2" s="1">
        <f>I2*G2</f>
        <v>200446.90900000001</v>
      </c>
      <c r="K2" s="1">
        <f>J2*(1 - UndercountRates!$B$2)</f>
        <v>184411.15628000002</v>
      </c>
      <c r="L2" s="1">
        <f>I2-J2+K2</f>
        <v>4872913.2472799998</v>
      </c>
    </row>
    <row r="3" spans="1:12" x14ac:dyDescent="0.2">
      <c r="A3" t="s">
        <v>142</v>
      </c>
      <c r="B3" s="1">
        <v>25852</v>
      </c>
      <c r="C3" s="5">
        <v>4.1000000000000002E-2</v>
      </c>
      <c r="D3" s="1">
        <v>39250</v>
      </c>
      <c r="E3" s="5">
        <v>5.5E-2</v>
      </c>
      <c r="F3" s="5">
        <v>0.51800000000000002</v>
      </c>
      <c r="G3" s="5">
        <v>6.9000000000000006E-2</v>
      </c>
      <c r="I3" s="1">
        <v>738068</v>
      </c>
      <c r="J3" s="1">
        <f>I3*G3</f>
        <v>50926.692000000003</v>
      </c>
      <c r="K3" s="1">
        <f>J3*(1 - UndercountRates!$B$2)</f>
        <v>46852.556640000003</v>
      </c>
      <c r="L3" s="1">
        <f>I3-J3+K3</f>
        <v>733993.86463999993</v>
      </c>
    </row>
    <row r="4" spans="1:12" x14ac:dyDescent="0.2">
      <c r="A4" t="s">
        <v>49</v>
      </c>
      <c r="B4" s="1">
        <v>1295617</v>
      </c>
      <c r="C4" s="5">
        <v>0.253</v>
      </c>
      <c r="D4" s="1">
        <v>1895149</v>
      </c>
      <c r="E4" s="5">
        <v>0.29599999999999999</v>
      </c>
      <c r="F4" s="5">
        <v>0.46300000000000002</v>
      </c>
      <c r="G4" s="5">
        <v>0.309</v>
      </c>
      <c r="I4" s="1">
        <v>7123898</v>
      </c>
      <c r="J4" s="1">
        <f>I4*G4</f>
        <v>2201284.4819999998</v>
      </c>
      <c r="K4" s="1">
        <f>J4*(1 - UndercountRates!$B$2)</f>
        <v>2025181.7234399999</v>
      </c>
      <c r="L4" s="1">
        <f>I4-J4+K4</f>
        <v>6947795.24144</v>
      </c>
    </row>
    <row r="5" spans="1:12" x14ac:dyDescent="0.2">
      <c r="A5" t="s">
        <v>97</v>
      </c>
      <c r="B5" s="1">
        <v>86866</v>
      </c>
      <c r="C5" s="5">
        <v>3.2000000000000001E-2</v>
      </c>
      <c r="D5" s="1">
        <v>186050</v>
      </c>
      <c r="E5" s="5">
        <v>6.4000000000000001E-2</v>
      </c>
      <c r="F5" s="5">
        <v>1.1419999999999999</v>
      </c>
      <c r="G5" s="5">
        <v>7.1999999999999995E-2</v>
      </c>
      <c r="I5" s="1">
        <v>3020327</v>
      </c>
      <c r="J5" s="1">
        <f>I5*G5</f>
        <v>217463.54399999999</v>
      </c>
      <c r="K5" s="1">
        <f>J5*(1 - UndercountRates!$B$2)</f>
        <v>200066.46048000001</v>
      </c>
      <c r="L5" s="1">
        <f>I5-J5+K5</f>
        <v>3002929.9164800001</v>
      </c>
    </row>
    <row r="6" spans="1:12" x14ac:dyDescent="0.2">
      <c r="A6" t="s">
        <v>4</v>
      </c>
      <c r="B6" s="1">
        <v>10966556</v>
      </c>
      <c r="C6" s="5">
        <v>0.32400000000000001</v>
      </c>
      <c r="D6" s="1">
        <v>14013719</v>
      </c>
      <c r="E6" s="5">
        <v>0.376</v>
      </c>
      <c r="F6" s="5">
        <v>0.27800000000000002</v>
      </c>
      <c r="G6" s="5">
        <v>0.38900000000000001</v>
      </c>
      <c r="I6" s="1">
        <v>39776830</v>
      </c>
      <c r="J6" s="1">
        <f>I6*G6</f>
        <v>15473186.870000001</v>
      </c>
      <c r="K6" s="1">
        <f>J6*(1 - UndercountRates!$B$2)</f>
        <v>14235331.920400001</v>
      </c>
      <c r="L6" s="1">
        <f>I6-J6+K6</f>
        <v>38538975.050400004</v>
      </c>
    </row>
    <row r="7" spans="1:12" x14ac:dyDescent="0.2">
      <c r="A7" t="s">
        <v>67</v>
      </c>
      <c r="B7" s="1">
        <v>735801</v>
      </c>
      <c r="C7" s="5">
        <v>0.17100000000000001</v>
      </c>
      <c r="D7" s="1">
        <v>1038687</v>
      </c>
      <c r="E7" s="5">
        <v>0.20699999999999999</v>
      </c>
      <c r="F7" s="5">
        <v>0.41199999999999998</v>
      </c>
      <c r="G7" s="5">
        <v>0.21299999999999999</v>
      </c>
      <c r="I7" s="1">
        <v>5684203</v>
      </c>
      <c r="J7" s="1">
        <f>I7*G7</f>
        <v>1210735.2390000001</v>
      </c>
      <c r="K7" s="1">
        <f>J7*(1 - UndercountRates!$B$2)</f>
        <v>1113876.4198800002</v>
      </c>
      <c r="L7" s="1">
        <f>I7-J7+K7</f>
        <v>5587344.1808799999</v>
      </c>
    </row>
    <row r="8" spans="1:12" x14ac:dyDescent="0.2">
      <c r="A8" t="s">
        <v>88</v>
      </c>
      <c r="B8" s="1">
        <v>320323</v>
      </c>
      <c r="C8" s="5">
        <v>9.4E-2</v>
      </c>
      <c r="D8" s="1">
        <v>479087</v>
      </c>
      <c r="E8" s="5">
        <v>0.13400000000000001</v>
      </c>
      <c r="F8" s="5">
        <v>0.496</v>
      </c>
      <c r="G8" s="5">
        <v>0.157</v>
      </c>
      <c r="I8" s="1">
        <v>3588683</v>
      </c>
      <c r="J8" s="1">
        <f>I8*G8</f>
        <v>563423.23100000003</v>
      </c>
      <c r="K8" s="1">
        <f>J8*(1 - UndercountRates!$B$2)</f>
        <v>518349.37252000003</v>
      </c>
      <c r="L8" s="1">
        <f>I8-J8+K8</f>
        <v>3543609.1415200001</v>
      </c>
    </row>
    <row r="9" spans="1:12" x14ac:dyDescent="0.2">
      <c r="A9" t="s">
        <v>136</v>
      </c>
      <c r="B9" s="1">
        <v>37277</v>
      </c>
      <c r="C9" s="5">
        <v>4.8000000000000001E-2</v>
      </c>
      <c r="D9" s="1">
        <v>73221</v>
      </c>
      <c r="E9" s="5">
        <v>8.2000000000000003E-2</v>
      </c>
      <c r="F9" s="5">
        <v>0.96399999999999997</v>
      </c>
      <c r="G9" s="5">
        <v>9.1999999999999998E-2</v>
      </c>
      <c r="I9" s="1">
        <v>971180</v>
      </c>
      <c r="J9" s="1">
        <f>I9*G9</f>
        <v>89348.56</v>
      </c>
      <c r="K9" s="1">
        <f>J9*(1 - UndercountRates!$B$2)</f>
        <v>82200.675199999998</v>
      </c>
      <c r="L9" s="1">
        <f>I9-J9+K9</f>
        <v>964032.11519999988</v>
      </c>
    </row>
    <row r="10" spans="1:12" x14ac:dyDescent="0.2">
      <c r="A10" t="s">
        <v>13</v>
      </c>
      <c r="B10" s="1">
        <v>2682715</v>
      </c>
      <c r="C10" s="5">
        <v>0.16800000000000001</v>
      </c>
      <c r="D10" s="1">
        <v>4223806</v>
      </c>
      <c r="E10" s="5">
        <v>0.22500000000000001</v>
      </c>
      <c r="F10" s="5">
        <v>0.57399999999999995</v>
      </c>
      <c r="G10" s="5">
        <v>0.249</v>
      </c>
      <c r="I10" s="1">
        <v>21312211</v>
      </c>
      <c r="J10" s="1">
        <f>I10*G10</f>
        <v>5306740.5389999999</v>
      </c>
      <c r="K10" s="1">
        <f>J10*(1 - UndercountRates!$B$2)</f>
        <v>4882201.2958800001</v>
      </c>
      <c r="L10" s="1">
        <f>I10-J10+K10</f>
        <v>20887671.75688</v>
      </c>
    </row>
    <row r="11" spans="1:12" x14ac:dyDescent="0.2">
      <c r="A11" t="s">
        <v>28</v>
      </c>
      <c r="B11" s="1">
        <v>435227</v>
      </c>
      <c r="C11" s="5">
        <v>5.2999999999999999E-2</v>
      </c>
      <c r="D11" s="1">
        <v>853689</v>
      </c>
      <c r="E11" s="5">
        <v>8.7999999999999995E-2</v>
      </c>
      <c r="F11" s="5">
        <v>0.96099999999999997</v>
      </c>
      <c r="G11" s="5">
        <v>9.2999999999999999E-2</v>
      </c>
      <c r="I11" s="1">
        <v>10545138</v>
      </c>
      <c r="J11" s="1">
        <f>I11*G11</f>
        <v>980697.83400000003</v>
      </c>
      <c r="K11" s="1">
        <f>J11*(1 - UndercountRates!$B$2)</f>
        <v>902242.00728000002</v>
      </c>
      <c r="L11" s="1">
        <f>I11-J11+K11</f>
        <v>10466682.173279999</v>
      </c>
    </row>
    <row r="12" spans="1:12" x14ac:dyDescent="0.2">
      <c r="A12" t="s">
        <v>121</v>
      </c>
      <c r="B12" s="1">
        <v>87699</v>
      </c>
      <c r="C12" s="5">
        <v>7.1999999999999995E-2</v>
      </c>
      <c r="D12" s="1">
        <v>120842</v>
      </c>
      <c r="E12" s="5">
        <v>8.8999999999999996E-2</v>
      </c>
      <c r="F12" s="5">
        <v>0.378</v>
      </c>
      <c r="G12" s="5">
        <v>0.104</v>
      </c>
      <c r="I12" s="1">
        <v>1426393</v>
      </c>
      <c r="J12" s="1">
        <f>I12*G12</f>
        <v>148344.872</v>
      </c>
      <c r="K12" s="1">
        <f>J12*(1 - UndercountRates!$B$2)</f>
        <v>136477.28224</v>
      </c>
      <c r="L12" s="1">
        <f>I12-J12+K12</f>
        <v>1414525.4102400001</v>
      </c>
    </row>
    <row r="13" spans="1:12" x14ac:dyDescent="0.2">
      <c r="A13" t="s">
        <v>118</v>
      </c>
      <c r="B13" s="1">
        <v>101690</v>
      </c>
      <c r="C13" s="5">
        <v>7.9000000000000001E-2</v>
      </c>
      <c r="D13" s="1">
        <v>175901</v>
      </c>
      <c r="E13" s="5">
        <v>0.112</v>
      </c>
      <c r="F13" s="5">
        <v>0.73</v>
      </c>
      <c r="G13" s="5">
        <v>0.123</v>
      </c>
      <c r="I13" s="1">
        <v>1753860</v>
      </c>
      <c r="J13" s="1">
        <f>I13*G13</f>
        <v>215724.78</v>
      </c>
      <c r="K13" s="1">
        <f>J13*(1 - UndercountRates!$B$2)</f>
        <v>198466.79760000002</v>
      </c>
      <c r="L13" s="1">
        <f>I13-J13+K13</f>
        <v>1736602.0175999999</v>
      </c>
    </row>
    <row r="14" spans="1:12" x14ac:dyDescent="0.2">
      <c r="A14" t="s">
        <v>16</v>
      </c>
      <c r="B14" s="1">
        <v>1530262</v>
      </c>
      <c r="C14" s="5">
        <v>0.123</v>
      </c>
      <c r="D14" s="1">
        <v>2027578</v>
      </c>
      <c r="E14" s="5">
        <v>0.158</v>
      </c>
      <c r="F14" s="5">
        <v>0.32500000000000001</v>
      </c>
      <c r="G14" s="5">
        <v>0.17</v>
      </c>
      <c r="I14" s="1">
        <v>12768320</v>
      </c>
      <c r="J14" s="1">
        <f>I14*G14</f>
        <v>2170614.4000000004</v>
      </c>
      <c r="K14" s="1">
        <f>J14*(1 - UndercountRates!$B$2)</f>
        <v>1996965.2480000004</v>
      </c>
      <c r="L14" s="1">
        <f>I14-J14+K14</f>
        <v>12594670.847999999</v>
      </c>
    </row>
    <row r="15" spans="1:12" x14ac:dyDescent="0.2">
      <c r="A15" t="s">
        <v>46</v>
      </c>
      <c r="B15" s="1">
        <v>214536</v>
      </c>
      <c r="C15" s="5">
        <v>3.5000000000000003E-2</v>
      </c>
      <c r="D15" s="1">
        <v>389707</v>
      </c>
      <c r="E15" s="5">
        <v>0.06</v>
      </c>
      <c r="F15" s="5">
        <v>0.81699999999999995</v>
      </c>
      <c r="G15" s="5">
        <v>6.8000000000000005E-2</v>
      </c>
      <c r="I15" s="1">
        <v>6699629</v>
      </c>
      <c r="J15" s="1">
        <f>I15*G15</f>
        <v>455574.77200000006</v>
      </c>
      <c r="K15" s="1">
        <f>J15*(1 - UndercountRates!$B$2)</f>
        <v>419128.79024000006</v>
      </c>
      <c r="L15" s="1">
        <f>I15-J15+K15</f>
        <v>6663183.0182400001</v>
      </c>
    </row>
    <row r="16" spans="1:12" x14ac:dyDescent="0.2">
      <c r="A16" t="s">
        <v>91</v>
      </c>
      <c r="B16" s="1">
        <v>82473</v>
      </c>
      <c r="C16" s="5">
        <v>2.8000000000000001E-2</v>
      </c>
      <c r="D16" s="1">
        <v>151544</v>
      </c>
      <c r="E16" s="5">
        <v>0.05</v>
      </c>
      <c r="F16" s="5">
        <v>0.83699999999999997</v>
      </c>
      <c r="G16" s="5">
        <v>5.7000000000000002E-2</v>
      </c>
      <c r="I16" s="1">
        <v>3160553</v>
      </c>
      <c r="J16" s="1">
        <f>I16*G16</f>
        <v>180151.52100000001</v>
      </c>
      <c r="K16" s="1">
        <f>J16*(1 - UndercountRates!$B$2)</f>
        <v>165739.39932000003</v>
      </c>
      <c r="L16" s="1">
        <f>I16-J16+K16</f>
        <v>3146140.8783199997</v>
      </c>
    </row>
    <row r="17" spans="1:12" x14ac:dyDescent="0.2">
      <c r="A17" t="s">
        <v>100</v>
      </c>
      <c r="B17" s="1">
        <v>188252</v>
      </c>
      <c r="C17" s="5">
        <v>7.0000000000000007E-2</v>
      </c>
      <c r="D17" s="1">
        <v>300042</v>
      </c>
      <c r="E17" s="5">
        <v>0.105</v>
      </c>
      <c r="F17" s="5">
        <v>0.59399999999999997</v>
      </c>
      <c r="G17" s="5">
        <v>0.11600000000000001</v>
      </c>
      <c r="I17" s="1">
        <v>2918515</v>
      </c>
      <c r="J17" s="1">
        <f>I17*G17</f>
        <v>338547.74</v>
      </c>
      <c r="K17" s="1">
        <f>J17*(1 - UndercountRates!$B$2)</f>
        <v>311463.92080000002</v>
      </c>
      <c r="L17" s="1">
        <f>I17-J17+K17</f>
        <v>2891431.1807999997</v>
      </c>
    </row>
    <row r="18" spans="1:12" x14ac:dyDescent="0.2">
      <c r="A18" t="s">
        <v>79</v>
      </c>
      <c r="B18" s="1">
        <v>59939</v>
      </c>
      <c r="C18" s="5">
        <v>1.4999999999999999E-2</v>
      </c>
      <c r="D18" s="1">
        <v>132836</v>
      </c>
      <c r="E18" s="5">
        <v>3.1E-2</v>
      </c>
      <c r="F18" s="5">
        <v>1.216</v>
      </c>
      <c r="G18" s="5">
        <v>3.4000000000000002E-2</v>
      </c>
      <c r="I18" s="1">
        <v>4472265</v>
      </c>
      <c r="J18" s="1">
        <f>I18*G18</f>
        <v>152057.01</v>
      </c>
      <c r="K18" s="1">
        <f>J18*(1 - UndercountRates!$B$2)</f>
        <v>139892.4492</v>
      </c>
      <c r="L18" s="1">
        <f>I18-J18+K18</f>
        <v>4460100.4391999999</v>
      </c>
    </row>
    <row r="19" spans="1:12" x14ac:dyDescent="0.2">
      <c r="A19" t="s">
        <v>76</v>
      </c>
      <c r="B19" s="1">
        <v>107738</v>
      </c>
      <c r="C19" s="5">
        <v>2.4E-2</v>
      </c>
      <c r="D19" s="1">
        <v>192560</v>
      </c>
      <c r="E19" s="5">
        <v>4.2000000000000003E-2</v>
      </c>
      <c r="F19" s="5">
        <v>0.78700000000000003</v>
      </c>
      <c r="G19" s="5">
        <v>4.9000000000000002E-2</v>
      </c>
      <c r="I19" s="1">
        <v>4682509</v>
      </c>
      <c r="J19" s="1">
        <f>I19*G19</f>
        <v>229442.94100000002</v>
      </c>
      <c r="K19" s="1">
        <f>J19*(1 - UndercountRates!$B$2)</f>
        <v>211087.50572000002</v>
      </c>
      <c r="L19" s="1">
        <f>I19-J19+K19</f>
        <v>4664153.5647200001</v>
      </c>
    </row>
    <row r="20" spans="1:12" x14ac:dyDescent="0.2">
      <c r="A20" t="s">
        <v>124</v>
      </c>
      <c r="B20" s="1">
        <v>9360</v>
      </c>
      <c r="C20" s="5">
        <v>7.0000000000000001E-3</v>
      </c>
      <c r="D20" s="1">
        <v>16935</v>
      </c>
      <c r="E20" s="5">
        <v>1.2999999999999999E-2</v>
      </c>
      <c r="F20" s="5">
        <v>0.80900000000000005</v>
      </c>
      <c r="G20" s="5">
        <v>1.6E-2</v>
      </c>
      <c r="I20" s="1">
        <v>1341582</v>
      </c>
      <c r="J20" s="1">
        <f>I20*G20</f>
        <v>21465.312000000002</v>
      </c>
      <c r="K20" s="1">
        <f>J20*(1 - UndercountRates!$B$2)</f>
        <v>19748.087040000002</v>
      </c>
      <c r="L20" s="1">
        <f>I20-J20+K20</f>
        <v>1339864.77504</v>
      </c>
    </row>
    <row r="21" spans="1:12" x14ac:dyDescent="0.2">
      <c r="A21" t="s">
        <v>58</v>
      </c>
      <c r="B21" s="1">
        <v>227916</v>
      </c>
      <c r="C21" s="5">
        <v>4.2999999999999997E-2</v>
      </c>
      <c r="D21" s="1">
        <v>470632</v>
      </c>
      <c r="E21" s="5">
        <v>8.2000000000000003E-2</v>
      </c>
      <c r="F21" s="5">
        <v>1.0649999999999999</v>
      </c>
      <c r="G21" s="5">
        <v>9.8000000000000004E-2</v>
      </c>
      <c r="I21" s="1">
        <v>6079602</v>
      </c>
      <c r="J21" s="1">
        <f>I21*G21</f>
        <v>595800.99600000004</v>
      </c>
      <c r="K21" s="1">
        <f>J21*(1 - UndercountRates!$B$2)</f>
        <v>548136.91632000008</v>
      </c>
      <c r="L21" s="1">
        <f>I21-J21+K21</f>
        <v>6031937.9203199996</v>
      </c>
    </row>
    <row r="22" spans="1:12" x14ac:dyDescent="0.2">
      <c r="A22" t="s">
        <v>43</v>
      </c>
      <c r="B22" s="1">
        <v>428729</v>
      </c>
      <c r="C22" s="5">
        <v>6.8000000000000005E-2</v>
      </c>
      <c r="D22" s="1">
        <v>627654</v>
      </c>
      <c r="E22" s="5">
        <v>9.6000000000000002E-2</v>
      </c>
      <c r="F22" s="5">
        <v>0.46400000000000002</v>
      </c>
      <c r="G22" s="5">
        <v>0.114</v>
      </c>
      <c r="I22" s="1">
        <v>6895917</v>
      </c>
      <c r="J22" s="1">
        <f>I22*G22</f>
        <v>786134.53800000006</v>
      </c>
      <c r="K22" s="1">
        <f>J22*(1 - UndercountRates!$B$2)</f>
        <v>723243.77496000007</v>
      </c>
      <c r="L22" s="1">
        <f>I22-J22+K22</f>
        <v>6833026.2369600004</v>
      </c>
    </row>
    <row r="23" spans="1:12" x14ac:dyDescent="0.2">
      <c r="A23" t="s">
        <v>25</v>
      </c>
      <c r="B23" s="1">
        <v>323877</v>
      </c>
      <c r="C23" s="5">
        <v>3.3000000000000002E-2</v>
      </c>
      <c r="D23" s="1">
        <v>436358</v>
      </c>
      <c r="E23" s="5">
        <v>4.3999999999999997E-2</v>
      </c>
      <c r="F23" s="5">
        <v>0.34699999999999998</v>
      </c>
      <c r="G23" s="5">
        <v>4.9000000000000002E-2</v>
      </c>
      <c r="I23" s="1">
        <v>9991177</v>
      </c>
      <c r="J23" s="1">
        <f>I23*G23</f>
        <v>489567.67300000001</v>
      </c>
      <c r="K23" s="1">
        <f>J23*(1 - UndercountRates!$B$2)</f>
        <v>450402.25916000002</v>
      </c>
      <c r="L23" s="1">
        <f>I23-J23+K23</f>
        <v>9952011.5861600004</v>
      </c>
    </row>
    <row r="24" spans="1:12" x14ac:dyDescent="0.2">
      <c r="A24" t="s">
        <v>64</v>
      </c>
      <c r="B24" s="1">
        <v>143382</v>
      </c>
      <c r="C24" s="5">
        <v>2.9000000000000001E-2</v>
      </c>
      <c r="D24" s="1">
        <v>250258</v>
      </c>
      <c r="E24" s="5">
        <v>4.7E-2</v>
      </c>
      <c r="F24" s="5">
        <v>0.745</v>
      </c>
      <c r="G24" s="5">
        <v>5.1999999999999998E-2</v>
      </c>
      <c r="I24" s="1">
        <v>5628162</v>
      </c>
      <c r="J24" s="1">
        <f>I24*G24</f>
        <v>292664.424</v>
      </c>
      <c r="K24" s="1">
        <f>J24*(1 - UndercountRates!$B$2)</f>
        <v>269251.27007999999</v>
      </c>
      <c r="L24" s="1">
        <f>I24-J24+K24</f>
        <v>5604748.8460800005</v>
      </c>
    </row>
    <row r="25" spans="1:12" x14ac:dyDescent="0.2">
      <c r="A25" t="s">
        <v>94</v>
      </c>
      <c r="B25" s="1">
        <v>39569</v>
      </c>
      <c r="C25" s="5">
        <v>1.4E-2</v>
      </c>
      <c r="D25" s="1">
        <v>81481</v>
      </c>
      <c r="E25" s="5">
        <v>2.7E-2</v>
      </c>
      <c r="F25" s="5">
        <v>1.0589999999999999</v>
      </c>
      <c r="G25" s="5">
        <v>2.9000000000000001E-2</v>
      </c>
      <c r="I25" s="1">
        <v>2982785</v>
      </c>
      <c r="J25" s="1">
        <f>I25*G25</f>
        <v>86500.764999999999</v>
      </c>
      <c r="K25" s="1">
        <f>J25*(1 - UndercountRates!$B$2)</f>
        <v>79580.703800000003</v>
      </c>
      <c r="L25" s="1">
        <f>I25-J25+K25</f>
        <v>2975864.9387999997</v>
      </c>
    </row>
    <row r="26" spans="1:12" x14ac:dyDescent="0.2">
      <c r="A26" t="s">
        <v>55</v>
      </c>
      <c r="B26" s="1">
        <v>118592</v>
      </c>
      <c r="C26" s="5">
        <v>2.1000000000000001E-2</v>
      </c>
      <c r="D26" s="1">
        <v>212470</v>
      </c>
      <c r="E26" s="5">
        <v>3.5000000000000003E-2</v>
      </c>
      <c r="F26" s="5">
        <v>0.79200000000000004</v>
      </c>
      <c r="G26" s="5">
        <v>0.04</v>
      </c>
      <c r="I26" s="1">
        <v>6135888</v>
      </c>
      <c r="J26" s="1">
        <f>I26*G26</f>
        <v>245435.52000000002</v>
      </c>
      <c r="K26" s="1">
        <f>J26*(1 - UndercountRates!$B$2)</f>
        <v>225800.67840000003</v>
      </c>
      <c r="L26" s="1">
        <f>I26-J26+K26</f>
        <v>6116253.1584000001</v>
      </c>
    </row>
    <row r="27" spans="1:12" x14ac:dyDescent="0.2">
      <c r="A27" t="s">
        <v>133</v>
      </c>
      <c r="B27" s="1">
        <v>18081</v>
      </c>
      <c r="C27" s="5">
        <v>0.02</v>
      </c>
      <c r="D27" s="1">
        <v>28565</v>
      </c>
      <c r="E27" s="5">
        <v>2.9000000000000001E-2</v>
      </c>
      <c r="F27" s="5">
        <v>0.57999999999999996</v>
      </c>
      <c r="G27" s="5">
        <v>3.5999999999999997E-2</v>
      </c>
      <c r="I27" s="1">
        <v>1062330</v>
      </c>
      <c r="J27" s="1">
        <f>I27*G27</f>
        <v>38243.879999999997</v>
      </c>
      <c r="K27" s="1">
        <f>J27*(1 - UndercountRates!$B$2)</f>
        <v>35184.369599999998</v>
      </c>
      <c r="L27" s="1">
        <f>I27-J27+K27</f>
        <v>1059270.4896</v>
      </c>
    </row>
    <row r="28" spans="1:12" x14ac:dyDescent="0.2">
      <c r="A28" t="s">
        <v>115</v>
      </c>
      <c r="B28" s="1">
        <v>94425</v>
      </c>
      <c r="C28" s="5">
        <v>5.5E-2</v>
      </c>
      <c r="D28" s="1">
        <v>167405</v>
      </c>
      <c r="E28" s="5">
        <v>9.1999999999999998E-2</v>
      </c>
      <c r="F28" s="5">
        <v>0.77300000000000002</v>
      </c>
      <c r="G28" s="5">
        <v>0.106</v>
      </c>
      <c r="I28" s="1">
        <v>1932549</v>
      </c>
      <c r="J28" s="1">
        <f>I28*G28</f>
        <v>204850.19399999999</v>
      </c>
      <c r="K28" s="1">
        <f>J28*(1 - UndercountRates!$B$2)</f>
        <v>188462.17848</v>
      </c>
      <c r="L28" s="1">
        <f>I28-J28+K28</f>
        <v>1916160.9844800001</v>
      </c>
    </row>
    <row r="29" spans="1:12" x14ac:dyDescent="0.2">
      <c r="A29" t="s">
        <v>106</v>
      </c>
      <c r="B29" s="1">
        <v>393970</v>
      </c>
      <c r="C29" s="5">
        <v>0.19700000000000001</v>
      </c>
      <c r="D29" s="1">
        <v>716501</v>
      </c>
      <c r="E29" s="5">
        <v>0.26500000000000001</v>
      </c>
      <c r="F29" s="5">
        <v>0.81899999999999995</v>
      </c>
      <c r="G29" s="5">
        <v>0.28499999999999998</v>
      </c>
      <c r="I29" s="1">
        <v>3056824</v>
      </c>
      <c r="J29" s="1">
        <f>I29*G29</f>
        <v>871194.84</v>
      </c>
      <c r="K29" s="1">
        <f>J29*(1 - UndercountRates!$B$2)</f>
        <v>801499.25280000002</v>
      </c>
      <c r="L29" s="1">
        <f>I29-J29+K29</f>
        <v>2987128.4128</v>
      </c>
    </row>
    <row r="30" spans="1:12" x14ac:dyDescent="0.2">
      <c r="A30" t="s">
        <v>127</v>
      </c>
      <c r="B30" s="1">
        <v>20489</v>
      </c>
      <c r="C30" s="5">
        <v>1.7000000000000001E-2</v>
      </c>
      <c r="D30" s="1">
        <v>36704</v>
      </c>
      <c r="E30" s="5">
        <v>2.8000000000000001E-2</v>
      </c>
      <c r="F30" s="5">
        <v>0.79100000000000004</v>
      </c>
      <c r="G30" s="5">
        <v>3.5000000000000003E-2</v>
      </c>
      <c r="I30" s="1">
        <v>1350575</v>
      </c>
      <c r="J30" s="1">
        <f>I30*G30</f>
        <v>47270.125000000007</v>
      </c>
      <c r="K30" s="1">
        <f>J30*(1 - UndercountRates!$B$2)</f>
        <v>43488.515000000007</v>
      </c>
      <c r="L30" s="1">
        <f>I30-J30+K30</f>
        <v>1346793.39</v>
      </c>
    </row>
    <row r="31" spans="1:12" x14ac:dyDescent="0.2">
      <c r="A31" t="s">
        <v>34</v>
      </c>
      <c r="B31" s="1">
        <v>1117191</v>
      </c>
      <c r="C31" s="5">
        <v>0.13300000000000001</v>
      </c>
      <c r="D31" s="1">
        <v>1555144</v>
      </c>
      <c r="E31" s="5">
        <v>0.17699999999999999</v>
      </c>
      <c r="F31" s="5">
        <v>0.39200000000000002</v>
      </c>
      <c r="G31" s="5">
        <v>0.2</v>
      </c>
      <c r="I31" s="1">
        <v>9032872</v>
      </c>
      <c r="J31" s="1">
        <f>I31*G31</f>
        <v>1806574.4000000001</v>
      </c>
      <c r="K31" s="1">
        <f>J31*(1 - UndercountRates!$B$2)</f>
        <v>1662048.4480000001</v>
      </c>
      <c r="L31" s="1">
        <f>I31-J31+K31</f>
        <v>8888346.0480000004</v>
      </c>
    </row>
    <row r="32" spans="1:12" x14ac:dyDescent="0.2">
      <c r="A32" t="s">
        <v>109</v>
      </c>
      <c r="B32" s="1">
        <v>765386</v>
      </c>
      <c r="C32" s="5">
        <v>0.42099999999999999</v>
      </c>
      <c r="D32" s="1">
        <v>953403</v>
      </c>
      <c r="E32" s="5">
        <v>0.46300000000000002</v>
      </c>
      <c r="F32" s="5">
        <v>0.246</v>
      </c>
      <c r="G32" s="5">
        <v>0.48499999999999999</v>
      </c>
      <c r="I32" s="1">
        <v>2090708</v>
      </c>
      <c r="J32" s="1">
        <f>I32*G32</f>
        <v>1013993.38</v>
      </c>
      <c r="K32" s="1">
        <f>J32*(1 - UndercountRates!$B$2)</f>
        <v>932873.90960000001</v>
      </c>
      <c r="L32" s="1">
        <f>I32-J32+K32</f>
        <v>2009588.5296</v>
      </c>
    </row>
    <row r="33" spans="1:12" x14ac:dyDescent="0.2">
      <c r="A33" t="s">
        <v>10</v>
      </c>
      <c r="B33" s="1">
        <v>2867583</v>
      </c>
      <c r="C33" s="5">
        <v>0.151</v>
      </c>
      <c r="D33" s="1">
        <v>3416922</v>
      </c>
      <c r="E33" s="5">
        <v>0.17599999999999999</v>
      </c>
      <c r="F33" s="5">
        <v>0.192</v>
      </c>
      <c r="G33" s="5">
        <v>0.19</v>
      </c>
      <c r="I33" s="1">
        <v>19862512</v>
      </c>
      <c r="J33" s="1">
        <f>I33*G33</f>
        <v>3773877.2800000003</v>
      </c>
      <c r="K33" s="1">
        <f>J33*(1 - UndercountRates!$B$2)</f>
        <v>3471967.0976000004</v>
      </c>
      <c r="L33" s="1">
        <f>I33-J33+K33</f>
        <v>19560601.817600001</v>
      </c>
    </row>
    <row r="34" spans="1:12" x14ac:dyDescent="0.2">
      <c r="A34" t="s">
        <v>31</v>
      </c>
      <c r="B34" s="1">
        <v>378963</v>
      </c>
      <c r="C34" s="5">
        <v>4.7E-2</v>
      </c>
      <c r="D34" s="1">
        <v>800120</v>
      </c>
      <c r="E34" s="5">
        <v>8.4000000000000005E-2</v>
      </c>
      <c r="F34" s="5">
        <v>1.111</v>
      </c>
      <c r="G34" s="5">
        <v>9.1999999999999998E-2</v>
      </c>
      <c r="I34" s="1">
        <v>10390149</v>
      </c>
      <c r="J34" s="1">
        <f>I34*G34</f>
        <v>955893.70799999998</v>
      </c>
      <c r="K34" s="1">
        <f>J34*(1 - UndercountRates!$B$2)</f>
        <v>879422.21136000007</v>
      </c>
      <c r="L34" s="1">
        <f>I34-J34+K34</f>
        <v>10313677.50336</v>
      </c>
    </row>
    <row r="35" spans="1:12" x14ac:dyDescent="0.2">
      <c r="A35" t="s">
        <v>145</v>
      </c>
      <c r="B35" s="1">
        <v>7786</v>
      </c>
      <c r="C35" s="5">
        <v>1.2E-2</v>
      </c>
      <c r="D35" s="1">
        <v>13467</v>
      </c>
      <c r="E35" s="5">
        <v>0.02</v>
      </c>
      <c r="F35" s="5">
        <v>0.73</v>
      </c>
      <c r="G35" s="5">
        <v>3.5000000000000003E-2</v>
      </c>
      <c r="I35" s="1">
        <v>755238</v>
      </c>
      <c r="J35" s="1">
        <f>I35*G35</f>
        <v>26433.33</v>
      </c>
      <c r="K35" s="1">
        <f>J35*(1 - UndercountRates!$B$2)</f>
        <v>24318.663600000003</v>
      </c>
      <c r="L35" s="1">
        <f>I35-J35+K35</f>
        <v>753123.33360000001</v>
      </c>
    </row>
    <row r="36" spans="1:12" x14ac:dyDescent="0.2">
      <c r="A36" t="s">
        <v>22</v>
      </c>
      <c r="B36" s="1">
        <v>217123</v>
      </c>
      <c r="C36" s="5">
        <v>1.9E-2</v>
      </c>
      <c r="D36" s="1">
        <v>354674</v>
      </c>
      <c r="E36" s="5">
        <v>3.1E-2</v>
      </c>
      <c r="F36" s="5">
        <v>0.63400000000000001</v>
      </c>
      <c r="G36" s="5">
        <v>3.5999999999999997E-2</v>
      </c>
      <c r="I36" s="1">
        <v>11694664</v>
      </c>
      <c r="J36" s="1">
        <f>I36*G36</f>
        <v>421007.90399999998</v>
      </c>
      <c r="K36" s="1">
        <f>J36*(1 - UndercountRates!$B$2)</f>
        <v>387327.27168000001</v>
      </c>
      <c r="L36" s="1">
        <f>I36-J36+K36</f>
        <v>11660983.36768</v>
      </c>
    </row>
    <row r="37" spans="1:12" x14ac:dyDescent="0.2">
      <c r="A37" t="s">
        <v>85</v>
      </c>
      <c r="B37" s="1">
        <v>179304</v>
      </c>
      <c r="C37" s="5">
        <v>5.1999999999999998E-2</v>
      </c>
      <c r="D37" s="1">
        <v>332007</v>
      </c>
      <c r="E37" s="5">
        <v>8.8999999999999996E-2</v>
      </c>
      <c r="F37" s="5">
        <v>0.85199999999999998</v>
      </c>
      <c r="G37" s="5">
        <v>0.10299999999999999</v>
      </c>
      <c r="I37" s="1">
        <v>3940521</v>
      </c>
      <c r="J37" s="1">
        <f>I37*G37</f>
        <v>405873.663</v>
      </c>
      <c r="K37" s="1">
        <f>J37*(1 - UndercountRates!$B$2)</f>
        <v>373403.76996000001</v>
      </c>
      <c r="L37" s="1">
        <f>I37-J37+K37</f>
        <v>3908051.10696</v>
      </c>
    </row>
    <row r="38" spans="1:12" x14ac:dyDescent="0.2">
      <c r="A38" t="s">
        <v>82</v>
      </c>
      <c r="B38" s="1">
        <v>275314</v>
      </c>
      <c r="C38" s="5">
        <v>0.08</v>
      </c>
      <c r="D38" s="1">
        <v>450062</v>
      </c>
      <c r="E38" s="5">
        <v>0.11700000000000001</v>
      </c>
      <c r="F38" s="5">
        <v>0.63500000000000001</v>
      </c>
      <c r="G38" s="5">
        <v>0.128</v>
      </c>
      <c r="I38" s="1">
        <v>4199563</v>
      </c>
      <c r="J38" s="1">
        <f>I38*G38</f>
        <v>537544.06400000001</v>
      </c>
      <c r="K38" s="1">
        <f>J38*(1 - UndercountRates!$B$2)</f>
        <v>494540.53888000001</v>
      </c>
      <c r="L38" s="1">
        <f>I38-J38+K38</f>
        <v>4156559.4748799996</v>
      </c>
    </row>
    <row r="39" spans="1:12" x14ac:dyDescent="0.2">
      <c r="A39" t="s">
        <v>19</v>
      </c>
      <c r="B39" s="1">
        <v>394088</v>
      </c>
      <c r="C39" s="5">
        <v>3.2000000000000001E-2</v>
      </c>
      <c r="D39" s="1">
        <v>719660</v>
      </c>
      <c r="E39" s="5">
        <v>5.7000000000000002E-2</v>
      </c>
      <c r="F39" s="5">
        <v>0.82599999999999996</v>
      </c>
      <c r="G39" s="5">
        <v>7.0000000000000007E-2</v>
      </c>
      <c r="I39" s="1">
        <v>12823989</v>
      </c>
      <c r="J39" s="1">
        <f>I39*G39</f>
        <v>897679.2300000001</v>
      </c>
      <c r="K39" s="1">
        <f>J39*(1 - UndercountRates!$B$2)</f>
        <v>825864.89160000009</v>
      </c>
      <c r="L39" s="1">
        <f>I39-J39+K39</f>
        <v>12752174.661599999</v>
      </c>
    </row>
    <row r="40" spans="1:12" x14ac:dyDescent="0.2">
      <c r="A40" t="s">
        <v>130</v>
      </c>
      <c r="B40" s="1">
        <v>90820</v>
      </c>
      <c r="C40" s="5">
        <v>8.6999999999999994E-2</v>
      </c>
      <c r="D40" s="1">
        <v>130655</v>
      </c>
      <c r="E40" s="5">
        <v>0.124</v>
      </c>
      <c r="F40" s="5">
        <v>0.439</v>
      </c>
      <c r="G40" s="5">
        <v>0.14899999999999999</v>
      </c>
      <c r="I40" s="1">
        <v>1061712</v>
      </c>
      <c r="J40" s="1">
        <f>I40*G40</f>
        <v>158195.08799999999</v>
      </c>
      <c r="K40" s="1">
        <f>J40*(1 - UndercountRates!$B$2)</f>
        <v>145539.48095999999</v>
      </c>
      <c r="L40" s="1">
        <f>I40-J40+K40</f>
        <v>1049056.3929600001</v>
      </c>
    </row>
    <row r="41" spans="1:12" x14ac:dyDescent="0.2">
      <c r="A41" t="s">
        <v>73</v>
      </c>
      <c r="B41" s="1">
        <v>95076</v>
      </c>
      <c r="C41" s="5">
        <v>2.4E-2</v>
      </c>
      <c r="D41" s="1">
        <v>235682</v>
      </c>
      <c r="E41" s="5">
        <v>5.0999999999999997E-2</v>
      </c>
      <c r="F41" s="5">
        <v>1.4790000000000001</v>
      </c>
      <c r="G41" s="5">
        <v>5.5E-2</v>
      </c>
      <c r="I41" s="1">
        <v>5088916</v>
      </c>
      <c r="J41" s="1">
        <f>I41*G41</f>
        <v>279890.38</v>
      </c>
      <c r="K41" s="1">
        <f>J41*(1 - UndercountRates!$B$2)</f>
        <v>257499.1496</v>
      </c>
      <c r="L41" s="1">
        <f>I41-J41+K41</f>
        <v>5066524.7696000002</v>
      </c>
    </row>
    <row r="42" spans="1:12" x14ac:dyDescent="0.2">
      <c r="A42" t="s">
        <v>139</v>
      </c>
      <c r="B42" s="1">
        <v>10903</v>
      </c>
      <c r="C42" s="5">
        <v>1.4E-2</v>
      </c>
      <c r="D42" s="1">
        <v>22119</v>
      </c>
      <c r="E42" s="5">
        <v>2.7E-2</v>
      </c>
      <c r="F42" s="5">
        <v>1.0289999999999999</v>
      </c>
      <c r="G42" s="5">
        <v>3.6999999999999998E-2</v>
      </c>
      <c r="I42" s="1">
        <v>877790</v>
      </c>
      <c r="J42" s="1">
        <f>I42*G42</f>
        <v>32478.23</v>
      </c>
      <c r="K42" s="1">
        <f>J42*(1 - UndercountRates!$B$2)</f>
        <v>29879.971600000001</v>
      </c>
      <c r="L42" s="1">
        <f>I42-J42+K42</f>
        <v>875191.74160000007</v>
      </c>
    </row>
    <row r="43" spans="1:12" x14ac:dyDescent="0.2">
      <c r="A43" t="s">
        <v>52</v>
      </c>
      <c r="B43" s="1">
        <v>123838</v>
      </c>
      <c r="C43" s="5">
        <v>2.1999999999999999E-2</v>
      </c>
      <c r="D43" s="1">
        <v>290059</v>
      </c>
      <c r="E43" s="5">
        <v>4.5999999999999999E-2</v>
      </c>
      <c r="F43" s="5">
        <v>1.3420000000000001</v>
      </c>
      <c r="G43" s="5">
        <v>5.1999999999999998E-2</v>
      </c>
      <c r="I43" s="1">
        <v>6782564</v>
      </c>
      <c r="J43" s="1">
        <f>I43*G43</f>
        <v>352693.32799999998</v>
      </c>
      <c r="K43" s="1">
        <f>J43*(1 - UndercountRates!$B$2)</f>
        <v>324477.86176</v>
      </c>
      <c r="L43" s="1">
        <f>I43-J43+K43</f>
        <v>6754348.53376</v>
      </c>
    </row>
    <row r="44" spans="1:12" x14ac:dyDescent="0.2">
      <c r="A44" t="s">
        <v>7</v>
      </c>
      <c r="B44" s="1">
        <v>6669666</v>
      </c>
      <c r="C44" s="5">
        <v>0.32</v>
      </c>
      <c r="D44" s="1">
        <v>9460921</v>
      </c>
      <c r="E44" s="5">
        <v>0.376</v>
      </c>
      <c r="F44" s="5">
        <v>0.41799999999999998</v>
      </c>
      <c r="G44" s="5">
        <v>0.39100000000000001</v>
      </c>
      <c r="I44" s="1">
        <v>28704330</v>
      </c>
      <c r="J44" s="1">
        <f>I44*G44</f>
        <v>11223393.030000001</v>
      </c>
      <c r="K44" s="1">
        <f>J44*(1 - UndercountRates!$B$2)</f>
        <v>10325521.587600002</v>
      </c>
      <c r="L44" s="1">
        <f>I44-J44+K44</f>
        <v>27806458.557599999</v>
      </c>
    </row>
    <row r="45" spans="1:12" x14ac:dyDescent="0.2">
      <c r="A45" t="s">
        <v>103</v>
      </c>
      <c r="B45" s="1">
        <v>201559</v>
      </c>
      <c r="C45" s="5">
        <v>0.09</v>
      </c>
      <c r="D45" s="1">
        <v>358340</v>
      </c>
      <c r="E45" s="5">
        <v>0.13</v>
      </c>
      <c r="F45" s="5">
        <v>0.77800000000000002</v>
      </c>
      <c r="G45" s="5">
        <v>0.13800000000000001</v>
      </c>
      <c r="I45" s="1">
        <v>3159345</v>
      </c>
      <c r="J45" s="1">
        <f>I45*G45</f>
        <v>435989.61000000004</v>
      </c>
      <c r="K45" s="1">
        <f>J45*(1 - UndercountRates!$B$2)</f>
        <v>401110.44120000006</v>
      </c>
      <c r="L45" s="1">
        <f>I45-J45+K45</f>
        <v>3124465.8312000004</v>
      </c>
    </row>
    <row r="46" spans="1:12" x14ac:dyDescent="0.2">
      <c r="A46" t="s">
        <v>148</v>
      </c>
      <c r="B46" s="1">
        <v>5504</v>
      </c>
      <c r="C46" s="5">
        <v>8.9999999999999993E-3</v>
      </c>
      <c r="D46" s="1">
        <v>9208</v>
      </c>
      <c r="E46" s="5">
        <v>1.4999999999999999E-2</v>
      </c>
      <c r="F46" s="5">
        <v>0.67300000000000004</v>
      </c>
      <c r="G46" s="5">
        <v>0.02</v>
      </c>
      <c r="I46" s="1">
        <v>623960</v>
      </c>
      <c r="J46" s="1">
        <f>I46*G46</f>
        <v>12479.2</v>
      </c>
      <c r="K46" s="1">
        <f>J46*(1 - UndercountRates!$B$2)</f>
        <v>11480.864000000001</v>
      </c>
      <c r="L46" s="1">
        <f>I46-J46+K46</f>
        <v>622961.66400000011</v>
      </c>
    </row>
    <row r="47" spans="1:12" x14ac:dyDescent="0.2">
      <c r="A47" t="s">
        <v>37</v>
      </c>
      <c r="B47" s="1">
        <v>329540</v>
      </c>
      <c r="C47" s="5">
        <v>4.7E-2</v>
      </c>
      <c r="D47" s="1">
        <v>631825</v>
      </c>
      <c r="E47" s="5">
        <v>7.9000000000000001E-2</v>
      </c>
      <c r="F47" s="5">
        <v>0.91700000000000004</v>
      </c>
      <c r="G47" s="5">
        <v>0.09</v>
      </c>
      <c r="I47" s="1">
        <v>8525660</v>
      </c>
      <c r="J47" s="1">
        <f>I47*G47</f>
        <v>767309.4</v>
      </c>
      <c r="K47" s="1">
        <f>J47*(1 - UndercountRates!$B$2)</f>
        <v>705924.64800000004</v>
      </c>
      <c r="L47" s="1">
        <f>I47-J47+K47</f>
        <v>8464275.2479999997</v>
      </c>
    </row>
    <row r="48" spans="1:12" x14ac:dyDescent="0.2">
      <c r="A48" t="s">
        <v>40</v>
      </c>
      <c r="B48" s="1">
        <v>441509</v>
      </c>
      <c r="C48" s="5">
        <v>7.4999999999999997E-2</v>
      </c>
      <c r="D48" s="1">
        <v>755790</v>
      </c>
      <c r="E48" s="5">
        <v>0.112</v>
      </c>
      <c r="F48" s="5">
        <v>0.71199999999999997</v>
      </c>
      <c r="G48" s="5">
        <v>0.124</v>
      </c>
      <c r="I48" s="1">
        <v>7530552</v>
      </c>
      <c r="J48" s="1">
        <f>I48*G48</f>
        <v>933788.44799999997</v>
      </c>
      <c r="K48" s="1">
        <f>J48*(1 - UndercountRates!$B$2)</f>
        <v>859085.37216000003</v>
      </c>
      <c r="L48" s="1">
        <f>I48-J48+K48</f>
        <v>7455848.9241599999</v>
      </c>
    </row>
    <row r="49" spans="1:12" x14ac:dyDescent="0.2">
      <c r="A49" t="s">
        <v>112</v>
      </c>
      <c r="B49" s="1">
        <v>12279</v>
      </c>
      <c r="C49" s="5">
        <v>7.0000000000000001E-3</v>
      </c>
      <c r="D49" s="1">
        <v>22268</v>
      </c>
      <c r="E49" s="5">
        <v>1.2E-2</v>
      </c>
      <c r="F49" s="5">
        <v>0.81399999999999995</v>
      </c>
      <c r="G49" s="5">
        <v>1.4999999999999999E-2</v>
      </c>
      <c r="I49" s="1">
        <v>1803077</v>
      </c>
      <c r="J49" s="1">
        <f>I49*G49</f>
        <v>27046.154999999999</v>
      </c>
      <c r="K49" s="1">
        <f>J49*(1 - UndercountRates!$B$2)</f>
        <v>24882.462599999999</v>
      </c>
      <c r="L49" s="1">
        <f>I49-J49+K49</f>
        <v>1800913.3075999999</v>
      </c>
    </row>
    <row r="50" spans="1:12" x14ac:dyDescent="0.2">
      <c r="A50" t="s">
        <v>61</v>
      </c>
      <c r="B50" s="1">
        <v>192921</v>
      </c>
      <c r="C50" s="5">
        <v>3.5999999999999997E-2</v>
      </c>
      <c r="D50" s="1">
        <v>336056</v>
      </c>
      <c r="E50" s="5">
        <v>5.8999999999999997E-2</v>
      </c>
      <c r="F50" s="5">
        <v>0.74199999999999999</v>
      </c>
      <c r="G50" s="5">
        <v>6.7000000000000004E-2</v>
      </c>
      <c r="I50" s="1">
        <v>5818049</v>
      </c>
      <c r="J50" s="1">
        <f>I50*G50</f>
        <v>389809.283</v>
      </c>
      <c r="K50" s="1">
        <f>J50*(1 - UndercountRates!$B$2)</f>
        <v>358624.54035999998</v>
      </c>
      <c r="L50" s="1">
        <f>I50-J50+K50</f>
        <v>5786864.2573600002</v>
      </c>
    </row>
    <row r="51" spans="1:12" x14ac:dyDescent="0.2">
      <c r="A51" t="s">
        <v>151</v>
      </c>
      <c r="B51" s="1">
        <v>31669</v>
      </c>
      <c r="C51" s="5">
        <v>6.4000000000000001E-2</v>
      </c>
      <c r="D51" s="1">
        <v>50231</v>
      </c>
      <c r="E51" s="5">
        <v>8.8999999999999996E-2</v>
      </c>
      <c r="F51" s="5">
        <v>0.58599999999999997</v>
      </c>
      <c r="G51" s="5">
        <v>9.6000000000000002E-2</v>
      </c>
      <c r="I51" s="1">
        <v>573720</v>
      </c>
      <c r="J51" s="1">
        <f>I51*G51</f>
        <v>55077.120000000003</v>
      </c>
      <c r="K51" s="1">
        <f>J51*(1 - UndercountRates!$B$2)</f>
        <v>50670.950400000002</v>
      </c>
      <c r="L51" s="1">
        <f>I51-J51+K51</f>
        <v>569313.83039999998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1BED-53BD-1548-A845-36130FE06402}">
  <dimension ref="A1:B3"/>
  <sheetViews>
    <sheetView workbookViewId="0">
      <selection activeCell="B3" sqref="B3"/>
    </sheetView>
  </sheetViews>
  <sheetFormatPr baseColWidth="10" defaultColWidth="20.83203125" defaultRowHeight="16" x14ac:dyDescent="0.2"/>
  <cols>
    <col min="1" max="16384" width="20.83203125" style="4"/>
  </cols>
  <sheetData>
    <row r="1" spans="1:2" x14ac:dyDescent="0.2">
      <c r="A1" s="4" t="s">
        <v>176</v>
      </c>
    </row>
    <row r="2" spans="1:2" x14ac:dyDescent="0.2">
      <c r="A2" s="4" t="s">
        <v>175</v>
      </c>
      <c r="B2" s="4">
        <v>0.08</v>
      </c>
    </row>
    <row r="3" spans="1:2" x14ac:dyDescent="0.2">
      <c r="A3" s="4" t="s">
        <v>177</v>
      </c>
      <c r="B3" s="4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Multipliers</vt:lpstr>
      <vt:lpstr>Populations</vt:lpstr>
      <vt:lpstr>Priorities</vt:lpstr>
      <vt:lpstr>Ranks</vt:lpstr>
      <vt:lpstr>Seats</vt:lpstr>
      <vt:lpstr>Additional Info</vt:lpstr>
      <vt:lpstr>Hispanic</vt:lpstr>
      <vt:lpstr>UndercountRates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Boll, Jake</dc:creator>
  <cp:lastModifiedBy>Boll, Jake</cp:lastModifiedBy>
  <dcterms:created xsi:type="dcterms:W3CDTF">2018-06-27T15:42:32Z</dcterms:created>
  <dcterms:modified xsi:type="dcterms:W3CDTF">2018-06-28T20:09:55Z</dcterms:modified>
</cp:coreProperties>
</file>