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ortegon/Documents/Personales/fCA/Herramientas III/Proyectos/"/>
    </mc:Choice>
  </mc:AlternateContent>
  <xr:revisionPtr revIDLastSave="0" documentId="13_ncr:1_{D9F310C3-DED6-3141-8E04-9AFF5FA8EF5E}" xr6:coauthVersionLast="47" xr6:coauthVersionMax="47" xr10:uidLastSave="{00000000-0000-0000-0000-000000000000}"/>
  <bookViews>
    <workbookView xWindow="13620" yWindow="500" windowWidth="16800" windowHeight="20500" activeTab="1" xr2:uid="{A17AD3DD-15D8-3F4B-9C7F-7F8D007F5A3E}"/>
  </bookViews>
  <sheets>
    <sheet name="nomina" sheetId="4" r:id="rId1"/>
    <sheet name="vacaciones" sheetId="1" r:id="rId2"/>
    <sheet name="isr" sheetId="2" r:id="rId3"/>
    <sheet name="subsidi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 l="1"/>
  <c r="B4" i="1"/>
  <c r="B3" i="1"/>
</calcChain>
</file>

<file path=xl/sharedStrings.xml><?xml version="1.0" encoding="utf-8"?>
<sst xmlns="http://schemas.openxmlformats.org/spreadsheetml/2006/main" count="36" uniqueCount="36">
  <si>
    <t>dias min</t>
  </si>
  <si>
    <t>dias max</t>
  </si>
  <si>
    <t>dias vacaciones</t>
  </si>
  <si>
    <t>LI</t>
  </si>
  <si>
    <t>LS</t>
  </si>
  <si>
    <t>CF</t>
  </si>
  <si>
    <t>porcentaje</t>
  </si>
  <si>
    <t>DE</t>
  </si>
  <si>
    <t>HASTA</t>
  </si>
  <si>
    <t>SPC</t>
  </si>
  <si>
    <t>NOMBRE</t>
  </si>
  <si>
    <t>ALTA</t>
  </si>
  <si>
    <t>DIAS</t>
  </si>
  <si>
    <t>S.D.</t>
  </si>
  <si>
    <t>Empleado 1</t>
  </si>
  <si>
    <t>Empleado 2</t>
  </si>
  <si>
    <t>Empleado 3</t>
  </si>
  <si>
    <t>Empleado 4</t>
  </si>
  <si>
    <t>Empleado 5</t>
  </si>
  <si>
    <t>Empleado 6</t>
  </si>
  <si>
    <t>Empleado 7</t>
  </si>
  <si>
    <t>Empleado 8</t>
  </si>
  <si>
    <t>Empleado 9</t>
  </si>
  <si>
    <t>Empleado 10</t>
  </si>
  <si>
    <t>Empleado 11</t>
  </si>
  <si>
    <t>Empleado 12</t>
  </si>
  <si>
    <t>Empleado 13</t>
  </si>
  <si>
    <t>Empleado 14</t>
  </si>
  <si>
    <t>Empleado 15</t>
  </si>
  <si>
    <t>Empleado 16</t>
  </si>
  <si>
    <t>Empleado 17</t>
  </si>
  <si>
    <t>Empleado 18</t>
  </si>
  <si>
    <t>SDI</t>
  </si>
  <si>
    <t>SUBSIDIO</t>
  </si>
  <si>
    <t>ISR</t>
  </si>
  <si>
    <t>Sueldo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</si>
</sst>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\-#,##0.00\ "/>
    <numFmt numFmtId="165" formatCode="_-* #,##0.00\ _€_-;\-* #,##0.00\ _€_-;_-* &quot;-&quot;??\ _€_-;_-@_-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3" fontId="1" fillId="0" borderId="0" xfId="0" applyNumberFormat="1" applyFont="1" applyAlignment="1">
      <alignment horizontal="center"/>
    </xf>
    <xf numFmtId="43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1" applyFont="1" applyAlignment="1">
      <alignment horizontal="center" vertical="center" wrapText="1"/>
    </xf>
    <xf numFmtId="43" fontId="3" fillId="0" borderId="0" xfId="1" applyNumberFormat="1" applyFont="1" applyAlignment="1">
      <alignment horizontal="center" vertical="center" wrapText="1"/>
    </xf>
    <xf numFmtId="0" fontId="4" fillId="0" borderId="0" xfId="0" applyFont="1"/>
    <xf numFmtId="14" fontId="2" fillId="0" borderId="0" xfId="1" applyNumberFormat="1"/>
    <xf numFmtId="0" fontId="2" fillId="0" borderId="0" xfId="1"/>
    <xf numFmtId="165" fontId="2" fillId="0" borderId="0" xfId="1" applyNumberFormat="1"/>
    <xf numFmtId="0" fontId="3" fillId="0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6C70673F-28F4-5F4B-AC47-C469FEBAF5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F1F1-421B-054F-BD5D-9C6A38FC5E5C}">
  <dimension ref="A1:H19"/>
  <sheetViews>
    <sheetView workbookViewId="0">
      <selection activeCell="F2" sqref="F2"/>
    </sheetView>
  </sheetViews>
  <sheetFormatPr baseColWidth="10" defaultRowHeight="16" x14ac:dyDescent="0.2"/>
  <sheetData>
    <row r="1" spans="1:8" ht="28" x14ac:dyDescent="0.2">
      <c r="A1" s="5" t="s">
        <v>10</v>
      </c>
      <c r="B1" s="5" t="s">
        <v>11</v>
      </c>
      <c r="C1" s="5" t="s">
        <v>12</v>
      </c>
      <c r="D1" s="6" t="s">
        <v>13</v>
      </c>
      <c r="E1" s="11" t="s">
        <v>32</v>
      </c>
      <c r="F1" s="11" t="s">
        <v>35</v>
      </c>
      <c r="G1" s="11" t="s">
        <v>33</v>
      </c>
      <c r="H1" s="11" t="s">
        <v>34</v>
      </c>
    </row>
    <row r="2" spans="1:8" x14ac:dyDescent="0.2">
      <c r="A2" s="7" t="s">
        <v>14</v>
      </c>
      <c r="B2" s="8">
        <v>43836</v>
      </c>
      <c r="C2" s="9">
        <v>7</v>
      </c>
      <c r="D2" s="10">
        <v>170</v>
      </c>
      <c r="E2" s="10"/>
    </row>
    <row r="3" spans="1:8" x14ac:dyDescent="0.2">
      <c r="A3" s="9" t="s">
        <v>15</v>
      </c>
      <c r="B3" s="8">
        <v>42877</v>
      </c>
      <c r="C3" s="9">
        <v>7</v>
      </c>
      <c r="D3" s="10">
        <v>200</v>
      </c>
      <c r="E3" s="10"/>
    </row>
    <row r="4" spans="1:8" x14ac:dyDescent="0.2">
      <c r="A4" s="7" t="s">
        <v>16</v>
      </c>
      <c r="B4" s="8">
        <v>43731</v>
      </c>
      <c r="C4" s="9">
        <v>7</v>
      </c>
      <c r="D4" s="10">
        <v>250</v>
      </c>
      <c r="E4" s="10"/>
    </row>
    <row r="5" spans="1:8" x14ac:dyDescent="0.2">
      <c r="A5" s="9" t="s">
        <v>17</v>
      </c>
      <c r="B5" s="8">
        <v>39293</v>
      </c>
      <c r="C5" s="9">
        <v>7</v>
      </c>
      <c r="D5" s="10">
        <v>250</v>
      </c>
      <c r="E5" s="10"/>
    </row>
    <row r="6" spans="1:8" x14ac:dyDescent="0.2">
      <c r="A6" s="7" t="s">
        <v>18</v>
      </c>
      <c r="B6" s="8">
        <v>42429</v>
      </c>
      <c r="C6" s="9">
        <v>7</v>
      </c>
      <c r="D6" s="10">
        <v>141.69999999999999</v>
      </c>
      <c r="E6" s="10"/>
    </row>
    <row r="7" spans="1:8" x14ac:dyDescent="0.2">
      <c r="A7" s="9" t="s">
        <v>19</v>
      </c>
      <c r="B7" s="8">
        <v>43878</v>
      </c>
      <c r="C7" s="9">
        <v>7</v>
      </c>
      <c r="D7" s="10">
        <v>200</v>
      </c>
      <c r="E7" s="10"/>
    </row>
    <row r="8" spans="1:8" x14ac:dyDescent="0.2">
      <c r="A8" s="7" t="s">
        <v>20</v>
      </c>
      <c r="B8" s="8">
        <v>44088</v>
      </c>
      <c r="C8" s="9">
        <v>7</v>
      </c>
      <c r="D8" s="10">
        <v>141.69999999999999</v>
      </c>
      <c r="E8" s="10"/>
    </row>
    <row r="9" spans="1:8" x14ac:dyDescent="0.2">
      <c r="A9" s="9" t="s">
        <v>21</v>
      </c>
      <c r="B9" s="8">
        <v>42233</v>
      </c>
      <c r="C9" s="9">
        <v>7</v>
      </c>
      <c r="D9" s="10">
        <v>200</v>
      </c>
      <c r="E9" s="10"/>
    </row>
    <row r="10" spans="1:8" x14ac:dyDescent="0.2">
      <c r="A10" s="7" t="s">
        <v>22</v>
      </c>
      <c r="B10" s="8">
        <v>39279</v>
      </c>
      <c r="C10" s="9">
        <v>7</v>
      </c>
      <c r="D10" s="10">
        <v>220</v>
      </c>
      <c r="E10" s="10"/>
    </row>
    <row r="11" spans="1:8" x14ac:dyDescent="0.2">
      <c r="A11" s="9" t="s">
        <v>23</v>
      </c>
      <c r="B11" s="8">
        <v>39279</v>
      </c>
      <c r="C11" s="9">
        <v>7</v>
      </c>
      <c r="D11" s="10">
        <v>200</v>
      </c>
      <c r="E11" s="10"/>
    </row>
    <row r="12" spans="1:8" x14ac:dyDescent="0.2">
      <c r="A12" s="7" t="s">
        <v>24</v>
      </c>
      <c r="B12" s="8">
        <v>41771</v>
      </c>
      <c r="C12" s="9">
        <v>7</v>
      </c>
      <c r="D12" s="10">
        <v>141.69999999999999</v>
      </c>
      <c r="E12" s="10"/>
    </row>
    <row r="13" spans="1:8" x14ac:dyDescent="0.2">
      <c r="A13" s="9" t="s">
        <v>25</v>
      </c>
      <c r="B13" s="8">
        <v>43717</v>
      </c>
      <c r="C13" s="9">
        <v>7</v>
      </c>
      <c r="D13" s="10">
        <v>200</v>
      </c>
      <c r="E13" s="10"/>
    </row>
    <row r="14" spans="1:8" x14ac:dyDescent="0.2">
      <c r="A14" s="7" t="s">
        <v>26</v>
      </c>
      <c r="B14" s="8">
        <v>40091</v>
      </c>
      <c r="C14" s="9">
        <v>7</v>
      </c>
      <c r="D14" s="10">
        <v>170</v>
      </c>
      <c r="E14" s="10"/>
    </row>
    <row r="15" spans="1:8" x14ac:dyDescent="0.2">
      <c r="A15" s="9" t="s">
        <v>27</v>
      </c>
      <c r="B15" s="8">
        <v>44326</v>
      </c>
      <c r="C15" s="9">
        <v>7</v>
      </c>
      <c r="D15" s="10">
        <v>350</v>
      </c>
      <c r="E15" s="10"/>
    </row>
    <row r="16" spans="1:8" x14ac:dyDescent="0.2">
      <c r="A16" s="7" t="s">
        <v>28</v>
      </c>
      <c r="B16" s="8">
        <v>44333</v>
      </c>
      <c r="C16" s="9">
        <v>7</v>
      </c>
      <c r="D16" s="10">
        <v>141.69999999999999</v>
      </c>
      <c r="E16" s="10"/>
    </row>
    <row r="17" spans="1:5" x14ac:dyDescent="0.2">
      <c r="A17" s="9" t="s">
        <v>29</v>
      </c>
      <c r="B17" s="8">
        <v>44333</v>
      </c>
      <c r="C17" s="9">
        <v>7</v>
      </c>
      <c r="D17" s="10">
        <v>141.69999999999999</v>
      </c>
      <c r="E17" s="10"/>
    </row>
    <row r="18" spans="1:5" x14ac:dyDescent="0.2">
      <c r="A18" s="7" t="s">
        <v>30</v>
      </c>
      <c r="B18" s="8">
        <v>44333</v>
      </c>
      <c r="C18" s="9">
        <v>7</v>
      </c>
      <c r="D18" s="10">
        <v>141.69999999999999</v>
      </c>
      <c r="E18" s="10"/>
    </row>
    <row r="19" spans="1:5" x14ac:dyDescent="0.2">
      <c r="A19" s="9" t="s">
        <v>31</v>
      </c>
      <c r="B19" s="8">
        <v>44340</v>
      </c>
      <c r="C19" s="9">
        <v>7</v>
      </c>
      <c r="D19" s="10">
        <v>141.69999999999999</v>
      </c>
      <c r="E1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E486-7C26-414D-A6ED-7F9E416D4758}">
  <dimension ref="A1:C1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364</v>
      </c>
      <c r="C2">
        <v>0</v>
      </c>
    </row>
    <row r="3" spans="1:3" x14ac:dyDescent="0.2">
      <c r="A3">
        <v>365</v>
      </c>
      <c r="B3">
        <f>2*365-1</f>
        <v>729</v>
      </c>
      <c r="C3">
        <v>6</v>
      </c>
    </row>
    <row r="4" spans="1:3" x14ac:dyDescent="0.2">
      <c r="A4">
        <v>730</v>
      </c>
      <c r="B4">
        <f>(3*365)-1</f>
        <v>1094</v>
      </c>
      <c r="C4">
        <v>8</v>
      </c>
    </row>
    <row r="5" spans="1:3" x14ac:dyDescent="0.2">
      <c r="A5">
        <v>1095</v>
      </c>
      <c r="B5">
        <f>(4*365)-1</f>
        <v>1459</v>
      </c>
      <c r="C5">
        <v>10</v>
      </c>
    </row>
    <row r="6" spans="1:3" x14ac:dyDescent="0.2">
      <c r="A6">
        <v>1460</v>
      </c>
      <c r="B6">
        <f>(5*365)-1</f>
        <v>1824</v>
      </c>
      <c r="C6">
        <v>12</v>
      </c>
    </row>
    <row r="7" spans="1:3" x14ac:dyDescent="0.2">
      <c r="A7">
        <v>1825</v>
      </c>
      <c r="B7">
        <f>(10*365)-1</f>
        <v>3649</v>
      </c>
      <c r="C7">
        <v>14</v>
      </c>
    </row>
    <row r="8" spans="1:3" x14ac:dyDescent="0.2">
      <c r="A8">
        <v>3650</v>
      </c>
      <c r="B8">
        <f>(15*365)-1</f>
        <v>5474</v>
      </c>
      <c r="C8">
        <v>16</v>
      </c>
    </row>
    <row r="9" spans="1:3" x14ac:dyDescent="0.2">
      <c r="A9">
        <v>5475</v>
      </c>
      <c r="B9">
        <f>(20*365)-1</f>
        <v>7299</v>
      </c>
      <c r="C9">
        <v>18</v>
      </c>
    </row>
    <row r="10" spans="1:3" x14ac:dyDescent="0.2">
      <c r="A10">
        <v>7300</v>
      </c>
      <c r="B10">
        <f>(25*365)-1</f>
        <v>9124</v>
      </c>
      <c r="C10">
        <v>20</v>
      </c>
    </row>
    <row r="11" spans="1:3" x14ac:dyDescent="0.2">
      <c r="A11">
        <v>9125</v>
      </c>
      <c r="B11">
        <f>(30*365)-1</f>
        <v>10949</v>
      </c>
      <c r="C11">
        <v>22</v>
      </c>
    </row>
    <row r="12" spans="1:3" x14ac:dyDescent="0.2">
      <c r="A12">
        <v>10950</v>
      </c>
      <c r="B12">
        <v>999999</v>
      </c>
      <c r="C1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B5F5-4B56-764B-90DD-FBD8CF130F5E}">
  <dimension ref="A1:D12"/>
  <sheetViews>
    <sheetView workbookViewId="0">
      <selection activeCell="B13" sqref="B13"/>
    </sheetView>
  </sheetViews>
  <sheetFormatPr baseColWidth="10" defaultRowHeight="16" x14ac:dyDescent="0.2"/>
  <cols>
    <col min="1" max="1" width="11.5" bestFit="1" customWidth="1"/>
    <col min="2" max="2" width="15" bestFit="1" customWidth="1"/>
    <col min="3" max="3" width="11.5" bestFit="1" customWidth="1"/>
  </cols>
  <sheetData>
    <row r="1" spans="1:4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">
      <c r="A2" s="2">
        <v>0.01</v>
      </c>
      <c r="B2" s="2">
        <v>644.59</v>
      </c>
      <c r="C2" s="2">
        <v>0</v>
      </c>
      <c r="D2" s="2">
        <v>1.92</v>
      </c>
    </row>
    <row r="3" spans="1:4" x14ac:dyDescent="0.2">
      <c r="A3" s="2">
        <v>644.6</v>
      </c>
      <c r="B3" s="2">
        <v>5470.92</v>
      </c>
      <c r="C3" s="2">
        <v>12.38</v>
      </c>
      <c r="D3" s="2">
        <v>6.4</v>
      </c>
    </row>
    <row r="4" spans="1:4" x14ac:dyDescent="0.2">
      <c r="A4" s="2">
        <v>5470.93</v>
      </c>
      <c r="B4" s="2">
        <v>9614.66</v>
      </c>
      <c r="C4" s="2">
        <v>321.26</v>
      </c>
      <c r="D4" s="2">
        <v>10.88</v>
      </c>
    </row>
    <row r="5" spans="1:4" x14ac:dyDescent="0.2">
      <c r="A5" s="2">
        <v>9614.67</v>
      </c>
      <c r="B5" s="2">
        <v>11176.62</v>
      </c>
      <c r="C5" s="2">
        <v>772.1</v>
      </c>
      <c r="D5" s="2">
        <v>16</v>
      </c>
    </row>
    <row r="6" spans="1:4" x14ac:dyDescent="0.2">
      <c r="A6" s="2">
        <v>11176.63</v>
      </c>
      <c r="B6" s="2">
        <v>13381.48</v>
      </c>
      <c r="C6" s="2">
        <v>1022.01</v>
      </c>
      <c r="D6" s="2">
        <v>17.920000000000002</v>
      </c>
    </row>
    <row r="7" spans="1:4" x14ac:dyDescent="0.2">
      <c r="A7" s="2">
        <v>13381.49</v>
      </c>
      <c r="B7" s="2">
        <v>26988.5</v>
      </c>
      <c r="C7" s="2">
        <v>1417.12</v>
      </c>
      <c r="D7" s="2">
        <v>21.36</v>
      </c>
    </row>
    <row r="8" spans="1:4" x14ac:dyDescent="0.2">
      <c r="A8" s="2">
        <v>26988.51</v>
      </c>
      <c r="B8" s="2">
        <v>42537.58</v>
      </c>
      <c r="C8" s="2">
        <v>4323.58</v>
      </c>
      <c r="D8" s="2">
        <v>23.52</v>
      </c>
    </row>
    <row r="9" spans="1:4" x14ac:dyDescent="0.2">
      <c r="A9" s="2">
        <v>42537.59</v>
      </c>
      <c r="B9" s="2">
        <v>81211.25</v>
      </c>
      <c r="C9" s="2">
        <v>7980.72</v>
      </c>
      <c r="D9" s="2">
        <v>30</v>
      </c>
    </row>
    <row r="10" spans="1:4" x14ac:dyDescent="0.2">
      <c r="A10" s="2">
        <v>81211.259999999995</v>
      </c>
      <c r="B10" s="2">
        <v>108281.67</v>
      </c>
      <c r="C10" s="2">
        <v>19582.82</v>
      </c>
      <c r="D10" s="2">
        <v>32</v>
      </c>
    </row>
    <row r="11" spans="1:4" x14ac:dyDescent="0.2">
      <c r="A11" s="2">
        <v>108281.68</v>
      </c>
      <c r="B11" s="2">
        <v>324845.01</v>
      </c>
      <c r="C11" s="2">
        <v>28245.35</v>
      </c>
      <c r="D11" s="2">
        <v>34</v>
      </c>
    </row>
    <row r="12" spans="1:4" x14ac:dyDescent="0.2">
      <c r="A12" s="2">
        <v>324845.02</v>
      </c>
      <c r="B12" s="2">
        <v>99999999</v>
      </c>
      <c r="C12" s="2">
        <v>101876.88</v>
      </c>
      <c r="D12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1D25-9C0A-CA45-B967-910AA55426FD}">
  <dimension ref="A1:C12"/>
  <sheetViews>
    <sheetView workbookViewId="0">
      <selection activeCell="G28" sqref="G28"/>
    </sheetView>
  </sheetViews>
  <sheetFormatPr baseColWidth="10" defaultRowHeight="16" x14ac:dyDescent="0.2"/>
  <cols>
    <col min="2" max="2" width="14" bestFit="1" customWidth="1"/>
  </cols>
  <sheetData>
    <row r="1" spans="1:3" x14ac:dyDescent="0.2">
      <c r="A1" s="3" t="s">
        <v>7</v>
      </c>
      <c r="B1" s="3" t="s">
        <v>8</v>
      </c>
      <c r="C1" s="3" t="s">
        <v>9</v>
      </c>
    </row>
    <row r="2" spans="1:3" x14ac:dyDescent="0.2">
      <c r="A2" s="2">
        <v>0.01</v>
      </c>
      <c r="B2" s="2">
        <v>1768.96</v>
      </c>
      <c r="C2" s="2">
        <v>407.02</v>
      </c>
    </row>
    <row r="3" spans="1:3" x14ac:dyDescent="0.2">
      <c r="A3" s="2">
        <v>1768.97</v>
      </c>
      <c r="B3" s="2">
        <v>2653.38</v>
      </c>
      <c r="C3" s="2">
        <v>406.83</v>
      </c>
    </row>
    <row r="4" spans="1:3" x14ac:dyDescent="0.2">
      <c r="A4" s="2">
        <v>2653.39</v>
      </c>
      <c r="B4" s="2">
        <v>3472.84</v>
      </c>
      <c r="C4" s="2">
        <v>406.62</v>
      </c>
    </row>
    <row r="5" spans="1:3" x14ac:dyDescent="0.2">
      <c r="A5" s="2">
        <v>3472.85</v>
      </c>
      <c r="B5" s="2">
        <v>3537.87</v>
      </c>
      <c r="C5" s="2">
        <v>392.77</v>
      </c>
    </row>
    <row r="6" spans="1:3" x14ac:dyDescent="0.2">
      <c r="A6" s="2">
        <v>3537.88</v>
      </c>
      <c r="B6" s="2">
        <v>4446.1499999999996</v>
      </c>
      <c r="C6" s="2">
        <v>382.46</v>
      </c>
    </row>
    <row r="7" spans="1:3" x14ac:dyDescent="0.2">
      <c r="A7" s="2">
        <v>4446.16</v>
      </c>
      <c r="B7" s="2">
        <v>4717.18</v>
      </c>
      <c r="C7" s="2">
        <v>354.23</v>
      </c>
    </row>
    <row r="8" spans="1:3" x14ac:dyDescent="0.2">
      <c r="A8" s="2">
        <v>4717.1899999999996</v>
      </c>
      <c r="B8" s="2">
        <v>5335.42</v>
      </c>
      <c r="C8" s="2">
        <v>324.87</v>
      </c>
    </row>
    <row r="9" spans="1:3" x14ac:dyDescent="0.2">
      <c r="A9" s="2">
        <v>5335.43</v>
      </c>
      <c r="B9" s="2">
        <v>6224.67</v>
      </c>
      <c r="C9" s="2">
        <v>294.63</v>
      </c>
    </row>
    <row r="10" spans="1:3" x14ac:dyDescent="0.2">
      <c r="A10" s="2">
        <v>6224.68</v>
      </c>
      <c r="B10" s="2">
        <v>7113.9</v>
      </c>
      <c r="C10" s="2">
        <v>253.54</v>
      </c>
    </row>
    <row r="11" spans="1:3" x14ac:dyDescent="0.2">
      <c r="A11" s="2">
        <v>7113.91</v>
      </c>
      <c r="B11" s="2">
        <v>7382.33</v>
      </c>
      <c r="C11" s="2">
        <v>217.61</v>
      </c>
    </row>
    <row r="12" spans="1:3" x14ac:dyDescent="0.2">
      <c r="A12" s="2">
        <v>7382.34</v>
      </c>
      <c r="B12" s="2">
        <v>99999999</v>
      </c>
      <c r="C1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nomina</vt:lpstr>
      <vt:lpstr>vacaciones</vt:lpstr>
      <vt:lpstr>isr</vt:lpstr>
      <vt:lpstr>subsidio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2021-10-26T00:56:33Z</dcterms:created>
  <dcterms:modified xsi:type="dcterms:W3CDTF">2021-10-27T19:38:50Z</dcterms:modified>
</cp:coreProperties>
</file>