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1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K13" i="3" l="1"/>
  <c r="K12" i="3"/>
  <c r="K7" i="3"/>
  <c r="K9" i="3"/>
  <c r="K14" i="3"/>
  <c r="K15" i="3"/>
  <c r="K2" i="3"/>
  <c r="K8" i="3"/>
  <c r="K5" i="3"/>
  <c r="K16" i="3"/>
  <c r="K17" i="3"/>
  <c r="K11" i="3"/>
  <c r="K4" i="3"/>
  <c r="K18" i="3"/>
  <c r="K3" i="3"/>
  <c r="K6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7" i="3"/>
  <c r="I9" i="3"/>
  <c r="I14" i="3"/>
  <c r="I15" i="3"/>
  <c r="I2" i="3"/>
  <c r="I8" i="3"/>
  <c r="I5" i="3"/>
  <c r="I16" i="3"/>
  <c r="I17" i="3"/>
  <c r="I11" i="3"/>
  <c r="I4" i="3"/>
  <c r="I18" i="3"/>
  <c r="I3" i="3"/>
  <c r="I6" i="3"/>
  <c r="I10" i="3"/>
  <c r="G13" i="3"/>
  <c r="G12" i="3"/>
  <c r="G7" i="3"/>
  <c r="G9" i="3"/>
  <c r="G14" i="3"/>
  <c r="G15" i="3"/>
  <c r="G2" i="3"/>
  <c r="G8" i="3"/>
  <c r="G5" i="3"/>
  <c r="G16" i="3"/>
  <c r="G17" i="3"/>
  <c r="G11" i="3"/>
  <c r="G4" i="3"/>
  <c r="G18" i="3"/>
  <c r="G3" i="3"/>
  <c r="G6" i="3"/>
  <c r="G10" i="3"/>
  <c r="E13" i="3"/>
  <c r="E12" i="3"/>
  <c r="E7" i="3"/>
  <c r="E9" i="3"/>
  <c r="E14" i="3"/>
  <c r="E15" i="3"/>
  <c r="E2" i="3"/>
  <c r="E8" i="3"/>
  <c r="E5" i="3"/>
  <c r="E16" i="3"/>
  <c r="E17" i="3"/>
  <c r="E11" i="3"/>
  <c r="E4" i="3"/>
  <c r="E18" i="3"/>
  <c r="E3" i="3"/>
  <c r="E6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</calcChain>
</file>

<file path=xl/sharedStrings.xml><?xml version="1.0" encoding="utf-8"?>
<sst xmlns="http://schemas.openxmlformats.org/spreadsheetml/2006/main" count="545" uniqueCount="258">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</sst>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topLeftCell="A16" workbookViewId="0">
      <selection activeCell="A42" sqref="A42"/>
    </sheetView>
  </sheetViews>
  <sheetFormatPr defaultRowHeight="15" x14ac:dyDescent="0.25"/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</row>
    <row r="3" spans="1:30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</row>
    <row r="4" spans="1:30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</row>
    <row r="5" spans="1:30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</row>
    <row r="6" spans="1:30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2">IF(ISBLANK(AD6),-AB6,AD6-AB6)</f>
        <v>2822</v>
      </c>
      <c r="AD6" s="1">
        <v>55752</v>
      </c>
    </row>
    <row r="7" spans="1:30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2"/>
        <v>0</v>
      </c>
      <c r="AD7" s="1">
        <v>0</v>
      </c>
    </row>
    <row r="8" spans="1:30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2"/>
        <v>6134</v>
      </c>
      <c r="AD8" s="1">
        <v>78580</v>
      </c>
    </row>
    <row r="9" spans="1:30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2"/>
        <v>3805</v>
      </c>
      <c r="AD9" s="1">
        <v>29720</v>
      </c>
    </row>
    <row r="10" spans="1:30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2"/>
        <v>0</v>
      </c>
      <c r="AD10" s="1">
        <v>0</v>
      </c>
    </row>
    <row r="11" spans="1:30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2"/>
        <v>0</v>
      </c>
      <c r="AD11" s="1">
        <v>0</v>
      </c>
    </row>
    <row r="12" spans="1:30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2"/>
        <v>0</v>
      </c>
      <c r="AD12" s="1">
        <v>0</v>
      </c>
    </row>
    <row r="13" spans="1:30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2"/>
        <v>0</v>
      </c>
      <c r="AD13">
        <v>0</v>
      </c>
    </row>
    <row r="14" spans="1:30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2"/>
        <v>0</v>
      </c>
      <c r="AD14">
        <v>0</v>
      </c>
    </row>
    <row r="15" spans="1:30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2"/>
        <v>0</v>
      </c>
      <c r="AD15">
        <v>0</v>
      </c>
    </row>
    <row r="16" spans="1:30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2"/>
        <v>0</v>
      </c>
      <c r="AD16">
        <v>0</v>
      </c>
    </row>
    <row r="17" spans="1:30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2"/>
        <v>0</v>
      </c>
      <c r="AD17">
        <v>0</v>
      </c>
    </row>
    <row r="18" spans="1:30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2"/>
        <v>0</v>
      </c>
      <c r="AD18">
        <v>0</v>
      </c>
    </row>
    <row r="19" spans="1:30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2"/>
        <v>0</v>
      </c>
      <c r="AD19">
        <v>0</v>
      </c>
    </row>
    <row r="20" spans="1:30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2"/>
        <v>-22205</v>
      </c>
      <c r="AD20">
        <v>0</v>
      </c>
    </row>
    <row r="23" spans="1:30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0" x14ac:dyDescent="0.25">
      <c r="B24" t="s">
        <v>35</v>
      </c>
      <c r="D24">
        <f t="shared" ref="D24:D41" si="13">FIND(",",B24)</f>
        <v>11</v>
      </c>
      <c r="E24" t="str">
        <f t="shared" ref="E24:E41" si="14">LEFT(B24,D24-1)</f>
        <v>Fitzgerald</v>
      </c>
      <c r="F24" t="str">
        <f t="shared" ref="F24:F41" si="15">RIGHT(B24,LEN(B24)-(D24+1))</f>
        <v>Frances</v>
      </c>
      <c r="G24" t="str">
        <f t="shared" ref="G24:G41" si="16">F24&amp;" "&amp;E24</f>
        <v>Frances Fitzgerald</v>
      </c>
    </row>
    <row r="25" spans="1:30" x14ac:dyDescent="0.25">
      <c r="B25" t="s">
        <v>36</v>
      </c>
      <c r="D25">
        <f t="shared" si="13"/>
        <v>8</v>
      </c>
      <c r="E25" t="str">
        <f t="shared" si="14"/>
        <v>Andrews</v>
      </c>
      <c r="F25" t="str">
        <f t="shared" si="15"/>
        <v>Barry</v>
      </c>
      <c r="G25" t="str">
        <f t="shared" si="16"/>
        <v>Barry Andrews</v>
      </c>
    </row>
    <row r="26" spans="1:30" x14ac:dyDescent="0.25">
      <c r="B26" t="s">
        <v>37</v>
      </c>
      <c r="D26">
        <f t="shared" si="13"/>
        <v>5</v>
      </c>
      <c r="E26" t="str">
        <f t="shared" si="14"/>
        <v>Daly</v>
      </c>
      <c r="F26" t="str">
        <f t="shared" si="15"/>
        <v>Clare</v>
      </c>
      <c r="G26" t="str">
        <f t="shared" si="16"/>
        <v>Clare Daly</v>
      </c>
    </row>
    <row r="27" spans="1:30" x14ac:dyDescent="0.25">
      <c r="B27" t="s">
        <v>38</v>
      </c>
      <c r="D27">
        <f t="shared" si="13"/>
        <v>7</v>
      </c>
      <c r="E27" t="str">
        <f t="shared" si="14"/>
        <v>Boylan</v>
      </c>
      <c r="F27" t="str">
        <f t="shared" si="15"/>
        <v>Lynn</v>
      </c>
      <c r="G27" t="str">
        <f t="shared" si="16"/>
        <v>Lynn Boylan</v>
      </c>
    </row>
    <row r="28" spans="1:30" x14ac:dyDescent="0.25">
      <c r="B28" t="s">
        <v>39</v>
      </c>
      <c r="D28">
        <f t="shared" si="13"/>
        <v>7</v>
      </c>
      <c r="E28" t="str">
        <f t="shared" si="14"/>
        <v>Gannon</v>
      </c>
      <c r="F28" t="str">
        <f t="shared" si="15"/>
        <v>Gary</v>
      </c>
      <c r="G28" t="str">
        <f t="shared" si="16"/>
        <v>Gary Gannon</v>
      </c>
    </row>
    <row r="29" spans="1:30" x14ac:dyDescent="0.25">
      <c r="B29" t="s">
        <v>40</v>
      </c>
      <c r="D29">
        <f t="shared" si="13"/>
        <v>6</v>
      </c>
      <c r="E29" t="str">
        <f t="shared" si="14"/>
        <v>White</v>
      </c>
      <c r="F29" t="str">
        <f t="shared" si="15"/>
        <v>Alex</v>
      </c>
      <c r="G29" t="str">
        <f t="shared" si="16"/>
        <v>Alex White</v>
      </c>
    </row>
    <row r="30" spans="1:30" x14ac:dyDescent="0.25">
      <c r="B30" t="s">
        <v>41</v>
      </c>
      <c r="D30">
        <f t="shared" si="13"/>
        <v>7</v>
      </c>
      <c r="E30" t="str">
        <f t="shared" si="14"/>
        <v>Durkan</v>
      </c>
      <c r="F30" t="str">
        <f t="shared" si="15"/>
        <v>Mark</v>
      </c>
      <c r="G30" t="str">
        <f t="shared" si="16"/>
        <v>Mark Durkan</v>
      </c>
    </row>
    <row r="31" spans="1:30" x14ac:dyDescent="0.25">
      <c r="B31" t="s">
        <v>42</v>
      </c>
      <c r="D31">
        <f t="shared" si="13"/>
        <v>6</v>
      </c>
      <c r="E31" t="str">
        <f t="shared" si="14"/>
        <v>Brien</v>
      </c>
      <c r="F31" t="str">
        <f t="shared" si="15"/>
        <v>Gillian</v>
      </c>
      <c r="G31" t="str">
        <f t="shared" si="16"/>
        <v>Gillian Brien</v>
      </c>
    </row>
    <row r="32" spans="1:30" x14ac:dyDescent="0.25">
      <c r="B32" t="s">
        <v>43</v>
      </c>
      <c r="D32">
        <f t="shared" si="13"/>
        <v>8</v>
      </c>
      <c r="E32" t="str">
        <f t="shared" si="14"/>
        <v>Higgins</v>
      </c>
      <c r="F32" t="str">
        <f t="shared" si="15"/>
        <v>Alice Mary</v>
      </c>
      <c r="G32" t="str">
        <f t="shared" si="16"/>
        <v>Alice Mary Higgins</v>
      </c>
    </row>
    <row r="33" spans="2:7" x14ac:dyDescent="0.25">
      <c r="B33" t="s">
        <v>44</v>
      </c>
      <c r="D33">
        <f t="shared" si="13"/>
        <v>7</v>
      </c>
      <c r="E33" t="str">
        <f t="shared" si="14"/>
        <v>Gilroy</v>
      </c>
      <c r="F33" t="str">
        <f t="shared" si="15"/>
        <v>Ben</v>
      </c>
      <c r="G33" t="str">
        <f t="shared" si="16"/>
        <v>Ben Gilroy</v>
      </c>
    </row>
    <row r="34" spans="2:7" x14ac:dyDescent="0.25">
      <c r="B34" t="s">
        <v>45</v>
      </c>
      <c r="D34">
        <f t="shared" si="13"/>
        <v>10</v>
      </c>
      <c r="E34" t="str">
        <f t="shared" si="14"/>
        <v>O'Doherty</v>
      </c>
      <c r="F34" t="str">
        <f t="shared" si="15"/>
        <v>Gemma</v>
      </c>
      <c r="G34" t="str">
        <f t="shared" si="16"/>
        <v>Gemma O'Doherty</v>
      </c>
    </row>
    <row r="35" spans="2:7" x14ac:dyDescent="0.25">
      <c r="B35" t="s">
        <v>46</v>
      </c>
      <c r="D35">
        <f t="shared" si="13"/>
        <v>8</v>
      </c>
      <c r="E35" t="str">
        <f t="shared" si="14"/>
        <v>Harrold</v>
      </c>
      <c r="F35" t="str">
        <f t="shared" si="15"/>
        <v>Rita</v>
      </c>
      <c r="G35" t="str">
        <f t="shared" si="16"/>
        <v>Rita Harrold</v>
      </c>
    </row>
    <row r="36" spans="2:7" x14ac:dyDescent="0.25">
      <c r="B36" t="s">
        <v>47</v>
      </c>
      <c r="D36">
        <f t="shared" si="13"/>
        <v>5</v>
      </c>
      <c r="E36" t="str">
        <f t="shared" si="14"/>
        <v>Ryan</v>
      </c>
      <c r="F36" t="str">
        <f t="shared" si="15"/>
        <v>Éilis</v>
      </c>
      <c r="G36" t="str">
        <f t="shared" si="16"/>
        <v>Éilis Ryan</v>
      </c>
    </row>
    <row r="37" spans="2:7" x14ac:dyDescent="0.25">
      <c r="B37" t="s">
        <v>48</v>
      </c>
      <c r="D37">
        <f t="shared" si="13"/>
        <v>7</v>
      </c>
      <c r="E37" t="str">
        <f t="shared" si="14"/>
        <v>Murphy</v>
      </c>
      <c r="F37" t="str">
        <f t="shared" si="15"/>
        <v>Eamonn</v>
      </c>
      <c r="G37" t="str">
        <f t="shared" si="16"/>
        <v>Eamonn Murphy</v>
      </c>
    </row>
    <row r="38" spans="2:7" x14ac:dyDescent="0.25">
      <c r="B38" t="s">
        <v>49</v>
      </c>
      <c r="D38">
        <f t="shared" si="13"/>
        <v>6</v>
      </c>
      <c r="E38" t="str">
        <f t="shared" si="14"/>
        <v>Kelly</v>
      </c>
      <c r="F38" t="str">
        <f t="shared" si="15"/>
        <v>Hermann</v>
      </c>
      <c r="G38" t="str">
        <f t="shared" si="16"/>
        <v>Hermann Kelly</v>
      </c>
    </row>
    <row r="39" spans="2:7" x14ac:dyDescent="0.25">
      <c r="B39" t="s">
        <v>50</v>
      </c>
      <c r="D39">
        <f t="shared" si="13"/>
        <v>8</v>
      </c>
      <c r="E39" t="str">
        <f t="shared" si="14"/>
        <v>McNiffe</v>
      </c>
      <c r="F39" t="str">
        <f t="shared" si="15"/>
        <v>Aisling</v>
      </c>
      <c r="G39" t="str">
        <f t="shared" si="16"/>
        <v>Aisling McNiffe</v>
      </c>
    </row>
    <row r="40" spans="2:7" x14ac:dyDescent="0.25">
      <c r="B40" t="s">
        <v>51</v>
      </c>
      <c r="D40">
        <f t="shared" si="13"/>
        <v>7</v>
      </c>
      <c r="E40" t="str">
        <f t="shared" si="14"/>
        <v>Mullan</v>
      </c>
      <c r="F40" t="str">
        <f t="shared" si="15"/>
        <v>Mark</v>
      </c>
      <c r="G40" t="str">
        <f t="shared" si="16"/>
        <v>Mark Mullan</v>
      </c>
    </row>
    <row r="41" spans="2:7" x14ac:dyDescent="0.25">
      <c r="B41" t="s">
        <v>52</v>
      </c>
      <c r="D41">
        <f t="shared" si="13"/>
        <v>6</v>
      </c>
      <c r="E41" t="str">
        <f t="shared" si="14"/>
        <v>Lowth</v>
      </c>
      <c r="F41" t="str">
        <f t="shared" si="15"/>
        <v>Tony Bosco</v>
      </c>
      <c r="G41" t="str">
        <f t="shared" si="16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26" sqref="B26"/>
    </sheetView>
  </sheetViews>
  <sheetFormatPr defaultRowHeight="15" x14ac:dyDescent="0.25"/>
  <sheetData>
    <row r="1" spans="1:12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</row>
    <row r="2" spans="1:12" x14ac:dyDescent="0.25">
      <c r="A2">
        <v>11</v>
      </c>
      <c r="B2" t="s">
        <v>206</v>
      </c>
      <c r="C2" s="2"/>
      <c r="D2" s="1">
        <v>8130</v>
      </c>
      <c r="E2">
        <f>IF(ISBLANK(F2),-D2,F2-D2)</f>
        <v>96</v>
      </c>
      <c r="F2" s="1">
        <v>8226</v>
      </c>
      <c r="G2">
        <f>IF(ISBLANK(H2),-F2,H2-F2)</f>
        <v>20</v>
      </c>
      <c r="H2" s="1">
        <v>8246</v>
      </c>
      <c r="I2">
        <f>IF(ISBLANK(J2),-H2,J2-H2)</f>
        <v>91</v>
      </c>
      <c r="J2" s="1">
        <v>8337</v>
      </c>
      <c r="K2">
        <f>IF(ISBLANK(L2),-J2,L2-J2)</f>
        <v>28</v>
      </c>
      <c r="L2" s="1">
        <v>8365</v>
      </c>
    </row>
    <row r="3" spans="1:12" x14ac:dyDescent="0.25">
      <c r="A3">
        <v>3</v>
      </c>
      <c r="B3" t="s">
        <v>198</v>
      </c>
      <c r="C3" s="2"/>
      <c r="D3" s="1">
        <v>77619</v>
      </c>
      <c r="E3">
        <f>IF(ISBLANK(F3),-D3,F3-D3)</f>
        <v>868</v>
      </c>
      <c r="F3" s="1">
        <v>78487</v>
      </c>
      <c r="G3">
        <f>IF(ISBLANK(H3),-F3,H3-F3)</f>
        <v>26</v>
      </c>
      <c r="H3" s="1">
        <v>78513</v>
      </c>
      <c r="I3">
        <f>IF(ISBLANK(J3),-H3,J3-H3)</f>
        <v>99</v>
      </c>
      <c r="J3" s="1">
        <v>78612</v>
      </c>
      <c r="K3">
        <f>IF(ISBLANK(L3),-J3,L3-J3)</f>
        <v>41</v>
      </c>
      <c r="L3" s="1">
        <v>78653</v>
      </c>
    </row>
    <row r="4" spans="1:12" x14ac:dyDescent="0.25">
      <c r="A4">
        <v>5</v>
      </c>
      <c r="B4" t="s">
        <v>200</v>
      </c>
      <c r="C4" s="2"/>
      <c r="D4" s="1">
        <v>56650</v>
      </c>
      <c r="E4">
        <f>IF(ISBLANK(F4),-D4,F4-D4)</f>
        <v>1198</v>
      </c>
      <c r="F4" s="1">
        <v>57848</v>
      </c>
      <c r="G4">
        <f>IF(ISBLANK(H4),-F4,H4-F4)</f>
        <v>44</v>
      </c>
      <c r="H4" s="1">
        <v>57892</v>
      </c>
      <c r="I4">
        <f>IF(ISBLANK(J4),-H4,J4-H4)</f>
        <v>142</v>
      </c>
      <c r="J4" s="1">
        <v>58034</v>
      </c>
      <c r="K4">
        <f>IF(ISBLANK(L4),-J4,L4-J4)</f>
        <v>178</v>
      </c>
      <c r="L4" s="1">
        <v>58212</v>
      </c>
    </row>
    <row r="5" spans="1:12" x14ac:dyDescent="0.25">
      <c r="A5">
        <v>9</v>
      </c>
      <c r="B5" t="s">
        <v>257</v>
      </c>
      <c r="C5" s="2"/>
      <c r="D5" s="1">
        <v>15991</v>
      </c>
      <c r="E5">
        <f>IF(ISBLANK(F5),-D5,F5-D5)</f>
        <v>477</v>
      </c>
      <c r="F5" s="1">
        <v>16468</v>
      </c>
      <c r="G5">
        <f>IF(ISBLANK(H5),-F5,H5-F5)</f>
        <v>47</v>
      </c>
      <c r="H5" s="1">
        <v>16515</v>
      </c>
      <c r="I5">
        <f>IF(ISBLANK(J5),-H5,J5-H5)</f>
        <v>106</v>
      </c>
      <c r="J5" s="1">
        <v>16621</v>
      </c>
      <c r="K5">
        <f>IF(ISBLANK(L5),-J5,L5-J5)</f>
        <v>143</v>
      </c>
      <c r="L5" s="1">
        <v>16764</v>
      </c>
    </row>
    <row r="6" spans="1:12" x14ac:dyDescent="0.25">
      <c r="A6">
        <v>2</v>
      </c>
      <c r="B6" t="s">
        <v>197</v>
      </c>
      <c r="C6" s="2"/>
      <c r="D6" s="1">
        <v>85034</v>
      </c>
      <c r="E6">
        <f>IF(ISBLANK(F6),-D6,F6-D6)</f>
        <v>1872</v>
      </c>
      <c r="F6" s="1">
        <v>86906</v>
      </c>
      <c r="G6">
        <f>IF(ISBLANK(H6),-F6,H6-F6)</f>
        <v>102</v>
      </c>
      <c r="H6" s="1">
        <v>87008</v>
      </c>
      <c r="I6">
        <f>IF(ISBLANK(J6),-H6,J6-H6)</f>
        <v>180</v>
      </c>
      <c r="J6" s="1">
        <v>87188</v>
      </c>
      <c r="K6">
        <f>IF(ISBLANK(L6),-J6,L6-J6)</f>
        <v>145</v>
      </c>
      <c r="L6" s="1">
        <v>87333</v>
      </c>
    </row>
    <row r="7" spans="1:12" x14ac:dyDescent="0.25">
      <c r="A7">
        <v>15</v>
      </c>
      <c r="B7" t="s">
        <v>210</v>
      </c>
      <c r="C7" s="2"/>
      <c r="D7" s="1">
        <v>1352</v>
      </c>
      <c r="E7">
        <f>IF(ISBLANK(F7),-D7,F7-D7)</f>
        <v>48</v>
      </c>
      <c r="F7" s="1">
        <v>1400</v>
      </c>
      <c r="G7">
        <f>IF(ISBLANK(H7),-F7,H7-F7)</f>
        <v>12</v>
      </c>
      <c r="H7" s="1">
        <v>1412</v>
      </c>
      <c r="I7">
        <f>IF(ISBLANK(J7),-H7,J7-H7)</f>
        <v>-1412</v>
      </c>
      <c r="J7" s="1">
        <v>0</v>
      </c>
      <c r="K7">
        <f>IF(ISBLANK(L7),-J7,L7-J7)</f>
        <v>0</v>
      </c>
      <c r="L7" s="1">
        <v>0</v>
      </c>
    </row>
    <row r="8" spans="1:12" x14ac:dyDescent="0.25">
      <c r="A8">
        <v>10</v>
      </c>
      <c r="B8" t="s">
        <v>205</v>
      </c>
      <c r="C8" s="2"/>
      <c r="D8" s="1">
        <v>12378</v>
      </c>
      <c r="E8">
        <f>IF(ISBLANK(F8),-D8,F8-D8)</f>
        <v>653</v>
      </c>
      <c r="F8" s="1">
        <v>13031</v>
      </c>
      <c r="G8">
        <f>IF(ISBLANK(H8),-F8,H8-F8)</f>
        <v>34</v>
      </c>
      <c r="H8" s="1">
        <v>13065</v>
      </c>
      <c r="I8">
        <f>IF(ISBLANK(J8),-H8,J8-H8)</f>
        <v>85</v>
      </c>
      <c r="J8" s="1">
        <v>13150</v>
      </c>
      <c r="K8">
        <f>IF(ISBLANK(L8),-J8,L8-J8)</f>
        <v>47</v>
      </c>
      <c r="L8" s="1">
        <v>13197</v>
      </c>
    </row>
    <row r="9" spans="1:12" x14ac:dyDescent="0.25">
      <c r="A9">
        <v>14</v>
      </c>
      <c r="B9" t="s">
        <v>209</v>
      </c>
      <c r="C9" s="2"/>
      <c r="D9" s="1">
        <v>2450</v>
      </c>
      <c r="E9">
        <f>IF(ISBLANK(F9),-D9,F9-D9)</f>
        <v>112</v>
      </c>
      <c r="F9" s="1">
        <v>2562</v>
      </c>
      <c r="G9">
        <f>IF(ISBLANK(H9),-F9,H9-F9)</f>
        <v>15</v>
      </c>
      <c r="H9" s="1">
        <v>2577</v>
      </c>
      <c r="I9">
        <f>IF(ISBLANK(J9),-H9,J9-H9)</f>
        <v>77</v>
      </c>
      <c r="J9" s="1">
        <v>2654</v>
      </c>
      <c r="K9">
        <f>IF(ISBLANK(L9),-J9,L9-J9)</f>
        <v>40</v>
      </c>
      <c r="L9" s="1">
        <v>2694</v>
      </c>
    </row>
    <row r="10" spans="1:12" x14ac:dyDescent="0.25">
      <c r="A10">
        <v>1</v>
      </c>
      <c r="B10" t="s">
        <v>196</v>
      </c>
      <c r="C10" s="2"/>
      <c r="D10" s="1">
        <v>134630</v>
      </c>
      <c r="E10">
        <f>IF(ISBLANK(F10),-D10,F10-D10)</f>
        <v>-15644</v>
      </c>
      <c r="F10">
        <v>118986</v>
      </c>
      <c r="G10">
        <f>IF(ISBLANK(H10),-F10,H10-F10)</f>
        <v>0</v>
      </c>
      <c r="H10">
        <v>118986</v>
      </c>
      <c r="I10">
        <f>IF(ISBLANK(J10),-H10,J10-H10)</f>
        <v>0</v>
      </c>
      <c r="J10">
        <v>118986</v>
      </c>
      <c r="K10">
        <f>IF(ISBLANK(L10),-J10,L10-J10)</f>
        <v>0</v>
      </c>
      <c r="L10">
        <v>118986</v>
      </c>
    </row>
    <row r="11" spans="1:12" x14ac:dyDescent="0.25">
      <c r="A11">
        <v>6</v>
      </c>
      <c r="B11" t="s">
        <v>201</v>
      </c>
      <c r="C11" s="2"/>
      <c r="D11" s="1">
        <v>51019</v>
      </c>
      <c r="E11">
        <f>IF(ISBLANK(F11),-D11,F11-D11)</f>
        <v>1712</v>
      </c>
      <c r="F11" s="1">
        <v>52731</v>
      </c>
      <c r="G11">
        <f>IF(ISBLANK(H11),-F11,H11-F11)</f>
        <v>90</v>
      </c>
      <c r="H11" s="1">
        <v>52821</v>
      </c>
      <c r="I11">
        <f>IF(ISBLANK(J11),-H11,J11-H11)</f>
        <v>155</v>
      </c>
      <c r="J11" s="1">
        <v>52976</v>
      </c>
      <c r="K11">
        <f>IF(ISBLANK(L11),-J11,L11-J11)</f>
        <v>92</v>
      </c>
      <c r="L11" s="1">
        <v>53068</v>
      </c>
    </row>
    <row r="12" spans="1:12" x14ac:dyDescent="0.25">
      <c r="A12">
        <v>16</v>
      </c>
      <c r="B12" t="s">
        <v>211</v>
      </c>
      <c r="C12" s="2"/>
      <c r="D12" s="1">
        <v>1322</v>
      </c>
      <c r="E12">
        <f>IF(ISBLANK(F12),-D12,F12-D12)</f>
        <v>53</v>
      </c>
      <c r="F12" s="1">
        <v>1375</v>
      </c>
      <c r="G12">
        <f>IF(ISBLANK(H12),-F12,H12-F12)</f>
        <v>71</v>
      </c>
      <c r="H12" s="1">
        <v>1446</v>
      </c>
      <c r="I12">
        <f>IF(ISBLANK(J12),-H12,J12-H12)</f>
        <v>44</v>
      </c>
      <c r="J12" s="1">
        <v>1490</v>
      </c>
      <c r="K12">
        <f>IF(ISBLANK(L12),-J12,L12-J12)</f>
        <v>-1490</v>
      </c>
      <c r="L12" s="1">
        <v>0</v>
      </c>
    </row>
    <row r="13" spans="1:12" x14ac:dyDescent="0.25">
      <c r="A13">
        <v>17</v>
      </c>
      <c r="B13" t="s">
        <v>212</v>
      </c>
      <c r="C13" s="2"/>
      <c r="D13">
        <v>789</v>
      </c>
      <c r="E13">
        <f>IF(ISBLANK(F13),-D13,F13-D13)</f>
        <v>22</v>
      </c>
      <c r="F13">
        <v>811</v>
      </c>
      <c r="G13">
        <f>IF(ISBLANK(H13),-F13,H13-F13)</f>
        <v>-811</v>
      </c>
      <c r="H13" s="1">
        <v>0</v>
      </c>
      <c r="I13">
        <f>IF(ISBLANK(J13),-H13,J13-H13)</f>
        <v>0</v>
      </c>
      <c r="J13" s="1">
        <v>0</v>
      </c>
      <c r="K13">
        <f>IF(ISBLANK(L13),-J13,L13-J13)</f>
        <v>0</v>
      </c>
      <c r="L13" s="1">
        <v>0</v>
      </c>
    </row>
    <row r="14" spans="1:12" x14ac:dyDescent="0.25">
      <c r="A14">
        <v>13</v>
      </c>
      <c r="B14" t="s">
        <v>208</v>
      </c>
      <c r="C14" s="2"/>
      <c r="D14" s="1">
        <v>3132</v>
      </c>
      <c r="E14">
        <f>IF(ISBLANK(F14),-D14,F14-D14)</f>
        <v>104</v>
      </c>
      <c r="F14" s="1">
        <v>3236</v>
      </c>
      <c r="G14">
        <f>IF(ISBLANK(H14),-F14,H14-F14)</f>
        <v>77</v>
      </c>
      <c r="H14" s="1">
        <v>3313</v>
      </c>
      <c r="I14">
        <f>IF(ISBLANK(J14),-H14,J14-H14)</f>
        <v>13</v>
      </c>
      <c r="J14" s="1">
        <v>3326</v>
      </c>
      <c r="K14">
        <f>IF(ISBLANK(L14),-J14,L14-J14)</f>
        <v>151</v>
      </c>
      <c r="L14" s="1">
        <v>3477</v>
      </c>
    </row>
    <row r="15" spans="1:12" x14ac:dyDescent="0.25">
      <c r="A15">
        <v>12</v>
      </c>
      <c r="B15" t="s">
        <v>207</v>
      </c>
      <c r="C15" s="2"/>
      <c r="D15" s="1">
        <v>6897</v>
      </c>
      <c r="E15">
        <f>IF(ISBLANK(F15),-D15,F15-D15)</f>
        <v>303</v>
      </c>
      <c r="F15" s="1">
        <v>7200</v>
      </c>
      <c r="G15">
        <f>IF(ISBLANK(H15),-F15,H15-F15)</f>
        <v>20</v>
      </c>
      <c r="H15" s="1">
        <v>7220</v>
      </c>
      <c r="I15">
        <f>IF(ISBLANK(J15),-H15,J15-H15)</f>
        <v>84</v>
      </c>
      <c r="J15" s="1">
        <v>7304</v>
      </c>
      <c r="K15">
        <f>IF(ISBLANK(L15),-J15,L15-J15)</f>
        <v>141</v>
      </c>
      <c r="L15" s="1">
        <v>7445</v>
      </c>
    </row>
    <row r="16" spans="1:12" x14ac:dyDescent="0.25">
      <c r="A16">
        <v>8</v>
      </c>
      <c r="B16" t="s">
        <v>203</v>
      </c>
      <c r="C16" s="2"/>
      <c r="D16" s="1">
        <v>30220</v>
      </c>
      <c r="E16">
        <f>IF(ISBLANK(F16),-D16,F16-D16)</f>
        <v>864</v>
      </c>
      <c r="F16" s="1">
        <v>31084</v>
      </c>
      <c r="G16">
        <f>IF(ISBLANK(H16),-F16,H16-F16)</f>
        <v>38</v>
      </c>
      <c r="H16" s="1">
        <v>31122</v>
      </c>
      <c r="I16">
        <f>IF(ISBLANK(J16),-H16,J16-H16)</f>
        <v>21</v>
      </c>
      <c r="J16" s="1">
        <v>31143</v>
      </c>
      <c r="K16">
        <f>IF(ISBLANK(L16),-J16,L16-J16)</f>
        <v>55</v>
      </c>
      <c r="L16" s="1">
        <v>31198</v>
      </c>
    </row>
    <row r="17" spans="1:16" x14ac:dyDescent="0.25">
      <c r="A17">
        <v>7</v>
      </c>
      <c r="B17" t="s">
        <v>202</v>
      </c>
      <c r="C17" s="2"/>
      <c r="D17" s="1">
        <v>42814</v>
      </c>
      <c r="E17">
        <f>IF(ISBLANK(F17),-D17,F17-D17)</f>
        <v>1226</v>
      </c>
      <c r="F17" s="1">
        <v>44040</v>
      </c>
      <c r="G17">
        <f>IF(ISBLANK(H17),-F17,H17-F17)</f>
        <v>19</v>
      </c>
      <c r="H17" s="1">
        <v>44059</v>
      </c>
      <c r="I17">
        <f>IF(ISBLANK(J17),-H17,J17-H17)</f>
        <v>17</v>
      </c>
      <c r="J17" s="1">
        <v>44076</v>
      </c>
      <c r="K17">
        <f>IF(ISBLANK(L17),-J17,L17-J17)</f>
        <v>54</v>
      </c>
      <c r="L17" s="1">
        <v>44130</v>
      </c>
    </row>
    <row r="18" spans="1:16" x14ac:dyDescent="0.25">
      <c r="A18">
        <v>4</v>
      </c>
      <c r="B18" t="s">
        <v>199</v>
      </c>
      <c r="C18" s="2"/>
      <c r="D18" s="1">
        <v>64500</v>
      </c>
      <c r="E18">
        <f>IF(ISBLANK(F18),-D18,F18-D18)</f>
        <v>6036</v>
      </c>
      <c r="F18" s="1">
        <v>70536</v>
      </c>
      <c r="G18">
        <f>IF(ISBLANK(H18),-F18,H18-F18)</f>
        <v>83</v>
      </c>
      <c r="H18" s="1">
        <v>70619</v>
      </c>
      <c r="I18">
        <f>IF(ISBLANK(J18),-H18,J18-H18)</f>
        <v>41</v>
      </c>
      <c r="J18" s="1">
        <v>70660</v>
      </c>
      <c r="K18">
        <f>IF(ISBLANK(L18),-J18,L18-J18)</f>
        <v>71</v>
      </c>
      <c r="L18" s="1">
        <v>70731</v>
      </c>
    </row>
    <row r="20" spans="1:16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</row>
    <row r="21" spans="1:16" x14ac:dyDescent="0.25">
      <c r="B21" t="s">
        <v>197</v>
      </c>
      <c r="D21">
        <f t="shared" ref="D21:D36" si="0">FIND(",",B21)</f>
        <v>9</v>
      </c>
      <c r="E21" t="str">
        <f t="shared" ref="E21:E36" si="1">LEFT(B21,D21-1)</f>
        <v>Flanagan</v>
      </c>
      <c r="F21" t="str">
        <f t="shared" ref="F21:F36" si="2">RIGHT(B21,LEN(B21)-(D21+1))</f>
        <v>Luke 'Ming'</v>
      </c>
      <c r="G21" t="str">
        <f t="shared" ref="G21:G36" si="3">F21&amp;" "&amp;E21</f>
        <v>Luke 'Ming' Flanagan</v>
      </c>
      <c r="J21" t="s">
        <v>239</v>
      </c>
      <c r="K21" s="2">
        <v>0.2263</v>
      </c>
      <c r="L21" s="1">
        <v>134630</v>
      </c>
    </row>
    <row r="22" spans="1:16" x14ac:dyDescent="0.25">
      <c r="B22" t="s">
        <v>198</v>
      </c>
      <c r="D22">
        <f t="shared" si="0"/>
        <v>7</v>
      </c>
      <c r="E22" t="str">
        <f t="shared" si="1"/>
        <v>Carthy</v>
      </c>
      <c r="F22" t="str">
        <f t="shared" si="2"/>
        <v>Matt</v>
      </c>
      <c r="G22" t="str">
        <f t="shared" si="3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</row>
    <row r="23" spans="1:16" x14ac:dyDescent="0.25">
      <c r="B23" t="s">
        <v>199</v>
      </c>
      <c r="D23">
        <f t="shared" si="0"/>
        <v>6</v>
      </c>
      <c r="E23" t="str">
        <f t="shared" si="1"/>
        <v>Walsh</v>
      </c>
      <c r="F23" t="str">
        <f t="shared" si="2"/>
        <v>Maria</v>
      </c>
      <c r="G23" t="str">
        <f t="shared" si="3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</row>
    <row r="24" spans="1:16" x14ac:dyDescent="0.25">
      <c r="B24" t="s">
        <v>200</v>
      </c>
      <c r="D24">
        <f t="shared" si="0"/>
        <v>6</v>
      </c>
      <c r="E24" t="str">
        <f t="shared" si="1"/>
        <v>Casey</v>
      </c>
      <c r="F24" t="str">
        <f t="shared" si="2"/>
        <v>Peter</v>
      </c>
      <c r="G24" t="str">
        <f t="shared" si="3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</row>
    <row r="25" spans="1:16" x14ac:dyDescent="0.25">
      <c r="B25" t="s">
        <v>201</v>
      </c>
      <c r="D25">
        <f t="shared" si="0"/>
        <v>7</v>
      </c>
      <c r="E25" t="str">
        <f t="shared" si="1"/>
        <v>McHugh</v>
      </c>
      <c r="F25" t="str">
        <f t="shared" si="2"/>
        <v>Saoirse</v>
      </c>
      <c r="G25" t="str">
        <f t="shared" si="3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</row>
    <row r="26" spans="1:16" x14ac:dyDescent="0.25">
      <c r="B26" t="s">
        <v>202</v>
      </c>
      <c r="D26">
        <f t="shared" si="0"/>
        <v>6</v>
      </c>
      <c r="E26" t="str">
        <f t="shared" si="1"/>
        <v>Smith</v>
      </c>
      <c r="F26" t="str">
        <f t="shared" si="2"/>
        <v>Brendan</v>
      </c>
      <c r="G26" t="str">
        <f t="shared" si="3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</row>
    <row r="27" spans="1:16" x14ac:dyDescent="0.25">
      <c r="B27" t="s">
        <v>203</v>
      </c>
      <c r="D27">
        <f t="shared" si="0"/>
        <v>9</v>
      </c>
      <c r="E27" t="str">
        <f t="shared" si="1"/>
        <v>Rabbitte</v>
      </c>
      <c r="F27" t="str">
        <f t="shared" si="2"/>
        <v>Anne</v>
      </c>
      <c r="G27" t="str">
        <f t="shared" si="3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</row>
    <row r="28" spans="1:16" x14ac:dyDescent="0.25">
      <c r="B28" t="s">
        <v>204</v>
      </c>
      <c r="D28">
        <f t="shared" si="0"/>
        <v>12</v>
      </c>
      <c r="E28" t="str">
        <f t="shared" si="1"/>
        <v>Healy Eames</v>
      </c>
      <c r="F28" t="str">
        <f t="shared" si="2"/>
        <v>Fidelma</v>
      </c>
      <c r="G28" t="str">
        <f t="shared" si="3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</row>
    <row r="29" spans="1:16" x14ac:dyDescent="0.25">
      <c r="B29" t="s">
        <v>205</v>
      </c>
      <c r="D29">
        <f t="shared" si="0"/>
        <v>9</v>
      </c>
      <c r="E29" t="str">
        <f t="shared" si="1"/>
        <v>Hannigan</v>
      </c>
      <c r="F29" t="str">
        <f t="shared" si="2"/>
        <v>Dominic</v>
      </c>
      <c r="G29" t="str">
        <f t="shared" si="3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</row>
    <row r="30" spans="1:16" x14ac:dyDescent="0.25">
      <c r="B30" t="s">
        <v>206</v>
      </c>
      <c r="D30">
        <f t="shared" si="0"/>
        <v>8</v>
      </c>
      <c r="E30" t="str">
        <f t="shared" si="1"/>
        <v>Brennan</v>
      </c>
      <c r="F30" t="str">
        <f t="shared" si="2"/>
        <v>Cyril</v>
      </c>
      <c r="G30" t="str">
        <f t="shared" si="3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</row>
    <row r="31" spans="1:16" x14ac:dyDescent="0.25">
      <c r="B31" t="s">
        <v>207</v>
      </c>
      <c r="D31">
        <f t="shared" si="0"/>
        <v>7</v>
      </c>
      <c r="E31" t="str">
        <f t="shared" si="1"/>
        <v>O'Dowd</v>
      </c>
      <c r="F31" t="str">
        <f t="shared" si="2"/>
        <v>Michael</v>
      </c>
      <c r="G31" t="str">
        <f t="shared" si="3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</row>
    <row r="32" spans="1:16" x14ac:dyDescent="0.25">
      <c r="B32" t="s">
        <v>208</v>
      </c>
      <c r="D32">
        <f t="shared" si="0"/>
        <v>9</v>
      </c>
      <c r="E32" t="str">
        <f t="shared" si="1"/>
        <v>O'Connor</v>
      </c>
      <c r="F32" t="str">
        <f t="shared" si="2"/>
        <v>Olive</v>
      </c>
      <c r="G32" t="str">
        <f t="shared" si="3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</row>
    <row r="33" spans="2:16" x14ac:dyDescent="0.25">
      <c r="B33" t="s">
        <v>209</v>
      </c>
      <c r="D33">
        <f t="shared" si="0"/>
        <v>10</v>
      </c>
      <c r="E33" t="str">
        <f t="shared" si="1"/>
        <v>Mahapatra</v>
      </c>
      <c r="F33" t="str">
        <f t="shared" si="2"/>
        <v>Dilip</v>
      </c>
      <c r="G33" t="str">
        <f t="shared" si="3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</row>
    <row r="34" spans="2:16" x14ac:dyDescent="0.25">
      <c r="B34" t="s">
        <v>210</v>
      </c>
      <c r="D34">
        <f t="shared" si="0"/>
        <v>7</v>
      </c>
      <c r="E34" t="str">
        <f t="shared" si="1"/>
        <v>Greene</v>
      </c>
      <c r="F34" t="str">
        <f t="shared" si="2"/>
        <v>Patrick</v>
      </c>
      <c r="G34" t="str">
        <f t="shared" si="3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</row>
    <row r="35" spans="2:16" x14ac:dyDescent="0.25">
      <c r="B35" t="s">
        <v>211</v>
      </c>
      <c r="D35">
        <f t="shared" si="0"/>
        <v>7</v>
      </c>
      <c r="E35" t="str">
        <f t="shared" si="1"/>
        <v>Miller</v>
      </c>
      <c r="F35" t="str">
        <f t="shared" si="2"/>
        <v>James</v>
      </c>
      <c r="G35" t="str">
        <f t="shared" si="3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</row>
    <row r="36" spans="2:16" x14ac:dyDescent="0.25">
      <c r="B36" t="s">
        <v>212</v>
      </c>
      <c r="D36">
        <f t="shared" si="0"/>
        <v>8</v>
      </c>
      <c r="E36" t="str">
        <f t="shared" si="1"/>
        <v>Mulcahy</v>
      </c>
      <c r="F36" t="str">
        <f t="shared" si="2"/>
        <v>Diarmaid</v>
      </c>
      <c r="G36" t="str">
        <f t="shared" si="3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</row>
    <row r="37" spans="2:16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L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A24" workbookViewId="0">
      <selection activeCell="A50" sqref="A50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16</v>
      </c>
      <c r="B2" t="s">
        <v>139</v>
      </c>
      <c r="D2" s="1">
        <v>4665</v>
      </c>
      <c r="E2">
        <f t="shared" ref="E2:E24" si="0">IF(ISBLANK(F2),-D2,F2-D2)</f>
        <v>26</v>
      </c>
      <c r="F2" s="1">
        <v>4691</v>
      </c>
      <c r="G2">
        <f t="shared" ref="G2:G24" si="1">IF(ISBLANK(H2),-F2,H2-F2)</f>
        <v>43</v>
      </c>
      <c r="H2" s="1">
        <v>4734</v>
      </c>
      <c r="I2">
        <f t="shared" ref="I2:I24" si="2">IF(ISBLANK(J2),-H2,J2-H2)</f>
        <v>57</v>
      </c>
      <c r="J2" s="1">
        <v>4791</v>
      </c>
      <c r="K2">
        <f t="shared" ref="K2:K24" si="3">IF(ISBLANK(L2),-J2,L2-J2)</f>
        <v>50</v>
      </c>
      <c r="L2" s="1">
        <v>4841</v>
      </c>
      <c r="M2">
        <f t="shared" ref="M2:M24" si="4">IF(ISBLANK(N2),-L2,N2-L2)</f>
        <v>115</v>
      </c>
      <c r="N2" s="1">
        <v>4956</v>
      </c>
      <c r="O2">
        <f t="shared" ref="O2:O24" si="5">IF(ISBLANK(P2),-N2,P2-N2)</f>
        <v>72</v>
      </c>
      <c r="P2" s="1">
        <v>5028</v>
      </c>
    </row>
    <row r="3" spans="1:30" x14ac:dyDescent="0.25">
      <c r="A3">
        <v>6</v>
      </c>
      <c r="B3" t="s">
        <v>129</v>
      </c>
      <c r="D3" s="1">
        <v>69166</v>
      </c>
      <c r="E3">
        <f t="shared" si="0"/>
        <v>35</v>
      </c>
      <c r="F3" s="1">
        <v>69201</v>
      </c>
      <c r="G3">
        <f t="shared" si="1"/>
        <v>71</v>
      </c>
      <c r="H3" s="1">
        <v>69272</v>
      </c>
      <c r="I3">
        <f t="shared" si="2"/>
        <v>44</v>
      </c>
      <c r="J3" s="1">
        <v>69316</v>
      </c>
      <c r="K3">
        <f t="shared" si="3"/>
        <v>66</v>
      </c>
      <c r="L3" s="1">
        <v>69382</v>
      </c>
      <c r="M3">
        <f t="shared" si="4"/>
        <v>129</v>
      </c>
      <c r="N3" s="1">
        <v>69511</v>
      </c>
      <c r="O3">
        <f t="shared" si="5"/>
        <v>45</v>
      </c>
      <c r="P3" s="1">
        <v>69556</v>
      </c>
    </row>
    <row r="4" spans="1:30" x14ac:dyDescent="0.25">
      <c r="A4">
        <v>11</v>
      </c>
      <c r="B4" t="s">
        <v>134</v>
      </c>
      <c r="D4" s="1">
        <v>10582</v>
      </c>
      <c r="E4">
        <f t="shared" si="0"/>
        <v>57</v>
      </c>
      <c r="F4" s="1">
        <v>10639</v>
      </c>
      <c r="G4">
        <f t="shared" si="1"/>
        <v>106</v>
      </c>
      <c r="H4" s="1">
        <v>10745</v>
      </c>
      <c r="I4">
        <f t="shared" si="2"/>
        <v>138</v>
      </c>
      <c r="J4" s="1">
        <v>10883</v>
      </c>
      <c r="K4">
        <f t="shared" si="3"/>
        <v>54</v>
      </c>
      <c r="L4" s="1">
        <v>10937</v>
      </c>
      <c r="M4">
        <f t="shared" si="4"/>
        <v>300</v>
      </c>
      <c r="N4" s="1">
        <v>11237</v>
      </c>
      <c r="O4">
        <f t="shared" si="5"/>
        <v>159</v>
      </c>
      <c r="P4" s="1">
        <v>11396</v>
      </c>
    </row>
    <row r="5" spans="1:30" x14ac:dyDescent="0.25">
      <c r="A5">
        <v>7</v>
      </c>
      <c r="B5" t="s">
        <v>130</v>
      </c>
      <c r="D5" s="1">
        <v>64605</v>
      </c>
      <c r="E5">
        <f t="shared" si="0"/>
        <v>26</v>
      </c>
      <c r="F5" s="1">
        <v>64631</v>
      </c>
      <c r="G5">
        <f t="shared" si="1"/>
        <v>61</v>
      </c>
      <c r="H5" s="1">
        <v>64692</v>
      </c>
      <c r="I5">
        <f t="shared" si="2"/>
        <v>71</v>
      </c>
      <c r="J5" s="1">
        <v>64763</v>
      </c>
      <c r="K5">
        <f t="shared" si="3"/>
        <v>136</v>
      </c>
      <c r="L5" s="1">
        <v>64899</v>
      </c>
      <c r="M5">
        <f t="shared" si="4"/>
        <v>106</v>
      </c>
      <c r="N5" s="1">
        <v>65005</v>
      </c>
      <c r="O5">
        <f t="shared" si="5"/>
        <v>110</v>
      </c>
      <c r="P5" s="1">
        <v>65115</v>
      </c>
    </row>
    <row r="6" spans="1:30" x14ac:dyDescent="0.25">
      <c r="A6">
        <v>8</v>
      </c>
      <c r="B6" t="s">
        <v>131</v>
      </c>
      <c r="D6" s="1">
        <v>38738</v>
      </c>
      <c r="E6">
        <f t="shared" si="0"/>
        <v>17</v>
      </c>
      <c r="F6" s="1">
        <v>38755</v>
      </c>
      <c r="G6">
        <f t="shared" si="1"/>
        <v>33</v>
      </c>
      <c r="H6" s="1">
        <v>38788</v>
      </c>
      <c r="I6">
        <f t="shared" si="2"/>
        <v>16</v>
      </c>
      <c r="J6" s="1">
        <v>38804</v>
      </c>
      <c r="K6">
        <f t="shared" si="3"/>
        <v>38</v>
      </c>
      <c r="L6" s="1">
        <v>38842</v>
      </c>
      <c r="M6">
        <f t="shared" si="4"/>
        <v>84</v>
      </c>
      <c r="N6" s="1">
        <v>38926</v>
      </c>
      <c r="O6">
        <f t="shared" si="5"/>
        <v>24</v>
      </c>
      <c r="P6" s="1">
        <v>38950</v>
      </c>
    </row>
    <row r="7" spans="1:30" x14ac:dyDescent="0.25">
      <c r="A7">
        <v>19</v>
      </c>
      <c r="B7" t="s">
        <v>142</v>
      </c>
      <c r="D7" s="1">
        <v>3182</v>
      </c>
      <c r="E7">
        <f t="shared" si="0"/>
        <v>15</v>
      </c>
      <c r="F7" s="1">
        <v>3197</v>
      </c>
      <c r="G7">
        <f t="shared" si="1"/>
        <v>60</v>
      </c>
      <c r="H7" s="1">
        <v>3257</v>
      </c>
      <c r="I7">
        <f t="shared" si="2"/>
        <v>43</v>
      </c>
      <c r="J7" s="1">
        <v>3300</v>
      </c>
      <c r="K7">
        <f t="shared" si="3"/>
        <v>32</v>
      </c>
      <c r="L7" s="1">
        <v>3332</v>
      </c>
      <c r="M7">
        <f t="shared" si="4"/>
        <v>-3332</v>
      </c>
      <c r="N7" s="1">
        <v>0</v>
      </c>
      <c r="O7">
        <f t="shared" si="5"/>
        <v>0</v>
      </c>
      <c r="P7" s="1">
        <v>0</v>
      </c>
    </row>
    <row r="8" spans="1:30" x14ac:dyDescent="0.25">
      <c r="A8">
        <v>14</v>
      </c>
      <c r="B8" t="s">
        <v>137</v>
      </c>
      <c r="D8" s="1">
        <v>9306</v>
      </c>
      <c r="E8">
        <f t="shared" si="0"/>
        <v>25</v>
      </c>
      <c r="F8" s="1">
        <v>9331</v>
      </c>
      <c r="G8">
        <f t="shared" si="1"/>
        <v>70</v>
      </c>
      <c r="H8" s="1">
        <v>9401</v>
      </c>
      <c r="I8">
        <f t="shared" si="2"/>
        <v>35</v>
      </c>
      <c r="J8" s="1">
        <v>9436</v>
      </c>
      <c r="K8">
        <f t="shared" si="3"/>
        <v>60</v>
      </c>
      <c r="L8" s="1">
        <v>9496</v>
      </c>
      <c r="M8">
        <f t="shared" si="4"/>
        <v>228</v>
      </c>
      <c r="N8" s="1">
        <v>9724</v>
      </c>
      <c r="O8">
        <f t="shared" si="5"/>
        <v>145</v>
      </c>
      <c r="P8" s="1">
        <v>9869</v>
      </c>
    </row>
    <row r="9" spans="1:30" x14ac:dyDescent="0.25">
      <c r="A9">
        <v>15</v>
      </c>
      <c r="B9" t="s">
        <v>138</v>
      </c>
      <c r="D9" s="1">
        <v>7475</v>
      </c>
      <c r="E9">
        <f t="shared" si="0"/>
        <v>23</v>
      </c>
      <c r="F9" s="1">
        <v>7498</v>
      </c>
      <c r="G9">
        <f t="shared" si="1"/>
        <v>98</v>
      </c>
      <c r="H9" s="1">
        <v>7596</v>
      </c>
      <c r="I9">
        <f t="shared" si="2"/>
        <v>142</v>
      </c>
      <c r="J9" s="1">
        <v>7738</v>
      </c>
      <c r="K9">
        <f t="shared" si="3"/>
        <v>70</v>
      </c>
      <c r="L9" s="1">
        <v>7808</v>
      </c>
      <c r="M9">
        <f t="shared" si="4"/>
        <v>197</v>
      </c>
      <c r="N9" s="1">
        <v>8005</v>
      </c>
      <c r="O9">
        <f t="shared" si="5"/>
        <v>192</v>
      </c>
      <c r="P9" s="1">
        <v>8197</v>
      </c>
    </row>
    <row r="10" spans="1:30" x14ac:dyDescent="0.25">
      <c r="A10">
        <v>2</v>
      </c>
      <c r="B10" t="s">
        <v>125</v>
      </c>
      <c r="D10" s="1">
        <v>84083</v>
      </c>
      <c r="E10">
        <f t="shared" si="0"/>
        <v>23</v>
      </c>
      <c r="F10" s="1">
        <v>84106</v>
      </c>
      <c r="G10">
        <f t="shared" si="1"/>
        <v>58</v>
      </c>
      <c r="H10" s="1">
        <v>84164</v>
      </c>
      <c r="I10">
        <f t="shared" si="2"/>
        <v>74</v>
      </c>
      <c r="J10" s="1">
        <v>84238</v>
      </c>
      <c r="K10">
        <f t="shared" si="3"/>
        <v>150</v>
      </c>
      <c r="L10" s="1">
        <v>84388</v>
      </c>
      <c r="M10">
        <f t="shared" si="4"/>
        <v>171</v>
      </c>
      <c r="N10" s="1">
        <v>84559</v>
      </c>
      <c r="O10">
        <f t="shared" si="5"/>
        <v>95</v>
      </c>
      <c r="P10" s="1">
        <v>84654</v>
      </c>
    </row>
    <row r="11" spans="1:30" x14ac:dyDescent="0.25">
      <c r="A11">
        <v>1</v>
      </c>
      <c r="B11" t="s">
        <v>124</v>
      </c>
      <c r="D11" s="1">
        <v>118444</v>
      </c>
      <c r="E11">
        <f t="shared" si="0"/>
        <v>45</v>
      </c>
      <c r="F11" s="1">
        <v>118489</v>
      </c>
      <c r="G11">
        <f t="shared" si="1"/>
        <v>186</v>
      </c>
      <c r="H11" s="1">
        <v>118675</v>
      </c>
      <c r="I11">
        <f t="shared" si="2"/>
        <v>98</v>
      </c>
      <c r="J11" s="1">
        <v>118773</v>
      </c>
      <c r="K11">
        <f t="shared" si="3"/>
        <v>350</v>
      </c>
      <c r="L11" s="1">
        <v>119123</v>
      </c>
      <c r="M11">
        <f t="shared" si="4"/>
        <v>257</v>
      </c>
      <c r="N11" s="1">
        <v>119380</v>
      </c>
      <c r="O11">
        <f t="shared" si="5"/>
        <v>165</v>
      </c>
      <c r="P11" s="1">
        <v>119545</v>
      </c>
    </row>
    <row r="12" spans="1:30" x14ac:dyDescent="0.25">
      <c r="A12">
        <v>22</v>
      </c>
      <c r="B12" t="s">
        <v>145</v>
      </c>
      <c r="D12" s="1">
        <v>2395</v>
      </c>
      <c r="E12">
        <f t="shared" si="0"/>
        <v>14</v>
      </c>
      <c r="F12" s="1">
        <v>2409</v>
      </c>
      <c r="G12">
        <f t="shared" si="1"/>
        <v>-2409</v>
      </c>
      <c r="H12" s="1">
        <v>0</v>
      </c>
      <c r="I12">
        <f t="shared" si="2"/>
        <v>0</v>
      </c>
      <c r="J12" s="1">
        <v>0</v>
      </c>
      <c r="K12">
        <f t="shared" si="3"/>
        <v>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</row>
    <row r="13" spans="1:30" x14ac:dyDescent="0.25">
      <c r="A13">
        <v>13</v>
      </c>
      <c r="B13" t="s">
        <v>136</v>
      </c>
      <c r="D13" s="1">
        <v>9423</v>
      </c>
      <c r="E13">
        <f t="shared" si="0"/>
        <v>32</v>
      </c>
      <c r="F13" s="1">
        <v>9455</v>
      </c>
      <c r="G13">
        <f t="shared" si="1"/>
        <v>325</v>
      </c>
      <c r="H13" s="1">
        <v>9780</v>
      </c>
      <c r="I13">
        <f t="shared" si="2"/>
        <v>75</v>
      </c>
      <c r="J13" s="1">
        <v>9855</v>
      </c>
      <c r="K13">
        <f t="shared" si="3"/>
        <v>114</v>
      </c>
      <c r="L13" s="1">
        <v>9969</v>
      </c>
      <c r="M13">
        <f t="shared" si="4"/>
        <v>280</v>
      </c>
      <c r="N13" s="1">
        <v>10249</v>
      </c>
      <c r="O13">
        <f t="shared" si="5"/>
        <v>78</v>
      </c>
      <c r="P13" s="1">
        <v>10327</v>
      </c>
    </row>
    <row r="14" spans="1:30" x14ac:dyDescent="0.25">
      <c r="A14">
        <v>4</v>
      </c>
      <c r="B14" t="s">
        <v>127</v>
      </c>
      <c r="D14" s="1">
        <v>79072</v>
      </c>
      <c r="E14">
        <f t="shared" si="0"/>
        <v>68</v>
      </c>
      <c r="F14" s="1">
        <v>79140</v>
      </c>
      <c r="G14">
        <f t="shared" si="1"/>
        <v>142</v>
      </c>
      <c r="H14" s="1">
        <v>79282</v>
      </c>
      <c r="I14">
        <f t="shared" si="2"/>
        <v>105</v>
      </c>
      <c r="J14" s="1">
        <v>79387</v>
      </c>
      <c r="K14">
        <f t="shared" si="3"/>
        <v>186</v>
      </c>
      <c r="L14" s="1">
        <v>79573</v>
      </c>
      <c r="M14">
        <f t="shared" si="4"/>
        <v>168</v>
      </c>
      <c r="N14" s="1">
        <v>79741</v>
      </c>
      <c r="O14">
        <f t="shared" si="5"/>
        <v>204</v>
      </c>
      <c r="P14" s="1">
        <v>79945</v>
      </c>
    </row>
    <row r="15" spans="1:30" x14ac:dyDescent="0.25">
      <c r="A15">
        <v>9</v>
      </c>
      <c r="B15" t="s">
        <v>132</v>
      </c>
      <c r="D15" s="1">
        <v>22075</v>
      </c>
      <c r="E15">
        <f t="shared" si="0"/>
        <v>38</v>
      </c>
      <c r="F15" s="1">
        <v>22113</v>
      </c>
      <c r="G15">
        <f t="shared" si="1"/>
        <v>80</v>
      </c>
      <c r="H15" s="1">
        <v>22193</v>
      </c>
      <c r="I15">
        <f t="shared" si="2"/>
        <v>58</v>
      </c>
      <c r="J15" s="1">
        <v>22251</v>
      </c>
      <c r="K15">
        <f t="shared" si="3"/>
        <v>70</v>
      </c>
      <c r="L15" s="1">
        <v>22321</v>
      </c>
      <c r="M15">
        <f t="shared" si="4"/>
        <v>62</v>
      </c>
      <c r="N15" s="1">
        <v>22383</v>
      </c>
      <c r="O15">
        <f t="shared" si="5"/>
        <v>70</v>
      </c>
      <c r="P15" s="1">
        <v>22453</v>
      </c>
    </row>
    <row r="16" spans="1:30" x14ac:dyDescent="0.25">
      <c r="A16">
        <v>12</v>
      </c>
      <c r="B16" t="s">
        <v>135</v>
      </c>
      <c r="D16" s="1">
        <v>9823</v>
      </c>
      <c r="E16">
        <f t="shared" si="0"/>
        <v>37</v>
      </c>
      <c r="F16" s="1">
        <v>9860</v>
      </c>
      <c r="G16">
        <f t="shared" si="1"/>
        <v>76</v>
      </c>
      <c r="H16" s="1">
        <v>9936</v>
      </c>
      <c r="I16">
        <f t="shared" si="2"/>
        <v>54</v>
      </c>
      <c r="J16" s="1">
        <v>9990</v>
      </c>
      <c r="K16">
        <f t="shared" si="3"/>
        <v>184</v>
      </c>
      <c r="L16" s="1">
        <v>10174</v>
      </c>
      <c r="M16">
        <f t="shared" si="4"/>
        <v>52</v>
      </c>
      <c r="N16" s="1">
        <v>10226</v>
      </c>
      <c r="O16">
        <f t="shared" si="5"/>
        <v>168</v>
      </c>
      <c r="P16" s="1">
        <v>10394</v>
      </c>
    </row>
    <row r="17" spans="1:16" x14ac:dyDescent="0.25">
      <c r="A17">
        <v>17</v>
      </c>
      <c r="B17" t="s">
        <v>140</v>
      </c>
      <c r="D17" s="1">
        <v>3682</v>
      </c>
      <c r="E17">
        <f t="shared" si="0"/>
        <v>77</v>
      </c>
      <c r="F17" s="1">
        <v>3759</v>
      </c>
      <c r="G17">
        <f t="shared" si="1"/>
        <v>44</v>
      </c>
      <c r="H17" s="1">
        <v>3803</v>
      </c>
      <c r="I17">
        <f t="shared" si="2"/>
        <v>116</v>
      </c>
      <c r="J17" s="1">
        <v>3919</v>
      </c>
      <c r="K17">
        <f t="shared" si="3"/>
        <v>87</v>
      </c>
      <c r="L17" s="1">
        <v>4006</v>
      </c>
      <c r="M17">
        <f t="shared" si="4"/>
        <v>41</v>
      </c>
      <c r="N17" s="1">
        <v>4047</v>
      </c>
      <c r="O17">
        <f t="shared" si="5"/>
        <v>134</v>
      </c>
      <c r="P17" s="1">
        <v>4181</v>
      </c>
    </row>
    <row r="18" spans="1:16" x14ac:dyDescent="0.25">
      <c r="A18">
        <v>5</v>
      </c>
      <c r="B18" t="s">
        <v>128</v>
      </c>
      <c r="D18" s="1">
        <v>75946</v>
      </c>
      <c r="E18">
        <f t="shared" si="0"/>
        <v>100</v>
      </c>
      <c r="F18" s="1">
        <v>76046</v>
      </c>
      <c r="G18">
        <f t="shared" si="1"/>
        <v>201</v>
      </c>
      <c r="H18" s="1">
        <v>76247</v>
      </c>
      <c r="I18">
        <f t="shared" si="2"/>
        <v>126</v>
      </c>
      <c r="J18" s="1">
        <v>76373</v>
      </c>
      <c r="K18">
        <f t="shared" si="3"/>
        <v>272</v>
      </c>
      <c r="L18" s="1">
        <v>76645</v>
      </c>
      <c r="M18">
        <f t="shared" si="4"/>
        <v>74</v>
      </c>
      <c r="N18" s="1">
        <v>76719</v>
      </c>
      <c r="O18">
        <f t="shared" si="5"/>
        <v>301</v>
      </c>
      <c r="P18" s="1">
        <v>77020</v>
      </c>
    </row>
    <row r="19" spans="1:16" x14ac:dyDescent="0.25">
      <c r="A19">
        <v>20</v>
      </c>
      <c r="B19" t="s">
        <v>143</v>
      </c>
      <c r="D19" s="1">
        <v>2864</v>
      </c>
      <c r="E19">
        <f t="shared" si="0"/>
        <v>34</v>
      </c>
      <c r="F19" s="1">
        <v>2898</v>
      </c>
      <c r="G19">
        <f t="shared" si="1"/>
        <v>21</v>
      </c>
      <c r="H19" s="1">
        <v>2919</v>
      </c>
      <c r="I19">
        <f t="shared" si="2"/>
        <v>148</v>
      </c>
      <c r="J19" s="1">
        <v>3067</v>
      </c>
      <c r="K19">
        <f t="shared" si="3"/>
        <v>-3067</v>
      </c>
      <c r="L19" s="1">
        <v>0</v>
      </c>
      <c r="M19">
        <f t="shared" si="4"/>
        <v>0</v>
      </c>
      <c r="N19" s="1">
        <v>0</v>
      </c>
      <c r="O19">
        <f t="shared" si="5"/>
        <v>0</v>
      </c>
      <c r="P19" s="1">
        <v>0</v>
      </c>
    </row>
    <row r="20" spans="1:16" x14ac:dyDescent="0.25">
      <c r="A20">
        <v>21</v>
      </c>
      <c r="B20" t="s">
        <v>144</v>
      </c>
      <c r="D20" s="1">
        <v>2416</v>
      </c>
      <c r="E20">
        <f t="shared" si="0"/>
        <v>48</v>
      </c>
      <c r="F20" s="1">
        <v>2464</v>
      </c>
      <c r="G20">
        <f t="shared" si="1"/>
        <v>78</v>
      </c>
      <c r="H20" s="1">
        <v>2542</v>
      </c>
      <c r="I20">
        <f t="shared" si="2"/>
        <v>-2542</v>
      </c>
      <c r="J20" s="1">
        <v>0</v>
      </c>
      <c r="K20">
        <f t="shared" si="3"/>
        <v>0</v>
      </c>
      <c r="L20" s="1">
        <v>0</v>
      </c>
      <c r="M20">
        <f t="shared" si="4"/>
        <v>0</v>
      </c>
      <c r="N20" s="1">
        <v>0</v>
      </c>
      <c r="O20">
        <f t="shared" si="5"/>
        <v>0</v>
      </c>
      <c r="P20" s="1">
        <v>0</v>
      </c>
    </row>
    <row r="21" spans="1:16" x14ac:dyDescent="0.25">
      <c r="A21">
        <v>23</v>
      </c>
      <c r="B21" t="s">
        <v>146</v>
      </c>
      <c r="D21" s="1">
        <v>1423</v>
      </c>
      <c r="E21">
        <f t="shared" si="0"/>
        <v>-1423</v>
      </c>
      <c r="F21" s="1">
        <v>0</v>
      </c>
      <c r="G21">
        <f t="shared" si="1"/>
        <v>0</v>
      </c>
      <c r="H21" s="1">
        <v>0</v>
      </c>
      <c r="I21">
        <f t="shared" si="2"/>
        <v>0</v>
      </c>
      <c r="J21" s="1">
        <v>0</v>
      </c>
      <c r="K21">
        <f t="shared" si="3"/>
        <v>0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</row>
    <row r="22" spans="1:16" x14ac:dyDescent="0.25">
      <c r="A22">
        <v>10</v>
      </c>
      <c r="B22" t="s">
        <v>133</v>
      </c>
      <c r="D22" s="1">
        <v>14802</v>
      </c>
      <c r="E22">
        <f t="shared" si="0"/>
        <v>156</v>
      </c>
      <c r="F22" s="1">
        <v>14958</v>
      </c>
      <c r="G22">
        <f t="shared" si="1"/>
        <v>51</v>
      </c>
      <c r="H22" s="1">
        <v>15009</v>
      </c>
      <c r="I22">
        <f t="shared" si="2"/>
        <v>198</v>
      </c>
      <c r="J22" s="1">
        <v>15207</v>
      </c>
      <c r="K22">
        <f t="shared" si="3"/>
        <v>146</v>
      </c>
      <c r="L22" s="1">
        <v>15353</v>
      </c>
      <c r="M22">
        <f t="shared" si="4"/>
        <v>41</v>
      </c>
      <c r="N22" s="1">
        <v>15394</v>
      </c>
      <c r="O22">
        <f t="shared" si="5"/>
        <v>392</v>
      </c>
      <c r="P22" s="1">
        <v>15786</v>
      </c>
    </row>
    <row r="23" spans="1:16" x14ac:dyDescent="0.25">
      <c r="A23">
        <v>3</v>
      </c>
      <c r="B23" t="s">
        <v>126</v>
      </c>
      <c r="D23" s="1">
        <v>81741</v>
      </c>
      <c r="E23">
        <f t="shared" si="0"/>
        <v>253</v>
      </c>
      <c r="F23" s="1">
        <v>81994</v>
      </c>
      <c r="G23">
        <f t="shared" si="1"/>
        <v>130</v>
      </c>
      <c r="H23" s="1">
        <v>82124</v>
      </c>
      <c r="I23">
        <f t="shared" si="2"/>
        <v>211</v>
      </c>
      <c r="J23" s="1">
        <v>82335</v>
      </c>
      <c r="K23">
        <f t="shared" si="3"/>
        <v>323</v>
      </c>
      <c r="L23" s="1">
        <v>82658</v>
      </c>
      <c r="M23">
        <f t="shared" si="4"/>
        <v>206</v>
      </c>
      <c r="N23" s="1">
        <v>82864</v>
      </c>
      <c r="O23">
        <f t="shared" si="5"/>
        <v>556</v>
      </c>
      <c r="P23" s="1">
        <v>83420</v>
      </c>
    </row>
    <row r="24" spans="1:16" x14ac:dyDescent="0.25">
      <c r="A24">
        <v>18</v>
      </c>
      <c r="B24" t="s">
        <v>141</v>
      </c>
      <c r="D24" s="1">
        <v>3286</v>
      </c>
      <c r="E24">
        <f t="shared" si="0"/>
        <v>21</v>
      </c>
      <c r="F24" s="1">
        <v>3307</v>
      </c>
      <c r="G24">
        <f t="shared" si="1"/>
        <v>13</v>
      </c>
      <c r="H24" s="1">
        <v>3320</v>
      </c>
      <c r="I24">
        <f t="shared" si="2"/>
        <v>232</v>
      </c>
      <c r="J24" s="1">
        <v>3552</v>
      </c>
      <c r="K24">
        <f t="shared" si="3"/>
        <v>102</v>
      </c>
      <c r="L24" s="1">
        <v>3654</v>
      </c>
      <c r="M24">
        <f t="shared" si="4"/>
        <v>60</v>
      </c>
      <c r="N24" s="1">
        <v>3714</v>
      </c>
      <c r="O24">
        <f t="shared" si="5"/>
        <v>-3714</v>
      </c>
      <c r="P24" s="1">
        <v>0</v>
      </c>
    </row>
    <row r="26" spans="1:16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</row>
    <row r="27" spans="1:16" x14ac:dyDescent="0.25">
      <c r="B27" t="s">
        <v>148</v>
      </c>
      <c r="E27">
        <f t="shared" ref="E27:E48" si="6">FIND(",",B27)</f>
        <v>9</v>
      </c>
      <c r="F27" t="str">
        <f t="shared" ref="F27:F48" si="7">LEFT(B27,E27-1)</f>
        <v>Kelleher</v>
      </c>
      <c r="G27" t="str">
        <f t="shared" ref="G27:G48" si="8">RIGHT(B27,LEN(B27)-(E27+1))</f>
        <v>Billy</v>
      </c>
      <c r="H27" t="str">
        <f t="shared" ref="H27:H48" si="9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</row>
    <row r="28" spans="1:16" x14ac:dyDescent="0.25">
      <c r="B28" t="s">
        <v>149</v>
      </c>
      <c r="E28">
        <f t="shared" si="6"/>
        <v>8</v>
      </c>
      <c r="F28" t="str">
        <f t="shared" si="7"/>
        <v>Wallace</v>
      </c>
      <c r="G28" t="str">
        <f t="shared" si="8"/>
        <v>Mick</v>
      </c>
      <c r="H28" t="str">
        <f t="shared" si="9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</row>
    <row r="29" spans="1:16" x14ac:dyDescent="0.25">
      <c r="B29" t="s">
        <v>150</v>
      </c>
      <c r="E29">
        <f t="shared" si="6"/>
        <v>9</v>
      </c>
      <c r="F29" t="str">
        <f t="shared" si="7"/>
        <v>Ní Riada</v>
      </c>
      <c r="G29" t="str">
        <f t="shared" si="8"/>
        <v>Liadh</v>
      </c>
      <c r="H29" t="str">
        <f t="shared" si="9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</row>
    <row r="30" spans="1:16" x14ac:dyDescent="0.25">
      <c r="B30" t="s">
        <v>151</v>
      </c>
      <c r="E30">
        <f t="shared" si="6"/>
        <v>11</v>
      </c>
      <c r="F30" t="str">
        <f t="shared" si="7"/>
        <v>O'Sullivan</v>
      </c>
      <c r="G30" t="str">
        <f t="shared" si="8"/>
        <v>Grace</v>
      </c>
      <c r="H30" t="str">
        <f t="shared" si="9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</row>
    <row r="31" spans="1:16" x14ac:dyDescent="0.25">
      <c r="B31" t="s">
        <v>152</v>
      </c>
      <c r="E31">
        <f t="shared" si="6"/>
        <v>6</v>
      </c>
      <c r="F31" t="str">
        <f t="shared" si="7"/>
        <v>Byrne</v>
      </c>
      <c r="G31" t="str">
        <f t="shared" si="8"/>
        <v>Malcolm</v>
      </c>
      <c r="H31" t="str">
        <f t="shared" si="9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</row>
    <row r="32" spans="1:16" x14ac:dyDescent="0.25">
      <c r="B32" t="s">
        <v>153</v>
      </c>
      <c r="E32">
        <f t="shared" si="6"/>
        <v>6</v>
      </c>
      <c r="F32" t="str">
        <f t="shared" si="7"/>
        <v>Clune</v>
      </c>
      <c r="G32" t="str">
        <f t="shared" si="8"/>
        <v>Deirdre</v>
      </c>
      <c r="H32" t="str">
        <f t="shared" si="9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</row>
    <row r="33" spans="2:14" x14ac:dyDescent="0.25">
      <c r="B33" t="s">
        <v>154</v>
      </c>
      <c r="E33">
        <f t="shared" si="6"/>
        <v>6</v>
      </c>
      <c r="F33" t="str">
        <f t="shared" si="7"/>
        <v>Doyle</v>
      </c>
      <c r="G33" t="str">
        <f t="shared" si="8"/>
        <v>Andrew</v>
      </c>
      <c r="H33" t="str">
        <f t="shared" si="9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</row>
    <row r="34" spans="2:14" x14ac:dyDescent="0.25">
      <c r="B34" t="s">
        <v>155</v>
      </c>
      <c r="E34">
        <f t="shared" si="6"/>
        <v>6</v>
      </c>
      <c r="F34" t="str">
        <f t="shared" si="7"/>
        <v>Nunan</v>
      </c>
      <c r="G34" t="str">
        <f t="shared" si="8"/>
        <v>Sheila</v>
      </c>
      <c r="H34" t="str">
        <f t="shared" si="9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</row>
    <row r="35" spans="2:14" x14ac:dyDescent="0.25">
      <c r="B35" t="s">
        <v>156</v>
      </c>
      <c r="E35">
        <f t="shared" si="6"/>
        <v>8</v>
      </c>
      <c r="F35" t="str">
        <f t="shared" si="7"/>
        <v>Wallace</v>
      </c>
      <c r="G35" t="str">
        <f t="shared" si="8"/>
        <v>Adrienne</v>
      </c>
      <c r="H35" t="str">
        <f t="shared" si="9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</row>
    <row r="36" spans="2:14" x14ac:dyDescent="0.25">
      <c r="B36" t="s">
        <v>157</v>
      </c>
      <c r="E36">
        <f t="shared" si="6"/>
        <v>7</v>
      </c>
      <c r="F36" t="str">
        <f t="shared" si="7"/>
        <v>Cahill</v>
      </c>
      <c r="G36" t="str">
        <f t="shared" si="8"/>
        <v>Dolores</v>
      </c>
      <c r="H36" t="str">
        <f t="shared" si="9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</row>
    <row r="37" spans="2:14" x14ac:dyDescent="0.25">
      <c r="B37" t="s">
        <v>158</v>
      </c>
      <c r="E37">
        <f t="shared" si="6"/>
        <v>8</v>
      </c>
      <c r="F37" t="str">
        <f t="shared" si="7"/>
        <v>O'Flynn</v>
      </c>
      <c r="G37" t="str">
        <f t="shared" si="8"/>
        <v>Diarmuid Patrick</v>
      </c>
      <c r="H37" t="str">
        <f t="shared" si="9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</row>
    <row r="38" spans="2:14" x14ac:dyDescent="0.25">
      <c r="B38" t="s">
        <v>159</v>
      </c>
      <c r="E38">
        <f t="shared" si="6"/>
        <v>8</v>
      </c>
      <c r="F38" t="str">
        <f t="shared" si="7"/>
        <v>Minehan</v>
      </c>
      <c r="G38" t="str">
        <f t="shared" si="8"/>
        <v>Liam</v>
      </c>
      <c r="H38" t="str">
        <f t="shared" si="9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</row>
    <row r="39" spans="2:14" x14ac:dyDescent="0.25">
      <c r="B39" t="s">
        <v>160</v>
      </c>
      <c r="E39">
        <f t="shared" si="6"/>
        <v>8</v>
      </c>
      <c r="F39" t="str">
        <f t="shared" si="7"/>
        <v>Gardner</v>
      </c>
      <c r="G39" t="str">
        <f t="shared" si="8"/>
        <v>Breda Patricia</v>
      </c>
      <c r="H39" t="str">
        <f t="shared" si="9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</row>
    <row r="40" spans="2:14" x14ac:dyDescent="0.25">
      <c r="B40" t="s">
        <v>161</v>
      </c>
      <c r="E40">
        <f t="shared" si="6"/>
        <v>7</v>
      </c>
      <c r="F40" t="str">
        <f t="shared" si="7"/>
        <v>Heaney</v>
      </c>
      <c r="G40" t="str">
        <f t="shared" si="8"/>
        <v>Theresa</v>
      </c>
      <c r="H40" t="str">
        <f t="shared" si="9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</row>
    <row r="41" spans="2:14" x14ac:dyDescent="0.25">
      <c r="B41" t="s">
        <v>162</v>
      </c>
      <c r="E41">
        <f t="shared" si="6"/>
        <v>8</v>
      </c>
      <c r="F41" t="str">
        <f t="shared" si="7"/>
        <v>Brennan</v>
      </c>
      <c r="G41" t="str">
        <f t="shared" si="8"/>
        <v>Allan</v>
      </c>
      <c r="H41" t="str">
        <f t="shared" si="9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</row>
    <row r="42" spans="2:14" x14ac:dyDescent="0.25">
      <c r="B42" t="s">
        <v>163</v>
      </c>
      <c r="E42">
        <f t="shared" si="6"/>
        <v>11</v>
      </c>
      <c r="F42" t="str">
        <f t="shared" si="7"/>
        <v>O'Loughlin</v>
      </c>
      <c r="G42" t="str">
        <f t="shared" si="8"/>
        <v>Peter</v>
      </c>
      <c r="H42" t="str">
        <f t="shared" si="9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</row>
    <row r="43" spans="2:14" x14ac:dyDescent="0.25">
      <c r="B43" t="s">
        <v>164</v>
      </c>
      <c r="E43">
        <f t="shared" si="6"/>
        <v>12</v>
      </c>
      <c r="F43" t="str">
        <f t="shared" si="7"/>
        <v>Worthington</v>
      </c>
      <c r="G43" t="str">
        <f t="shared" si="8"/>
        <v>Colleen</v>
      </c>
      <c r="H43" t="str">
        <f t="shared" si="9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</row>
    <row r="44" spans="2:14" x14ac:dyDescent="0.25">
      <c r="B44" t="s">
        <v>165</v>
      </c>
      <c r="E44">
        <f t="shared" si="6"/>
        <v>11</v>
      </c>
      <c r="F44" t="str">
        <f t="shared" si="7"/>
        <v>Fitzgerald</v>
      </c>
      <c r="G44" t="str">
        <f t="shared" si="8"/>
        <v>Paddy</v>
      </c>
      <c r="H44" t="str">
        <f t="shared" si="9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</row>
    <row r="45" spans="2:14" x14ac:dyDescent="0.25">
      <c r="B45" t="s">
        <v>166</v>
      </c>
      <c r="E45">
        <f t="shared" si="6"/>
        <v>13</v>
      </c>
      <c r="F45" t="str">
        <f t="shared" si="7"/>
        <v>Ryan-Purcell</v>
      </c>
      <c r="G45" t="str">
        <f t="shared" si="8"/>
        <v>Walter</v>
      </c>
      <c r="H45" t="str">
        <f t="shared" si="9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</row>
    <row r="46" spans="2:14" x14ac:dyDescent="0.25">
      <c r="B46" t="s">
        <v>167</v>
      </c>
      <c r="E46">
        <f t="shared" si="6"/>
        <v>7</v>
      </c>
      <c r="F46" t="str">
        <f t="shared" si="7"/>
        <v>Sexton</v>
      </c>
      <c r="G46" t="str">
        <f t="shared" si="8"/>
        <v>Joesph</v>
      </c>
      <c r="H46" t="str">
        <f t="shared" si="9"/>
        <v>Joesph Sexton</v>
      </c>
      <c r="J46" t="s">
        <v>143</v>
      </c>
      <c r="K46" s="1">
        <v>2898</v>
      </c>
      <c r="L46" s="1">
        <v>2919</v>
      </c>
      <c r="M46" s="1">
        <v>3067</v>
      </c>
    </row>
    <row r="47" spans="2:14" x14ac:dyDescent="0.25">
      <c r="B47" t="s">
        <v>168</v>
      </c>
      <c r="E47">
        <f t="shared" si="6"/>
        <v>7</v>
      </c>
      <c r="F47" t="str">
        <f t="shared" si="7"/>
        <v>Madden</v>
      </c>
      <c r="G47" t="str">
        <f t="shared" si="8"/>
        <v>Peter</v>
      </c>
      <c r="H47" t="str">
        <f t="shared" si="9"/>
        <v>Peter Madden</v>
      </c>
      <c r="J47" t="s">
        <v>144</v>
      </c>
      <c r="K47" s="1">
        <v>2464</v>
      </c>
      <c r="L47" s="1">
        <v>2542</v>
      </c>
    </row>
    <row r="48" spans="2:14" x14ac:dyDescent="0.25">
      <c r="B48" t="s">
        <v>169</v>
      </c>
      <c r="E48">
        <f t="shared" si="6"/>
        <v>11</v>
      </c>
      <c r="F48" t="str">
        <f t="shared" si="7"/>
        <v>Van de Ven</v>
      </c>
      <c r="G48" t="str">
        <f t="shared" si="8"/>
        <v>Jan</v>
      </c>
      <c r="H48" t="str">
        <f t="shared" si="9"/>
        <v>Jan Van de Ven</v>
      </c>
      <c r="J48" t="s">
        <v>145</v>
      </c>
      <c r="K48" s="1">
        <v>2409</v>
      </c>
    </row>
    <row r="49" spans="10:10" x14ac:dyDescent="0.25">
      <c r="J49" t="s">
        <v>146</v>
      </c>
    </row>
  </sheetData>
  <sortState ref="A2:P24">
    <sortCondition ref="B2:B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2019-05-28T13:08:22Z</dcterms:modified>
</cp:coreProperties>
</file>