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20" windowHeight="8580" activeTab="1"/>
  </bookViews>
  <sheets>
    <sheet name="Candidates" sheetId="1" r:id="rId1"/>
    <sheet name="2019 Dublin" sheetId="2" r:id="rId2"/>
    <sheet name="2019 Midlands" sheetId="3" r:id="rId3"/>
    <sheet name="2019 South" sheetId="4" r:id="rId4"/>
  </sheets>
  <calcPr calcId="145621"/>
</workbook>
</file>

<file path=xl/calcChain.xml><?xml version="1.0" encoding="utf-8"?>
<calcChain xmlns="http://schemas.openxmlformats.org/spreadsheetml/2006/main">
  <c r="C36" i="3" l="1"/>
  <c r="D36" i="3" s="1"/>
  <c r="C35" i="3"/>
  <c r="D35" i="3" s="1"/>
  <c r="C34" i="3"/>
  <c r="D34" i="3" s="1"/>
  <c r="C33" i="3"/>
  <c r="D33" i="3" s="1"/>
  <c r="C32" i="3"/>
  <c r="D32" i="3" s="1"/>
  <c r="C31" i="3"/>
  <c r="D31" i="3" s="1"/>
  <c r="C30" i="3"/>
  <c r="D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D23" i="3" s="1"/>
  <c r="C22" i="3"/>
  <c r="D22" i="3" s="1"/>
  <c r="C21" i="3"/>
  <c r="D21" i="3" s="1"/>
  <c r="C20" i="3"/>
  <c r="D20" i="3" s="1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J1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1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AC4" i="2"/>
  <c r="AC7" i="2"/>
  <c r="AC9" i="2"/>
  <c r="AC3" i="2"/>
  <c r="AC6" i="2"/>
  <c r="AC2" i="2"/>
  <c r="AC8" i="2"/>
  <c r="AA14" i="2"/>
  <c r="AA16" i="2"/>
  <c r="AA15" i="2"/>
  <c r="AA13" i="2"/>
  <c r="AA17" i="2"/>
  <c r="AA19" i="2"/>
  <c r="AA11" i="2"/>
  <c r="AA18" i="2"/>
  <c r="AA10" i="2"/>
  <c r="AA12" i="2"/>
  <c r="AA4" i="2"/>
  <c r="AA7" i="2"/>
  <c r="AA20" i="2"/>
  <c r="AA9" i="2"/>
  <c r="AA3" i="2"/>
  <c r="AA6" i="2"/>
  <c r="AA2" i="2"/>
  <c r="AA8" i="2"/>
  <c r="AA5" i="2"/>
  <c r="Y14" i="2"/>
  <c r="Y16" i="2"/>
  <c r="Y15" i="2"/>
  <c r="Y13" i="2"/>
  <c r="Y17" i="2"/>
  <c r="Y19" i="2"/>
  <c r="Y11" i="2"/>
  <c r="Y18" i="2"/>
  <c r="Y10" i="2"/>
  <c r="Y12" i="2"/>
  <c r="Y4" i="2"/>
  <c r="Y7" i="2"/>
  <c r="Y20" i="2"/>
  <c r="Y9" i="2"/>
  <c r="Y3" i="2"/>
  <c r="Y6" i="2"/>
  <c r="Y2" i="2"/>
  <c r="Y8" i="2"/>
  <c r="Y5" i="2"/>
  <c r="W14" i="2"/>
  <c r="W16" i="2"/>
  <c r="W15" i="2"/>
  <c r="W13" i="2"/>
  <c r="W17" i="2"/>
  <c r="W19" i="2"/>
  <c r="W11" i="2"/>
  <c r="W18" i="2"/>
  <c r="W10" i="2"/>
  <c r="W12" i="2"/>
  <c r="W4" i="2"/>
  <c r="W7" i="2"/>
  <c r="W20" i="2"/>
  <c r="W9" i="2"/>
  <c r="W3" i="2"/>
  <c r="W6" i="2"/>
  <c r="W2" i="2"/>
  <c r="W8" i="2"/>
  <c r="W5" i="2"/>
  <c r="U14" i="2"/>
  <c r="U16" i="2"/>
  <c r="U15" i="2"/>
  <c r="U13" i="2"/>
  <c r="U17" i="2"/>
  <c r="U19" i="2"/>
  <c r="U11" i="2"/>
  <c r="U18" i="2"/>
  <c r="U10" i="2"/>
  <c r="U12" i="2"/>
  <c r="U4" i="2"/>
  <c r="U7" i="2"/>
  <c r="U20" i="2"/>
  <c r="U9" i="2"/>
  <c r="U3" i="2"/>
  <c r="U6" i="2"/>
  <c r="U2" i="2"/>
  <c r="U8" i="2"/>
  <c r="U5" i="2"/>
  <c r="S14" i="2"/>
  <c r="S16" i="2"/>
  <c r="S15" i="2"/>
  <c r="S13" i="2"/>
  <c r="S17" i="2"/>
  <c r="S19" i="2"/>
  <c r="S11" i="2"/>
  <c r="S18" i="2"/>
  <c r="S10" i="2"/>
  <c r="S12" i="2"/>
  <c r="S4" i="2"/>
  <c r="S7" i="2"/>
  <c r="S20" i="2"/>
  <c r="S9" i="2"/>
  <c r="S3" i="2"/>
  <c r="S6" i="2"/>
  <c r="S2" i="2"/>
  <c r="S8" i="2"/>
  <c r="S5" i="2"/>
  <c r="Q14" i="2"/>
  <c r="Q16" i="2"/>
  <c r="Q15" i="2"/>
  <c r="Q13" i="2"/>
  <c r="Q17" i="2"/>
  <c r="Q19" i="2"/>
  <c r="Q11" i="2"/>
  <c r="Q18" i="2"/>
  <c r="Q10" i="2"/>
  <c r="Q12" i="2"/>
  <c r="Q4" i="2"/>
  <c r="Q7" i="2"/>
  <c r="Q20" i="2"/>
  <c r="Q9" i="2"/>
  <c r="Q3" i="2"/>
  <c r="Q6" i="2"/>
  <c r="Q2" i="2"/>
  <c r="Q8" i="2"/>
  <c r="Q5" i="2"/>
  <c r="O14" i="2"/>
  <c r="O16" i="2"/>
  <c r="O15" i="2"/>
  <c r="O13" i="2"/>
  <c r="O17" i="2"/>
  <c r="O19" i="2"/>
  <c r="O11" i="2"/>
  <c r="O18" i="2"/>
  <c r="O10" i="2"/>
  <c r="O12" i="2"/>
  <c r="O4" i="2"/>
  <c r="O7" i="2"/>
  <c r="O20" i="2"/>
  <c r="O9" i="2"/>
  <c r="O3" i="2"/>
  <c r="O6" i="2"/>
  <c r="O2" i="2"/>
  <c r="O8" i="2"/>
  <c r="O5" i="2"/>
  <c r="M14" i="2"/>
  <c r="M16" i="2"/>
  <c r="M15" i="2"/>
  <c r="M13" i="2"/>
  <c r="M17" i="2"/>
  <c r="M19" i="2"/>
  <c r="M11" i="2"/>
  <c r="M18" i="2"/>
  <c r="M10" i="2"/>
  <c r="M12" i="2"/>
  <c r="M4" i="2"/>
  <c r="M7" i="2"/>
  <c r="M20" i="2"/>
  <c r="M9" i="2"/>
  <c r="M3" i="2"/>
  <c r="M6" i="2"/>
  <c r="M2" i="2"/>
  <c r="M8" i="2"/>
  <c r="M5" i="2"/>
  <c r="K14" i="2"/>
  <c r="K16" i="2"/>
  <c r="K15" i="2"/>
  <c r="K13" i="2"/>
  <c r="K17" i="2"/>
  <c r="K19" i="2"/>
  <c r="K11" i="2"/>
  <c r="K18" i="2"/>
  <c r="K10" i="2"/>
  <c r="K12" i="2"/>
  <c r="K4" i="2"/>
  <c r="K7" i="2"/>
  <c r="K20" i="2"/>
  <c r="K9" i="2"/>
  <c r="K3" i="2"/>
  <c r="K6" i="2"/>
  <c r="K2" i="2"/>
  <c r="K8" i="2"/>
  <c r="K5" i="2"/>
  <c r="I14" i="2"/>
  <c r="I16" i="2"/>
  <c r="I15" i="2"/>
  <c r="I13" i="2"/>
  <c r="I17" i="2"/>
  <c r="I19" i="2"/>
  <c r="I11" i="2"/>
  <c r="I18" i="2"/>
  <c r="I10" i="2"/>
  <c r="I12" i="2"/>
  <c r="I4" i="2"/>
  <c r="I7" i="2"/>
  <c r="I20" i="2"/>
  <c r="I9" i="2"/>
  <c r="I3" i="2"/>
  <c r="I6" i="2"/>
  <c r="I2" i="2"/>
  <c r="I8" i="2"/>
  <c r="I5" i="2"/>
  <c r="G14" i="2"/>
  <c r="G16" i="2"/>
  <c r="G15" i="2"/>
  <c r="G13" i="2"/>
  <c r="G17" i="2"/>
  <c r="G19" i="2"/>
  <c r="G11" i="2"/>
  <c r="G18" i="2"/>
  <c r="G10" i="2"/>
  <c r="G12" i="2"/>
  <c r="G4" i="2"/>
  <c r="G7" i="2"/>
  <c r="G20" i="2"/>
  <c r="G9" i="2"/>
  <c r="G3" i="2"/>
  <c r="G6" i="2"/>
  <c r="G2" i="2"/>
  <c r="G8" i="2"/>
  <c r="G5" i="2"/>
  <c r="E16" i="2"/>
  <c r="E15" i="2"/>
  <c r="E13" i="2"/>
  <c r="E17" i="2"/>
  <c r="E19" i="2"/>
  <c r="E11" i="2"/>
  <c r="E18" i="2"/>
  <c r="E10" i="2"/>
  <c r="E12" i="2"/>
  <c r="E4" i="2"/>
  <c r="E7" i="2"/>
  <c r="E20" i="2"/>
  <c r="E9" i="2"/>
  <c r="E3" i="2"/>
  <c r="E6" i="2"/>
  <c r="E2" i="2"/>
  <c r="E8" i="2"/>
  <c r="E5" i="2"/>
  <c r="E14" i="2"/>
  <c r="D41" i="2"/>
  <c r="E41" i="2" s="1"/>
  <c r="D40" i="2"/>
  <c r="F40" i="2" s="1"/>
  <c r="D39" i="2"/>
  <c r="E39" i="2" s="1"/>
  <c r="D38" i="2"/>
  <c r="F38" i="2" s="1"/>
  <c r="D37" i="2"/>
  <c r="E37" i="2" s="1"/>
  <c r="D36" i="2"/>
  <c r="F36" i="2" s="1"/>
  <c r="D35" i="2"/>
  <c r="E35" i="2" s="1"/>
  <c r="D34" i="2"/>
  <c r="F34" i="2" s="1"/>
  <c r="D33" i="2"/>
  <c r="E33" i="2" s="1"/>
  <c r="D32" i="2"/>
  <c r="F32" i="2" s="1"/>
  <c r="D31" i="2"/>
  <c r="E31" i="2" s="1"/>
  <c r="D30" i="2"/>
  <c r="F30" i="2" s="1"/>
  <c r="D29" i="2"/>
  <c r="E29" i="2" s="1"/>
  <c r="D28" i="2"/>
  <c r="F28" i="2" s="1"/>
  <c r="D27" i="2"/>
  <c r="E27" i="2" s="1"/>
  <c r="D26" i="2"/>
  <c r="F26" i="2" s="1"/>
  <c r="D25" i="2"/>
  <c r="E25" i="2" s="1"/>
  <c r="D24" i="2"/>
  <c r="F24" i="2" s="1"/>
  <c r="D23" i="2"/>
  <c r="E23" i="2" s="1"/>
  <c r="E21" i="3" l="1"/>
  <c r="F21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20" i="3"/>
  <c r="F20" i="3" s="1"/>
  <c r="F27" i="4"/>
  <c r="G27" i="4" s="1"/>
  <c r="F30" i="4"/>
  <c r="G30" i="4" s="1"/>
  <c r="F31" i="4"/>
  <c r="G31" i="4" s="1"/>
  <c r="F32" i="4"/>
  <c r="G32" i="4" s="1"/>
  <c r="F33" i="4"/>
  <c r="G33" i="4" s="1"/>
  <c r="F34" i="4"/>
  <c r="G34" i="4" s="1"/>
  <c r="F37" i="4"/>
  <c r="G37" i="4" s="1"/>
  <c r="F38" i="4"/>
  <c r="G38" i="4" s="1"/>
  <c r="F39" i="4"/>
  <c r="G39" i="4" s="1"/>
  <c r="F40" i="4"/>
  <c r="G40" i="4" s="1"/>
  <c r="F41" i="4"/>
  <c r="G41" i="4" s="1"/>
  <c r="F42" i="4"/>
  <c r="G42" i="4" s="1"/>
  <c r="F43" i="4"/>
  <c r="G43" i="4" s="1"/>
  <c r="F44" i="4"/>
  <c r="G44" i="4" s="1"/>
  <c r="F45" i="4"/>
  <c r="G45" i="4" s="1"/>
  <c r="F46" i="4"/>
  <c r="G46" i="4" s="1"/>
  <c r="F47" i="4"/>
  <c r="G47" i="4" s="1"/>
  <c r="F26" i="4"/>
  <c r="G26" i="4" s="1"/>
  <c r="F28" i="4"/>
  <c r="G28" i="4" s="1"/>
  <c r="F29" i="4"/>
  <c r="G29" i="4" s="1"/>
  <c r="F35" i="4"/>
  <c r="G35" i="4" s="1"/>
  <c r="F36" i="4"/>
  <c r="G36" i="4" s="1"/>
  <c r="F25" i="4"/>
  <c r="G25" i="4" s="1"/>
  <c r="E24" i="2"/>
  <c r="G24" i="2" s="1"/>
  <c r="E26" i="2"/>
  <c r="G26" i="2" s="1"/>
  <c r="E28" i="2"/>
  <c r="G28" i="2" s="1"/>
  <c r="E30" i="2"/>
  <c r="G30" i="2" s="1"/>
  <c r="E32" i="2"/>
  <c r="G32" i="2" s="1"/>
  <c r="E34" i="2"/>
  <c r="G34" i="2" s="1"/>
  <c r="E36" i="2"/>
  <c r="G36" i="2" s="1"/>
  <c r="E38" i="2"/>
  <c r="G38" i="2" s="1"/>
  <c r="E40" i="2"/>
  <c r="G40" i="2" s="1"/>
  <c r="F23" i="2"/>
  <c r="G23" i="2" s="1"/>
  <c r="F25" i="2"/>
  <c r="G25" i="2" s="1"/>
  <c r="F27" i="2"/>
  <c r="G27" i="2" s="1"/>
  <c r="F29" i="2"/>
  <c r="G29" i="2" s="1"/>
  <c r="F31" i="2"/>
  <c r="G31" i="2" s="1"/>
  <c r="F33" i="2"/>
  <c r="G33" i="2" s="1"/>
  <c r="F35" i="2"/>
  <c r="G35" i="2" s="1"/>
  <c r="F37" i="2"/>
  <c r="G37" i="2" s="1"/>
  <c r="F39" i="2"/>
  <c r="G39" i="2" s="1"/>
  <c r="F41" i="2"/>
  <c r="G41" i="2" s="1"/>
  <c r="AC16" i="2"/>
  <c r="AC13" i="2"/>
  <c r="AC19" i="2"/>
  <c r="AC18" i="2"/>
  <c r="AC12" i="2"/>
  <c r="AC14" i="2"/>
  <c r="AC15" i="2"/>
  <c r="AC17" i="2"/>
  <c r="AC10" i="2"/>
  <c r="AC11" i="2"/>
  <c r="AC20" i="2"/>
</calcChain>
</file>

<file path=xl/sharedStrings.xml><?xml version="1.0" encoding="utf-8"?>
<sst xmlns="http://schemas.openxmlformats.org/spreadsheetml/2006/main" count="473" uniqueCount="236">
  <si>
    <t>Candidate</t>
  </si>
  <si>
    <t>Count 7</t>
  </si>
  <si>
    <t>Count 8</t>
  </si>
  <si>
    <t>Count 9</t>
  </si>
  <si>
    <t>Count 10</t>
  </si>
  <si>
    <t>Count 11</t>
  </si>
  <si>
    <t>Count 12</t>
  </si>
  <si>
    <t>Count 13</t>
  </si>
  <si>
    <t>Count 14</t>
  </si>
  <si>
    <t>Count 1</t>
  </si>
  <si>
    <t>Count 2</t>
  </si>
  <si>
    <t>Count 3</t>
  </si>
  <si>
    <t>Count 4</t>
  </si>
  <si>
    <t>Count 5</t>
  </si>
  <si>
    <t>Count 6</t>
  </si>
  <si>
    <t>Cuffe, Ciaran elected</t>
  </si>
  <si>
    <t>Fitzgerald, Frances elected</t>
  </si>
  <si>
    <t>Andrews, Barry not-elected</t>
  </si>
  <si>
    <t>Daly, Clare not-elected</t>
  </si>
  <si>
    <t>Boylan, Lynn not-elected</t>
  </si>
  <si>
    <t>Gannon, Gary eliminated</t>
  </si>
  <si>
    <t>White, Alex eliminated</t>
  </si>
  <si>
    <t>Durkan, Mark eliminated</t>
  </si>
  <si>
    <t>Brien, Gillian eliminated</t>
  </si>
  <si>
    <t>Higgins, Alice Mary eliminated</t>
  </si>
  <si>
    <t>Gilroy, Ben eliminated</t>
  </si>
  <si>
    <t>O'Doherty, Gemma eliminated</t>
  </si>
  <si>
    <t>Harrold, Rita eliminated</t>
  </si>
  <si>
    <t>Ryan, Éilis eliminated</t>
  </si>
  <si>
    <t>Murphy, Eamonn eliminated</t>
  </si>
  <si>
    <t>Kelly, Hermann eliminated</t>
  </si>
  <si>
    <t>McNiffe, Aisling eliminated</t>
  </si>
  <si>
    <t>Mullan, Mark eliminated</t>
  </si>
  <si>
    <t>Lowth, Tony Bosco eliminated</t>
  </si>
  <si>
    <t>Cuffe, Ciaran</t>
  </si>
  <si>
    <t>Fitzgerald, Frances</t>
  </si>
  <si>
    <t>Andrews, Barry</t>
  </si>
  <si>
    <t>Daly, Clare</t>
  </si>
  <si>
    <t>Boylan, Lynn</t>
  </si>
  <si>
    <t>Gannon, Gary</t>
  </si>
  <si>
    <t>White, Alex</t>
  </si>
  <si>
    <t>Durkan, Mark</t>
  </si>
  <si>
    <t>Brien, Gillian</t>
  </si>
  <si>
    <t>Higgins, Alice Mary</t>
  </si>
  <si>
    <t>Gilroy, Ben</t>
  </si>
  <si>
    <t>O'Doherty, Gemma</t>
  </si>
  <si>
    <t>Harrold, Rita</t>
  </si>
  <si>
    <t>Ryan, Éilis</t>
  </si>
  <si>
    <t>Murphy, Eamonn</t>
  </si>
  <si>
    <t>Kelly, Hermann</t>
  </si>
  <si>
    <t>McNiffe, Aisling</t>
  </si>
  <si>
    <t>Mullan, Mark</t>
  </si>
  <si>
    <t>Lowth, Tony Bosco</t>
  </si>
  <si>
    <t>id</t>
  </si>
  <si>
    <t>name</t>
  </si>
  <si>
    <t>honorific_prefix</t>
  </si>
  <si>
    <t>honorific_suffix</t>
  </si>
  <si>
    <t>gender</t>
  </si>
  <si>
    <t>birth_date</t>
  </si>
  <si>
    <t>election</t>
  </si>
  <si>
    <t>party_id</t>
  </si>
  <si>
    <t>party_name</t>
  </si>
  <si>
    <t>post_id</t>
  </si>
  <si>
    <t>post_label</t>
  </si>
  <si>
    <t>mapit_url</t>
  </si>
  <si>
    <t>elected</t>
  </si>
  <si>
    <t>email</t>
  </si>
  <si>
    <t>twitter_username</t>
  </si>
  <si>
    <t>facebook_page_url</t>
  </si>
  <si>
    <t>party_ppc_page_url</t>
  </si>
  <si>
    <t>facebook_personal_url</t>
  </si>
  <si>
    <t>homepage_url</t>
  </si>
  <si>
    <t>wikipedia_url</t>
  </si>
  <si>
    <t>linkedin_url</t>
  </si>
  <si>
    <t>image_url</t>
  </si>
  <si>
    <t>proxy_image_url_template</t>
  </si>
  <si>
    <t>image_copyright</t>
  </si>
  <si>
    <t>image_uploading_user</t>
  </si>
  <si>
    <t>image_uploading_user_notes</t>
  </si>
  <si>
    <t>twitter_user_id</t>
  </si>
  <si>
    <t>election_date</t>
  </si>
  <si>
    <t>election_current</t>
  </si>
  <si>
    <t>party_lists_in_use</t>
  </si>
  <si>
    <t>party_list_position</t>
  </si>
  <si>
    <t>old_person_ids</t>
  </si>
  <si>
    <t>gss_code</t>
  </si>
  <si>
    <t>parlparse_id</t>
  </si>
  <si>
    <t>theyworkforyou_url</t>
  </si>
  <si>
    <t>party_ec_id</t>
  </si>
  <si>
    <t>favourite_biscuits</t>
  </si>
  <si>
    <t>cancelled_poll</t>
  </si>
  <si>
    <t>wikidata_id</t>
  </si>
  <si>
    <t>europarl.2019-05-23</t>
  </si>
  <si>
    <t>Ciaran Cuffe</t>
  </si>
  <si>
    <t>Frances Fitzgerald</t>
  </si>
  <si>
    <t>Barry Andrews</t>
  </si>
  <si>
    <t>Clare Daly</t>
  </si>
  <si>
    <t>Lynn Boylan</t>
  </si>
  <si>
    <t>Gary Gannon</t>
  </si>
  <si>
    <t>Alex White</t>
  </si>
  <si>
    <t>Mark Durkan</t>
  </si>
  <si>
    <t>Gillian Brien</t>
  </si>
  <si>
    <t>Alice Mary Higgins</t>
  </si>
  <si>
    <t>Ben Gilroy</t>
  </si>
  <si>
    <t>Gemma O'Doherty</t>
  </si>
  <si>
    <t>Rita Harrold</t>
  </si>
  <si>
    <t>Eamonn Murphy</t>
  </si>
  <si>
    <t>Hermann Kelly</t>
  </si>
  <si>
    <t>Aisling McNiffe</t>
  </si>
  <si>
    <t>Mark Mullan</t>
  </si>
  <si>
    <t>Tony Bosco Lowth</t>
  </si>
  <si>
    <t>Green Party</t>
  </si>
  <si>
    <t>Fine Gael</t>
  </si>
  <si>
    <t>Fianna Fail</t>
  </si>
  <si>
    <t>Independents 4 Change</t>
  </si>
  <si>
    <t>Sinn Fein</t>
  </si>
  <si>
    <t>Social Democrats</t>
  </si>
  <si>
    <t>Labour</t>
  </si>
  <si>
    <t>People Before Profit</t>
  </si>
  <si>
    <t>Non-party</t>
  </si>
  <si>
    <t>Socialist Party</t>
  </si>
  <si>
    <t>Workers Party</t>
  </si>
  <si>
    <t>EUR:dublin</t>
  </si>
  <si>
    <t>Dublin</t>
  </si>
  <si>
    <t>Kelly, Sean not-elected</t>
  </si>
  <si>
    <t>Kelleher, Billy not-elected</t>
  </si>
  <si>
    <t>Wallace, Mick not-elected</t>
  </si>
  <si>
    <t>Ní Riada, Liadh not-elected</t>
  </si>
  <si>
    <t>O'Sullivan, Grace not-elected</t>
  </si>
  <si>
    <t>Byrne, Malcolm not-elected</t>
  </si>
  <si>
    <t>Clune, Deirdre not-elected</t>
  </si>
  <si>
    <t>Doyle, Andrew not-elected</t>
  </si>
  <si>
    <t>Nunan, Sheila not-elected</t>
  </si>
  <si>
    <t>Wallace, Adrienne not-elected</t>
  </si>
  <si>
    <t>Cahill, Dolores not-elected</t>
  </si>
  <si>
    <t>O'Flynn, Diarmuid Patrick not-elected</t>
  </si>
  <si>
    <t>Minehan, Liam not-elected</t>
  </si>
  <si>
    <t>Gardner, Breda Patricia not-elected</t>
  </si>
  <si>
    <t>Heaney, Theresa not-elected</t>
  </si>
  <si>
    <t>Brennan, Allan not-elected</t>
  </si>
  <si>
    <t>O'Loughlin, Peter not-elected</t>
  </si>
  <si>
    <t>Worthington, Colleen not-elected</t>
  </si>
  <si>
    <t>Fitzgerald, Paddy eliminated</t>
  </si>
  <si>
    <t>Ryan-Purcell, Walter eliminated</t>
  </si>
  <si>
    <t>Sexton, Joesph eliminated</t>
  </si>
  <si>
    <t>Madden, Peter eliminated</t>
  </si>
  <si>
    <t>Van de Ven, Jan eliminated</t>
  </si>
  <si>
    <t>Kelly, Sean</t>
  </si>
  <si>
    <t>Kelleher, Billy</t>
  </si>
  <si>
    <t>Wallace, Mick</t>
  </si>
  <si>
    <t>Ní Riada, Liadh</t>
  </si>
  <si>
    <t>O'Sullivan, Grace</t>
  </si>
  <si>
    <t>Byrne, Malcolm</t>
  </si>
  <si>
    <t>Clune, Deirdre</t>
  </si>
  <si>
    <t>Doyle, Andrew</t>
  </si>
  <si>
    <t>Nunan, Sheila</t>
  </si>
  <si>
    <t>Wallace, Adrienne</t>
  </si>
  <si>
    <t>Cahill, Dolores</t>
  </si>
  <si>
    <t>O'Flynn, Diarmuid Patrick</t>
  </si>
  <si>
    <t>Minehan, Liam</t>
  </si>
  <si>
    <t>Gardner, Breda Patricia</t>
  </si>
  <si>
    <t>Heaney, Theresa</t>
  </si>
  <si>
    <t>Brennan, Allan</t>
  </si>
  <si>
    <t>O'Loughlin, Peter</t>
  </si>
  <si>
    <t>Worthington, Colleen</t>
  </si>
  <si>
    <t>Fitzgerald, Paddy</t>
  </si>
  <si>
    <t>Ryan-Purcell, Walter</t>
  </si>
  <si>
    <t>Sexton, Joesph</t>
  </si>
  <si>
    <t>Madden, Peter</t>
  </si>
  <si>
    <t>Van de Ven, Jan</t>
  </si>
  <si>
    <t>Sean Kelly</t>
  </si>
  <si>
    <t>Billy Kelleher</t>
  </si>
  <si>
    <t>Mick Wallace</t>
  </si>
  <si>
    <t>Grace O'Sullivan</t>
  </si>
  <si>
    <t>Malcolm Byrne</t>
  </si>
  <si>
    <t>Deirdre Clune</t>
  </si>
  <si>
    <t>Andrew Doyle</t>
  </si>
  <si>
    <t>Sheila Nunan</t>
  </si>
  <si>
    <t>Adrienne Wallace</t>
  </si>
  <si>
    <t>Dolores Cahill</t>
  </si>
  <si>
    <t>Diarmuid Patrick O'Flynn</t>
  </si>
  <si>
    <t>Liam Minehan</t>
  </si>
  <si>
    <t>Breda Patricia Gardner</t>
  </si>
  <si>
    <t>Theresa Heaney</t>
  </si>
  <si>
    <t>Allan Brennan</t>
  </si>
  <si>
    <t>Peter O'Loughlin</t>
  </si>
  <si>
    <t>Colleen Worthington</t>
  </si>
  <si>
    <t>Paddy Fitzgerald</t>
  </si>
  <si>
    <t>Walter Ryan-Purcell</t>
  </si>
  <si>
    <t>Joesph Sexton</t>
  </si>
  <si>
    <t>Peter Madden</t>
  </si>
  <si>
    <t>Jan Van de Ven</t>
  </si>
  <si>
    <t>EUR:south</t>
  </si>
  <si>
    <t>Ireland South</t>
  </si>
  <si>
    <t>Identity Ireland</t>
  </si>
  <si>
    <t>Direct Democracy Ireland</t>
  </si>
  <si>
    <t>McGuinness, Mairéad</t>
  </si>
  <si>
    <t>Flanagan, Luke 'Ming'</t>
  </si>
  <si>
    <t>Carthy, Matt</t>
  </si>
  <si>
    <t>Walsh, Maria</t>
  </si>
  <si>
    <t>Casey, Peter</t>
  </si>
  <si>
    <t>McHugh, Saoirse</t>
  </si>
  <si>
    <t>Smith, Brendan</t>
  </si>
  <si>
    <t>Rabbitte, Anne</t>
  </si>
  <si>
    <t>Healy Eames, Fidelma</t>
  </si>
  <si>
    <t>Hannigan, Dominic</t>
  </si>
  <si>
    <t>Brennan, Cyril</t>
  </si>
  <si>
    <t>O'Dowd, Michael</t>
  </si>
  <si>
    <t>O'Connor, Olive</t>
  </si>
  <si>
    <t>Mahapatra, Dilip</t>
  </si>
  <si>
    <t>Greene, Patrick</t>
  </si>
  <si>
    <t>Miller, James</t>
  </si>
  <si>
    <t>Mulcahy, Diarmaid</t>
  </si>
  <si>
    <t>Luke 'Ming' Flanagan</t>
  </si>
  <si>
    <t>Matt Carthy</t>
  </si>
  <si>
    <t>Maria Walsh</t>
  </si>
  <si>
    <t>Peter Casey</t>
  </si>
  <si>
    <t>Saoirse McHugh</t>
  </si>
  <si>
    <t>Brendan Smith</t>
  </si>
  <si>
    <t>Anne Rabbitte</t>
  </si>
  <si>
    <t>Fidelma Healy Eames</t>
  </si>
  <si>
    <t>Dominic Hannigan</t>
  </si>
  <si>
    <t>Cyril Brennan</t>
  </si>
  <si>
    <t>Michael O'Dowd</t>
  </si>
  <si>
    <t>Olive O'Connor</t>
  </si>
  <si>
    <t>Dilip Mahapatra</t>
  </si>
  <si>
    <t>Patrick Greene</t>
  </si>
  <si>
    <t>James Miller</t>
  </si>
  <si>
    <t>Diarmaid Mulcahy</t>
  </si>
  <si>
    <t>EUR:midlands-northwest</t>
  </si>
  <si>
    <t>Midlands / North-west</t>
  </si>
  <si>
    <t>Renua Ireland</t>
  </si>
  <si>
    <t>Itno.</t>
  </si>
  <si>
    <t>Eilis Ryan</t>
  </si>
  <si>
    <t>Mairead McGuinness</t>
  </si>
  <si>
    <t>Liadh Ni Riada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</si>
</sst>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topLeftCell="A32" workbookViewId="0">
      <selection activeCell="B37" sqref="B37"/>
    </sheetView>
  </sheetViews>
  <sheetFormatPr defaultRowHeight="15" x14ac:dyDescent="0.25"/>
  <cols>
    <col min="6" max="6" width="10.7109375" bestFit="1" customWidth="1"/>
    <col min="28" max="28" width="13.42578125" bestFit="1" customWidth="1"/>
  </cols>
  <sheetData>
    <row r="1" spans="1:3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 spans="1:39" x14ac:dyDescent="0.25">
      <c r="A2">
        <v>990001</v>
      </c>
      <c r="B2" t="s">
        <v>178</v>
      </c>
      <c r="G2" t="s">
        <v>92</v>
      </c>
      <c r="I2" t="s">
        <v>118</v>
      </c>
      <c r="J2" t="s">
        <v>192</v>
      </c>
      <c r="K2" t="s">
        <v>193</v>
      </c>
    </row>
    <row r="3" spans="1:39" x14ac:dyDescent="0.25">
      <c r="A3">
        <v>990002</v>
      </c>
      <c r="B3" t="s">
        <v>108</v>
      </c>
      <c r="G3" t="s">
        <v>92</v>
      </c>
      <c r="I3" t="s">
        <v>119</v>
      </c>
      <c r="J3" t="s">
        <v>122</v>
      </c>
      <c r="K3" t="s">
        <v>123</v>
      </c>
    </row>
    <row r="4" spans="1:39" x14ac:dyDescent="0.25">
      <c r="A4">
        <v>990003</v>
      </c>
      <c r="B4" t="s">
        <v>99</v>
      </c>
      <c r="G4" t="s">
        <v>92</v>
      </c>
      <c r="I4" t="s">
        <v>117</v>
      </c>
      <c r="J4" t="s">
        <v>122</v>
      </c>
      <c r="K4" t="s">
        <v>123</v>
      </c>
    </row>
    <row r="5" spans="1:39" x14ac:dyDescent="0.25">
      <c r="A5">
        <v>990004</v>
      </c>
      <c r="B5" t="s">
        <v>102</v>
      </c>
      <c r="G5" t="s">
        <v>92</v>
      </c>
      <c r="I5" t="s">
        <v>119</v>
      </c>
      <c r="J5" t="s">
        <v>122</v>
      </c>
      <c r="K5" t="s">
        <v>123</v>
      </c>
    </row>
    <row r="6" spans="1:39" x14ac:dyDescent="0.25">
      <c r="A6">
        <v>990005</v>
      </c>
      <c r="B6" t="s">
        <v>184</v>
      </c>
      <c r="G6" t="s">
        <v>92</v>
      </c>
      <c r="I6" t="s">
        <v>119</v>
      </c>
      <c r="J6" t="s">
        <v>192</v>
      </c>
      <c r="K6" t="s">
        <v>193</v>
      </c>
    </row>
    <row r="7" spans="1:39" x14ac:dyDescent="0.25">
      <c r="A7">
        <v>990006</v>
      </c>
      <c r="B7" t="s">
        <v>176</v>
      </c>
      <c r="G7" t="s">
        <v>92</v>
      </c>
      <c r="I7" t="s">
        <v>112</v>
      </c>
      <c r="J7" t="s">
        <v>192</v>
      </c>
      <c r="K7" t="s">
        <v>193</v>
      </c>
    </row>
    <row r="8" spans="1:39" x14ac:dyDescent="0.25">
      <c r="A8">
        <v>990007</v>
      </c>
      <c r="B8" t="s">
        <v>219</v>
      </c>
      <c r="G8" t="s">
        <v>92</v>
      </c>
      <c r="I8" t="s">
        <v>113</v>
      </c>
      <c r="J8" t="s">
        <v>229</v>
      </c>
      <c r="K8" t="s">
        <v>230</v>
      </c>
    </row>
    <row r="9" spans="1:39" x14ac:dyDescent="0.25">
      <c r="A9">
        <v>990008</v>
      </c>
      <c r="B9" t="s">
        <v>95</v>
      </c>
      <c r="G9" t="s">
        <v>92</v>
      </c>
      <c r="I9" t="s">
        <v>113</v>
      </c>
      <c r="J9" t="s">
        <v>122</v>
      </c>
      <c r="K9" t="s">
        <v>123</v>
      </c>
    </row>
    <row r="10" spans="1:39" x14ac:dyDescent="0.25">
      <c r="A10">
        <v>990009</v>
      </c>
      <c r="B10" t="s">
        <v>103</v>
      </c>
      <c r="G10" t="s">
        <v>92</v>
      </c>
      <c r="I10" t="s">
        <v>119</v>
      </c>
      <c r="J10" t="s">
        <v>122</v>
      </c>
      <c r="K10" t="s">
        <v>123</v>
      </c>
    </row>
    <row r="11" spans="1:39" x14ac:dyDescent="0.25">
      <c r="A11">
        <v>990010</v>
      </c>
      <c r="B11" t="s">
        <v>171</v>
      </c>
      <c r="G11" t="s">
        <v>92</v>
      </c>
      <c r="I11" t="s">
        <v>113</v>
      </c>
      <c r="J11" t="s">
        <v>192</v>
      </c>
      <c r="K11" t="s">
        <v>193</v>
      </c>
    </row>
    <row r="12" spans="1:39" x14ac:dyDescent="0.25">
      <c r="A12">
        <v>990011</v>
      </c>
      <c r="B12" t="s">
        <v>182</v>
      </c>
      <c r="G12" t="s">
        <v>92</v>
      </c>
      <c r="I12" t="s">
        <v>119</v>
      </c>
      <c r="J12" t="s">
        <v>192</v>
      </c>
      <c r="K12" t="s">
        <v>193</v>
      </c>
    </row>
    <row r="13" spans="1:39" x14ac:dyDescent="0.25">
      <c r="A13">
        <v>990012</v>
      </c>
      <c r="B13" t="s">
        <v>218</v>
      </c>
      <c r="G13" t="s">
        <v>92</v>
      </c>
      <c r="I13" t="s">
        <v>113</v>
      </c>
      <c r="J13" t="s">
        <v>229</v>
      </c>
      <c r="K13" t="s">
        <v>230</v>
      </c>
    </row>
    <row r="14" spans="1:39" x14ac:dyDescent="0.25">
      <c r="A14">
        <v>990013</v>
      </c>
      <c r="B14" t="s">
        <v>93</v>
      </c>
      <c r="G14" t="s">
        <v>92</v>
      </c>
      <c r="I14" t="s">
        <v>111</v>
      </c>
      <c r="J14" t="s">
        <v>122</v>
      </c>
      <c r="K14" t="s">
        <v>123</v>
      </c>
    </row>
    <row r="15" spans="1:39" x14ac:dyDescent="0.25">
      <c r="A15">
        <v>990014</v>
      </c>
      <c r="B15" t="s">
        <v>96</v>
      </c>
      <c r="G15" t="s">
        <v>92</v>
      </c>
      <c r="I15" t="s">
        <v>114</v>
      </c>
      <c r="J15" t="s">
        <v>122</v>
      </c>
      <c r="K15" t="s">
        <v>123</v>
      </c>
    </row>
    <row r="16" spans="1:39" x14ac:dyDescent="0.25">
      <c r="A16">
        <v>990015</v>
      </c>
      <c r="B16" t="s">
        <v>186</v>
      </c>
      <c r="G16" t="s">
        <v>92</v>
      </c>
      <c r="I16" t="s">
        <v>119</v>
      </c>
      <c r="J16" t="s">
        <v>192</v>
      </c>
      <c r="K16" t="s">
        <v>193</v>
      </c>
    </row>
    <row r="17" spans="1:11" x14ac:dyDescent="0.25">
      <c r="A17">
        <v>990016</v>
      </c>
      <c r="B17" t="s">
        <v>222</v>
      </c>
      <c r="G17" t="s">
        <v>92</v>
      </c>
      <c r="I17" t="s">
        <v>118</v>
      </c>
      <c r="J17" t="s">
        <v>229</v>
      </c>
      <c r="K17" t="s">
        <v>230</v>
      </c>
    </row>
    <row r="18" spans="1:11" x14ac:dyDescent="0.25">
      <c r="A18">
        <v>990017</v>
      </c>
      <c r="B18" t="s">
        <v>175</v>
      </c>
      <c r="G18" t="s">
        <v>92</v>
      </c>
      <c r="I18" t="s">
        <v>112</v>
      </c>
      <c r="J18" t="s">
        <v>192</v>
      </c>
      <c r="K18" t="s">
        <v>193</v>
      </c>
    </row>
    <row r="19" spans="1:11" x14ac:dyDescent="0.25">
      <c r="A19">
        <v>990018</v>
      </c>
      <c r="B19" t="s">
        <v>228</v>
      </c>
      <c r="G19" t="s">
        <v>92</v>
      </c>
      <c r="I19" t="s">
        <v>119</v>
      </c>
      <c r="J19" t="s">
        <v>229</v>
      </c>
      <c r="K19" t="s">
        <v>230</v>
      </c>
    </row>
    <row r="20" spans="1:11" x14ac:dyDescent="0.25">
      <c r="A20">
        <v>990019</v>
      </c>
      <c r="B20" t="s">
        <v>180</v>
      </c>
      <c r="G20" t="s">
        <v>92</v>
      </c>
      <c r="I20" t="s">
        <v>119</v>
      </c>
      <c r="J20" t="s">
        <v>192</v>
      </c>
      <c r="K20" t="s">
        <v>193</v>
      </c>
    </row>
    <row r="21" spans="1:11" x14ac:dyDescent="0.25">
      <c r="A21">
        <v>990020</v>
      </c>
      <c r="B21" t="s">
        <v>225</v>
      </c>
      <c r="G21" t="s">
        <v>92</v>
      </c>
      <c r="I21" t="s">
        <v>119</v>
      </c>
      <c r="J21" t="s">
        <v>229</v>
      </c>
      <c r="K21" t="s">
        <v>230</v>
      </c>
    </row>
    <row r="22" spans="1:11" x14ac:dyDescent="0.25">
      <c r="A22">
        <v>990021</v>
      </c>
      <c r="B22" t="s">
        <v>179</v>
      </c>
      <c r="G22" t="s">
        <v>92</v>
      </c>
      <c r="I22" t="s">
        <v>119</v>
      </c>
      <c r="J22" t="s">
        <v>192</v>
      </c>
      <c r="K22" t="s">
        <v>193</v>
      </c>
    </row>
    <row r="23" spans="1:11" x14ac:dyDescent="0.25">
      <c r="A23">
        <v>990022</v>
      </c>
      <c r="B23" t="s">
        <v>221</v>
      </c>
      <c r="G23" t="s">
        <v>92</v>
      </c>
      <c r="I23" t="s">
        <v>117</v>
      </c>
      <c r="J23" t="s">
        <v>229</v>
      </c>
      <c r="K23" t="s">
        <v>230</v>
      </c>
    </row>
    <row r="24" spans="1:11" x14ac:dyDescent="0.25">
      <c r="A24">
        <v>990023</v>
      </c>
      <c r="B24" t="s">
        <v>106</v>
      </c>
      <c r="G24" t="s">
        <v>92</v>
      </c>
      <c r="I24" t="s">
        <v>119</v>
      </c>
      <c r="J24" t="s">
        <v>122</v>
      </c>
      <c r="K24" t="s">
        <v>123</v>
      </c>
    </row>
    <row r="25" spans="1:11" x14ac:dyDescent="0.25">
      <c r="A25">
        <v>990024</v>
      </c>
      <c r="B25" t="s">
        <v>233</v>
      </c>
      <c r="G25" t="s">
        <v>92</v>
      </c>
      <c r="I25" t="s">
        <v>121</v>
      </c>
      <c r="J25" t="s">
        <v>122</v>
      </c>
      <c r="K25" t="s">
        <v>123</v>
      </c>
    </row>
    <row r="26" spans="1:11" x14ac:dyDescent="0.25">
      <c r="A26">
        <v>990025</v>
      </c>
      <c r="B26" t="s">
        <v>220</v>
      </c>
      <c r="G26" t="s">
        <v>92</v>
      </c>
      <c r="I26" t="s">
        <v>119</v>
      </c>
      <c r="J26" t="s">
        <v>229</v>
      </c>
      <c r="K26" t="s">
        <v>230</v>
      </c>
    </row>
    <row r="27" spans="1:11" x14ac:dyDescent="0.25">
      <c r="A27">
        <v>990026</v>
      </c>
      <c r="B27" t="s">
        <v>94</v>
      </c>
      <c r="G27" t="s">
        <v>92</v>
      </c>
      <c r="I27" t="s">
        <v>112</v>
      </c>
      <c r="J27" t="s">
        <v>122</v>
      </c>
      <c r="K27" t="s">
        <v>123</v>
      </c>
    </row>
    <row r="28" spans="1:11" x14ac:dyDescent="0.25">
      <c r="A28">
        <v>990027</v>
      </c>
      <c r="B28" t="s">
        <v>98</v>
      </c>
      <c r="G28" t="s">
        <v>92</v>
      </c>
      <c r="I28" t="s">
        <v>116</v>
      </c>
      <c r="J28" t="s">
        <v>122</v>
      </c>
      <c r="K28" t="s">
        <v>123</v>
      </c>
    </row>
    <row r="29" spans="1:11" x14ac:dyDescent="0.25">
      <c r="A29">
        <v>990028</v>
      </c>
      <c r="B29" t="s">
        <v>104</v>
      </c>
      <c r="G29" t="s">
        <v>92</v>
      </c>
      <c r="I29" t="s">
        <v>119</v>
      </c>
      <c r="J29" t="s">
        <v>122</v>
      </c>
      <c r="K29" t="s">
        <v>123</v>
      </c>
    </row>
    <row r="30" spans="1:11" x14ac:dyDescent="0.25">
      <c r="A30">
        <v>990029</v>
      </c>
      <c r="B30" t="s">
        <v>101</v>
      </c>
      <c r="G30" t="s">
        <v>92</v>
      </c>
      <c r="I30" t="s">
        <v>118</v>
      </c>
      <c r="J30" t="s">
        <v>122</v>
      </c>
      <c r="K30" t="s">
        <v>123</v>
      </c>
    </row>
    <row r="31" spans="1:11" x14ac:dyDescent="0.25">
      <c r="A31">
        <v>990030</v>
      </c>
      <c r="B31" t="s">
        <v>173</v>
      </c>
      <c r="G31" t="s">
        <v>92</v>
      </c>
      <c r="I31" t="s">
        <v>111</v>
      </c>
      <c r="J31" t="s">
        <v>192</v>
      </c>
      <c r="K31" t="s">
        <v>193</v>
      </c>
    </row>
    <row r="32" spans="1:11" x14ac:dyDescent="0.25">
      <c r="A32">
        <v>990031</v>
      </c>
      <c r="B32" t="s">
        <v>107</v>
      </c>
      <c r="G32" t="s">
        <v>92</v>
      </c>
      <c r="I32" t="s">
        <v>119</v>
      </c>
      <c r="J32" t="s">
        <v>122</v>
      </c>
      <c r="K32" t="s">
        <v>123</v>
      </c>
    </row>
    <row r="33" spans="1:11" x14ac:dyDescent="0.25">
      <c r="A33">
        <v>990032</v>
      </c>
      <c r="B33" t="s">
        <v>227</v>
      </c>
      <c r="G33" t="s">
        <v>92</v>
      </c>
      <c r="I33" t="s">
        <v>119</v>
      </c>
      <c r="J33" t="s">
        <v>229</v>
      </c>
      <c r="K33" t="s">
        <v>230</v>
      </c>
    </row>
    <row r="34" spans="1:11" x14ac:dyDescent="0.25">
      <c r="A34">
        <v>990033</v>
      </c>
      <c r="B34" t="s">
        <v>191</v>
      </c>
      <c r="G34" t="s">
        <v>92</v>
      </c>
      <c r="I34" t="s">
        <v>195</v>
      </c>
      <c r="J34" t="s">
        <v>192</v>
      </c>
      <c r="K34" t="s">
        <v>193</v>
      </c>
    </row>
    <row r="35" spans="1:11" x14ac:dyDescent="0.25">
      <c r="A35">
        <v>990034</v>
      </c>
      <c r="B35" t="s">
        <v>189</v>
      </c>
      <c r="G35" t="s">
        <v>92</v>
      </c>
      <c r="I35" t="s">
        <v>119</v>
      </c>
      <c r="J35" t="s">
        <v>192</v>
      </c>
      <c r="K35" t="s">
        <v>193</v>
      </c>
    </row>
    <row r="36" spans="1:11" x14ac:dyDescent="0.25">
      <c r="A36">
        <v>990035</v>
      </c>
      <c r="B36" t="s">
        <v>235</v>
      </c>
      <c r="G36" t="s">
        <v>92</v>
      </c>
      <c r="I36" t="s">
        <v>115</v>
      </c>
      <c r="J36" t="s">
        <v>192</v>
      </c>
      <c r="K36" t="s">
        <v>193</v>
      </c>
    </row>
    <row r="37" spans="1:11" x14ac:dyDescent="0.25">
      <c r="A37">
        <v>990036</v>
      </c>
      <c r="B37" t="s">
        <v>181</v>
      </c>
      <c r="G37" t="s">
        <v>92</v>
      </c>
      <c r="I37" t="s">
        <v>119</v>
      </c>
      <c r="J37" t="s">
        <v>192</v>
      </c>
      <c r="K37" t="s">
        <v>193</v>
      </c>
    </row>
    <row r="38" spans="1:11" x14ac:dyDescent="0.25">
      <c r="A38">
        <v>990037</v>
      </c>
      <c r="B38" t="s">
        <v>213</v>
      </c>
      <c r="G38" t="s">
        <v>92</v>
      </c>
      <c r="I38" t="s">
        <v>119</v>
      </c>
      <c r="J38" t="s">
        <v>229</v>
      </c>
      <c r="K38" t="s">
        <v>230</v>
      </c>
    </row>
    <row r="39" spans="1:11" x14ac:dyDescent="0.25">
      <c r="A39">
        <v>990038</v>
      </c>
      <c r="B39" t="s">
        <v>97</v>
      </c>
      <c r="G39" t="s">
        <v>92</v>
      </c>
      <c r="I39" t="s">
        <v>115</v>
      </c>
      <c r="J39" t="s">
        <v>122</v>
      </c>
      <c r="K39" t="s">
        <v>123</v>
      </c>
    </row>
    <row r="40" spans="1:11" x14ac:dyDescent="0.25">
      <c r="A40">
        <v>990039</v>
      </c>
      <c r="B40" t="s">
        <v>234</v>
      </c>
      <c r="G40" t="s">
        <v>92</v>
      </c>
      <c r="I40" t="s">
        <v>112</v>
      </c>
      <c r="J40" t="s">
        <v>229</v>
      </c>
      <c r="K40" t="s">
        <v>230</v>
      </c>
    </row>
    <row r="41" spans="1:11" x14ac:dyDescent="0.25">
      <c r="A41">
        <v>990040</v>
      </c>
      <c r="B41" t="s">
        <v>174</v>
      </c>
      <c r="G41" t="s">
        <v>92</v>
      </c>
      <c r="I41" t="s">
        <v>113</v>
      </c>
      <c r="J41" t="s">
        <v>192</v>
      </c>
      <c r="K41" t="s">
        <v>193</v>
      </c>
    </row>
    <row r="42" spans="1:11" x14ac:dyDescent="0.25">
      <c r="A42">
        <v>990041</v>
      </c>
      <c r="B42" t="s">
        <v>215</v>
      </c>
      <c r="G42" t="s">
        <v>92</v>
      </c>
      <c r="I42" t="s">
        <v>112</v>
      </c>
      <c r="J42" t="s">
        <v>229</v>
      </c>
      <c r="K42" t="s">
        <v>230</v>
      </c>
    </row>
    <row r="43" spans="1:11" x14ac:dyDescent="0.25">
      <c r="A43">
        <v>990042</v>
      </c>
      <c r="B43" t="s">
        <v>100</v>
      </c>
      <c r="G43" t="s">
        <v>92</v>
      </c>
      <c r="I43" t="s">
        <v>112</v>
      </c>
      <c r="J43" t="s">
        <v>122</v>
      </c>
      <c r="K43" t="s">
        <v>123</v>
      </c>
    </row>
    <row r="44" spans="1:11" x14ac:dyDescent="0.25">
      <c r="A44">
        <v>990043</v>
      </c>
      <c r="B44" t="s">
        <v>109</v>
      </c>
      <c r="G44" t="s">
        <v>92</v>
      </c>
      <c r="I44" t="s">
        <v>119</v>
      </c>
      <c r="J44" t="s">
        <v>122</v>
      </c>
      <c r="K44" t="s">
        <v>123</v>
      </c>
    </row>
    <row r="45" spans="1:11" x14ac:dyDescent="0.25">
      <c r="A45">
        <v>990044</v>
      </c>
      <c r="B45" t="s">
        <v>214</v>
      </c>
      <c r="G45" t="s">
        <v>92</v>
      </c>
      <c r="I45" t="s">
        <v>115</v>
      </c>
      <c r="J45" t="s">
        <v>229</v>
      </c>
      <c r="K45" t="s">
        <v>230</v>
      </c>
    </row>
    <row r="46" spans="1:11" x14ac:dyDescent="0.25">
      <c r="A46">
        <v>990045</v>
      </c>
      <c r="B46" t="s">
        <v>223</v>
      </c>
      <c r="G46" t="s">
        <v>92</v>
      </c>
      <c r="I46" t="s">
        <v>231</v>
      </c>
      <c r="J46" t="s">
        <v>229</v>
      </c>
      <c r="K46" t="s">
        <v>230</v>
      </c>
    </row>
    <row r="47" spans="1:11" x14ac:dyDescent="0.25">
      <c r="A47">
        <v>990046</v>
      </c>
      <c r="B47" t="s">
        <v>172</v>
      </c>
      <c r="G47" t="s">
        <v>92</v>
      </c>
      <c r="I47" t="s">
        <v>114</v>
      </c>
      <c r="J47" t="s">
        <v>192</v>
      </c>
      <c r="K47" t="s">
        <v>193</v>
      </c>
    </row>
    <row r="48" spans="1:11" x14ac:dyDescent="0.25">
      <c r="A48">
        <v>990047</v>
      </c>
      <c r="B48" t="s">
        <v>224</v>
      </c>
      <c r="G48" t="s">
        <v>92</v>
      </c>
      <c r="I48" t="s">
        <v>119</v>
      </c>
      <c r="J48" t="s">
        <v>229</v>
      </c>
      <c r="K48" t="s">
        <v>230</v>
      </c>
    </row>
    <row r="49" spans="1:11" x14ac:dyDescent="0.25">
      <c r="A49">
        <v>990048</v>
      </c>
      <c r="B49" t="s">
        <v>187</v>
      </c>
      <c r="G49" t="s">
        <v>92</v>
      </c>
      <c r="I49" t="s">
        <v>119</v>
      </c>
      <c r="J49" t="s">
        <v>192</v>
      </c>
      <c r="K49" t="s">
        <v>193</v>
      </c>
    </row>
    <row r="50" spans="1:11" x14ac:dyDescent="0.25">
      <c r="A50">
        <v>990049</v>
      </c>
      <c r="B50" t="s">
        <v>226</v>
      </c>
      <c r="G50" t="s">
        <v>92</v>
      </c>
      <c r="I50" t="s">
        <v>195</v>
      </c>
      <c r="J50" t="s">
        <v>229</v>
      </c>
      <c r="K50" t="s">
        <v>230</v>
      </c>
    </row>
    <row r="51" spans="1:11" x14ac:dyDescent="0.25">
      <c r="A51">
        <v>990050</v>
      </c>
      <c r="B51" t="s">
        <v>216</v>
      </c>
      <c r="G51" t="s">
        <v>92</v>
      </c>
      <c r="I51" t="s">
        <v>119</v>
      </c>
      <c r="J51" t="s">
        <v>229</v>
      </c>
      <c r="K51" t="s">
        <v>230</v>
      </c>
    </row>
    <row r="52" spans="1:11" x14ac:dyDescent="0.25">
      <c r="A52">
        <v>990051</v>
      </c>
      <c r="B52" t="s">
        <v>190</v>
      </c>
      <c r="G52" t="s">
        <v>92</v>
      </c>
      <c r="I52" t="s">
        <v>119</v>
      </c>
      <c r="J52" t="s">
        <v>192</v>
      </c>
      <c r="K52" t="s">
        <v>193</v>
      </c>
    </row>
    <row r="53" spans="1:11" x14ac:dyDescent="0.25">
      <c r="A53">
        <v>990052</v>
      </c>
      <c r="B53" t="s">
        <v>185</v>
      </c>
      <c r="G53" t="s">
        <v>92</v>
      </c>
      <c r="I53" t="s">
        <v>194</v>
      </c>
      <c r="J53" t="s">
        <v>192</v>
      </c>
      <c r="K53" t="s">
        <v>193</v>
      </c>
    </row>
    <row r="54" spans="1:11" x14ac:dyDescent="0.25">
      <c r="A54">
        <v>990053</v>
      </c>
      <c r="B54" t="s">
        <v>105</v>
      </c>
      <c r="G54" t="s">
        <v>92</v>
      </c>
      <c r="I54" t="s">
        <v>120</v>
      </c>
      <c r="J54" t="s">
        <v>122</v>
      </c>
      <c r="K54" t="s">
        <v>123</v>
      </c>
    </row>
    <row r="55" spans="1:11" x14ac:dyDescent="0.25">
      <c r="A55">
        <v>990054</v>
      </c>
      <c r="B55" t="s">
        <v>217</v>
      </c>
      <c r="G55" t="s">
        <v>92</v>
      </c>
      <c r="I55" t="s">
        <v>111</v>
      </c>
      <c r="J55" t="s">
        <v>229</v>
      </c>
      <c r="K55" t="s">
        <v>230</v>
      </c>
    </row>
    <row r="56" spans="1:11" x14ac:dyDescent="0.25">
      <c r="A56">
        <v>990055</v>
      </c>
      <c r="B56" t="s">
        <v>170</v>
      </c>
      <c r="G56" t="s">
        <v>92</v>
      </c>
      <c r="I56" t="s">
        <v>112</v>
      </c>
      <c r="J56" t="s">
        <v>192</v>
      </c>
      <c r="K56" t="s">
        <v>193</v>
      </c>
    </row>
    <row r="57" spans="1:11" x14ac:dyDescent="0.25">
      <c r="A57">
        <v>990056</v>
      </c>
      <c r="B57" t="s">
        <v>177</v>
      </c>
      <c r="G57" t="s">
        <v>92</v>
      </c>
      <c r="I57" t="s">
        <v>117</v>
      </c>
      <c r="J57" t="s">
        <v>192</v>
      </c>
      <c r="K57" t="s">
        <v>193</v>
      </c>
    </row>
    <row r="58" spans="1:11" x14ac:dyDescent="0.25">
      <c r="A58">
        <v>990057</v>
      </c>
      <c r="B58" t="s">
        <v>183</v>
      </c>
      <c r="G58" t="s">
        <v>92</v>
      </c>
      <c r="I58" t="s">
        <v>119</v>
      </c>
      <c r="J58" t="s">
        <v>192</v>
      </c>
      <c r="K58" t="s">
        <v>193</v>
      </c>
    </row>
    <row r="59" spans="1:11" x14ac:dyDescent="0.25">
      <c r="A59">
        <v>990058</v>
      </c>
      <c r="B59" t="s">
        <v>110</v>
      </c>
      <c r="G59" t="s">
        <v>92</v>
      </c>
      <c r="I59" t="s">
        <v>119</v>
      </c>
      <c r="J59" t="s">
        <v>122</v>
      </c>
      <c r="K59" t="s">
        <v>123</v>
      </c>
    </row>
    <row r="60" spans="1:11" x14ac:dyDescent="0.25">
      <c r="A60">
        <v>990059</v>
      </c>
      <c r="B60" t="s">
        <v>188</v>
      </c>
      <c r="G60" t="s">
        <v>92</v>
      </c>
      <c r="I60" t="s">
        <v>119</v>
      </c>
      <c r="J60" t="s">
        <v>192</v>
      </c>
      <c r="K60" t="s">
        <v>193</v>
      </c>
    </row>
  </sheetData>
  <sortState ref="A2:AM60">
    <sortCondition ref="B2:B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workbookViewId="0">
      <selection activeCell="D2" sqref="D2:AD20"/>
    </sheetView>
  </sheetViews>
  <sheetFormatPr defaultRowHeight="15" x14ac:dyDescent="0.25"/>
  <sheetData>
    <row r="1" spans="1:30" x14ac:dyDescent="0.25">
      <c r="A1" t="s">
        <v>232</v>
      </c>
      <c r="B1" t="s">
        <v>0</v>
      </c>
      <c r="D1" t="s">
        <v>9</v>
      </c>
      <c r="F1" t="s">
        <v>10</v>
      </c>
      <c r="H1" t="s">
        <v>11</v>
      </c>
      <c r="J1" t="s">
        <v>12</v>
      </c>
      <c r="L1" t="s">
        <v>13</v>
      </c>
      <c r="N1" t="s">
        <v>14</v>
      </c>
      <c r="P1" t="s">
        <v>1</v>
      </c>
      <c r="R1" t="s">
        <v>2</v>
      </c>
      <c r="T1" t="s">
        <v>3</v>
      </c>
      <c r="V1" t="s">
        <v>4</v>
      </c>
      <c r="X1" t="s">
        <v>5</v>
      </c>
      <c r="Z1" t="s">
        <v>6</v>
      </c>
      <c r="AB1" t="s">
        <v>7</v>
      </c>
      <c r="AD1" t="s">
        <v>8</v>
      </c>
    </row>
    <row r="2" spans="1:30" x14ac:dyDescent="0.25">
      <c r="A2">
        <v>3</v>
      </c>
      <c r="B2" t="s">
        <v>17</v>
      </c>
      <c r="C2" s="2"/>
      <c r="D2" s="1">
        <v>51420</v>
      </c>
      <c r="E2">
        <f t="shared" ref="E2:E20" si="0">IF(ISBLANK(F2),-D2,F2-D2)</f>
        <v>26</v>
      </c>
      <c r="F2" s="1">
        <v>51446</v>
      </c>
      <c r="G2">
        <f t="shared" ref="G2:G20" si="1">IF(ISBLANK(H2),-F2,H2-F2)</f>
        <v>60</v>
      </c>
      <c r="H2" s="1">
        <v>51506</v>
      </c>
      <c r="I2">
        <f t="shared" ref="I2:I20" si="2">IF(ISBLANK(J2),-H2,J2-H2)</f>
        <v>93</v>
      </c>
      <c r="J2" s="1">
        <v>51599</v>
      </c>
      <c r="K2">
        <f t="shared" ref="K2:K20" si="3">IF(ISBLANK(L2),-J2,L2-J2)</f>
        <v>109</v>
      </c>
      <c r="L2" s="1">
        <v>51708</v>
      </c>
      <c r="M2">
        <f t="shared" ref="M2:M20" si="4">IF(ISBLANK(N2),-L2,N2-L2)</f>
        <v>205</v>
      </c>
      <c r="N2" s="1">
        <v>51913</v>
      </c>
      <c r="O2">
        <f t="shared" ref="O2:O20" si="5">IF(ISBLANK(P2),-N2,P2-N2)</f>
        <v>84</v>
      </c>
      <c r="P2" s="1">
        <v>51997</v>
      </c>
      <c r="Q2">
        <f t="shared" ref="Q2:Q20" si="6">IF(ISBLANK(R2),-P2,R2-P2)</f>
        <v>81</v>
      </c>
      <c r="R2" s="1">
        <v>52078</v>
      </c>
      <c r="S2">
        <f t="shared" ref="S2:S20" si="7">IF(ISBLANK(T2),-R2,T2-R2)</f>
        <v>373</v>
      </c>
      <c r="T2" s="1">
        <v>52451</v>
      </c>
      <c r="U2">
        <f t="shared" ref="U2:U20" si="8">IF(ISBLANK(V2),-T2,V2-T2)</f>
        <v>708</v>
      </c>
      <c r="V2" s="1">
        <v>53159</v>
      </c>
      <c r="W2">
        <f t="shared" ref="W2:W20" si="9">IF(ISBLANK(X2),-V2,X2-V2)</f>
        <v>821</v>
      </c>
      <c r="X2" s="1">
        <v>53980</v>
      </c>
      <c r="Y2">
        <f t="shared" ref="Y2:Y20" si="10">IF(ISBLANK(Z2),-X2,Z2-X2)</f>
        <v>438</v>
      </c>
      <c r="Z2" s="1">
        <v>54418</v>
      </c>
      <c r="AA2">
        <f t="shared" ref="AA2:AA20" si="11">IF(ISBLANK(AB2),-Z2,AB2-Z2)</f>
        <v>1692</v>
      </c>
      <c r="AB2" s="1">
        <v>56110</v>
      </c>
      <c r="AC2">
        <f>IF(ISBLANK(AD2),-AB2,AD2-AB2)</f>
        <v>3509</v>
      </c>
      <c r="AD2" s="1">
        <v>59619</v>
      </c>
    </row>
    <row r="3" spans="1:30" x14ac:dyDescent="0.25">
      <c r="A3">
        <v>5</v>
      </c>
      <c r="B3" t="s">
        <v>19</v>
      </c>
      <c r="C3" s="2"/>
      <c r="D3" s="1">
        <v>39387</v>
      </c>
      <c r="E3">
        <f t="shared" si="0"/>
        <v>41</v>
      </c>
      <c r="F3" s="1">
        <v>39428</v>
      </c>
      <c r="G3">
        <f t="shared" si="1"/>
        <v>29</v>
      </c>
      <c r="H3" s="1">
        <v>39457</v>
      </c>
      <c r="I3">
        <f t="shared" si="2"/>
        <v>69</v>
      </c>
      <c r="J3" s="1">
        <v>39526</v>
      </c>
      <c r="K3">
        <f t="shared" si="3"/>
        <v>120</v>
      </c>
      <c r="L3" s="1">
        <v>39646</v>
      </c>
      <c r="M3">
        <f t="shared" si="4"/>
        <v>55</v>
      </c>
      <c r="N3" s="1">
        <v>39701</v>
      </c>
      <c r="O3">
        <f t="shared" si="5"/>
        <v>344</v>
      </c>
      <c r="P3" s="1">
        <v>40045</v>
      </c>
      <c r="Q3">
        <f t="shared" si="6"/>
        <v>425</v>
      </c>
      <c r="R3" s="1">
        <v>40470</v>
      </c>
      <c r="S3">
        <f t="shared" si="7"/>
        <v>1316</v>
      </c>
      <c r="T3" s="1">
        <v>41786</v>
      </c>
      <c r="U3">
        <f t="shared" si="8"/>
        <v>531</v>
      </c>
      <c r="V3" s="1">
        <v>42317</v>
      </c>
      <c r="W3">
        <f t="shared" si="9"/>
        <v>556</v>
      </c>
      <c r="X3" s="1">
        <v>42873</v>
      </c>
      <c r="Y3">
        <f t="shared" si="10"/>
        <v>2343</v>
      </c>
      <c r="Z3" s="1">
        <v>45216</v>
      </c>
      <c r="AA3">
        <f t="shared" si="11"/>
        <v>336</v>
      </c>
      <c r="AB3" s="1">
        <v>45552</v>
      </c>
      <c r="AC3">
        <f>IF(ISBLANK(AD3),-AB3,AD3-AB3)</f>
        <v>1152</v>
      </c>
      <c r="AD3" s="1">
        <v>46704</v>
      </c>
    </row>
    <row r="4" spans="1:30" x14ac:dyDescent="0.25">
      <c r="A4">
        <v>9</v>
      </c>
      <c r="B4" t="s">
        <v>23</v>
      </c>
      <c r="C4" s="2"/>
      <c r="D4" s="1">
        <v>10864</v>
      </c>
      <c r="E4">
        <f t="shared" si="0"/>
        <v>32</v>
      </c>
      <c r="F4" s="1">
        <v>10896</v>
      </c>
      <c r="G4">
        <f t="shared" si="1"/>
        <v>22</v>
      </c>
      <c r="H4" s="1">
        <v>10918</v>
      </c>
      <c r="I4">
        <f t="shared" si="2"/>
        <v>50</v>
      </c>
      <c r="J4" s="1">
        <v>10968</v>
      </c>
      <c r="K4">
        <f t="shared" si="3"/>
        <v>38</v>
      </c>
      <c r="L4" s="1">
        <v>11006</v>
      </c>
      <c r="M4">
        <f t="shared" si="4"/>
        <v>30</v>
      </c>
      <c r="N4" s="1">
        <v>11036</v>
      </c>
      <c r="O4">
        <f t="shared" si="5"/>
        <v>334</v>
      </c>
      <c r="P4" s="1">
        <v>11370</v>
      </c>
      <c r="Q4">
        <f t="shared" si="6"/>
        <v>1764</v>
      </c>
      <c r="R4" s="1">
        <v>13134</v>
      </c>
      <c r="S4">
        <f t="shared" si="7"/>
        <v>450</v>
      </c>
      <c r="T4" s="1">
        <v>13584</v>
      </c>
      <c r="U4">
        <f t="shared" si="8"/>
        <v>328</v>
      </c>
      <c r="V4" s="1">
        <v>13912</v>
      </c>
      <c r="W4">
        <f t="shared" si="9"/>
        <v>446</v>
      </c>
      <c r="X4" s="1">
        <v>14358</v>
      </c>
      <c r="Y4">
        <f t="shared" si="10"/>
        <v>-14358</v>
      </c>
      <c r="Z4">
        <v>0</v>
      </c>
      <c r="AA4">
        <f t="shared" si="11"/>
        <v>0</v>
      </c>
      <c r="AB4">
        <v>0</v>
      </c>
      <c r="AC4">
        <f>IF(ISBLANK(AD4),-AB4,AD4-AB4)</f>
        <v>0</v>
      </c>
      <c r="AD4">
        <v>0</v>
      </c>
    </row>
    <row r="5" spans="1:30" x14ac:dyDescent="0.25">
      <c r="A5">
        <v>1</v>
      </c>
      <c r="B5" t="s">
        <v>15</v>
      </c>
      <c r="C5" s="2"/>
      <c r="D5" s="1">
        <v>63849</v>
      </c>
      <c r="E5">
        <f t="shared" si="0"/>
        <v>46</v>
      </c>
      <c r="F5" s="1">
        <v>63895</v>
      </c>
      <c r="G5">
        <f t="shared" si="1"/>
        <v>102</v>
      </c>
      <c r="H5" s="1">
        <v>63997</v>
      </c>
      <c r="I5">
        <f t="shared" si="2"/>
        <v>317</v>
      </c>
      <c r="J5" s="1">
        <v>64314</v>
      </c>
      <c r="K5">
        <f t="shared" si="3"/>
        <v>92</v>
      </c>
      <c r="L5" s="1">
        <v>64406</v>
      </c>
      <c r="M5">
        <f t="shared" si="4"/>
        <v>182</v>
      </c>
      <c r="N5" s="1">
        <v>64588</v>
      </c>
      <c r="O5">
        <f t="shared" si="5"/>
        <v>265</v>
      </c>
      <c r="P5" s="1">
        <v>64853</v>
      </c>
      <c r="Q5">
        <f t="shared" si="6"/>
        <v>438</v>
      </c>
      <c r="R5" s="1">
        <v>65291</v>
      </c>
      <c r="S5">
        <f t="shared" si="7"/>
        <v>392</v>
      </c>
      <c r="T5" s="1">
        <v>65683</v>
      </c>
      <c r="U5">
        <f t="shared" si="8"/>
        <v>687</v>
      </c>
      <c r="V5" s="1">
        <v>66370</v>
      </c>
      <c r="W5">
        <f t="shared" si="9"/>
        <v>2912</v>
      </c>
      <c r="X5" s="1">
        <v>69282</v>
      </c>
      <c r="Y5">
        <f t="shared" si="10"/>
        <v>1973</v>
      </c>
      <c r="Z5" s="1">
        <v>71255</v>
      </c>
      <c r="AA5">
        <f t="shared" si="11"/>
        <v>1773</v>
      </c>
      <c r="AB5" s="1">
        <v>73028</v>
      </c>
      <c r="AC5">
        <v>0</v>
      </c>
      <c r="AD5" s="1">
        <v>73028</v>
      </c>
    </row>
    <row r="6" spans="1:30" x14ac:dyDescent="0.25">
      <c r="A6">
        <v>4</v>
      </c>
      <c r="B6" t="s">
        <v>18</v>
      </c>
      <c r="C6" s="2"/>
      <c r="D6" s="1">
        <v>42305</v>
      </c>
      <c r="E6">
        <f t="shared" si="0"/>
        <v>39</v>
      </c>
      <c r="F6" s="1">
        <v>42344</v>
      </c>
      <c r="G6">
        <f t="shared" si="1"/>
        <v>47</v>
      </c>
      <c r="H6" s="1">
        <v>42391</v>
      </c>
      <c r="I6">
        <f t="shared" si="2"/>
        <v>142</v>
      </c>
      <c r="J6" s="1">
        <v>42533</v>
      </c>
      <c r="K6">
        <f t="shared" si="3"/>
        <v>140</v>
      </c>
      <c r="L6" s="1">
        <v>42673</v>
      </c>
      <c r="M6">
        <f t="shared" si="4"/>
        <v>71</v>
      </c>
      <c r="N6" s="1">
        <v>42744</v>
      </c>
      <c r="O6">
        <f t="shared" si="5"/>
        <v>656</v>
      </c>
      <c r="P6" s="1">
        <v>43400</v>
      </c>
      <c r="Q6">
        <f t="shared" si="6"/>
        <v>759</v>
      </c>
      <c r="R6" s="1">
        <v>44159</v>
      </c>
      <c r="S6">
        <f t="shared" si="7"/>
        <v>1411</v>
      </c>
      <c r="T6" s="1">
        <v>45570</v>
      </c>
      <c r="U6">
        <f t="shared" si="8"/>
        <v>1280</v>
      </c>
      <c r="V6" s="1">
        <v>46850</v>
      </c>
      <c r="W6">
        <f t="shared" si="9"/>
        <v>1709</v>
      </c>
      <c r="X6" s="1">
        <v>48559</v>
      </c>
      <c r="Y6">
        <f t="shared" si="10"/>
        <v>3823</v>
      </c>
      <c r="Z6" s="1">
        <v>52382</v>
      </c>
      <c r="AA6">
        <f t="shared" si="11"/>
        <v>548</v>
      </c>
      <c r="AB6" s="1">
        <v>52930</v>
      </c>
      <c r="AC6">
        <f t="shared" ref="AC6:AD20" si="12">IF(ISBLANK(AD6),-AB6,AD6-AB6)</f>
        <v>2822</v>
      </c>
      <c r="AD6" s="1">
        <v>55752</v>
      </c>
    </row>
    <row r="7" spans="1:30" x14ac:dyDescent="0.25">
      <c r="A7">
        <v>8</v>
      </c>
      <c r="B7" t="s">
        <v>22</v>
      </c>
      <c r="C7" s="2"/>
      <c r="D7" s="1">
        <v>16473</v>
      </c>
      <c r="E7">
        <f t="shared" si="0"/>
        <v>15</v>
      </c>
      <c r="F7" s="1">
        <v>16488</v>
      </c>
      <c r="G7">
        <f t="shared" si="1"/>
        <v>46</v>
      </c>
      <c r="H7" s="1">
        <v>16534</v>
      </c>
      <c r="I7">
        <f t="shared" si="2"/>
        <v>28</v>
      </c>
      <c r="J7" s="1">
        <v>16562</v>
      </c>
      <c r="K7">
        <f t="shared" si="3"/>
        <v>75</v>
      </c>
      <c r="L7" s="1">
        <v>16637</v>
      </c>
      <c r="M7">
        <f t="shared" si="4"/>
        <v>67</v>
      </c>
      <c r="N7" s="1">
        <v>16704</v>
      </c>
      <c r="O7">
        <f t="shared" si="5"/>
        <v>29</v>
      </c>
      <c r="P7" s="1">
        <v>16733</v>
      </c>
      <c r="Q7">
        <f t="shared" si="6"/>
        <v>45</v>
      </c>
      <c r="R7" s="1">
        <v>16778</v>
      </c>
      <c r="S7">
        <f t="shared" si="7"/>
        <v>97</v>
      </c>
      <c r="T7" s="1">
        <v>16875</v>
      </c>
      <c r="U7">
        <f t="shared" si="8"/>
        <v>269</v>
      </c>
      <c r="V7" s="1">
        <v>17144</v>
      </c>
      <c r="W7">
        <f t="shared" si="9"/>
        <v>336</v>
      </c>
      <c r="X7" s="1">
        <v>17480</v>
      </c>
      <c r="Y7">
        <f t="shared" si="10"/>
        <v>169</v>
      </c>
      <c r="Z7" s="1">
        <v>17649</v>
      </c>
      <c r="AA7">
        <f t="shared" si="11"/>
        <v>-17649</v>
      </c>
      <c r="AB7" s="1">
        <v>0</v>
      </c>
      <c r="AC7">
        <f t="shared" si="12"/>
        <v>0</v>
      </c>
      <c r="AD7" s="1">
        <v>0</v>
      </c>
    </row>
    <row r="8" spans="1:30" x14ac:dyDescent="0.25">
      <c r="A8">
        <v>2</v>
      </c>
      <c r="B8" t="s">
        <v>16</v>
      </c>
      <c r="C8" s="2"/>
      <c r="D8" s="1">
        <v>59067</v>
      </c>
      <c r="E8">
        <f t="shared" si="0"/>
        <v>22</v>
      </c>
      <c r="F8" s="1">
        <v>59089</v>
      </c>
      <c r="G8">
        <f t="shared" si="1"/>
        <v>46</v>
      </c>
      <c r="H8" s="1">
        <v>59135</v>
      </c>
      <c r="I8">
        <f t="shared" si="2"/>
        <v>115</v>
      </c>
      <c r="J8" s="1">
        <v>59250</v>
      </c>
      <c r="K8">
        <f t="shared" si="3"/>
        <v>67</v>
      </c>
      <c r="L8" s="1">
        <v>59317</v>
      </c>
      <c r="M8">
        <f t="shared" si="4"/>
        <v>58</v>
      </c>
      <c r="N8" s="1">
        <v>59375</v>
      </c>
      <c r="O8">
        <f t="shared" si="5"/>
        <v>73</v>
      </c>
      <c r="P8" s="1">
        <v>59448</v>
      </c>
      <c r="Q8">
        <f t="shared" si="6"/>
        <v>127</v>
      </c>
      <c r="R8" s="1">
        <v>59575</v>
      </c>
      <c r="S8">
        <f t="shared" si="7"/>
        <v>149</v>
      </c>
      <c r="T8" s="1">
        <v>59724</v>
      </c>
      <c r="U8">
        <f t="shared" si="8"/>
        <v>338</v>
      </c>
      <c r="V8" s="1">
        <v>60062</v>
      </c>
      <c r="W8">
        <f t="shared" si="9"/>
        <v>1466</v>
      </c>
      <c r="X8" s="1">
        <v>61528</v>
      </c>
      <c r="Y8">
        <f t="shared" si="10"/>
        <v>352</v>
      </c>
      <c r="Z8" s="1">
        <v>61880</v>
      </c>
      <c r="AA8">
        <f t="shared" si="11"/>
        <v>10566</v>
      </c>
      <c r="AB8" s="1">
        <v>72446</v>
      </c>
      <c r="AC8">
        <f t="shared" si="12"/>
        <v>6134</v>
      </c>
      <c r="AD8" s="1">
        <v>78580</v>
      </c>
    </row>
    <row r="9" spans="1:30" x14ac:dyDescent="0.25">
      <c r="A9">
        <v>6</v>
      </c>
      <c r="B9" t="s">
        <v>20</v>
      </c>
      <c r="C9" s="2"/>
      <c r="D9" s="1">
        <v>20331</v>
      </c>
      <c r="E9">
        <f t="shared" si="0"/>
        <v>29</v>
      </c>
      <c r="F9" s="1">
        <v>20360</v>
      </c>
      <c r="G9">
        <f t="shared" si="1"/>
        <v>38</v>
      </c>
      <c r="H9" s="1">
        <v>20398</v>
      </c>
      <c r="I9">
        <f t="shared" si="2"/>
        <v>109</v>
      </c>
      <c r="J9" s="1">
        <v>20507</v>
      </c>
      <c r="K9">
        <f t="shared" si="3"/>
        <v>71</v>
      </c>
      <c r="L9" s="1">
        <v>20578</v>
      </c>
      <c r="M9">
        <f t="shared" si="4"/>
        <v>69</v>
      </c>
      <c r="N9" s="1">
        <v>20647</v>
      </c>
      <c r="O9">
        <f t="shared" si="5"/>
        <v>355</v>
      </c>
      <c r="P9" s="1">
        <v>21002</v>
      </c>
      <c r="Q9">
        <f t="shared" si="6"/>
        <v>559</v>
      </c>
      <c r="R9" s="1">
        <v>21561</v>
      </c>
      <c r="S9">
        <f t="shared" si="7"/>
        <v>493</v>
      </c>
      <c r="T9" s="1">
        <v>22054</v>
      </c>
      <c r="U9">
        <f t="shared" si="8"/>
        <v>372</v>
      </c>
      <c r="V9" s="1">
        <v>22426</v>
      </c>
      <c r="W9">
        <f t="shared" si="9"/>
        <v>1625</v>
      </c>
      <c r="X9" s="1">
        <v>24051</v>
      </c>
      <c r="Y9">
        <f t="shared" si="10"/>
        <v>1451</v>
      </c>
      <c r="Z9" s="1">
        <v>25502</v>
      </c>
      <c r="AA9">
        <f t="shared" si="11"/>
        <v>413</v>
      </c>
      <c r="AB9" s="1">
        <v>25915</v>
      </c>
      <c r="AC9">
        <f t="shared" si="12"/>
        <v>3805</v>
      </c>
      <c r="AD9" s="1">
        <v>29720</v>
      </c>
    </row>
    <row r="10" spans="1:30" x14ac:dyDescent="0.25">
      <c r="A10">
        <v>11</v>
      </c>
      <c r="B10" t="s">
        <v>25</v>
      </c>
      <c r="C10" s="2"/>
      <c r="D10" s="1">
        <v>7594</v>
      </c>
      <c r="E10">
        <f t="shared" si="0"/>
        <v>33</v>
      </c>
      <c r="F10" s="1">
        <v>7627</v>
      </c>
      <c r="G10">
        <f t="shared" si="1"/>
        <v>21</v>
      </c>
      <c r="H10" s="1">
        <v>7648</v>
      </c>
      <c r="I10">
        <f t="shared" si="2"/>
        <v>41</v>
      </c>
      <c r="J10" s="1">
        <v>7689</v>
      </c>
      <c r="K10">
        <f t="shared" si="3"/>
        <v>362</v>
      </c>
      <c r="L10" s="1">
        <v>8051</v>
      </c>
      <c r="M10">
        <f t="shared" si="4"/>
        <v>399</v>
      </c>
      <c r="N10" s="1">
        <v>8450</v>
      </c>
      <c r="O10">
        <f t="shared" si="5"/>
        <v>61</v>
      </c>
      <c r="P10" s="1">
        <v>8511</v>
      </c>
      <c r="Q10">
        <f t="shared" si="6"/>
        <v>98</v>
      </c>
      <c r="R10" s="1">
        <v>8609</v>
      </c>
      <c r="S10">
        <f t="shared" si="7"/>
        <v>-8609</v>
      </c>
      <c r="T10" s="1">
        <v>0</v>
      </c>
      <c r="U10">
        <f t="shared" si="8"/>
        <v>0</v>
      </c>
      <c r="V10" s="1">
        <v>0</v>
      </c>
      <c r="W10">
        <f t="shared" si="9"/>
        <v>0</v>
      </c>
      <c r="X10" s="1">
        <v>0</v>
      </c>
      <c r="Y10">
        <f t="shared" si="10"/>
        <v>0</v>
      </c>
      <c r="Z10" s="1">
        <v>0</v>
      </c>
      <c r="AA10">
        <f t="shared" si="11"/>
        <v>0</v>
      </c>
      <c r="AB10" s="1">
        <v>0</v>
      </c>
      <c r="AC10">
        <f t="shared" si="12"/>
        <v>0</v>
      </c>
      <c r="AD10" s="1">
        <v>0</v>
      </c>
    </row>
    <row r="11" spans="1:30" x14ac:dyDescent="0.25">
      <c r="A11">
        <v>13</v>
      </c>
      <c r="B11" t="s">
        <v>27</v>
      </c>
      <c r="C11" s="2"/>
      <c r="D11" s="1">
        <v>4967</v>
      </c>
      <c r="E11">
        <f t="shared" si="0"/>
        <v>32</v>
      </c>
      <c r="F11" s="1">
        <v>4999</v>
      </c>
      <c r="G11">
        <f t="shared" si="1"/>
        <v>29</v>
      </c>
      <c r="H11" s="1">
        <v>5028</v>
      </c>
      <c r="I11">
        <f t="shared" si="2"/>
        <v>60</v>
      </c>
      <c r="J11" s="1">
        <v>5088</v>
      </c>
      <c r="K11">
        <f t="shared" si="3"/>
        <v>37</v>
      </c>
      <c r="L11" s="1">
        <v>5125</v>
      </c>
      <c r="M11">
        <f t="shared" si="4"/>
        <v>46</v>
      </c>
      <c r="N11" s="1">
        <v>5171</v>
      </c>
      <c r="O11">
        <f t="shared" si="5"/>
        <v>436</v>
      </c>
      <c r="P11" s="1">
        <v>5607</v>
      </c>
      <c r="Q11">
        <f t="shared" si="6"/>
        <v>-5607</v>
      </c>
      <c r="R11" s="1">
        <v>0</v>
      </c>
      <c r="S11">
        <f t="shared" si="7"/>
        <v>0</v>
      </c>
      <c r="T11" s="1">
        <v>0</v>
      </c>
      <c r="U11">
        <f t="shared" si="8"/>
        <v>0</v>
      </c>
      <c r="V11" s="1">
        <v>0</v>
      </c>
      <c r="W11">
        <f t="shared" si="9"/>
        <v>0</v>
      </c>
      <c r="X11" s="1">
        <v>0</v>
      </c>
      <c r="Y11">
        <f t="shared" si="10"/>
        <v>0</v>
      </c>
      <c r="Z11" s="1">
        <v>0</v>
      </c>
      <c r="AA11">
        <f t="shared" si="11"/>
        <v>0</v>
      </c>
      <c r="AB11" s="1">
        <v>0</v>
      </c>
      <c r="AC11">
        <f t="shared" si="12"/>
        <v>0</v>
      </c>
      <c r="AD11" s="1">
        <v>0</v>
      </c>
    </row>
    <row r="12" spans="1:30" x14ac:dyDescent="0.25">
      <c r="A12">
        <v>10</v>
      </c>
      <c r="B12" t="s">
        <v>24</v>
      </c>
      <c r="C12" s="2"/>
      <c r="D12" s="1">
        <v>10846</v>
      </c>
      <c r="E12">
        <f t="shared" si="0"/>
        <v>21</v>
      </c>
      <c r="F12" s="1">
        <v>10867</v>
      </c>
      <c r="G12">
        <f t="shared" si="1"/>
        <v>40</v>
      </c>
      <c r="H12" s="1">
        <v>10907</v>
      </c>
      <c r="I12">
        <f t="shared" si="2"/>
        <v>138</v>
      </c>
      <c r="J12" s="1">
        <v>11045</v>
      </c>
      <c r="K12">
        <f t="shared" si="3"/>
        <v>84</v>
      </c>
      <c r="L12" s="1">
        <v>11129</v>
      </c>
      <c r="M12">
        <f t="shared" si="4"/>
        <v>99</v>
      </c>
      <c r="N12" s="1">
        <v>11228</v>
      </c>
      <c r="O12">
        <f t="shared" si="5"/>
        <v>206</v>
      </c>
      <c r="P12" s="1">
        <v>11434</v>
      </c>
      <c r="Q12">
        <f t="shared" si="6"/>
        <v>317</v>
      </c>
      <c r="R12" s="1">
        <v>11751</v>
      </c>
      <c r="S12">
        <f t="shared" si="7"/>
        <v>288</v>
      </c>
      <c r="T12" s="1">
        <v>12039</v>
      </c>
      <c r="U12">
        <f t="shared" si="8"/>
        <v>848</v>
      </c>
      <c r="V12" s="1">
        <v>12887</v>
      </c>
      <c r="W12">
        <f t="shared" si="9"/>
        <v>-12887</v>
      </c>
      <c r="X12" s="1">
        <v>0</v>
      </c>
      <c r="Y12">
        <f t="shared" si="10"/>
        <v>0</v>
      </c>
      <c r="Z12" s="1">
        <v>0</v>
      </c>
      <c r="AA12">
        <f t="shared" si="11"/>
        <v>0</v>
      </c>
      <c r="AB12" s="1">
        <v>0</v>
      </c>
      <c r="AC12">
        <f t="shared" si="12"/>
        <v>0</v>
      </c>
      <c r="AD12" s="1">
        <v>0</v>
      </c>
    </row>
    <row r="13" spans="1:30" x14ac:dyDescent="0.25">
      <c r="A13">
        <v>16</v>
      </c>
      <c r="B13" t="s">
        <v>30</v>
      </c>
      <c r="C13" s="2"/>
      <c r="D13" s="1">
        <v>2441</v>
      </c>
      <c r="E13">
        <f t="shared" si="0"/>
        <v>32</v>
      </c>
      <c r="F13" s="1">
        <v>2473</v>
      </c>
      <c r="G13">
        <f t="shared" si="1"/>
        <v>33</v>
      </c>
      <c r="H13" s="1">
        <v>2506</v>
      </c>
      <c r="I13">
        <f t="shared" si="2"/>
        <v>33</v>
      </c>
      <c r="J13" s="1">
        <v>2539</v>
      </c>
      <c r="K13">
        <f t="shared" si="3"/>
        <v>-2539</v>
      </c>
      <c r="L13" s="1">
        <v>0</v>
      </c>
      <c r="M13">
        <f t="shared" si="4"/>
        <v>0</v>
      </c>
      <c r="N13" s="1">
        <v>0</v>
      </c>
      <c r="O13">
        <f t="shared" si="5"/>
        <v>0</v>
      </c>
      <c r="P13" s="1">
        <v>0</v>
      </c>
      <c r="Q13">
        <f t="shared" si="6"/>
        <v>0</v>
      </c>
      <c r="R13" s="1">
        <v>0</v>
      </c>
      <c r="S13">
        <f t="shared" si="7"/>
        <v>0</v>
      </c>
      <c r="T13" s="1">
        <v>0</v>
      </c>
      <c r="U13">
        <f t="shared" si="8"/>
        <v>0</v>
      </c>
      <c r="V13" s="1">
        <v>0</v>
      </c>
      <c r="W13">
        <f t="shared" si="9"/>
        <v>0</v>
      </c>
      <c r="X13" s="1">
        <v>0</v>
      </c>
      <c r="Y13">
        <f t="shared" si="10"/>
        <v>0</v>
      </c>
      <c r="Z13">
        <v>0</v>
      </c>
      <c r="AA13">
        <f t="shared" si="11"/>
        <v>0</v>
      </c>
      <c r="AB13" s="1">
        <v>0</v>
      </c>
      <c r="AC13">
        <f t="shared" si="12"/>
        <v>0</v>
      </c>
      <c r="AD13">
        <v>0</v>
      </c>
    </row>
    <row r="14" spans="1:30" x14ac:dyDescent="0.25">
      <c r="A14">
        <v>19</v>
      </c>
      <c r="B14" t="s">
        <v>33</v>
      </c>
      <c r="C14" s="2"/>
      <c r="D14">
        <v>727</v>
      </c>
      <c r="E14">
        <f t="shared" si="0"/>
        <v>-727</v>
      </c>
      <c r="F14" s="1">
        <v>0</v>
      </c>
      <c r="G14">
        <f t="shared" si="1"/>
        <v>0</v>
      </c>
      <c r="H14" s="1">
        <v>0</v>
      </c>
      <c r="I14">
        <f t="shared" si="2"/>
        <v>0</v>
      </c>
      <c r="J14" s="1">
        <v>0</v>
      </c>
      <c r="K14">
        <f t="shared" si="3"/>
        <v>0</v>
      </c>
      <c r="L14" s="1">
        <v>0</v>
      </c>
      <c r="M14">
        <f t="shared" si="4"/>
        <v>0</v>
      </c>
      <c r="N14" s="1">
        <v>0</v>
      </c>
      <c r="O14">
        <f t="shared" si="5"/>
        <v>0</v>
      </c>
      <c r="P14" s="1">
        <v>0</v>
      </c>
      <c r="Q14">
        <f t="shared" si="6"/>
        <v>0</v>
      </c>
      <c r="R14" s="1">
        <v>0</v>
      </c>
      <c r="S14">
        <f t="shared" si="7"/>
        <v>0</v>
      </c>
      <c r="T14" s="1">
        <v>0</v>
      </c>
      <c r="U14">
        <f t="shared" si="8"/>
        <v>0</v>
      </c>
      <c r="V14" s="1">
        <v>0</v>
      </c>
      <c r="W14">
        <f t="shared" si="9"/>
        <v>0</v>
      </c>
      <c r="X14" s="1">
        <v>0</v>
      </c>
      <c r="Y14">
        <f t="shared" si="10"/>
        <v>0</v>
      </c>
      <c r="Z14">
        <v>0</v>
      </c>
      <c r="AA14">
        <f t="shared" si="11"/>
        <v>0</v>
      </c>
      <c r="AB14" s="1">
        <v>0</v>
      </c>
      <c r="AC14">
        <f t="shared" si="12"/>
        <v>0</v>
      </c>
      <c r="AD14">
        <v>0</v>
      </c>
    </row>
    <row r="15" spans="1:30" x14ac:dyDescent="0.25">
      <c r="A15">
        <v>17</v>
      </c>
      <c r="B15" t="s">
        <v>31</v>
      </c>
      <c r="C15" s="2"/>
      <c r="D15" s="1">
        <v>1572</v>
      </c>
      <c r="E15">
        <f t="shared" si="0"/>
        <v>69</v>
      </c>
      <c r="F15" s="1">
        <v>1641</v>
      </c>
      <c r="G15">
        <f t="shared" si="1"/>
        <v>49</v>
      </c>
      <c r="H15" s="1">
        <v>1690</v>
      </c>
      <c r="I15">
        <f t="shared" si="2"/>
        <v>-1690</v>
      </c>
      <c r="J15" s="1">
        <v>0</v>
      </c>
      <c r="K15">
        <f t="shared" si="3"/>
        <v>0</v>
      </c>
      <c r="L15" s="1">
        <v>0</v>
      </c>
      <c r="M15">
        <f t="shared" si="4"/>
        <v>0</v>
      </c>
      <c r="N15" s="1">
        <v>0</v>
      </c>
      <c r="O15">
        <f t="shared" si="5"/>
        <v>0</v>
      </c>
      <c r="P15" s="1">
        <v>0</v>
      </c>
      <c r="Q15">
        <f t="shared" si="6"/>
        <v>0</v>
      </c>
      <c r="R15" s="1">
        <v>0</v>
      </c>
      <c r="S15">
        <f t="shared" si="7"/>
        <v>0</v>
      </c>
      <c r="T15" s="1">
        <v>0</v>
      </c>
      <c r="U15">
        <f t="shared" si="8"/>
        <v>0</v>
      </c>
      <c r="V15" s="1">
        <v>0</v>
      </c>
      <c r="W15">
        <f t="shared" si="9"/>
        <v>0</v>
      </c>
      <c r="X15" s="1">
        <v>0</v>
      </c>
      <c r="Y15">
        <f t="shared" si="10"/>
        <v>0</v>
      </c>
      <c r="Z15">
        <v>0</v>
      </c>
      <c r="AA15">
        <f t="shared" si="11"/>
        <v>0</v>
      </c>
      <c r="AB15" s="1">
        <v>0</v>
      </c>
      <c r="AC15">
        <f t="shared" si="12"/>
        <v>0</v>
      </c>
      <c r="AD15">
        <v>0</v>
      </c>
    </row>
    <row r="16" spans="1:30" x14ac:dyDescent="0.25">
      <c r="A16">
        <v>18</v>
      </c>
      <c r="B16" t="s">
        <v>32</v>
      </c>
      <c r="C16" s="2"/>
      <c r="D16">
        <v>932</v>
      </c>
      <c r="E16">
        <f t="shared" si="0"/>
        <v>37</v>
      </c>
      <c r="F16">
        <v>969</v>
      </c>
      <c r="G16">
        <f t="shared" si="1"/>
        <v>-969</v>
      </c>
      <c r="H16" s="1">
        <v>0</v>
      </c>
      <c r="I16">
        <f t="shared" si="2"/>
        <v>0</v>
      </c>
      <c r="J16" s="1">
        <v>0</v>
      </c>
      <c r="K16">
        <f t="shared" si="3"/>
        <v>0</v>
      </c>
      <c r="L16" s="1">
        <v>0</v>
      </c>
      <c r="M16">
        <f t="shared" si="4"/>
        <v>0</v>
      </c>
      <c r="N16" s="1">
        <v>0</v>
      </c>
      <c r="O16">
        <f t="shared" si="5"/>
        <v>0</v>
      </c>
      <c r="P16" s="1">
        <v>0</v>
      </c>
      <c r="Q16">
        <f t="shared" si="6"/>
        <v>0</v>
      </c>
      <c r="R16" s="1">
        <v>0</v>
      </c>
      <c r="S16">
        <f t="shared" si="7"/>
        <v>0</v>
      </c>
      <c r="T16" s="1">
        <v>0</v>
      </c>
      <c r="U16">
        <f t="shared" si="8"/>
        <v>0</v>
      </c>
      <c r="V16" s="1">
        <v>0</v>
      </c>
      <c r="W16">
        <f t="shared" si="9"/>
        <v>0</v>
      </c>
      <c r="X16" s="1">
        <v>0</v>
      </c>
      <c r="Y16">
        <f t="shared" si="10"/>
        <v>0</v>
      </c>
      <c r="Z16">
        <v>0</v>
      </c>
      <c r="AA16">
        <f t="shared" si="11"/>
        <v>0</v>
      </c>
      <c r="AB16" s="1">
        <v>0</v>
      </c>
      <c r="AC16">
        <f t="shared" si="12"/>
        <v>0</v>
      </c>
      <c r="AD16">
        <v>0</v>
      </c>
    </row>
    <row r="17" spans="1:30" x14ac:dyDescent="0.25">
      <c r="A17">
        <v>15</v>
      </c>
      <c r="B17" t="s">
        <v>29</v>
      </c>
      <c r="C17" s="2"/>
      <c r="D17" s="1">
        <v>2519</v>
      </c>
      <c r="E17">
        <f t="shared" si="0"/>
        <v>56</v>
      </c>
      <c r="F17" s="1">
        <v>2575</v>
      </c>
      <c r="G17">
        <f t="shared" si="1"/>
        <v>91</v>
      </c>
      <c r="H17" s="1">
        <v>2666</v>
      </c>
      <c r="I17">
        <f t="shared" si="2"/>
        <v>84</v>
      </c>
      <c r="J17" s="1">
        <v>2750</v>
      </c>
      <c r="K17">
        <f t="shared" si="3"/>
        <v>165</v>
      </c>
      <c r="L17" s="1">
        <v>2915</v>
      </c>
      <c r="M17">
        <f t="shared" si="4"/>
        <v>-2915</v>
      </c>
      <c r="N17" s="1">
        <v>0</v>
      </c>
      <c r="O17">
        <f t="shared" si="5"/>
        <v>0</v>
      </c>
      <c r="P17" s="1">
        <v>0</v>
      </c>
      <c r="Q17">
        <f t="shared" si="6"/>
        <v>0</v>
      </c>
      <c r="R17" s="1">
        <v>0</v>
      </c>
      <c r="S17">
        <f t="shared" si="7"/>
        <v>0</v>
      </c>
      <c r="T17" s="1">
        <v>0</v>
      </c>
      <c r="U17">
        <f t="shared" si="8"/>
        <v>0</v>
      </c>
      <c r="V17" s="1">
        <v>0</v>
      </c>
      <c r="W17">
        <f t="shared" si="9"/>
        <v>0</v>
      </c>
      <c r="X17" s="1">
        <v>0</v>
      </c>
      <c r="Y17">
        <f t="shared" si="10"/>
        <v>0</v>
      </c>
      <c r="Z17">
        <v>0</v>
      </c>
      <c r="AA17">
        <f t="shared" si="11"/>
        <v>0</v>
      </c>
      <c r="AB17" s="1">
        <v>0</v>
      </c>
      <c r="AC17">
        <f t="shared" si="12"/>
        <v>0</v>
      </c>
      <c r="AD17">
        <v>0</v>
      </c>
    </row>
    <row r="18" spans="1:30" x14ac:dyDescent="0.25">
      <c r="A18">
        <v>12</v>
      </c>
      <c r="B18" t="s">
        <v>26</v>
      </c>
      <c r="C18" s="2"/>
      <c r="D18" s="1">
        <v>6659</v>
      </c>
      <c r="E18">
        <f t="shared" si="0"/>
        <v>30</v>
      </c>
      <c r="F18" s="1">
        <v>6689</v>
      </c>
      <c r="G18">
        <f t="shared" si="1"/>
        <v>93</v>
      </c>
      <c r="H18" s="1">
        <v>6782</v>
      </c>
      <c r="I18">
        <f t="shared" si="2"/>
        <v>85</v>
      </c>
      <c r="J18" s="1">
        <v>6867</v>
      </c>
      <c r="K18">
        <f t="shared" si="3"/>
        <v>727</v>
      </c>
      <c r="L18" s="1">
        <v>7594</v>
      </c>
      <c r="M18">
        <f t="shared" si="4"/>
        <v>857</v>
      </c>
      <c r="N18" s="1">
        <v>8451</v>
      </c>
      <c r="O18">
        <f t="shared" si="5"/>
        <v>210</v>
      </c>
      <c r="P18" s="1">
        <v>8661</v>
      </c>
      <c r="Q18">
        <f t="shared" si="6"/>
        <v>107</v>
      </c>
      <c r="R18" s="1">
        <v>8768</v>
      </c>
      <c r="S18">
        <f t="shared" si="7"/>
        <v>1854</v>
      </c>
      <c r="T18" s="1">
        <v>10622</v>
      </c>
      <c r="U18">
        <f t="shared" si="8"/>
        <v>-10622</v>
      </c>
      <c r="V18" s="1">
        <v>0</v>
      </c>
      <c r="W18">
        <f t="shared" si="9"/>
        <v>0</v>
      </c>
      <c r="X18" s="1">
        <v>0</v>
      </c>
      <c r="Y18">
        <f t="shared" si="10"/>
        <v>0</v>
      </c>
      <c r="Z18">
        <v>0</v>
      </c>
      <c r="AA18">
        <f t="shared" si="11"/>
        <v>0</v>
      </c>
      <c r="AB18" s="1">
        <v>0</v>
      </c>
      <c r="AC18">
        <f t="shared" si="12"/>
        <v>0</v>
      </c>
      <c r="AD18">
        <v>0</v>
      </c>
    </row>
    <row r="19" spans="1:30" x14ac:dyDescent="0.25">
      <c r="A19">
        <v>14</v>
      </c>
      <c r="B19" t="s">
        <v>28</v>
      </c>
      <c r="C19" s="2"/>
      <c r="D19" s="1">
        <v>3701</v>
      </c>
      <c r="E19">
        <f t="shared" si="0"/>
        <v>21</v>
      </c>
      <c r="F19" s="1">
        <v>3722</v>
      </c>
      <c r="G19">
        <f t="shared" si="1"/>
        <v>23</v>
      </c>
      <c r="H19" s="1">
        <v>3745</v>
      </c>
      <c r="I19">
        <f t="shared" si="2"/>
        <v>39</v>
      </c>
      <c r="J19" s="1">
        <v>3784</v>
      </c>
      <c r="K19">
        <f t="shared" si="3"/>
        <v>33</v>
      </c>
      <c r="L19" s="1">
        <v>3817</v>
      </c>
      <c r="M19">
        <f t="shared" si="4"/>
        <v>78</v>
      </c>
      <c r="N19" s="1">
        <v>3895</v>
      </c>
      <c r="O19">
        <f t="shared" si="5"/>
        <v>-3895</v>
      </c>
      <c r="P19" s="1">
        <v>0</v>
      </c>
      <c r="Q19">
        <f t="shared" si="6"/>
        <v>0</v>
      </c>
      <c r="R19" s="1">
        <v>0</v>
      </c>
      <c r="S19">
        <f t="shared" si="7"/>
        <v>0</v>
      </c>
      <c r="T19" s="1">
        <v>0</v>
      </c>
      <c r="U19">
        <f t="shared" si="8"/>
        <v>0</v>
      </c>
      <c r="V19" s="1">
        <v>0</v>
      </c>
      <c r="W19">
        <f t="shared" si="9"/>
        <v>0</v>
      </c>
      <c r="X19" s="1">
        <v>0</v>
      </c>
      <c r="Y19">
        <f t="shared" si="10"/>
        <v>0</v>
      </c>
      <c r="Z19">
        <v>0</v>
      </c>
      <c r="AA19">
        <f t="shared" si="11"/>
        <v>0</v>
      </c>
      <c r="AB19" s="1">
        <v>0</v>
      </c>
      <c r="AC19">
        <f t="shared" si="12"/>
        <v>0</v>
      </c>
      <c r="AD19">
        <v>0</v>
      </c>
    </row>
    <row r="20" spans="1:30" x14ac:dyDescent="0.25">
      <c r="A20">
        <v>7</v>
      </c>
      <c r="B20" t="s">
        <v>21</v>
      </c>
      <c r="C20" s="2"/>
      <c r="D20" s="1">
        <v>18293</v>
      </c>
      <c r="E20">
        <f t="shared" si="0"/>
        <v>19</v>
      </c>
      <c r="F20" s="1">
        <v>18312</v>
      </c>
      <c r="G20">
        <f t="shared" si="1"/>
        <v>38</v>
      </c>
      <c r="H20" s="1">
        <v>18350</v>
      </c>
      <c r="I20">
        <f t="shared" si="2"/>
        <v>64</v>
      </c>
      <c r="J20" s="1">
        <v>18414</v>
      </c>
      <c r="K20">
        <f t="shared" si="3"/>
        <v>31</v>
      </c>
      <c r="L20" s="1">
        <v>18445</v>
      </c>
      <c r="M20">
        <f t="shared" si="4"/>
        <v>68</v>
      </c>
      <c r="N20" s="1">
        <v>18513</v>
      </c>
      <c r="O20">
        <f t="shared" si="5"/>
        <v>429</v>
      </c>
      <c r="P20" s="1">
        <v>18942</v>
      </c>
      <c r="Q20">
        <f t="shared" si="6"/>
        <v>146</v>
      </c>
      <c r="R20" s="1">
        <v>19088</v>
      </c>
      <c r="S20">
        <f t="shared" si="7"/>
        <v>138</v>
      </c>
      <c r="T20" s="1">
        <v>19226</v>
      </c>
      <c r="U20">
        <f t="shared" si="8"/>
        <v>435</v>
      </c>
      <c r="V20" s="1">
        <v>19661</v>
      </c>
      <c r="W20">
        <f t="shared" si="9"/>
        <v>1244</v>
      </c>
      <c r="X20" s="1">
        <v>20905</v>
      </c>
      <c r="Y20">
        <f t="shared" si="10"/>
        <v>398</v>
      </c>
      <c r="Z20" s="1">
        <v>21303</v>
      </c>
      <c r="AA20">
        <f t="shared" si="11"/>
        <v>902</v>
      </c>
      <c r="AB20" s="1">
        <v>22205</v>
      </c>
      <c r="AC20">
        <f t="shared" si="12"/>
        <v>-22205</v>
      </c>
      <c r="AD20">
        <v>0</v>
      </c>
    </row>
    <row r="23" spans="1:30" x14ac:dyDescent="0.25">
      <c r="B23" t="s">
        <v>34</v>
      </c>
      <c r="D23">
        <f>FIND(",",B23)</f>
        <v>6</v>
      </c>
      <c r="E23" t="str">
        <f>LEFT(B23,D23-1)</f>
        <v>Cuffe</v>
      </c>
      <c r="F23" t="str">
        <f>RIGHT(B23,LEN(B23)-(D23+1))</f>
        <v>Ciaran</v>
      </c>
      <c r="G23" t="str">
        <f>F23&amp;" "&amp;E23</f>
        <v>Ciaran Cuffe</v>
      </c>
    </row>
    <row r="24" spans="1:30" x14ac:dyDescent="0.25">
      <c r="B24" t="s">
        <v>35</v>
      </c>
      <c r="D24">
        <f t="shared" ref="D24:D41" si="13">FIND(",",B24)</f>
        <v>11</v>
      </c>
      <c r="E24" t="str">
        <f t="shared" ref="E24:E41" si="14">LEFT(B24,D24-1)</f>
        <v>Fitzgerald</v>
      </c>
      <c r="F24" t="str">
        <f t="shared" ref="F24:F41" si="15">RIGHT(B24,LEN(B24)-(D24+1))</f>
        <v>Frances</v>
      </c>
      <c r="G24" t="str">
        <f t="shared" ref="G24:G41" si="16">F24&amp;" "&amp;E24</f>
        <v>Frances Fitzgerald</v>
      </c>
    </row>
    <row r="25" spans="1:30" x14ac:dyDescent="0.25">
      <c r="B25" t="s">
        <v>36</v>
      </c>
      <c r="D25">
        <f t="shared" si="13"/>
        <v>8</v>
      </c>
      <c r="E25" t="str">
        <f t="shared" si="14"/>
        <v>Andrews</v>
      </c>
      <c r="F25" t="str">
        <f t="shared" si="15"/>
        <v>Barry</v>
      </c>
      <c r="G25" t="str">
        <f t="shared" si="16"/>
        <v>Barry Andrews</v>
      </c>
    </row>
    <row r="26" spans="1:30" x14ac:dyDescent="0.25">
      <c r="B26" t="s">
        <v>37</v>
      </c>
      <c r="D26">
        <f t="shared" si="13"/>
        <v>5</v>
      </c>
      <c r="E26" t="str">
        <f t="shared" si="14"/>
        <v>Daly</v>
      </c>
      <c r="F26" t="str">
        <f t="shared" si="15"/>
        <v>Clare</v>
      </c>
      <c r="G26" t="str">
        <f t="shared" si="16"/>
        <v>Clare Daly</v>
      </c>
    </row>
    <row r="27" spans="1:30" x14ac:dyDescent="0.25">
      <c r="B27" t="s">
        <v>38</v>
      </c>
      <c r="D27">
        <f t="shared" si="13"/>
        <v>7</v>
      </c>
      <c r="E27" t="str">
        <f t="shared" si="14"/>
        <v>Boylan</v>
      </c>
      <c r="F27" t="str">
        <f t="shared" si="15"/>
        <v>Lynn</v>
      </c>
      <c r="G27" t="str">
        <f t="shared" si="16"/>
        <v>Lynn Boylan</v>
      </c>
    </row>
    <row r="28" spans="1:30" x14ac:dyDescent="0.25">
      <c r="B28" t="s">
        <v>39</v>
      </c>
      <c r="D28">
        <f t="shared" si="13"/>
        <v>7</v>
      </c>
      <c r="E28" t="str">
        <f t="shared" si="14"/>
        <v>Gannon</v>
      </c>
      <c r="F28" t="str">
        <f t="shared" si="15"/>
        <v>Gary</v>
      </c>
      <c r="G28" t="str">
        <f t="shared" si="16"/>
        <v>Gary Gannon</v>
      </c>
    </row>
    <row r="29" spans="1:30" x14ac:dyDescent="0.25">
      <c r="B29" t="s">
        <v>40</v>
      </c>
      <c r="D29">
        <f t="shared" si="13"/>
        <v>6</v>
      </c>
      <c r="E29" t="str">
        <f t="shared" si="14"/>
        <v>White</v>
      </c>
      <c r="F29" t="str">
        <f t="shared" si="15"/>
        <v>Alex</v>
      </c>
      <c r="G29" t="str">
        <f t="shared" si="16"/>
        <v>Alex White</v>
      </c>
    </row>
    <row r="30" spans="1:30" x14ac:dyDescent="0.25">
      <c r="B30" t="s">
        <v>41</v>
      </c>
      <c r="D30">
        <f t="shared" si="13"/>
        <v>7</v>
      </c>
      <c r="E30" t="str">
        <f t="shared" si="14"/>
        <v>Durkan</v>
      </c>
      <c r="F30" t="str">
        <f t="shared" si="15"/>
        <v>Mark</v>
      </c>
      <c r="G30" t="str">
        <f t="shared" si="16"/>
        <v>Mark Durkan</v>
      </c>
    </row>
    <row r="31" spans="1:30" x14ac:dyDescent="0.25">
      <c r="B31" t="s">
        <v>42</v>
      </c>
      <c r="D31">
        <f t="shared" si="13"/>
        <v>6</v>
      </c>
      <c r="E31" t="str">
        <f t="shared" si="14"/>
        <v>Brien</v>
      </c>
      <c r="F31" t="str">
        <f t="shared" si="15"/>
        <v>Gillian</v>
      </c>
      <c r="G31" t="str">
        <f t="shared" si="16"/>
        <v>Gillian Brien</v>
      </c>
    </row>
    <row r="32" spans="1:30" x14ac:dyDescent="0.25">
      <c r="B32" t="s">
        <v>43</v>
      </c>
      <c r="D32">
        <f t="shared" si="13"/>
        <v>8</v>
      </c>
      <c r="E32" t="str">
        <f t="shared" si="14"/>
        <v>Higgins</v>
      </c>
      <c r="F32" t="str">
        <f t="shared" si="15"/>
        <v>Alice Mary</v>
      </c>
      <c r="G32" t="str">
        <f t="shared" si="16"/>
        <v>Alice Mary Higgins</v>
      </c>
    </row>
    <row r="33" spans="2:7" x14ac:dyDescent="0.25">
      <c r="B33" t="s">
        <v>44</v>
      </c>
      <c r="D33">
        <f t="shared" si="13"/>
        <v>7</v>
      </c>
      <c r="E33" t="str">
        <f t="shared" si="14"/>
        <v>Gilroy</v>
      </c>
      <c r="F33" t="str">
        <f t="shared" si="15"/>
        <v>Ben</v>
      </c>
      <c r="G33" t="str">
        <f t="shared" si="16"/>
        <v>Ben Gilroy</v>
      </c>
    </row>
    <row r="34" spans="2:7" x14ac:dyDescent="0.25">
      <c r="B34" t="s">
        <v>45</v>
      </c>
      <c r="D34">
        <f t="shared" si="13"/>
        <v>10</v>
      </c>
      <c r="E34" t="str">
        <f t="shared" si="14"/>
        <v>O'Doherty</v>
      </c>
      <c r="F34" t="str">
        <f t="shared" si="15"/>
        <v>Gemma</v>
      </c>
      <c r="G34" t="str">
        <f t="shared" si="16"/>
        <v>Gemma O'Doherty</v>
      </c>
    </row>
    <row r="35" spans="2:7" x14ac:dyDescent="0.25">
      <c r="B35" t="s">
        <v>46</v>
      </c>
      <c r="D35">
        <f t="shared" si="13"/>
        <v>8</v>
      </c>
      <c r="E35" t="str">
        <f t="shared" si="14"/>
        <v>Harrold</v>
      </c>
      <c r="F35" t="str">
        <f t="shared" si="15"/>
        <v>Rita</v>
      </c>
      <c r="G35" t="str">
        <f t="shared" si="16"/>
        <v>Rita Harrold</v>
      </c>
    </row>
    <row r="36" spans="2:7" x14ac:dyDescent="0.25">
      <c r="B36" t="s">
        <v>47</v>
      </c>
      <c r="D36">
        <f t="shared" si="13"/>
        <v>5</v>
      </c>
      <c r="E36" t="str">
        <f t="shared" si="14"/>
        <v>Ryan</v>
      </c>
      <c r="F36" t="str">
        <f t="shared" si="15"/>
        <v>Éilis</v>
      </c>
      <c r="G36" t="str">
        <f t="shared" si="16"/>
        <v>Éilis Ryan</v>
      </c>
    </row>
    <row r="37" spans="2:7" x14ac:dyDescent="0.25">
      <c r="B37" t="s">
        <v>48</v>
      </c>
      <c r="D37">
        <f t="shared" si="13"/>
        <v>7</v>
      </c>
      <c r="E37" t="str">
        <f t="shared" si="14"/>
        <v>Murphy</v>
      </c>
      <c r="F37" t="str">
        <f t="shared" si="15"/>
        <v>Eamonn</v>
      </c>
      <c r="G37" t="str">
        <f t="shared" si="16"/>
        <v>Eamonn Murphy</v>
      </c>
    </row>
    <row r="38" spans="2:7" x14ac:dyDescent="0.25">
      <c r="B38" t="s">
        <v>49</v>
      </c>
      <c r="D38">
        <f t="shared" si="13"/>
        <v>6</v>
      </c>
      <c r="E38" t="str">
        <f t="shared" si="14"/>
        <v>Kelly</v>
      </c>
      <c r="F38" t="str">
        <f t="shared" si="15"/>
        <v>Hermann</v>
      </c>
      <c r="G38" t="str">
        <f t="shared" si="16"/>
        <v>Hermann Kelly</v>
      </c>
    </row>
    <row r="39" spans="2:7" x14ac:dyDescent="0.25">
      <c r="B39" t="s">
        <v>50</v>
      </c>
      <c r="D39">
        <f t="shared" si="13"/>
        <v>8</v>
      </c>
      <c r="E39" t="str">
        <f t="shared" si="14"/>
        <v>McNiffe</v>
      </c>
      <c r="F39" t="str">
        <f t="shared" si="15"/>
        <v>Aisling</v>
      </c>
      <c r="G39" t="str">
        <f t="shared" si="16"/>
        <v>Aisling McNiffe</v>
      </c>
    </row>
    <row r="40" spans="2:7" x14ac:dyDescent="0.25">
      <c r="B40" t="s">
        <v>51</v>
      </c>
      <c r="D40">
        <f t="shared" si="13"/>
        <v>7</v>
      </c>
      <c r="E40" t="str">
        <f t="shared" si="14"/>
        <v>Mullan</v>
      </c>
      <c r="F40" t="str">
        <f t="shared" si="15"/>
        <v>Mark</v>
      </c>
      <c r="G40" t="str">
        <f t="shared" si="16"/>
        <v>Mark Mullan</v>
      </c>
    </row>
    <row r="41" spans="2:7" x14ac:dyDescent="0.25">
      <c r="B41" t="s">
        <v>52</v>
      </c>
      <c r="D41">
        <f t="shared" si="13"/>
        <v>6</v>
      </c>
      <c r="E41" t="str">
        <f t="shared" si="14"/>
        <v>Lowth</v>
      </c>
      <c r="F41" t="str">
        <f t="shared" si="15"/>
        <v>Tony Bosco</v>
      </c>
      <c r="G41" t="str">
        <f t="shared" si="16"/>
        <v>Tony Bosco Lowth</v>
      </c>
    </row>
  </sheetData>
  <sortState ref="A2:AD20">
    <sortCondition ref="B2:B2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0" workbookViewId="0">
      <selection activeCell="F20" sqref="F20:F36"/>
    </sheetView>
  </sheetViews>
  <sheetFormatPr defaultRowHeight="15" x14ac:dyDescent="0.25"/>
  <sheetData>
    <row r="1" spans="1:9" x14ac:dyDescent="0.25">
      <c r="A1" t="s">
        <v>0</v>
      </c>
      <c r="C1" t="s">
        <v>9</v>
      </c>
      <c r="E1" t="s">
        <v>10</v>
      </c>
      <c r="G1" t="s">
        <v>11</v>
      </c>
      <c r="I1" t="s">
        <v>12</v>
      </c>
    </row>
    <row r="2" spans="1:9" x14ac:dyDescent="0.25">
      <c r="A2" t="s">
        <v>196</v>
      </c>
      <c r="B2" s="2"/>
      <c r="C2" s="1">
        <v>134630</v>
      </c>
      <c r="D2">
        <f t="shared" ref="D2:F18" si="0">IF(ISBLANK(E2),-C2,E2-C2)</f>
        <v>-15644</v>
      </c>
      <c r="E2">
        <v>118986</v>
      </c>
      <c r="F2">
        <f t="shared" si="0"/>
        <v>0</v>
      </c>
      <c r="G2">
        <v>118986</v>
      </c>
      <c r="H2">
        <f t="shared" ref="H2" si="1">IF(ISBLANK(I2),-G2,I2-G2)</f>
        <v>0</v>
      </c>
      <c r="I2">
        <v>118986</v>
      </c>
    </row>
    <row r="3" spans="1:9" x14ac:dyDescent="0.25">
      <c r="A3" t="s">
        <v>197</v>
      </c>
      <c r="B3" s="2"/>
      <c r="C3" s="1">
        <v>85034</v>
      </c>
      <c r="D3">
        <f t="shared" si="0"/>
        <v>1872</v>
      </c>
      <c r="E3" s="1">
        <v>86906</v>
      </c>
      <c r="F3">
        <f t="shared" si="0"/>
        <v>102</v>
      </c>
      <c r="G3" s="1">
        <v>87008</v>
      </c>
      <c r="H3">
        <f t="shared" ref="H3" si="2">IF(ISBLANK(I3),-G3,I3-G3)</f>
        <v>180</v>
      </c>
      <c r="I3" s="1">
        <v>87188</v>
      </c>
    </row>
    <row r="4" spans="1:9" x14ac:dyDescent="0.25">
      <c r="A4" t="s">
        <v>198</v>
      </c>
      <c r="B4" s="2"/>
      <c r="C4" s="1">
        <v>77619</v>
      </c>
      <c r="D4">
        <f t="shared" si="0"/>
        <v>868</v>
      </c>
      <c r="E4" s="1">
        <v>78487</v>
      </c>
      <c r="F4">
        <f t="shared" si="0"/>
        <v>26</v>
      </c>
      <c r="G4" s="1">
        <v>78513</v>
      </c>
      <c r="H4">
        <f t="shared" ref="H4" si="3">IF(ISBLANK(I4),-G4,I4-G4)</f>
        <v>99</v>
      </c>
      <c r="I4" s="1">
        <v>78612</v>
      </c>
    </row>
    <row r="5" spans="1:9" x14ac:dyDescent="0.25">
      <c r="A5" t="s">
        <v>199</v>
      </c>
      <c r="B5" s="2"/>
      <c r="C5" s="1">
        <v>64500</v>
      </c>
      <c r="D5">
        <f t="shared" si="0"/>
        <v>6036</v>
      </c>
      <c r="E5" s="1">
        <v>70536</v>
      </c>
      <c r="F5">
        <f t="shared" si="0"/>
        <v>83</v>
      </c>
      <c r="G5" s="1">
        <v>70619</v>
      </c>
      <c r="H5">
        <f t="shared" ref="H5" si="4">IF(ISBLANK(I5),-G5,I5-G5)</f>
        <v>41</v>
      </c>
      <c r="I5" s="1">
        <v>70660</v>
      </c>
    </row>
    <row r="6" spans="1:9" x14ac:dyDescent="0.25">
      <c r="A6" t="s">
        <v>200</v>
      </c>
      <c r="B6" s="2"/>
      <c r="C6" s="1">
        <v>56650</v>
      </c>
      <c r="D6">
        <f t="shared" si="0"/>
        <v>1198</v>
      </c>
      <c r="E6" s="1">
        <v>57848</v>
      </c>
      <c r="F6">
        <f t="shared" si="0"/>
        <v>44</v>
      </c>
      <c r="G6" s="1">
        <v>57892</v>
      </c>
      <c r="H6">
        <f t="shared" ref="H6" si="5">IF(ISBLANK(I6),-G6,I6-G6)</f>
        <v>142</v>
      </c>
      <c r="I6" s="1">
        <v>58034</v>
      </c>
    </row>
    <row r="7" spans="1:9" x14ac:dyDescent="0.25">
      <c r="A7" t="s">
        <v>201</v>
      </c>
      <c r="B7" s="2"/>
      <c r="C7" s="1">
        <v>51019</v>
      </c>
      <c r="D7">
        <f t="shared" si="0"/>
        <v>1712</v>
      </c>
      <c r="E7" s="1">
        <v>52731</v>
      </c>
      <c r="F7">
        <f t="shared" si="0"/>
        <v>90</v>
      </c>
      <c r="G7" s="1">
        <v>52821</v>
      </c>
      <c r="H7">
        <f t="shared" ref="H7" si="6">IF(ISBLANK(I7),-G7,I7-G7)</f>
        <v>155</v>
      </c>
      <c r="I7" s="1">
        <v>52976</v>
      </c>
    </row>
    <row r="8" spans="1:9" x14ac:dyDescent="0.25">
      <c r="A8" t="s">
        <v>202</v>
      </c>
      <c r="B8" s="2"/>
      <c r="C8" s="1">
        <v>42814</v>
      </c>
      <c r="D8">
        <f t="shared" si="0"/>
        <v>1226</v>
      </c>
      <c r="E8" s="1">
        <v>44040</v>
      </c>
      <c r="F8">
        <f t="shared" si="0"/>
        <v>19</v>
      </c>
      <c r="G8" s="1">
        <v>44059</v>
      </c>
      <c r="H8">
        <f t="shared" ref="H8" si="7">IF(ISBLANK(I8),-G8,I8-G8)</f>
        <v>17</v>
      </c>
      <c r="I8" s="1">
        <v>44076</v>
      </c>
    </row>
    <row r="9" spans="1:9" x14ac:dyDescent="0.25">
      <c r="A9" t="s">
        <v>203</v>
      </c>
      <c r="B9" s="2"/>
      <c r="C9" s="1">
        <v>30220</v>
      </c>
      <c r="D9">
        <f t="shared" si="0"/>
        <v>864</v>
      </c>
      <c r="E9" s="1">
        <v>31084</v>
      </c>
      <c r="F9">
        <f t="shared" si="0"/>
        <v>38</v>
      </c>
      <c r="G9" s="1">
        <v>31122</v>
      </c>
      <c r="H9">
        <f t="shared" ref="H9" si="8">IF(ISBLANK(I9),-G9,I9-G9)</f>
        <v>21</v>
      </c>
      <c r="I9" s="1">
        <v>31143</v>
      </c>
    </row>
    <row r="10" spans="1:9" x14ac:dyDescent="0.25">
      <c r="A10" t="s">
        <v>204</v>
      </c>
      <c r="B10" s="2"/>
      <c r="C10" s="1">
        <v>15991</v>
      </c>
      <c r="D10">
        <f t="shared" si="0"/>
        <v>477</v>
      </c>
      <c r="E10" s="1">
        <v>16468</v>
      </c>
      <c r="F10">
        <f t="shared" si="0"/>
        <v>47</v>
      </c>
      <c r="G10" s="1">
        <v>16515</v>
      </c>
      <c r="H10">
        <f t="shared" ref="H10" si="9">IF(ISBLANK(I10),-G10,I10-G10)</f>
        <v>106</v>
      </c>
      <c r="I10" s="1">
        <v>16621</v>
      </c>
    </row>
    <row r="11" spans="1:9" x14ac:dyDescent="0.25">
      <c r="A11" t="s">
        <v>205</v>
      </c>
      <c r="B11" s="2"/>
      <c r="C11" s="1">
        <v>12378</v>
      </c>
      <c r="D11">
        <f t="shared" si="0"/>
        <v>653</v>
      </c>
      <c r="E11" s="1">
        <v>13031</v>
      </c>
      <c r="F11">
        <f t="shared" si="0"/>
        <v>34</v>
      </c>
      <c r="G11" s="1">
        <v>13065</v>
      </c>
      <c r="H11">
        <f t="shared" ref="H11" si="10">IF(ISBLANK(I11),-G11,I11-G11)</f>
        <v>85</v>
      </c>
      <c r="I11" s="1">
        <v>13150</v>
      </c>
    </row>
    <row r="12" spans="1:9" x14ac:dyDescent="0.25">
      <c r="A12" t="s">
        <v>206</v>
      </c>
      <c r="B12" s="2"/>
      <c r="C12" s="1">
        <v>8130</v>
      </c>
      <c r="D12">
        <f t="shared" si="0"/>
        <v>96</v>
      </c>
      <c r="E12" s="1">
        <v>8226</v>
      </c>
      <c r="F12">
        <f t="shared" si="0"/>
        <v>20</v>
      </c>
      <c r="G12" s="1">
        <v>8246</v>
      </c>
      <c r="H12">
        <f t="shared" ref="H12" si="11">IF(ISBLANK(I12),-G12,I12-G12)</f>
        <v>91</v>
      </c>
      <c r="I12" s="1">
        <v>8337</v>
      </c>
    </row>
    <row r="13" spans="1:9" x14ac:dyDescent="0.25">
      <c r="A13" t="s">
        <v>207</v>
      </c>
      <c r="B13" s="2"/>
      <c r="C13" s="1">
        <v>6897</v>
      </c>
      <c r="D13">
        <f t="shared" si="0"/>
        <v>303</v>
      </c>
      <c r="E13" s="1">
        <v>7200</v>
      </c>
      <c r="F13">
        <f t="shared" si="0"/>
        <v>20</v>
      </c>
      <c r="G13" s="1">
        <v>7220</v>
      </c>
      <c r="H13">
        <f t="shared" ref="H13" si="12">IF(ISBLANK(I13),-G13,I13-G13)</f>
        <v>84</v>
      </c>
      <c r="I13" s="1">
        <v>7304</v>
      </c>
    </row>
    <row r="14" spans="1:9" x14ac:dyDescent="0.25">
      <c r="A14" t="s">
        <v>208</v>
      </c>
      <c r="B14" s="2"/>
      <c r="C14" s="1">
        <v>3132</v>
      </c>
      <c r="D14">
        <f t="shared" si="0"/>
        <v>104</v>
      </c>
      <c r="E14" s="1">
        <v>3236</v>
      </c>
      <c r="F14">
        <f t="shared" si="0"/>
        <v>77</v>
      </c>
      <c r="G14" s="1">
        <v>3313</v>
      </c>
      <c r="H14">
        <f t="shared" ref="H14" si="13">IF(ISBLANK(I14),-G14,I14-G14)</f>
        <v>13</v>
      </c>
      <c r="I14" s="1">
        <v>3326</v>
      </c>
    </row>
    <row r="15" spans="1:9" x14ac:dyDescent="0.25">
      <c r="A15" t="s">
        <v>209</v>
      </c>
      <c r="B15" s="2"/>
      <c r="C15" s="1">
        <v>2450</v>
      </c>
      <c r="D15">
        <f t="shared" si="0"/>
        <v>112</v>
      </c>
      <c r="E15" s="1">
        <v>2562</v>
      </c>
      <c r="F15">
        <f t="shared" si="0"/>
        <v>15</v>
      </c>
      <c r="G15" s="1">
        <v>2577</v>
      </c>
      <c r="H15">
        <f t="shared" ref="H15" si="14">IF(ISBLANK(I15),-G15,I15-G15)</f>
        <v>77</v>
      </c>
      <c r="I15" s="1">
        <v>2654</v>
      </c>
    </row>
    <row r="16" spans="1:9" x14ac:dyDescent="0.25">
      <c r="A16" t="s">
        <v>210</v>
      </c>
      <c r="B16" s="2"/>
      <c r="C16" s="1">
        <v>1352</v>
      </c>
      <c r="D16">
        <f t="shared" si="0"/>
        <v>48</v>
      </c>
      <c r="E16" s="1">
        <v>1400</v>
      </c>
      <c r="F16">
        <f t="shared" si="0"/>
        <v>12</v>
      </c>
      <c r="G16" s="1">
        <v>1412</v>
      </c>
      <c r="H16">
        <f t="shared" ref="H16" si="15">IF(ISBLANK(I16),-G16,I16-G16)</f>
        <v>-1412</v>
      </c>
    </row>
    <row r="17" spans="1:9" x14ac:dyDescent="0.25">
      <c r="A17" t="s">
        <v>211</v>
      </c>
      <c r="B17" s="2"/>
      <c r="C17" s="1">
        <v>1322</v>
      </c>
      <c r="D17">
        <f t="shared" si="0"/>
        <v>53</v>
      </c>
      <c r="E17" s="1">
        <v>1375</v>
      </c>
      <c r="F17">
        <f t="shared" si="0"/>
        <v>71</v>
      </c>
      <c r="G17" s="1">
        <v>1446</v>
      </c>
      <c r="H17">
        <f t="shared" ref="H17" si="16">IF(ISBLANK(I17),-G17,I17-G17)</f>
        <v>44</v>
      </c>
      <c r="I17" s="1">
        <v>1490</v>
      </c>
    </row>
    <row r="18" spans="1:9" x14ac:dyDescent="0.25">
      <c r="A18" t="s">
        <v>212</v>
      </c>
      <c r="B18" s="2"/>
      <c r="C18">
        <v>789</v>
      </c>
      <c r="D18">
        <f t="shared" si="0"/>
        <v>22</v>
      </c>
      <c r="E18">
        <v>811</v>
      </c>
      <c r="F18">
        <f t="shared" si="0"/>
        <v>-811</v>
      </c>
      <c r="H18">
        <f t="shared" ref="H18" si="17">IF(ISBLANK(I18),-G18,I18-G18)</f>
        <v>0</v>
      </c>
    </row>
    <row r="20" spans="1:9" x14ac:dyDescent="0.25">
      <c r="A20" t="s">
        <v>196</v>
      </c>
      <c r="C20">
        <f>FIND(",",A20)</f>
        <v>11</v>
      </c>
      <c r="D20" t="str">
        <f>LEFT(A20,C20-1)</f>
        <v>McGuinness</v>
      </c>
      <c r="E20" t="str">
        <f>RIGHT(A20,LEN(A20)-(C20+1))</f>
        <v>Mairéad</v>
      </c>
      <c r="F20" t="str">
        <f>E20&amp;" "&amp;D20</f>
        <v>Mairéad McGuinness</v>
      </c>
    </row>
    <row r="21" spans="1:9" x14ac:dyDescent="0.25">
      <c r="A21" t="s">
        <v>197</v>
      </c>
      <c r="C21">
        <f t="shared" ref="C21:C36" si="18">FIND(",",A21)</f>
        <v>9</v>
      </c>
      <c r="D21" t="str">
        <f t="shared" ref="D21:D36" si="19">LEFT(A21,C21-1)</f>
        <v>Flanagan</v>
      </c>
      <c r="E21" t="str">
        <f t="shared" ref="E21:E36" si="20">RIGHT(A21,LEN(A21)-(C21+1))</f>
        <v>Luke 'Ming'</v>
      </c>
      <c r="F21" t="str">
        <f t="shared" ref="F21:F36" si="21">E21&amp;" "&amp;D21</f>
        <v>Luke 'Ming' Flanagan</v>
      </c>
    </row>
    <row r="22" spans="1:9" x14ac:dyDescent="0.25">
      <c r="A22" t="s">
        <v>198</v>
      </c>
      <c r="C22">
        <f t="shared" si="18"/>
        <v>7</v>
      </c>
      <c r="D22" t="str">
        <f t="shared" si="19"/>
        <v>Carthy</v>
      </c>
      <c r="E22" t="str">
        <f t="shared" si="20"/>
        <v>Matt</v>
      </c>
      <c r="F22" t="str">
        <f t="shared" si="21"/>
        <v>Matt Carthy</v>
      </c>
    </row>
    <row r="23" spans="1:9" x14ac:dyDescent="0.25">
      <c r="A23" t="s">
        <v>199</v>
      </c>
      <c r="C23">
        <f t="shared" si="18"/>
        <v>6</v>
      </c>
      <c r="D23" t="str">
        <f t="shared" si="19"/>
        <v>Walsh</v>
      </c>
      <c r="E23" t="str">
        <f t="shared" si="20"/>
        <v>Maria</v>
      </c>
      <c r="F23" t="str">
        <f t="shared" si="21"/>
        <v>Maria Walsh</v>
      </c>
    </row>
    <row r="24" spans="1:9" x14ac:dyDescent="0.25">
      <c r="A24" t="s">
        <v>200</v>
      </c>
      <c r="C24">
        <f t="shared" si="18"/>
        <v>6</v>
      </c>
      <c r="D24" t="str">
        <f t="shared" si="19"/>
        <v>Casey</v>
      </c>
      <c r="E24" t="str">
        <f t="shared" si="20"/>
        <v>Peter</v>
      </c>
      <c r="F24" t="str">
        <f t="shared" si="21"/>
        <v>Peter Casey</v>
      </c>
    </row>
    <row r="25" spans="1:9" x14ac:dyDescent="0.25">
      <c r="A25" t="s">
        <v>201</v>
      </c>
      <c r="C25">
        <f t="shared" si="18"/>
        <v>7</v>
      </c>
      <c r="D25" t="str">
        <f t="shared" si="19"/>
        <v>McHugh</v>
      </c>
      <c r="E25" t="str">
        <f t="shared" si="20"/>
        <v>Saoirse</v>
      </c>
      <c r="F25" t="str">
        <f t="shared" si="21"/>
        <v>Saoirse McHugh</v>
      </c>
    </row>
    <row r="26" spans="1:9" x14ac:dyDescent="0.25">
      <c r="A26" t="s">
        <v>202</v>
      </c>
      <c r="C26">
        <f t="shared" si="18"/>
        <v>6</v>
      </c>
      <c r="D26" t="str">
        <f t="shared" si="19"/>
        <v>Smith</v>
      </c>
      <c r="E26" t="str">
        <f t="shared" si="20"/>
        <v>Brendan</v>
      </c>
      <c r="F26" t="str">
        <f t="shared" si="21"/>
        <v>Brendan Smith</v>
      </c>
    </row>
    <row r="27" spans="1:9" x14ac:dyDescent="0.25">
      <c r="A27" t="s">
        <v>203</v>
      </c>
      <c r="C27">
        <f t="shared" si="18"/>
        <v>9</v>
      </c>
      <c r="D27" t="str">
        <f t="shared" si="19"/>
        <v>Rabbitte</v>
      </c>
      <c r="E27" t="str">
        <f t="shared" si="20"/>
        <v>Anne</v>
      </c>
      <c r="F27" t="str">
        <f t="shared" si="21"/>
        <v>Anne Rabbitte</v>
      </c>
    </row>
    <row r="28" spans="1:9" x14ac:dyDescent="0.25">
      <c r="A28" t="s">
        <v>204</v>
      </c>
      <c r="C28">
        <f t="shared" si="18"/>
        <v>12</v>
      </c>
      <c r="D28" t="str">
        <f t="shared" si="19"/>
        <v>Healy Eames</v>
      </c>
      <c r="E28" t="str">
        <f t="shared" si="20"/>
        <v>Fidelma</v>
      </c>
      <c r="F28" t="str">
        <f t="shared" si="21"/>
        <v>Fidelma Healy Eames</v>
      </c>
    </row>
    <row r="29" spans="1:9" x14ac:dyDescent="0.25">
      <c r="A29" t="s">
        <v>205</v>
      </c>
      <c r="C29">
        <f t="shared" si="18"/>
        <v>9</v>
      </c>
      <c r="D29" t="str">
        <f t="shared" si="19"/>
        <v>Hannigan</v>
      </c>
      <c r="E29" t="str">
        <f t="shared" si="20"/>
        <v>Dominic</v>
      </c>
      <c r="F29" t="str">
        <f t="shared" si="21"/>
        <v>Dominic Hannigan</v>
      </c>
    </row>
    <row r="30" spans="1:9" x14ac:dyDescent="0.25">
      <c r="A30" t="s">
        <v>206</v>
      </c>
      <c r="C30">
        <f t="shared" si="18"/>
        <v>8</v>
      </c>
      <c r="D30" t="str">
        <f t="shared" si="19"/>
        <v>Brennan</v>
      </c>
      <c r="E30" t="str">
        <f t="shared" si="20"/>
        <v>Cyril</v>
      </c>
      <c r="F30" t="str">
        <f t="shared" si="21"/>
        <v>Cyril Brennan</v>
      </c>
    </row>
    <row r="31" spans="1:9" x14ac:dyDescent="0.25">
      <c r="A31" t="s">
        <v>207</v>
      </c>
      <c r="C31">
        <f t="shared" si="18"/>
        <v>7</v>
      </c>
      <c r="D31" t="str">
        <f t="shared" si="19"/>
        <v>O'Dowd</v>
      </c>
      <c r="E31" t="str">
        <f t="shared" si="20"/>
        <v>Michael</v>
      </c>
      <c r="F31" t="str">
        <f t="shared" si="21"/>
        <v>Michael O'Dowd</v>
      </c>
    </row>
    <row r="32" spans="1:9" x14ac:dyDescent="0.25">
      <c r="A32" t="s">
        <v>208</v>
      </c>
      <c r="C32">
        <f t="shared" si="18"/>
        <v>9</v>
      </c>
      <c r="D32" t="str">
        <f t="shared" si="19"/>
        <v>O'Connor</v>
      </c>
      <c r="E32" t="str">
        <f t="shared" si="20"/>
        <v>Olive</v>
      </c>
      <c r="F32" t="str">
        <f t="shared" si="21"/>
        <v>Olive O'Connor</v>
      </c>
    </row>
    <row r="33" spans="1:6" x14ac:dyDescent="0.25">
      <c r="A33" t="s">
        <v>209</v>
      </c>
      <c r="C33">
        <f t="shared" si="18"/>
        <v>10</v>
      </c>
      <c r="D33" t="str">
        <f t="shared" si="19"/>
        <v>Mahapatra</v>
      </c>
      <c r="E33" t="str">
        <f t="shared" si="20"/>
        <v>Dilip</v>
      </c>
      <c r="F33" t="str">
        <f t="shared" si="21"/>
        <v>Dilip Mahapatra</v>
      </c>
    </row>
    <row r="34" spans="1:6" x14ac:dyDescent="0.25">
      <c r="A34" t="s">
        <v>210</v>
      </c>
      <c r="C34">
        <f t="shared" si="18"/>
        <v>7</v>
      </c>
      <c r="D34" t="str">
        <f t="shared" si="19"/>
        <v>Greene</v>
      </c>
      <c r="E34" t="str">
        <f t="shared" si="20"/>
        <v>Patrick</v>
      </c>
      <c r="F34" t="str">
        <f t="shared" si="21"/>
        <v>Patrick Greene</v>
      </c>
    </row>
    <row r="35" spans="1:6" x14ac:dyDescent="0.25">
      <c r="A35" t="s">
        <v>211</v>
      </c>
      <c r="C35">
        <f t="shared" si="18"/>
        <v>7</v>
      </c>
      <c r="D35" t="str">
        <f t="shared" si="19"/>
        <v>Miller</v>
      </c>
      <c r="E35" t="str">
        <f t="shared" si="20"/>
        <v>James</v>
      </c>
      <c r="F35" t="str">
        <f t="shared" si="21"/>
        <v>James Miller</v>
      </c>
    </row>
    <row r="36" spans="1:6" x14ac:dyDescent="0.25">
      <c r="A36" t="s">
        <v>212</v>
      </c>
      <c r="C36">
        <f t="shared" si="18"/>
        <v>8</v>
      </c>
      <c r="D36" t="str">
        <f t="shared" si="19"/>
        <v>Mulcahy</v>
      </c>
      <c r="E36" t="str">
        <f t="shared" si="20"/>
        <v>Diarmaid</v>
      </c>
      <c r="F36" t="str">
        <f t="shared" si="21"/>
        <v>Diarmaid Mulcahy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A20" sqref="A20"/>
    </sheetView>
  </sheetViews>
  <sheetFormatPr defaultRowHeight="15" x14ac:dyDescent="0.25"/>
  <cols>
    <col min="1" max="1" width="15.7109375" customWidth="1"/>
    <col min="2" max="2" width="4.85546875" customWidth="1"/>
  </cols>
  <sheetData>
    <row r="1" spans="1:11" x14ac:dyDescent="0.25">
      <c r="A1" t="s">
        <v>124</v>
      </c>
      <c r="C1" s="1">
        <v>118444</v>
      </c>
      <c r="D1">
        <f t="shared" ref="D1:F23" si="0">IF(ISBLANK(E1),-C1,E1-C1)</f>
        <v>45</v>
      </c>
      <c r="E1" s="1">
        <v>118489</v>
      </c>
      <c r="F1">
        <f t="shared" si="0"/>
        <v>186</v>
      </c>
      <c r="G1" s="1">
        <v>118675</v>
      </c>
      <c r="H1">
        <f t="shared" ref="H1:J1" si="1">IF(ISBLANK(I1),-G1,I1-G1)</f>
        <v>98</v>
      </c>
      <c r="I1" s="1">
        <v>118773</v>
      </c>
      <c r="J1">
        <f t="shared" si="1"/>
        <v>350</v>
      </c>
      <c r="K1" s="1">
        <v>119123</v>
      </c>
    </row>
    <row r="2" spans="1:11" x14ac:dyDescent="0.25">
      <c r="A2" t="s">
        <v>125</v>
      </c>
      <c r="C2" s="1">
        <v>84083</v>
      </c>
      <c r="D2">
        <f t="shared" si="0"/>
        <v>23</v>
      </c>
      <c r="E2" s="1">
        <v>84106</v>
      </c>
      <c r="F2">
        <f t="shared" si="0"/>
        <v>58</v>
      </c>
      <c r="G2" s="1">
        <v>84164</v>
      </c>
      <c r="H2">
        <f t="shared" ref="H2:J2" si="2">IF(ISBLANK(I2),-G2,I2-G2)</f>
        <v>74</v>
      </c>
      <c r="I2" s="1">
        <v>84238</v>
      </c>
      <c r="J2">
        <f t="shared" si="2"/>
        <v>150</v>
      </c>
      <c r="K2" s="1">
        <v>84388</v>
      </c>
    </row>
    <row r="3" spans="1:11" x14ac:dyDescent="0.25">
      <c r="A3" t="s">
        <v>126</v>
      </c>
      <c r="C3" s="1">
        <v>81741</v>
      </c>
      <c r="D3">
        <f t="shared" si="0"/>
        <v>253</v>
      </c>
      <c r="E3" s="1">
        <v>81994</v>
      </c>
      <c r="F3">
        <f t="shared" si="0"/>
        <v>130</v>
      </c>
      <c r="G3" s="1">
        <v>82124</v>
      </c>
      <c r="H3">
        <f t="shared" ref="H3:J3" si="3">IF(ISBLANK(I3),-G3,I3-G3)</f>
        <v>211</v>
      </c>
      <c r="I3" s="1">
        <v>82335</v>
      </c>
      <c r="J3">
        <f t="shared" si="3"/>
        <v>323</v>
      </c>
      <c r="K3" s="1">
        <v>82658</v>
      </c>
    </row>
    <row r="4" spans="1:11" x14ac:dyDescent="0.25">
      <c r="A4" t="s">
        <v>127</v>
      </c>
      <c r="C4" s="1">
        <v>79072</v>
      </c>
      <c r="D4">
        <f t="shared" si="0"/>
        <v>68</v>
      </c>
      <c r="E4" s="1">
        <v>79140</v>
      </c>
      <c r="F4">
        <f t="shared" si="0"/>
        <v>142</v>
      </c>
      <c r="G4" s="1">
        <v>79282</v>
      </c>
      <c r="H4">
        <f t="shared" ref="H4:J4" si="4">IF(ISBLANK(I4),-G4,I4-G4)</f>
        <v>105</v>
      </c>
      <c r="I4" s="1">
        <v>79387</v>
      </c>
      <c r="J4">
        <f t="shared" si="4"/>
        <v>186</v>
      </c>
      <c r="K4" s="1">
        <v>79573</v>
      </c>
    </row>
    <row r="5" spans="1:11" x14ac:dyDescent="0.25">
      <c r="A5" t="s">
        <v>128</v>
      </c>
      <c r="C5" s="1">
        <v>75946</v>
      </c>
      <c r="D5">
        <f t="shared" si="0"/>
        <v>100</v>
      </c>
      <c r="E5" s="1">
        <v>76046</v>
      </c>
      <c r="F5">
        <f t="shared" si="0"/>
        <v>201</v>
      </c>
      <c r="G5" s="1">
        <v>76247</v>
      </c>
      <c r="H5">
        <f t="shared" ref="H5:J5" si="5">IF(ISBLANK(I5),-G5,I5-G5)</f>
        <v>126</v>
      </c>
      <c r="I5" s="1">
        <v>76373</v>
      </c>
      <c r="J5">
        <f t="shared" si="5"/>
        <v>272</v>
      </c>
      <c r="K5" s="1">
        <v>76645</v>
      </c>
    </row>
    <row r="6" spans="1:11" x14ac:dyDescent="0.25">
      <c r="A6" t="s">
        <v>129</v>
      </c>
      <c r="C6" s="1">
        <v>69166</v>
      </c>
      <c r="D6">
        <f t="shared" si="0"/>
        <v>35</v>
      </c>
      <c r="E6" s="1">
        <v>69201</v>
      </c>
      <c r="F6">
        <f t="shared" si="0"/>
        <v>71</v>
      </c>
      <c r="G6" s="1">
        <v>69272</v>
      </c>
      <c r="H6">
        <f t="shared" ref="H6:J6" si="6">IF(ISBLANK(I6),-G6,I6-G6)</f>
        <v>44</v>
      </c>
      <c r="I6" s="1">
        <v>69316</v>
      </c>
      <c r="J6">
        <f t="shared" si="6"/>
        <v>66</v>
      </c>
      <c r="K6" s="1">
        <v>69382</v>
      </c>
    </row>
    <row r="7" spans="1:11" x14ac:dyDescent="0.25">
      <c r="A7" t="s">
        <v>130</v>
      </c>
      <c r="C7" s="1">
        <v>64605</v>
      </c>
      <c r="D7">
        <f t="shared" si="0"/>
        <v>26</v>
      </c>
      <c r="E7" s="1">
        <v>64631</v>
      </c>
      <c r="F7">
        <f t="shared" si="0"/>
        <v>61</v>
      </c>
      <c r="G7" s="1">
        <v>64692</v>
      </c>
      <c r="H7">
        <f t="shared" ref="H7:J7" si="7">IF(ISBLANK(I7),-G7,I7-G7)</f>
        <v>71</v>
      </c>
      <c r="I7" s="1">
        <v>64763</v>
      </c>
      <c r="J7">
        <f t="shared" si="7"/>
        <v>136</v>
      </c>
      <c r="K7" s="1">
        <v>64899</v>
      </c>
    </row>
    <row r="8" spans="1:11" x14ac:dyDescent="0.25">
      <c r="A8" t="s">
        <v>131</v>
      </c>
      <c r="C8" s="1">
        <v>38738</v>
      </c>
      <c r="D8">
        <f t="shared" si="0"/>
        <v>17</v>
      </c>
      <c r="E8" s="1">
        <v>38755</v>
      </c>
      <c r="F8">
        <f t="shared" si="0"/>
        <v>33</v>
      </c>
      <c r="G8" s="1">
        <v>38788</v>
      </c>
      <c r="H8">
        <f t="shared" ref="H8:J8" si="8">IF(ISBLANK(I8),-G8,I8-G8)</f>
        <v>16</v>
      </c>
      <c r="I8" s="1">
        <v>38804</v>
      </c>
      <c r="J8">
        <f t="shared" si="8"/>
        <v>38</v>
      </c>
      <c r="K8" s="1">
        <v>38842</v>
      </c>
    </row>
    <row r="9" spans="1:11" x14ac:dyDescent="0.25">
      <c r="A9" t="s">
        <v>132</v>
      </c>
      <c r="C9" s="1">
        <v>22075</v>
      </c>
      <c r="D9">
        <f t="shared" si="0"/>
        <v>38</v>
      </c>
      <c r="E9" s="1">
        <v>22113</v>
      </c>
      <c r="F9">
        <f t="shared" si="0"/>
        <v>80</v>
      </c>
      <c r="G9" s="1">
        <v>22193</v>
      </c>
      <c r="H9">
        <f t="shared" ref="H9:J9" si="9">IF(ISBLANK(I9),-G9,I9-G9)</f>
        <v>58</v>
      </c>
      <c r="I9" s="1">
        <v>22251</v>
      </c>
      <c r="J9">
        <f t="shared" si="9"/>
        <v>70</v>
      </c>
      <c r="K9" s="1">
        <v>22321</v>
      </c>
    </row>
    <row r="10" spans="1:11" x14ac:dyDescent="0.25">
      <c r="A10" t="s">
        <v>133</v>
      </c>
      <c r="C10" s="1">
        <v>14802</v>
      </c>
      <c r="D10">
        <f t="shared" si="0"/>
        <v>156</v>
      </c>
      <c r="E10" s="1">
        <v>14958</v>
      </c>
      <c r="F10">
        <f t="shared" si="0"/>
        <v>51</v>
      </c>
      <c r="G10" s="1">
        <v>15009</v>
      </c>
      <c r="H10">
        <f t="shared" ref="H10:J10" si="10">IF(ISBLANK(I10),-G10,I10-G10)</f>
        <v>198</v>
      </c>
      <c r="I10" s="1">
        <v>15207</v>
      </c>
      <c r="J10">
        <f t="shared" si="10"/>
        <v>146</v>
      </c>
      <c r="K10" s="1">
        <v>15353</v>
      </c>
    </row>
    <row r="11" spans="1:11" x14ac:dyDescent="0.25">
      <c r="A11" t="s">
        <v>134</v>
      </c>
      <c r="C11" s="1">
        <v>10582</v>
      </c>
      <c r="D11">
        <f t="shared" si="0"/>
        <v>57</v>
      </c>
      <c r="E11" s="1">
        <v>10639</v>
      </c>
      <c r="F11">
        <f t="shared" si="0"/>
        <v>106</v>
      </c>
      <c r="G11" s="1">
        <v>10745</v>
      </c>
      <c r="H11">
        <f t="shared" ref="H11:J11" si="11">IF(ISBLANK(I11),-G11,I11-G11)</f>
        <v>138</v>
      </c>
      <c r="I11" s="1">
        <v>10883</v>
      </c>
      <c r="J11">
        <f t="shared" si="11"/>
        <v>54</v>
      </c>
      <c r="K11" s="1">
        <v>10937</v>
      </c>
    </row>
    <row r="12" spans="1:11" x14ac:dyDescent="0.25">
      <c r="A12" t="s">
        <v>135</v>
      </c>
      <c r="C12" s="1">
        <v>9823</v>
      </c>
      <c r="D12">
        <f t="shared" si="0"/>
        <v>37</v>
      </c>
      <c r="E12" s="1">
        <v>9860</v>
      </c>
      <c r="F12">
        <f t="shared" si="0"/>
        <v>76</v>
      </c>
      <c r="G12" s="1">
        <v>9936</v>
      </c>
      <c r="H12">
        <f t="shared" ref="H12:J12" si="12">IF(ISBLANK(I12),-G12,I12-G12)</f>
        <v>54</v>
      </c>
      <c r="I12" s="1">
        <v>9990</v>
      </c>
      <c r="J12">
        <f t="shared" si="12"/>
        <v>184</v>
      </c>
      <c r="K12" s="1">
        <v>10174</v>
      </c>
    </row>
    <row r="13" spans="1:11" x14ac:dyDescent="0.25">
      <c r="A13" t="s">
        <v>136</v>
      </c>
      <c r="C13" s="1">
        <v>9423</v>
      </c>
      <c r="D13">
        <f t="shared" si="0"/>
        <v>32</v>
      </c>
      <c r="E13" s="1">
        <v>9455</v>
      </c>
      <c r="F13">
        <f t="shared" si="0"/>
        <v>325</v>
      </c>
      <c r="G13" s="1">
        <v>9780</v>
      </c>
      <c r="H13">
        <f t="shared" ref="H13:J13" si="13">IF(ISBLANK(I13),-G13,I13-G13)</f>
        <v>75</v>
      </c>
      <c r="I13" s="1">
        <v>9855</v>
      </c>
      <c r="J13">
        <f t="shared" si="13"/>
        <v>114</v>
      </c>
      <c r="K13" s="1">
        <v>9969</v>
      </c>
    </row>
    <row r="14" spans="1:11" x14ac:dyDescent="0.25">
      <c r="A14" t="s">
        <v>137</v>
      </c>
      <c r="C14" s="1">
        <v>9306</v>
      </c>
      <c r="D14">
        <f t="shared" si="0"/>
        <v>25</v>
      </c>
      <c r="E14" s="1">
        <v>9331</v>
      </c>
      <c r="F14">
        <f t="shared" si="0"/>
        <v>70</v>
      </c>
      <c r="G14" s="1">
        <v>9401</v>
      </c>
      <c r="H14">
        <f t="shared" ref="H14:J14" si="14">IF(ISBLANK(I14),-G14,I14-G14)</f>
        <v>35</v>
      </c>
      <c r="I14" s="1">
        <v>9436</v>
      </c>
      <c r="J14">
        <f t="shared" si="14"/>
        <v>60</v>
      </c>
      <c r="K14" s="1">
        <v>9496</v>
      </c>
    </row>
    <row r="15" spans="1:11" x14ac:dyDescent="0.25">
      <c r="A15" t="s">
        <v>138</v>
      </c>
      <c r="C15" s="1">
        <v>7475</v>
      </c>
      <c r="D15">
        <f t="shared" si="0"/>
        <v>23</v>
      </c>
      <c r="E15" s="1">
        <v>7498</v>
      </c>
      <c r="F15">
        <f t="shared" si="0"/>
        <v>98</v>
      </c>
      <c r="G15" s="1">
        <v>7596</v>
      </c>
      <c r="H15">
        <f t="shared" ref="H15:J15" si="15">IF(ISBLANK(I15),-G15,I15-G15)</f>
        <v>142</v>
      </c>
      <c r="I15" s="1">
        <v>7738</v>
      </c>
      <c r="J15">
        <f t="shared" si="15"/>
        <v>70</v>
      </c>
      <c r="K15" s="1">
        <v>7808</v>
      </c>
    </row>
    <row r="16" spans="1:11" x14ac:dyDescent="0.25">
      <c r="A16" t="s">
        <v>139</v>
      </c>
      <c r="C16" s="1">
        <v>4665</v>
      </c>
      <c r="D16">
        <f t="shared" si="0"/>
        <v>26</v>
      </c>
      <c r="E16" s="1">
        <v>4691</v>
      </c>
      <c r="F16">
        <f t="shared" si="0"/>
        <v>43</v>
      </c>
      <c r="G16" s="1">
        <v>4734</v>
      </c>
      <c r="H16">
        <f t="shared" ref="H16:J16" si="16">IF(ISBLANK(I16),-G16,I16-G16)</f>
        <v>57</v>
      </c>
      <c r="I16" s="1">
        <v>4791</v>
      </c>
      <c r="J16">
        <f t="shared" si="16"/>
        <v>50</v>
      </c>
      <c r="K16" s="1">
        <v>4841</v>
      </c>
    </row>
    <row r="17" spans="1:11" x14ac:dyDescent="0.25">
      <c r="A17" t="s">
        <v>140</v>
      </c>
      <c r="C17" s="1">
        <v>3682</v>
      </c>
      <c r="D17">
        <f t="shared" si="0"/>
        <v>77</v>
      </c>
      <c r="E17" s="1">
        <v>3759</v>
      </c>
      <c r="F17">
        <f t="shared" si="0"/>
        <v>44</v>
      </c>
      <c r="G17" s="1">
        <v>3803</v>
      </c>
      <c r="H17">
        <f t="shared" ref="H17:J17" si="17">IF(ISBLANK(I17),-G17,I17-G17)</f>
        <v>116</v>
      </c>
      <c r="I17" s="1">
        <v>3919</v>
      </c>
      <c r="J17">
        <f t="shared" si="17"/>
        <v>87</v>
      </c>
      <c r="K17" s="1">
        <v>4006</v>
      </c>
    </row>
    <row r="18" spans="1:11" x14ac:dyDescent="0.25">
      <c r="A18" t="s">
        <v>141</v>
      </c>
      <c r="C18" s="1">
        <v>3286</v>
      </c>
      <c r="D18">
        <f t="shared" si="0"/>
        <v>21</v>
      </c>
      <c r="E18" s="1">
        <v>3307</v>
      </c>
      <c r="F18">
        <f t="shared" si="0"/>
        <v>13</v>
      </c>
      <c r="G18" s="1">
        <v>3320</v>
      </c>
      <c r="H18">
        <f t="shared" ref="H18:J18" si="18">IF(ISBLANK(I18),-G18,I18-G18)</f>
        <v>232</v>
      </c>
      <c r="I18" s="1">
        <v>3552</v>
      </c>
      <c r="J18">
        <f t="shared" si="18"/>
        <v>102</v>
      </c>
      <c r="K18" s="1">
        <v>3654</v>
      </c>
    </row>
    <row r="19" spans="1:11" x14ac:dyDescent="0.25">
      <c r="A19" t="s">
        <v>142</v>
      </c>
      <c r="C19" s="1">
        <v>3182</v>
      </c>
      <c r="D19">
        <f t="shared" si="0"/>
        <v>15</v>
      </c>
      <c r="E19" s="1">
        <v>3197</v>
      </c>
      <c r="F19">
        <f t="shared" si="0"/>
        <v>60</v>
      </c>
      <c r="G19" s="1">
        <v>3257</v>
      </c>
      <c r="H19">
        <f t="shared" ref="H19:J19" si="19">IF(ISBLANK(I19),-G19,I19-G19)</f>
        <v>43</v>
      </c>
      <c r="I19" s="1">
        <v>3300</v>
      </c>
      <c r="J19">
        <f t="shared" si="19"/>
        <v>32</v>
      </c>
      <c r="K19" s="1">
        <v>3332</v>
      </c>
    </row>
    <row r="20" spans="1:11" x14ac:dyDescent="0.25">
      <c r="A20" t="s">
        <v>143</v>
      </c>
      <c r="C20" s="1">
        <v>2864</v>
      </c>
      <c r="D20">
        <f t="shared" si="0"/>
        <v>34</v>
      </c>
      <c r="E20" s="1">
        <v>2898</v>
      </c>
      <c r="F20">
        <f t="shared" si="0"/>
        <v>21</v>
      </c>
      <c r="G20" s="1">
        <v>2919</v>
      </c>
      <c r="H20">
        <f t="shared" ref="H20:J20" si="20">IF(ISBLANK(I20),-G20,I20-G20)</f>
        <v>148</v>
      </c>
      <c r="I20" s="1">
        <v>3067</v>
      </c>
      <c r="J20">
        <f t="shared" si="20"/>
        <v>-3067</v>
      </c>
    </row>
    <row r="21" spans="1:11" x14ac:dyDescent="0.25">
      <c r="A21" t="s">
        <v>144</v>
      </c>
      <c r="C21" s="1">
        <v>2416</v>
      </c>
      <c r="D21">
        <f t="shared" si="0"/>
        <v>48</v>
      </c>
      <c r="E21" s="1">
        <v>2464</v>
      </c>
      <c r="F21">
        <f t="shared" si="0"/>
        <v>78</v>
      </c>
      <c r="G21" s="1">
        <v>2542</v>
      </c>
      <c r="H21">
        <f t="shared" ref="H21:J21" si="21">IF(ISBLANK(I21),-G21,I21-G21)</f>
        <v>-2542</v>
      </c>
      <c r="J21">
        <f t="shared" si="21"/>
        <v>0</v>
      </c>
    </row>
    <row r="22" spans="1:11" x14ac:dyDescent="0.25">
      <c r="A22" t="s">
        <v>145</v>
      </c>
      <c r="C22" s="1">
        <v>2395</v>
      </c>
      <c r="D22">
        <f t="shared" si="0"/>
        <v>14</v>
      </c>
      <c r="E22" s="1">
        <v>2409</v>
      </c>
      <c r="F22">
        <f t="shared" si="0"/>
        <v>-2409</v>
      </c>
      <c r="H22">
        <f t="shared" ref="H22:J22" si="22">IF(ISBLANK(I22),-G22,I22-G22)</f>
        <v>0</v>
      </c>
      <c r="J22">
        <f t="shared" si="22"/>
        <v>0</v>
      </c>
    </row>
    <row r="23" spans="1:11" x14ac:dyDescent="0.25">
      <c r="A23" t="s">
        <v>146</v>
      </c>
      <c r="C23" s="1">
        <v>1423</v>
      </c>
      <c r="D23">
        <f t="shared" si="0"/>
        <v>-1423</v>
      </c>
      <c r="F23">
        <f t="shared" si="0"/>
        <v>0</v>
      </c>
      <c r="H23">
        <f t="shared" ref="H23:J23" si="23">IF(ISBLANK(I23),-G23,I23-G23)</f>
        <v>0</v>
      </c>
      <c r="J23">
        <f t="shared" si="23"/>
        <v>0</v>
      </c>
    </row>
    <row r="25" spans="1:11" x14ac:dyDescent="0.25">
      <c r="A25" t="s">
        <v>147</v>
      </c>
      <c r="D25">
        <f>FIND(",",A25)</f>
        <v>6</v>
      </c>
      <c r="E25" t="str">
        <f>LEFT(A25,D25-1)</f>
        <v>Kelly</v>
      </c>
      <c r="F25" t="str">
        <f>RIGHT(A25,LEN(A25)-(D25+1))</f>
        <v>Sean</v>
      </c>
      <c r="G25" t="str">
        <f>F25&amp;" "&amp;E25</f>
        <v>Sean Kelly</v>
      </c>
    </row>
    <row r="26" spans="1:11" x14ac:dyDescent="0.25">
      <c r="A26" t="s">
        <v>148</v>
      </c>
      <c r="D26">
        <f t="shared" ref="D26:D47" si="24">FIND(",",A26)</f>
        <v>9</v>
      </c>
      <c r="E26" t="str">
        <f t="shared" ref="E26:E47" si="25">LEFT(A26,D26-1)</f>
        <v>Kelleher</v>
      </c>
      <c r="F26" t="str">
        <f t="shared" ref="F26:F47" si="26">RIGHT(A26,LEN(A26)-(D26+1))</f>
        <v>Billy</v>
      </c>
      <c r="G26" t="str">
        <f t="shared" ref="G26:G47" si="27">F26&amp;" "&amp;E26</f>
        <v>Billy Kelleher</v>
      </c>
    </row>
    <row r="27" spans="1:11" x14ac:dyDescent="0.25">
      <c r="A27" t="s">
        <v>149</v>
      </c>
      <c r="D27">
        <f t="shared" si="24"/>
        <v>8</v>
      </c>
      <c r="E27" t="str">
        <f t="shared" si="25"/>
        <v>Wallace</v>
      </c>
      <c r="F27" t="str">
        <f t="shared" si="26"/>
        <v>Mick</v>
      </c>
      <c r="G27" t="str">
        <f t="shared" si="27"/>
        <v>Mick Wallace</v>
      </c>
    </row>
    <row r="28" spans="1:11" x14ac:dyDescent="0.25">
      <c r="A28" t="s">
        <v>150</v>
      </c>
      <c r="D28">
        <f t="shared" si="24"/>
        <v>9</v>
      </c>
      <c r="E28" t="str">
        <f t="shared" si="25"/>
        <v>Ní Riada</v>
      </c>
      <c r="F28" t="str">
        <f t="shared" si="26"/>
        <v>Liadh</v>
      </c>
      <c r="G28" t="str">
        <f t="shared" si="27"/>
        <v>Liadh Ní Riada</v>
      </c>
    </row>
    <row r="29" spans="1:11" x14ac:dyDescent="0.25">
      <c r="A29" t="s">
        <v>151</v>
      </c>
      <c r="D29">
        <f t="shared" si="24"/>
        <v>11</v>
      </c>
      <c r="E29" t="str">
        <f t="shared" si="25"/>
        <v>O'Sullivan</v>
      </c>
      <c r="F29" t="str">
        <f t="shared" si="26"/>
        <v>Grace</v>
      </c>
      <c r="G29" t="str">
        <f t="shared" si="27"/>
        <v>Grace O'Sullivan</v>
      </c>
    </row>
    <row r="30" spans="1:11" x14ac:dyDescent="0.25">
      <c r="A30" t="s">
        <v>152</v>
      </c>
      <c r="D30">
        <f t="shared" si="24"/>
        <v>6</v>
      </c>
      <c r="E30" t="str">
        <f t="shared" si="25"/>
        <v>Byrne</v>
      </c>
      <c r="F30" t="str">
        <f t="shared" si="26"/>
        <v>Malcolm</v>
      </c>
      <c r="G30" t="str">
        <f t="shared" si="27"/>
        <v>Malcolm Byrne</v>
      </c>
    </row>
    <row r="31" spans="1:11" x14ac:dyDescent="0.25">
      <c r="A31" t="s">
        <v>153</v>
      </c>
      <c r="D31">
        <f t="shared" si="24"/>
        <v>6</v>
      </c>
      <c r="E31" t="str">
        <f t="shared" si="25"/>
        <v>Clune</v>
      </c>
      <c r="F31" t="str">
        <f t="shared" si="26"/>
        <v>Deirdre</v>
      </c>
      <c r="G31" t="str">
        <f t="shared" si="27"/>
        <v>Deirdre Clune</v>
      </c>
    </row>
    <row r="32" spans="1:11" x14ac:dyDescent="0.25">
      <c r="A32" t="s">
        <v>154</v>
      </c>
      <c r="D32">
        <f t="shared" si="24"/>
        <v>6</v>
      </c>
      <c r="E32" t="str">
        <f t="shared" si="25"/>
        <v>Doyle</v>
      </c>
      <c r="F32" t="str">
        <f t="shared" si="26"/>
        <v>Andrew</v>
      </c>
      <c r="G32" t="str">
        <f t="shared" si="27"/>
        <v>Andrew Doyle</v>
      </c>
    </row>
    <row r="33" spans="1:7" x14ac:dyDescent="0.25">
      <c r="A33" t="s">
        <v>155</v>
      </c>
      <c r="D33">
        <f t="shared" si="24"/>
        <v>6</v>
      </c>
      <c r="E33" t="str">
        <f t="shared" si="25"/>
        <v>Nunan</v>
      </c>
      <c r="F33" t="str">
        <f t="shared" si="26"/>
        <v>Sheila</v>
      </c>
      <c r="G33" t="str">
        <f t="shared" si="27"/>
        <v>Sheila Nunan</v>
      </c>
    </row>
    <row r="34" spans="1:7" x14ac:dyDescent="0.25">
      <c r="A34" t="s">
        <v>156</v>
      </c>
      <c r="D34">
        <f t="shared" si="24"/>
        <v>8</v>
      </c>
      <c r="E34" t="str">
        <f t="shared" si="25"/>
        <v>Wallace</v>
      </c>
      <c r="F34" t="str">
        <f t="shared" si="26"/>
        <v>Adrienne</v>
      </c>
      <c r="G34" t="str">
        <f t="shared" si="27"/>
        <v>Adrienne Wallace</v>
      </c>
    </row>
    <row r="35" spans="1:7" x14ac:dyDescent="0.25">
      <c r="A35" t="s">
        <v>157</v>
      </c>
      <c r="D35">
        <f t="shared" si="24"/>
        <v>7</v>
      </c>
      <c r="E35" t="str">
        <f t="shared" si="25"/>
        <v>Cahill</v>
      </c>
      <c r="F35" t="str">
        <f t="shared" si="26"/>
        <v>Dolores</v>
      </c>
      <c r="G35" t="str">
        <f t="shared" si="27"/>
        <v>Dolores Cahill</v>
      </c>
    </row>
    <row r="36" spans="1:7" x14ac:dyDescent="0.25">
      <c r="A36" t="s">
        <v>158</v>
      </c>
      <c r="D36">
        <f t="shared" si="24"/>
        <v>8</v>
      </c>
      <c r="E36" t="str">
        <f t="shared" si="25"/>
        <v>O'Flynn</v>
      </c>
      <c r="F36" t="str">
        <f t="shared" si="26"/>
        <v>Diarmuid Patrick</v>
      </c>
      <c r="G36" t="str">
        <f t="shared" si="27"/>
        <v>Diarmuid Patrick O'Flynn</v>
      </c>
    </row>
    <row r="37" spans="1:7" x14ac:dyDescent="0.25">
      <c r="A37" t="s">
        <v>159</v>
      </c>
      <c r="D37">
        <f t="shared" si="24"/>
        <v>8</v>
      </c>
      <c r="E37" t="str">
        <f t="shared" si="25"/>
        <v>Minehan</v>
      </c>
      <c r="F37" t="str">
        <f t="shared" si="26"/>
        <v>Liam</v>
      </c>
      <c r="G37" t="str">
        <f t="shared" si="27"/>
        <v>Liam Minehan</v>
      </c>
    </row>
    <row r="38" spans="1:7" x14ac:dyDescent="0.25">
      <c r="A38" t="s">
        <v>160</v>
      </c>
      <c r="D38">
        <f t="shared" si="24"/>
        <v>8</v>
      </c>
      <c r="E38" t="str">
        <f t="shared" si="25"/>
        <v>Gardner</v>
      </c>
      <c r="F38" t="str">
        <f t="shared" si="26"/>
        <v>Breda Patricia</v>
      </c>
      <c r="G38" t="str">
        <f t="shared" si="27"/>
        <v>Breda Patricia Gardner</v>
      </c>
    </row>
    <row r="39" spans="1:7" x14ac:dyDescent="0.25">
      <c r="A39" t="s">
        <v>161</v>
      </c>
      <c r="D39">
        <f t="shared" si="24"/>
        <v>7</v>
      </c>
      <c r="E39" t="str">
        <f t="shared" si="25"/>
        <v>Heaney</v>
      </c>
      <c r="F39" t="str">
        <f t="shared" si="26"/>
        <v>Theresa</v>
      </c>
      <c r="G39" t="str">
        <f t="shared" si="27"/>
        <v>Theresa Heaney</v>
      </c>
    </row>
    <row r="40" spans="1:7" x14ac:dyDescent="0.25">
      <c r="A40" t="s">
        <v>162</v>
      </c>
      <c r="D40">
        <f t="shared" si="24"/>
        <v>8</v>
      </c>
      <c r="E40" t="str">
        <f t="shared" si="25"/>
        <v>Brennan</v>
      </c>
      <c r="F40" t="str">
        <f t="shared" si="26"/>
        <v>Allan</v>
      </c>
      <c r="G40" t="str">
        <f t="shared" si="27"/>
        <v>Allan Brennan</v>
      </c>
    </row>
    <row r="41" spans="1:7" x14ac:dyDescent="0.25">
      <c r="A41" t="s">
        <v>163</v>
      </c>
      <c r="D41">
        <f t="shared" si="24"/>
        <v>11</v>
      </c>
      <c r="E41" t="str">
        <f t="shared" si="25"/>
        <v>O'Loughlin</v>
      </c>
      <c r="F41" t="str">
        <f t="shared" si="26"/>
        <v>Peter</v>
      </c>
      <c r="G41" t="str">
        <f t="shared" si="27"/>
        <v>Peter O'Loughlin</v>
      </c>
    </row>
    <row r="42" spans="1:7" x14ac:dyDescent="0.25">
      <c r="A42" t="s">
        <v>164</v>
      </c>
      <c r="D42">
        <f t="shared" si="24"/>
        <v>12</v>
      </c>
      <c r="E42" t="str">
        <f t="shared" si="25"/>
        <v>Worthington</v>
      </c>
      <c r="F42" t="str">
        <f t="shared" si="26"/>
        <v>Colleen</v>
      </c>
      <c r="G42" t="str">
        <f t="shared" si="27"/>
        <v>Colleen Worthington</v>
      </c>
    </row>
    <row r="43" spans="1:7" x14ac:dyDescent="0.25">
      <c r="A43" t="s">
        <v>165</v>
      </c>
      <c r="D43">
        <f t="shared" si="24"/>
        <v>11</v>
      </c>
      <c r="E43" t="str">
        <f t="shared" si="25"/>
        <v>Fitzgerald</v>
      </c>
      <c r="F43" t="str">
        <f t="shared" si="26"/>
        <v>Paddy</v>
      </c>
      <c r="G43" t="str">
        <f t="shared" si="27"/>
        <v>Paddy Fitzgerald</v>
      </c>
    </row>
    <row r="44" spans="1:7" x14ac:dyDescent="0.25">
      <c r="A44" t="s">
        <v>166</v>
      </c>
      <c r="D44">
        <f t="shared" si="24"/>
        <v>13</v>
      </c>
      <c r="E44" t="str">
        <f t="shared" si="25"/>
        <v>Ryan-Purcell</v>
      </c>
      <c r="F44" t="str">
        <f t="shared" si="26"/>
        <v>Walter</v>
      </c>
      <c r="G44" t="str">
        <f t="shared" si="27"/>
        <v>Walter Ryan-Purcell</v>
      </c>
    </row>
    <row r="45" spans="1:7" x14ac:dyDescent="0.25">
      <c r="A45" t="s">
        <v>167</v>
      </c>
      <c r="D45">
        <f t="shared" si="24"/>
        <v>7</v>
      </c>
      <c r="E45" t="str">
        <f t="shared" si="25"/>
        <v>Sexton</v>
      </c>
      <c r="F45" t="str">
        <f t="shared" si="26"/>
        <v>Joesph</v>
      </c>
      <c r="G45" t="str">
        <f t="shared" si="27"/>
        <v>Joesph Sexton</v>
      </c>
    </row>
    <row r="46" spans="1:7" x14ac:dyDescent="0.25">
      <c r="A46" t="s">
        <v>168</v>
      </c>
      <c r="D46">
        <f t="shared" si="24"/>
        <v>7</v>
      </c>
      <c r="E46" t="str">
        <f t="shared" si="25"/>
        <v>Madden</v>
      </c>
      <c r="F46" t="str">
        <f t="shared" si="26"/>
        <v>Peter</v>
      </c>
      <c r="G46" t="str">
        <f t="shared" si="27"/>
        <v>Peter Madden</v>
      </c>
    </row>
    <row r="47" spans="1:7" x14ac:dyDescent="0.25">
      <c r="A47" t="s">
        <v>169</v>
      </c>
      <c r="D47">
        <f t="shared" si="24"/>
        <v>11</v>
      </c>
      <c r="E47" t="str">
        <f t="shared" si="25"/>
        <v>Van de Ven</v>
      </c>
      <c r="F47" t="str">
        <f t="shared" si="26"/>
        <v>Jan</v>
      </c>
      <c r="G47" t="str">
        <f t="shared" si="27"/>
        <v>Jan Van de Ven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Candidates</vt:lpstr>
      <vt:lpstr>2019 Dublin</vt:lpstr>
      <vt:lpstr>2019 Midlands</vt:lpstr>
      <vt:lpstr>2019 South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2019-05-28T09:46:44Z</dcterms:created>
  <dcterms:modified xsi:type="dcterms:W3CDTF">2019-05-28T12:04:51Z</dcterms:modified>
</cp:coreProperties>
</file>