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20" windowHeight="8580" firstSheet="1" activeTab="3"/>
  </bookViews>
  <sheets>
    <sheet name="Candidates" sheetId="1" r:id="rId1"/>
    <sheet name="2019 Dublin" sheetId="2" r:id="rId2"/>
    <sheet name="2019 Midlands" sheetId="3" r:id="rId3"/>
    <sheet name="2019 South" sheetId="4" r:id="rId4"/>
  </sheets>
  <calcPr calcId="145621"/>
</workbook>
</file>

<file path=xl/calcChain.xml><?xml version="1.0" encoding="utf-8"?>
<calcChain xmlns="http://schemas.openxmlformats.org/spreadsheetml/2006/main">
  <c r="AK24" i="4" l="1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K4" i="4"/>
  <c r="AK3" i="4"/>
  <c r="AK2" i="4"/>
  <c r="AA18" i="3" l="1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Y18" i="3" l="1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AI21" i="4"/>
  <c r="AI12" i="4"/>
  <c r="AI20" i="4"/>
  <c r="AI19" i="4"/>
  <c r="AI7" i="4"/>
  <c r="AI24" i="4"/>
  <c r="AI16" i="4"/>
  <c r="AI2" i="4"/>
  <c r="AI9" i="4"/>
  <c r="AI8" i="4"/>
  <c r="AI13" i="4"/>
  <c r="AI15" i="4"/>
  <c r="AI4" i="4"/>
  <c r="AI22" i="4"/>
  <c r="AI14" i="4"/>
  <c r="AI6" i="4"/>
  <c r="AI5" i="4"/>
  <c r="AI3" i="4"/>
  <c r="AI17" i="4"/>
  <c r="AI18" i="4"/>
  <c r="AI23" i="4"/>
  <c r="AI10" i="4"/>
  <c r="AI11" i="4"/>
  <c r="AG21" i="4"/>
  <c r="AG12" i="4"/>
  <c r="AG20" i="4"/>
  <c r="AG19" i="4"/>
  <c r="AG7" i="4"/>
  <c r="AG24" i="4"/>
  <c r="AG16" i="4"/>
  <c r="AG2" i="4"/>
  <c r="AG9" i="4"/>
  <c r="AG8" i="4"/>
  <c r="AG13" i="4"/>
  <c r="AG15" i="4"/>
  <c r="AG4" i="4"/>
  <c r="AG22" i="4"/>
  <c r="AG14" i="4"/>
  <c r="AG6" i="4"/>
  <c r="AG5" i="4"/>
  <c r="AG3" i="4"/>
  <c r="AG17" i="4"/>
  <c r="AG18" i="4"/>
  <c r="AG23" i="4"/>
  <c r="AG10" i="4"/>
  <c r="AG11" i="4"/>
  <c r="AE21" i="4" l="1"/>
  <c r="AE12" i="4"/>
  <c r="AE20" i="4"/>
  <c r="AE19" i="4"/>
  <c r="AE7" i="4"/>
  <c r="AE24" i="4"/>
  <c r="AE16" i="4"/>
  <c r="AE2" i="4"/>
  <c r="AE9" i="4"/>
  <c r="AE8" i="4"/>
  <c r="AE13" i="4"/>
  <c r="AE15" i="4"/>
  <c r="AE4" i="4"/>
  <c r="AE22" i="4"/>
  <c r="AE14" i="4"/>
  <c r="AE6" i="4"/>
  <c r="AE5" i="4"/>
  <c r="AE3" i="4"/>
  <c r="AE17" i="4"/>
  <c r="AE18" i="4"/>
  <c r="AE23" i="4"/>
  <c r="AE10" i="4"/>
  <c r="AE11" i="4"/>
  <c r="W18" i="3" l="1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U13" i="3" l="1"/>
  <c r="U12" i="3"/>
  <c r="U7" i="3"/>
  <c r="U9" i="3"/>
  <c r="U14" i="3"/>
  <c r="U15" i="3"/>
  <c r="U2" i="3"/>
  <c r="U8" i="3"/>
  <c r="U5" i="3"/>
  <c r="U16" i="3"/>
  <c r="U17" i="3"/>
  <c r="U11" i="3"/>
  <c r="U4" i="3"/>
  <c r="U18" i="3"/>
  <c r="U3" i="3"/>
  <c r="U6" i="3"/>
  <c r="U10" i="3"/>
  <c r="S13" i="3"/>
  <c r="S12" i="3"/>
  <c r="S7" i="3"/>
  <c r="S9" i="3"/>
  <c r="S14" i="3"/>
  <c r="S15" i="3"/>
  <c r="S2" i="3"/>
  <c r="S8" i="3"/>
  <c r="S5" i="3"/>
  <c r="S16" i="3"/>
  <c r="S17" i="3"/>
  <c r="S11" i="3"/>
  <c r="S4" i="3"/>
  <c r="S18" i="3"/>
  <c r="S3" i="3"/>
  <c r="S6" i="3"/>
  <c r="S10" i="3"/>
  <c r="Q13" i="3"/>
  <c r="Q12" i="3"/>
  <c r="Q7" i="3"/>
  <c r="Q9" i="3"/>
  <c r="Q14" i="3"/>
  <c r="Q15" i="3"/>
  <c r="Q2" i="3"/>
  <c r="Q8" i="3"/>
  <c r="Q5" i="3"/>
  <c r="Q16" i="3"/>
  <c r="Q17" i="3"/>
  <c r="Q11" i="3"/>
  <c r="Q4" i="3"/>
  <c r="Q18" i="3"/>
  <c r="Q3" i="3"/>
  <c r="Q6" i="3"/>
  <c r="Q10" i="3"/>
  <c r="AC21" i="4"/>
  <c r="AC12" i="4"/>
  <c r="AC20" i="4"/>
  <c r="AC19" i="4"/>
  <c r="AC7" i="4"/>
  <c r="AC24" i="4"/>
  <c r="AC16" i="4"/>
  <c r="AC2" i="4"/>
  <c r="AC9" i="4"/>
  <c r="AC8" i="4"/>
  <c r="AC13" i="4"/>
  <c r="AC15" i="4"/>
  <c r="AC4" i="4"/>
  <c r="AC22" i="4"/>
  <c r="AC14" i="4"/>
  <c r="AC6" i="4"/>
  <c r="AC5" i="4"/>
  <c r="AC3" i="4"/>
  <c r="AC17" i="4"/>
  <c r="AC18" i="4"/>
  <c r="AC23" i="4"/>
  <c r="AC10" i="4"/>
  <c r="AC11" i="4"/>
  <c r="AA21" i="4"/>
  <c r="AA12" i="4"/>
  <c r="AA20" i="4"/>
  <c r="AA19" i="4"/>
  <c r="AA7" i="4"/>
  <c r="AA24" i="4"/>
  <c r="AA16" i="4"/>
  <c r="AA2" i="4"/>
  <c r="AA9" i="4"/>
  <c r="AA8" i="4"/>
  <c r="AA13" i="4"/>
  <c r="AA15" i="4"/>
  <c r="AA4" i="4"/>
  <c r="AA22" i="4"/>
  <c r="AA14" i="4"/>
  <c r="AA6" i="4"/>
  <c r="AA5" i="4"/>
  <c r="AA3" i="4"/>
  <c r="AA17" i="4"/>
  <c r="AA18" i="4"/>
  <c r="AA23" i="4"/>
  <c r="AA10" i="4"/>
  <c r="AA11" i="4"/>
  <c r="Y21" i="4"/>
  <c r="Y12" i="4"/>
  <c r="Y20" i="4"/>
  <c r="Y19" i="4"/>
  <c r="Y7" i="4"/>
  <c r="Y24" i="4"/>
  <c r="Y16" i="4"/>
  <c r="Y2" i="4"/>
  <c r="Y9" i="4"/>
  <c r="Y8" i="4"/>
  <c r="Y13" i="4"/>
  <c r="Y15" i="4"/>
  <c r="Y4" i="4"/>
  <c r="Y22" i="4"/>
  <c r="Y14" i="4"/>
  <c r="Y6" i="4"/>
  <c r="Y5" i="4"/>
  <c r="Y3" i="4"/>
  <c r="Y17" i="4"/>
  <c r="Y18" i="4"/>
  <c r="Y23" i="4"/>
  <c r="Y10" i="4"/>
  <c r="Y11" i="4"/>
  <c r="W21" i="4" l="1"/>
  <c r="W12" i="4"/>
  <c r="W20" i="4"/>
  <c r="W19" i="4"/>
  <c r="W7" i="4"/>
  <c r="W24" i="4"/>
  <c r="W16" i="4"/>
  <c r="W2" i="4"/>
  <c r="W9" i="4"/>
  <c r="W8" i="4"/>
  <c r="W13" i="4"/>
  <c r="W15" i="4"/>
  <c r="W4" i="4"/>
  <c r="W22" i="4"/>
  <c r="W14" i="4"/>
  <c r="W6" i="4"/>
  <c r="W5" i="4"/>
  <c r="W3" i="4"/>
  <c r="W17" i="4"/>
  <c r="W18" i="4"/>
  <c r="W23" i="4"/>
  <c r="W10" i="4"/>
  <c r="W11" i="4"/>
  <c r="U8" i="4" l="1"/>
  <c r="U13" i="4"/>
  <c r="U15" i="4"/>
  <c r="U4" i="4"/>
  <c r="U22" i="4"/>
  <c r="U14" i="4"/>
  <c r="U6" i="4"/>
  <c r="U5" i="4"/>
  <c r="U3" i="4"/>
  <c r="U17" i="4"/>
  <c r="U18" i="4"/>
  <c r="U23" i="4"/>
  <c r="U10" i="4"/>
  <c r="U11" i="4"/>
  <c r="AG20" i="2" l="1"/>
  <c r="AG19" i="2"/>
  <c r="AG18" i="2"/>
  <c r="AG17" i="2"/>
  <c r="AG16" i="2"/>
  <c r="AG15" i="2"/>
  <c r="AG14" i="2"/>
  <c r="AG13" i="2"/>
  <c r="AG12" i="2"/>
  <c r="AG11" i="2"/>
  <c r="AG10" i="2"/>
  <c r="AG9" i="2"/>
  <c r="AG7" i="2"/>
  <c r="AG6" i="2"/>
  <c r="AG5" i="2"/>
  <c r="AG4" i="2"/>
  <c r="AG3" i="2"/>
  <c r="AG2" i="2"/>
  <c r="O13" i="3" l="1"/>
  <c r="O12" i="3"/>
  <c r="O7" i="3"/>
  <c r="O9" i="3"/>
  <c r="O14" i="3"/>
  <c r="O15" i="3"/>
  <c r="O2" i="3"/>
  <c r="O8" i="3"/>
  <c r="O5" i="3"/>
  <c r="O16" i="3"/>
  <c r="O17" i="3"/>
  <c r="O11" i="3"/>
  <c r="O4" i="3"/>
  <c r="O18" i="3"/>
  <c r="O3" i="3"/>
  <c r="O6" i="3"/>
  <c r="O10" i="3"/>
  <c r="S21" i="4" l="1"/>
  <c r="S12" i="4"/>
  <c r="S20" i="4"/>
  <c r="S19" i="4"/>
  <c r="S7" i="4"/>
  <c r="S24" i="4"/>
  <c r="S16" i="4"/>
  <c r="S2" i="4"/>
  <c r="S9" i="4"/>
  <c r="S8" i="4"/>
  <c r="S13" i="4"/>
  <c r="S15" i="4"/>
  <c r="S4" i="4"/>
  <c r="S22" i="4"/>
  <c r="S14" i="4"/>
  <c r="S6" i="4"/>
  <c r="S5" i="4"/>
  <c r="S3" i="4"/>
  <c r="S17" i="4"/>
  <c r="S18" i="4"/>
  <c r="S23" i="4"/>
  <c r="S10" i="4"/>
  <c r="S11" i="4"/>
  <c r="M15" i="3" l="1"/>
  <c r="M2" i="3"/>
  <c r="M8" i="3"/>
  <c r="M5" i="3"/>
  <c r="M16" i="3"/>
  <c r="M17" i="3"/>
  <c r="M11" i="3"/>
  <c r="M4" i="3"/>
  <c r="M18" i="3"/>
  <c r="M3" i="3"/>
  <c r="M6" i="3"/>
  <c r="M10" i="3"/>
  <c r="Q21" i="4" l="1"/>
  <c r="Q12" i="4"/>
  <c r="Q20" i="4"/>
  <c r="Q19" i="4"/>
  <c r="Q7" i="4"/>
  <c r="Q24" i="4"/>
  <c r="Q16" i="4"/>
  <c r="Q2" i="4"/>
  <c r="Q9" i="4"/>
  <c r="Q8" i="4"/>
  <c r="Q13" i="4"/>
  <c r="Q15" i="4"/>
  <c r="Q4" i="4"/>
  <c r="Q22" i="4"/>
  <c r="Q14" i="4"/>
  <c r="Q6" i="4"/>
  <c r="Q5" i="4"/>
  <c r="Q3" i="4"/>
  <c r="Q17" i="4"/>
  <c r="Q18" i="4"/>
  <c r="Q23" i="4"/>
  <c r="Q10" i="4"/>
  <c r="Q11" i="4"/>
  <c r="AE5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4" i="2"/>
  <c r="AE3" i="2"/>
  <c r="AE2" i="2"/>
  <c r="K13" i="3" l="1"/>
  <c r="K12" i="3"/>
  <c r="K7" i="3"/>
  <c r="K9" i="3"/>
  <c r="K14" i="3"/>
  <c r="K15" i="3"/>
  <c r="K2" i="3"/>
  <c r="K8" i="3"/>
  <c r="K5" i="3"/>
  <c r="K16" i="3"/>
  <c r="K17" i="3"/>
  <c r="K11" i="3"/>
  <c r="K4" i="3"/>
  <c r="K18" i="3"/>
  <c r="K3" i="3"/>
  <c r="K6" i="3"/>
  <c r="K10" i="3"/>
  <c r="O21" i="4" l="1"/>
  <c r="O12" i="4"/>
  <c r="O20" i="4"/>
  <c r="O19" i="4"/>
  <c r="O7" i="4"/>
  <c r="O24" i="4"/>
  <c r="O16" i="4"/>
  <c r="O2" i="4"/>
  <c r="O9" i="4"/>
  <c r="O8" i="4"/>
  <c r="O13" i="4"/>
  <c r="O15" i="4"/>
  <c r="O4" i="4"/>
  <c r="O22" i="4"/>
  <c r="O14" i="4"/>
  <c r="O6" i="4"/>
  <c r="O5" i="4"/>
  <c r="O3" i="4"/>
  <c r="O17" i="4"/>
  <c r="O18" i="4"/>
  <c r="O23" i="4"/>
  <c r="O10" i="4"/>
  <c r="O11" i="4"/>
  <c r="M21" i="4"/>
  <c r="M12" i="4"/>
  <c r="M20" i="4"/>
  <c r="M19" i="4"/>
  <c r="M7" i="4"/>
  <c r="M24" i="4"/>
  <c r="M16" i="4"/>
  <c r="M2" i="4"/>
  <c r="M9" i="4"/>
  <c r="M8" i="4"/>
  <c r="M13" i="4"/>
  <c r="M15" i="4"/>
  <c r="M4" i="4"/>
  <c r="M22" i="4"/>
  <c r="M14" i="4"/>
  <c r="M6" i="4"/>
  <c r="M5" i="4"/>
  <c r="M3" i="4"/>
  <c r="M17" i="4"/>
  <c r="M18" i="4"/>
  <c r="M23" i="4"/>
  <c r="M10" i="4"/>
  <c r="M11" i="4"/>
  <c r="D36" i="3" l="1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I13" i="3"/>
  <c r="I12" i="3"/>
  <c r="I7" i="3"/>
  <c r="I9" i="3"/>
  <c r="I14" i="3"/>
  <c r="I15" i="3"/>
  <c r="I2" i="3"/>
  <c r="I8" i="3"/>
  <c r="I5" i="3"/>
  <c r="I16" i="3"/>
  <c r="I17" i="3"/>
  <c r="I11" i="3"/>
  <c r="I4" i="3"/>
  <c r="I18" i="3"/>
  <c r="I3" i="3"/>
  <c r="I6" i="3"/>
  <c r="I10" i="3"/>
  <c r="G13" i="3"/>
  <c r="G12" i="3"/>
  <c r="G7" i="3"/>
  <c r="G9" i="3"/>
  <c r="G14" i="3"/>
  <c r="G15" i="3"/>
  <c r="G2" i="3"/>
  <c r="G8" i="3"/>
  <c r="G5" i="3"/>
  <c r="G16" i="3"/>
  <c r="G17" i="3"/>
  <c r="G11" i="3"/>
  <c r="G4" i="3"/>
  <c r="G18" i="3"/>
  <c r="G3" i="3"/>
  <c r="G6" i="3"/>
  <c r="G10" i="3"/>
  <c r="E13" i="3"/>
  <c r="E12" i="3"/>
  <c r="E7" i="3"/>
  <c r="E9" i="3"/>
  <c r="E14" i="3"/>
  <c r="E15" i="3"/>
  <c r="E2" i="3"/>
  <c r="E8" i="3"/>
  <c r="E5" i="3"/>
  <c r="E16" i="3"/>
  <c r="E17" i="3"/>
  <c r="E11" i="3"/>
  <c r="E4" i="3"/>
  <c r="E18" i="3"/>
  <c r="E3" i="3"/>
  <c r="E6" i="3"/>
  <c r="E10" i="3"/>
  <c r="K21" i="4"/>
  <c r="K12" i="4"/>
  <c r="K20" i="4"/>
  <c r="K19" i="4"/>
  <c r="K7" i="4"/>
  <c r="K24" i="4"/>
  <c r="K16" i="4"/>
  <c r="K2" i="4"/>
  <c r="K9" i="4"/>
  <c r="K8" i="4"/>
  <c r="K13" i="4"/>
  <c r="K15" i="4"/>
  <c r="K4" i="4"/>
  <c r="K22" i="4"/>
  <c r="K14" i="4"/>
  <c r="K6" i="4"/>
  <c r="K5" i="4"/>
  <c r="K3" i="4"/>
  <c r="K17" i="4"/>
  <c r="K18" i="4"/>
  <c r="K23" i="4"/>
  <c r="K10" i="4"/>
  <c r="K11" i="4"/>
  <c r="I21" i="4"/>
  <c r="I12" i="4"/>
  <c r="I20" i="4"/>
  <c r="I19" i="4"/>
  <c r="I7" i="4"/>
  <c r="I24" i="4"/>
  <c r="I16" i="4"/>
  <c r="I2" i="4"/>
  <c r="I9" i="4"/>
  <c r="I8" i="4"/>
  <c r="I13" i="4"/>
  <c r="I15" i="4"/>
  <c r="I4" i="4"/>
  <c r="I22" i="4"/>
  <c r="I14" i="4"/>
  <c r="I6" i="4"/>
  <c r="I5" i="4"/>
  <c r="I3" i="4"/>
  <c r="I17" i="4"/>
  <c r="I18" i="4"/>
  <c r="I23" i="4"/>
  <c r="I10" i="4"/>
  <c r="I11" i="4"/>
  <c r="G21" i="4"/>
  <c r="G12" i="4"/>
  <c r="G20" i="4"/>
  <c r="G19" i="4"/>
  <c r="G7" i="4"/>
  <c r="G24" i="4"/>
  <c r="G16" i="4"/>
  <c r="G2" i="4"/>
  <c r="G9" i="4"/>
  <c r="G8" i="4"/>
  <c r="G13" i="4"/>
  <c r="G15" i="4"/>
  <c r="G4" i="4"/>
  <c r="G22" i="4"/>
  <c r="G14" i="4"/>
  <c r="G6" i="4"/>
  <c r="G5" i="4"/>
  <c r="G3" i="4"/>
  <c r="G17" i="4"/>
  <c r="G18" i="4"/>
  <c r="G23" i="4"/>
  <c r="G10" i="4"/>
  <c r="G11" i="4"/>
  <c r="E21" i="4"/>
  <c r="E12" i="4"/>
  <c r="E20" i="4"/>
  <c r="E19" i="4"/>
  <c r="E7" i="4"/>
  <c r="E24" i="4"/>
  <c r="E16" i="4"/>
  <c r="E2" i="4"/>
  <c r="E9" i="4"/>
  <c r="E8" i="4"/>
  <c r="E13" i="4"/>
  <c r="E15" i="4"/>
  <c r="E4" i="4"/>
  <c r="E22" i="4"/>
  <c r="E14" i="4"/>
  <c r="E6" i="4"/>
  <c r="E5" i="4"/>
  <c r="E3" i="4"/>
  <c r="E17" i="4"/>
  <c r="E18" i="4"/>
  <c r="E23" i="4"/>
  <c r="E10" i="4"/>
  <c r="E11" i="4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AC4" i="2"/>
  <c r="AC7" i="2"/>
  <c r="AC9" i="2"/>
  <c r="AC3" i="2"/>
  <c r="AC6" i="2"/>
  <c r="AC2" i="2"/>
  <c r="AC8" i="2"/>
  <c r="AA14" i="2"/>
  <c r="AA16" i="2"/>
  <c r="AA15" i="2"/>
  <c r="AA13" i="2"/>
  <c r="AA17" i="2"/>
  <c r="AA19" i="2"/>
  <c r="AA11" i="2"/>
  <c r="AA18" i="2"/>
  <c r="AA10" i="2"/>
  <c r="AA12" i="2"/>
  <c r="AA4" i="2"/>
  <c r="AA7" i="2"/>
  <c r="AA20" i="2"/>
  <c r="AA9" i="2"/>
  <c r="AA3" i="2"/>
  <c r="AA6" i="2"/>
  <c r="AA2" i="2"/>
  <c r="AA8" i="2"/>
  <c r="AA5" i="2"/>
  <c r="Y14" i="2"/>
  <c r="Y16" i="2"/>
  <c r="Y15" i="2"/>
  <c r="Y13" i="2"/>
  <c r="Y17" i="2"/>
  <c r="Y19" i="2"/>
  <c r="Y11" i="2"/>
  <c r="Y18" i="2"/>
  <c r="Y10" i="2"/>
  <c r="Y12" i="2"/>
  <c r="Y4" i="2"/>
  <c r="Y7" i="2"/>
  <c r="Y20" i="2"/>
  <c r="Y9" i="2"/>
  <c r="Y3" i="2"/>
  <c r="Y6" i="2"/>
  <c r="Y2" i="2"/>
  <c r="Y8" i="2"/>
  <c r="Y5" i="2"/>
  <c r="W14" i="2"/>
  <c r="W16" i="2"/>
  <c r="W15" i="2"/>
  <c r="W13" i="2"/>
  <c r="W17" i="2"/>
  <c r="W19" i="2"/>
  <c r="W11" i="2"/>
  <c r="W18" i="2"/>
  <c r="W10" i="2"/>
  <c r="W12" i="2"/>
  <c r="W4" i="2"/>
  <c r="W7" i="2"/>
  <c r="W20" i="2"/>
  <c r="W9" i="2"/>
  <c r="W3" i="2"/>
  <c r="W6" i="2"/>
  <c r="W2" i="2"/>
  <c r="W8" i="2"/>
  <c r="W5" i="2"/>
  <c r="U14" i="2"/>
  <c r="U16" i="2"/>
  <c r="U15" i="2"/>
  <c r="U13" i="2"/>
  <c r="U17" i="2"/>
  <c r="U19" i="2"/>
  <c r="U11" i="2"/>
  <c r="U18" i="2"/>
  <c r="U10" i="2"/>
  <c r="U12" i="2"/>
  <c r="U4" i="2"/>
  <c r="U7" i="2"/>
  <c r="U20" i="2"/>
  <c r="U9" i="2"/>
  <c r="U3" i="2"/>
  <c r="U6" i="2"/>
  <c r="U2" i="2"/>
  <c r="U8" i="2"/>
  <c r="U5" i="2"/>
  <c r="S14" i="2"/>
  <c r="S16" i="2"/>
  <c r="S15" i="2"/>
  <c r="S13" i="2"/>
  <c r="S17" i="2"/>
  <c r="S19" i="2"/>
  <c r="S11" i="2"/>
  <c r="S18" i="2"/>
  <c r="S10" i="2"/>
  <c r="S12" i="2"/>
  <c r="S4" i="2"/>
  <c r="S7" i="2"/>
  <c r="S20" i="2"/>
  <c r="S9" i="2"/>
  <c r="S3" i="2"/>
  <c r="S6" i="2"/>
  <c r="S2" i="2"/>
  <c r="S8" i="2"/>
  <c r="S5" i="2"/>
  <c r="Q14" i="2"/>
  <c r="Q16" i="2"/>
  <c r="Q15" i="2"/>
  <c r="Q13" i="2"/>
  <c r="Q17" i="2"/>
  <c r="Q19" i="2"/>
  <c r="Q11" i="2"/>
  <c r="Q18" i="2"/>
  <c r="Q10" i="2"/>
  <c r="Q12" i="2"/>
  <c r="Q4" i="2"/>
  <c r="Q7" i="2"/>
  <c r="Q20" i="2"/>
  <c r="Q9" i="2"/>
  <c r="Q3" i="2"/>
  <c r="Q6" i="2"/>
  <c r="Q2" i="2"/>
  <c r="Q8" i="2"/>
  <c r="Q5" i="2"/>
  <c r="O14" i="2"/>
  <c r="O16" i="2"/>
  <c r="O15" i="2"/>
  <c r="O13" i="2"/>
  <c r="O17" i="2"/>
  <c r="O19" i="2"/>
  <c r="O11" i="2"/>
  <c r="O18" i="2"/>
  <c r="O10" i="2"/>
  <c r="O12" i="2"/>
  <c r="O4" i="2"/>
  <c r="O7" i="2"/>
  <c r="O20" i="2"/>
  <c r="O9" i="2"/>
  <c r="O3" i="2"/>
  <c r="O6" i="2"/>
  <c r="O2" i="2"/>
  <c r="O8" i="2"/>
  <c r="O5" i="2"/>
  <c r="M14" i="2"/>
  <c r="M16" i="2"/>
  <c r="M15" i="2"/>
  <c r="M13" i="2"/>
  <c r="M17" i="2"/>
  <c r="M19" i="2"/>
  <c r="M11" i="2"/>
  <c r="M18" i="2"/>
  <c r="M10" i="2"/>
  <c r="M12" i="2"/>
  <c r="M4" i="2"/>
  <c r="M7" i="2"/>
  <c r="M20" i="2"/>
  <c r="M9" i="2"/>
  <c r="M3" i="2"/>
  <c r="M6" i="2"/>
  <c r="M2" i="2"/>
  <c r="M8" i="2"/>
  <c r="M5" i="2"/>
  <c r="K14" i="2"/>
  <c r="K16" i="2"/>
  <c r="K15" i="2"/>
  <c r="K13" i="2"/>
  <c r="K17" i="2"/>
  <c r="K19" i="2"/>
  <c r="K11" i="2"/>
  <c r="K18" i="2"/>
  <c r="K10" i="2"/>
  <c r="K12" i="2"/>
  <c r="K4" i="2"/>
  <c r="K7" i="2"/>
  <c r="K20" i="2"/>
  <c r="K9" i="2"/>
  <c r="K3" i="2"/>
  <c r="K6" i="2"/>
  <c r="K2" i="2"/>
  <c r="K8" i="2"/>
  <c r="K5" i="2"/>
  <c r="I14" i="2"/>
  <c r="I16" i="2"/>
  <c r="I15" i="2"/>
  <c r="I13" i="2"/>
  <c r="I17" i="2"/>
  <c r="I19" i="2"/>
  <c r="I11" i="2"/>
  <c r="I18" i="2"/>
  <c r="I10" i="2"/>
  <c r="I12" i="2"/>
  <c r="I4" i="2"/>
  <c r="I7" i="2"/>
  <c r="I20" i="2"/>
  <c r="I9" i="2"/>
  <c r="I3" i="2"/>
  <c r="I6" i="2"/>
  <c r="I2" i="2"/>
  <c r="I8" i="2"/>
  <c r="I5" i="2"/>
  <c r="G14" i="2"/>
  <c r="G16" i="2"/>
  <c r="G15" i="2"/>
  <c r="G13" i="2"/>
  <c r="G17" i="2"/>
  <c r="G19" i="2"/>
  <c r="G11" i="2"/>
  <c r="G18" i="2"/>
  <c r="G10" i="2"/>
  <c r="G12" i="2"/>
  <c r="G4" i="2"/>
  <c r="G7" i="2"/>
  <c r="G20" i="2"/>
  <c r="G9" i="2"/>
  <c r="G3" i="2"/>
  <c r="G6" i="2"/>
  <c r="G2" i="2"/>
  <c r="G8" i="2"/>
  <c r="G5" i="2"/>
  <c r="E16" i="2"/>
  <c r="E15" i="2"/>
  <c r="E13" i="2"/>
  <c r="E17" i="2"/>
  <c r="E19" i="2"/>
  <c r="E11" i="2"/>
  <c r="E18" i="2"/>
  <c r="E10" i="2"/>
  <c r="E12" i="2"/>
  <c r="E4" i="2"/>
  <c r="E7" i="2"/>
  <c r="E20" i="2"/>
  <c r="E9" i="2"/>
  <c r="E3" i="2"/>
  <c r="E6" i="2"/>
  <c r="E2" i="2"/>
  <c r="E8" i="2"/>
  <c r="E5" i="2"/>
  <c r="E14" i="2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F21" i="3" l="1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20" i="3"/>
  <c r="G20" i="3" s="1"/>
  <c r="G28" i="4"/>
  <c r="H28" i="4" s="1"/>
  <c r="G31" i="4"/>
  <c r="H31" i="4" s="1"/>
  <c r="G32" i="4"/>
  <c r="H32" i="4" s="1"/>
  <c r="G33" i="4"/>
  <c r="H33" i="4" s="1"/>
  <c r="G34" i="4"/>
  <c r="H34" i="4" s="1"/>
  <c r="G35" i="4"/>
  <c r="H35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27" i="4"/>
  <c r="H27" i="4" s="1"/>
  <c r="G29" i="4"/>
  <c r="H29" i="4" s="1"/>
  <c r="G30" i="4"/>
  <c r="H30" i="4" s="1"/>
  <c r="G36" i="4"/>
  <c r="H36" i="4" s="1"/>
  <c r="G37" i="4"/>
  <c r="H37" i="4" s="1"/>
  <c r="G26" i="4"/>
  <c r="H26" i="4" s="1"/>
  <c r="E24" i="2"/>
  <c r="G24" i="2" s="1"/>
  <c r="E26" i="2"/>
  <c r="G26" i="2" s="1"/>
  <c r="E28" i="2"/>
  <c r="G28" i="2" s="1"/>
  <c r="E30" i="2"/>
  <c r="G30" i="2" s="1"/>
  <c r="E32" i="2"/>
  <c r="G32" i="2" s="1"/>
  <c r="E34" i="2"/>
  <c r="G34" i="2" s="1"/>
  <c r="E36" i="2"/>
  <c r="G36" i="2" s="1"/>
  <c r="E38" i="2"/>
  <c r="G38" i="2" s="1"/>
  <c r="E40" i="2"/>
  <c r="G40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AC16" i="2"/>
  <c r="AC13" i="2"/>
  <c r="AC19" i="2"/>
  <c r="AC18" i="2"/>
  <c r="AC12" i="2"/>
  <c r="AC14" i="2"/>
  <c r="AC15" i="2"/>
  <c r="AC17" i="2"/>
  <c r="AC10" i="2"/>
  <c r="AC11" i="2"/>
  <c r="AC20" i="2"/>
  <c r="M13" i="3"/>
  <c r="M14" i="3"/>
  <c r="M12" i="3"/>
  <c r="M9" i="3"/>
  <c r="M7" i="3"/>
  <c r="U12" i="4"/>
  <c r="U19" i="4"/>
  <c r="U24" i="4"/>
  <c r="U2" i="4"/>
  <c r="U21" i="4"/>
  <c r="U20" i="4"/>
  <c r="U7" i="4"/>
  <c r="U16" i="4"/>
  <c r="U9" i="4"/>
</calcChain>
</file>

<file path=xl/sharedStrings.xml><?xml version="1.0" encoding="utf-8"?>
<sst xmlns="http://schemas.openxmlformats.org/spreadsheetml/2006/main" count="604" uniqueCount="264">
  <si>
    <t>Candidate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</si>
  <si>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</si>
  <si>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</si>
  <si>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</si>
  <si>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</si>
  <si>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</si>
  <si>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</si>
  <si>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</si>
  <si>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</si>
  <si>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</t>
  </si>
  <si>
    <t>Count 2</t>
  </si>
  <si>
    <t>Count 3</t>
  </si>
  <si>
    <t>Count 4</t>
  </si>
  <si>
    <t>Count 5</t>
  </si>
  <si>
    <t>Count 6</t>
  </si>
  <si>
    <t>Cuffe, Ciaran elected</t>
  </si>
  <si>
    <t>Fitzgerald, Frances elected</t>
  </si>
  <si>
    <t>Andrews, Barry not-elected</t>
  </si>
  <si>
    <t>Daly, Clare not-elected</t>
  </si>
  <si>
    <t>Boylan, Lynn not-elected</t>
  </si>
  <si>
    <t>Gannon, Gary eliminated</t>
  </si>
  <si>
    <t>White, Alex eliminated</t>
  </si>
  <si>
    <t>Durkan, Mark eliminated</t>
  </si>
  <si>
    <t>Brien, Gillian eliminated</t>
  </si>
  <si>
    <t>Higgins, Alice Mary eliminated</t>
  </si>
  <si>
    <t>Gilroy, Ben eliminated</t>
  </si>
  <si>
    <t>O'Doherty, Gemma eliminated</t>
  </si>
  <si>
    <t>Harrold, Rita eliminated</t>
  </si>
  <si>
    <t>Ryan, Éilis eliminated</t>
  </si>
  <si>
    <t>Murphy, Eamonn eliminated</t>
  </si>
  <si>
    <t>Kelly, Hermann eliminated</t>
  </si>
  <si>
    <t>McNiffe, Aisling eliminated</t>
  </si>
  <si>
    <t>Mullan, Mark eliminated</t>
  </si>
  <si>
    <t>Lowth, Tony Bosco eliminated</t>
  </si>
  <si>
    <t>Cuffe, Ciaran</t>
  </si>
  <si>
    <t>Fitzgerald, Frances</t>
  </si>
  <si>
    <t>Andrews, Barry</t>
  </si>
  <si>
    <t>Daly, Clare</t>
  </si>
  <si>
    <t>Boylan, Lynn</t>
  </si>
  <si>
    <t>Gannon, Gary</t>
  </si>
  <si>
    <t>White, Alex</t>
  </si>
  <si>
    <t>Durkan, Mark</t>
  </si>
  <si>
    <t>Brien, Gillian</t>
  </si>
  <si>
    <t>Higgins, Alice Mary</t>
  </si>
  <si>
    <t>Gilroy, Ben</t>
  </si>
  <si>
    <t>O'Doherty, Gemma</t>
  </si>
  <si>
    <t>Harrold, Rita</t>
  </si>
  <si>
    <t>Ryan, Éilis</t>
  </si>
  <si>
    <t>Murphy, Eamonn</t>
  </si>
  <si>
    <t>Kelly, Hermann</t>
  </si>
  <si>
    <t>McNiffe, Aisling</t>
  </si>
  <si>
    <t>Mullan, Mark</t>
  </si>
  <si>
    <t>Lowth, Tony Bosco</t>
  </si>
  <si>
    <t>id</t>
  </si>
  <si>
    <t>name</t>
  </si>
  <si>
    <t>honorific_prefix</t>
  </si>
  <si>
    <t>honorific_suffix</t>
  </si>
  <si>
    <t>gender</t>
  </si>
  <si>
    <t>birth_date</t>
  </si>
  <si>
    <t>election</t>
  </si>
  <si>
    <t>party_id</t>
  </si>
  <si>
    <t>party_name</t>
  </si>
  <si>
    <t>post_id</t>
  </si>
  <si>
    <t>post_label</t>
  </si>
  <si>
    <t>mapit_url</t>
  </si>
  <si>
    <t>elected</t>
  </si>
  <si>
    <t>email</t>
  </si>
  <si>
    <t>twitter_username</t>
  </si>
  <si>
    <t>facebook_page_url</t>
  </si>
  <si>
    <t>party_ppc_page_url</t>
  </si>
  <si>
    <t>facebook_personal_url</t>
  </si>
  <si>
    <t>homepage_url</t>
  </si>
  <si>
    <t>wikipedia_url</t>
  </si>
  <si>
    <t>linkedin_url</t>
  </si>
  <si>
    <t>image_url</t>
  </si>
  <si>
    <t>proxy_image_url_template</t>
  </si>
  <si>
    <t>image_copyright</t>
  </si>
  <si>
    <t>image_uploading_user</t>
  </si>
  <si>
    <t>image_uploading_user_notes</t>
  </si>
  <si>
    <t>twitter_user_id</t>
  </si>
  <si>
    <t>election_date</t>
  </si>
  <si>
    <t>election_current</t>
  </si>
  <si>
    <t>party_lists_in_use</t>
  </si>
  <si>
    <t>party_list_position</t>
  </si>
  <si>
    <t>old_person_ids</t>
  </si>
  <si>
    <t>gss_code</t>
  </si>
  <si>
    <t>parlparse_id</t>
  </si>
  <si>
    <t>theyworkforyou_url</t>
  </si>
  <si>
    <t>party_ec_id</t>
  </si>
  <si>
    <t>favourite_biscuits</t>
  </si>
  <si>
    <t>cancelled_poll</t>
  </si>
  <si>
    <t>wikidata_id</t>
  </si>
  <si>
    <t>europarl.2019-05-23</t>
  </si>
  <si>
    <t>Ciaran Cuffe</t>
  </si>
  <si>
    <t>Frances Fitzgerald</t>
  </si>
  <si>
    <t>Barry Andrews</t>
  </si>
  <si>
    <t>Clare Daly</t>
  </si>
  <si>
    <t>Lynn Boylan</t>
  </si>
  <si>
    <t>Gary Gannon</t>
  </si>
  <si>
    <t>Alex White</t>
  </si>
  <si>
    <t>Mark Durkan</t>
  </si>
  <si>
    <t>Gillian Brien</t>
  </si>
  <si>
    <t>Alice Mary Higgins</t>
  </si>
  <si>
    <t>Ben Gilroy</t>
  </si>
  <si>
    <t>Gemma O'Doherty</t>
  </si>
  <si>
    <t>Rita Harrold</t>
  </si>
  <si>
    <t>Eamonn Murphy</t>
  </si>
  <si>
    <t>Hermann Kelly</t>
  </si>
  <si>
    <t>Aisling McNiffe</t>
  </si>
  <si>
    <t>Mark Mullan</t>
  </si>
  <si>
    <t>Tony Bosco Lowth</t>
  </si>
  <si>
    <t>Green Party</t>
  </si>
  <si>
    <t>Fine Gael</t>
  </si>
  <si>
    <t>Fianna Fail</t>
  </si>
  <si>
    <t>Independents 4 Change</t>
  </si>
  <si>
    <t>Sinn Fein</t>
  </si>
  <si>
    <t>Social Democrats</t>
  </si>
  <si>
    <t>Labour</t>
  </si>
  <si>
    <t>People Before Profit</t>
  </si>
  <si>
    <t>Non-party</t>
  </si>
  <si>
    <t>Socialist Party</t>
  </si>
  <si>
    <t>Workers Party</t>
  </si>
  <si>
    <t>EUR:dublin</t>
  </si>
  <si>
    <t>Dublin</t>
  </si>
  <si>
    <t>Kelly, Sean not-elected</t>
  </si>
  <si>
    <t>Kelleher, Billy not-elected</t>
  </si>
  <si>
    <t>Wallace, Mick not-elected</t>
  </si>
  <si>
    <t>Ní Riada, Liadh not-elected</t>
  </si>
  <si>
    <t>O'Sullivan, Grace not-elected</t>
  </si>
  <si>
    <t>Byrne, Malcolm not-elected</t>
  </si>
  <si>
    <t>Clune, Deirdre not-elected</t>
  </si>
  <si>
    <t>Doyle, Andrew not-elected</t>
  </si>
  <si>
    <t>Nunan, Sheila not-elected</t>
  </si>
  <si>
    <t>Wallace, Adrienne not-elected</t>
  </si>
  <si>
    <t>Cahill, Dolores not-elected</t>
  </si>
  <si>
    <t>O'Flynn, Diarmuid Patrick not-elected</t>
  </si>
  <si>
    <t>Minehan, Liam not-elected</t>
  </si>
  <si>
    <t>Gardner, Breda Patricia not-elected</t>
  </si>
  <si>
    <t>Heaney, Theresa not-elected</t>
  </si>
  <si>
    <t>Brennan, Allan not-elected</t>
  </si>
  <si>
    <t>O'Loughlin, Peter not-elected</t>
  </si>
  <si>
    <t>Worthington, Colleen not-elected</t>
  </si>
  <si>
    <t>Fitzgerald, Paddy eliminated</t>
  </si>
  <si>
    <t>Ryan-Purcell, Walter eliminated</t>
  </si>
  <si>
    <t>Sexton, Joesph eliminated</t>
  </si>
  <si>
    <t>Madden, Peter eliminated</t>
  </si>
  <si>
    <t>Van de Ven, Jan eliminated</t>
  </si>
  <si>
    <t>Kelly, Sean</t>
  </si>
  <si>
    <t>Kelleher, Billy</t>
  </si>
  <si>
    <t>Wallace, Mick</t>
  </si>
  <si>
    <t>Ní Riada, Liadh</t>
  </si>
  <si>
    <t>O'Sullivan, Grace</t>
  </si>
  <si>
    <t>Byrne, Malcolm</t>
  </si>
  <si>
    <t>Clune, Deirdre</t>
  </si>
  <si>
    <t>Doyle, Andrew</t>
  </si>
  <si>
    <t>Nunan, Sheila</t>
  </si>
  <si>
    <t>Wallace, Adrienne</t>
  </si>
  <si>
    <t>Cahill, Dolores</t>
  </si>
  <si>
    <t>O'Flynn, Diarmuid Patrick</t>
  </si>
  <si>
    <t>Minehan, Liam</t>
  </si>
  <si>
    <t>Gardner, Breda Patricia</t>
  </si>
  <si>
    <t>Heaney, Theresa</t>
  </si>
  <si>
    <t>Brennan, Allan</t>
  </si>
  <si>
    <t>O'Loughlin, Peter</t>
  </si>
  <si>
    <t>Worthington, Colleen</t>
  </si>
  <si>
    <t>Fitzgerald, Paddy</t>
  </si>
  <si>
    <t>Ryan-Purcell, Walter</t>
  </si>
  <si>
    <t>Sexton, Joesph</t>
  </si>
  <si>
    <t>Madden, Peter</t>
  </si>
  <si>
    <t>Van de Ven, Jan</t>
  </si>
  <si>
    <t>Sean Kelly</t>
  </si>
  <si>
    <t>Billy Kelleher</t>
  </si>
  <si>
    <t>Mick Wallace</t>
  </si>
  <si>
    <t>Grace O'Sullivan</t>
  </si>
  <si>
    <t>Malcolm Byrne</t>
  </si>
  <si>
    <t>Deirdre Clune</t>
  </si>
  <si>
    <t>Andrew Doyle</t>
  </si>
  <si>
    <t>Sheila Nunan</t>
  </si>
  <si>
    <t>Adrienne Wallace</t>
  </si>
  <si>
    <t>Dolores Cahill</t>
  </si>
  <si>
    <t>Diarmuid Patrick O'Flynn</t>
  </si>
  <si>
    <t>Liam Minehan</t>
  </si>
  <si>
    <t>Breda Patricia Gardner</t>
  </si>
  <si>
    <t>Theresa Heaney</t>
  </si>
  <si>
    <t>Allan Brennan</t>
  </si>
  <si>
    <t>Peter O'Loughlin</t>
  </si>
  <si>
    <t>Colleen Worthington</t>
  </si>
  <si>
    <t>Paddy Fitzgerald</t>
  </si>
  <si>
    <t>Walter Ryan-Purcell</t>
  </si>
  <si>
    <t>Joesph Sexton</t>
  </si>
  <si>
    <t>Peter Madden</t>
  </si>
  <si>
    <t>Jan Van de Ven</t>
  </si>
  <si>
    <t>EUR:south</t>
  </si>
  <si>
    <t>Ireland South</t>
  </si>
  <si>
    <t>Identity Ireland</t>
  </si>
  <si>
    <t>Direct Democracy Ireland</t>
  </si>
  <si>
    <t>McGuinness, Mairéad</t>
  </si>
  <si>
    <t>Flanagan, Luke 'Ming'</t>
  </si>
  <si>
    <t>Carthy, Matt</t>
  </si>
  <si>
    <t>Walsh, Maria</t>
  </si>
  <si>
    <t>Casey, Peter</t>
  </si>
  <si>
    <t>McHugh, Saoirse</t>
  </si>
  <si>
    <t>Smith, Brendan</t>
  </si>
  <si>
    <t>Rabbitte, Anne</t>
  </si>
  <si>
    <t>Healy Eames, Fidelma</t>
  </si>
  <si>
    <t>Hannigan, Dominic</t>
  </si>
  <si>
    <t>Brennan, Cyril</t>
  </si>
  <si>
    <t>O'Dowd, Michael</t>
  </si>
  <si>
    <t>O'Connor, Olive</t>
  </si>
  <si>
    <t>Mahapatra, Dilip</t>
  </si>
  <si>
    <t>Greene, Patrick</t>
  </si>
  <si>
    <t>Miller, James</t>
  </si>
  <si>
    <t>Mulcahy, Diarmaid</t>
  </si>
  <si>
    <t>Luke 'Ming' Flanagan</t>
  </si>
  <si>
    <t>Matt Carthy</t>
  </si>
  <si>
    <t>Maria Walsh</t>
  </si>
  <si>
    <t>Peter Casey</t>
  </si>
  <si>
    <t>Saoirse McHugh</t>
  </si>
  <si>
    <t>Brendan Smith</t>
  </si>
  <si>
    <t>Anne Rabbitte</t>
  </si>
  <si>
    <t>Fidelma Healy Eames</t>
  </si>
  <si>
    <t>Dominic Hannigan</t>
  </si>
  <si>
    <t>Cyril Brennan</t>
  </si>
  <si>
    <t>Michael O'Dowd</t>
  </si>
  <si>
    <t>Olive O'Connor</t>
  </si>
  <si>
    <t>Dilip Mahapatra</t>
  </si>
  <si>
    <t>Patrick Greene</t>
  </si>
  <si>
    <t>James Miller</t>
  </si>
  <si>
    <t>Diarmaid Mulcahy</t>
  </si>
  <si>
    <t>EUR:midlands-northwest</t>
  </si>
  <si>
    <t>Midlands / North-west</t>
  </si>
  <si>
    <t>Renua Ireland</t>
  </si>
  <si>
    <t>Itno.</t>
  </si>
  <si>
    <t>Eilis Ryan</t>
  </si>
  <si>
    <t>Mairead McGuinness</t>
  </si>
  <si>
    <t>Liadh Ni Riada</t>
  </si>
  <si>
    <t>O'Loughlin, Peter eliminated</t>
  </si>
  <si>
    <t>Worthington, Colleen eliminated</t>
  </si>
  <si>
    <t xml:space="preserve">% 1st Pref </t>
  </si>
  <si>
    <t>McGuinness, Mairéad elected</t>
  </si>
  <si>
    <t>Flanagan, Luke 'Ming' not-elected</t>
  </si>
  <si>
    <t>Carthy, Matt not-elected</t>
  </si>
  <si>
    <t>Walsh, Maria not-elected</t>
  </si>
  <si>
    <t>Casey, Peter not-elected</t>
  </si>
  <si>
    <t>McHugh, Saoirse not-elected</t>
  </si>
  <si>
    <t>Smith, Brendan not-elected</t>
  </si>
  <si>
    <t>Rabbitte, Anne not-elected</t>
  </si>
  <si>
    <t>Healy Eames, Fidelma not-elected</t>
  </si>
  <si>
    <t>Hannigan, Dominic not-elected</t>
  </si>
  <si>
    <t>Brennan, Cyril not-elected</t>
  </si>
  <si>
    <t>O'Dowd, Michael not-elected</t>
  </si>
  <si>
    <t>O'Connor, Olive eliminated</t>
  </si>
  <si>
    <t>Mahapatra, Dilip eliminated</t>
  </si>
  <si>
    <t>Greene, Patrick eliminated</t>
  </si>
  <si>
    <t>Miller, James eliminated</t>
  </si>
  <si>
    <t>Mulcahy, Diarmaid eliminated</t>
  </si>
  <si>
    <t>ITNo.</t>
  </si>
  <si>
    <t>Eames, Fidelma Healy</t>
  </si>
  <si>
    <t>Count 15</t>
  </si>
  <si>
    <t>Brennan, Allan eliminated</t>
  </si>
  <si>
    <t>Count 16</t>
  </si>
  <si>
    <t>Count 17</t>
  </si>
  <si>
    <t>Riada, Liadh Ninot-elected</t>
  </si>
  <si>
    <t>Count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</si>
</sst>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2" workbookViewId="0">
      <selection activeCell="B37" sqref="B37"/>
    </sheetView>
  </sheetViews>
  <sheetFormatPr defaultRowHeight="15" x14ac:dyDescent="0.25"/>
  <cols>
    <col min="6" max="6" width="10.7109375" bestFit="1" customWidth="1"/>
    <col min="28" max="28" width="13.42578125" bestFit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</row>
    <row r="2" spans="1:39" x14ac:dyDescent="0.25">
      <c r="A2">
        <v>990001</v>
      </c>
      <c r="B2" t="s">
        <v>178</v>
      </c>
      <c r="G2" t="s">
        <v>92</v>
      </c>
      <c r="I2" t="s">
        <v>118</v>
      </c>
      <c r="J2" t="s">
        <v>192</v>
      </c>
      <c r="K2" t="s">
        <v>193</v>
      </c>
    </row>
    <row r="3" spans="1:39" x14ac:dyDescent="0.25">
      <c r="A3">
        <v>990002</v>
      </c>
      <c r="B3" t="s">
        <v>108</v>
      </c>
      <c r="G3" t="s">
        <v>92</v>
      </c>
      <c r="I3" t="s">
        <v>119</v>
      </c>
      <c r="J3" t="s">
        <v>122</v>
      </c>
      <c r="K3" t="s">
        <v>123</v>
      </c>
    </row>
    <row r="4" spans="1:39" x14ac:dyDescent="0.25">
      <c r="A4">
        <v>990003</v>
      </c>
      <c r="B4" t="s">
        <v>99</v>
      </c>
      <c r="G4" t="s">
        <v>92</v>
      </c>
      <c r="I4" t="s">
        <v>117</v>
      </c>
      <c r="J4" t="s">
        <v>122</v>
      </c>
      <c r="K4" t="s">
        <v>123</v>
      </c>
    </row>
    <row r="5" spans="1:39" x14ac:dyDescent="0.25">
      <c r="A5">
        <v>990004</v>
      </c>
      <c r="B5" t="s">
        <v>102</v>
      </c>
      <c r="G5" t="s">
        <v>92</v>
      </c>
      <c r="I5" t="s">
        <v>119</v>
      </c>
      <c r="J5" t="s">
        <v>122</v>
      </c>
      <c r="K5" t="s">
        <v>123</v>
      </c>
    </row>
    <row r="6" spans="1:39" x14ac:dyDescent="0.25">
      <c r="A6">
        <v>990005</v>
      </c>
      <c r="B6" t="s">
        <v>184</v>
      </c>
      <c r="G6" t="s">
        <v>92</v>
      </c>
      <c r="I6" t="s">
        <v>119</v>
      </c>
      <c r="J6" t="s">
        <v>192</v>
      </c>
      <c r="K6" t="s">
        <v>193</v>
      </c>
    </row>
    <row r="7" spans="1:39" x14ac:dyDescent="0.25">
      <c r="A7">
        <v>990006</v>
      </c>
      <c r="B7" t="s">
        <v>176</v>
      </c>
      <c r="G7" t="s">
        <v>92</v>
      </c>
      <c r="I7" t="s">
        <v>112</v>
      </c>
      <c r="J7" t="s">
        <v>192</v>
      </c>
      <c r="K7" t="s">
        <v>193</v>
      </c>
    </row>
    <row r="8" spans="1:39" x14ac:dyDescent="0.25">
      <c r="A8">
        <v>990007</v>
      </c>
      <c r="B8" t="s">
        <v>219</v>
      </c>
      <c r="G8" t="s">
        <v>92</v>
      </c>
      <c r="I8" t="s">
        <v>113</v>
      </c>
      <c r="J8" t="s">
        <v>229</v>
      </c>
      <c r="K8" t="s">
        <v>230</v>
      </c>
    </row>
    <row r="9" spans="1:39" x14ac:dyDescent="0.25">
      <c r="A9">
        <v>990008</v>
      </c>
      <c r="B9" t="s">
        <v>95</v>
      </c>
      <c r="G9" t="s">
        <v>92</v>
      </c>
      <c r="I9" t="s">
        <v>113</v>
      </c>
      <c r="J9" t="s">
        <v>122</v>
      </c>
      <c r="K9" t="s">
        <v>123</v>
      </c>
    </row>
    <row r="10" spans="1:39" x14ac:dyDescent="0.25">
      <c r="A10">
        <v>990009</v>
      </c>
      <c r="B10" t="s">
        <v>103</v>
      </c>
      <c r="G10" t="s">
        <v>92</v>
      </c>
      <c r="I10" t="s">
        <v>119</v>
      </c>
      <c r="J10" t="s">
        <v>122</v>
      </c>
      <c r="K10" t="s">
        <v>123</v>
      </c>
    </row>
    <row r="11" spans="1:39" x14ac:dyDescent="0.25">
      <c r="A11">
        <v>990010</v>
      </c>
      <c r="B11" t="s">
        <v>171</v>
      </c>
      <c r="G11" t="s">
        <v>92</v>
      </c>
      <c r="I11" t="s">
        <v>113</v>
      </c>
      <c r="J11" t="s">
        <v>192</v>
      </c>
      <c r="K11" t="s">
        <v>193</v>
      </c>
    </row>
    <row r="12" spans="1:39" x14ac:dyDescent="0.25">
      <c r="A12">
        <v>990011</v>
      </c>
      <c r="B12" t="s">
        <v>182</v>
      </c>
      <c r="G12" t="s">
        <v>92</v>
      </c>
      <c r="I12" t="s">
        <v>119</v>
      </c>
      <c r="J12" t="s">
        <v>192</v>
      </c>
      <c r="K12" t="s">
        <v>193</v>
      </c>
    </row>
    <row r="13" spans="1:39" x14ac:dyDescent="0.25">
      <c r="A13">
        <v>990012</v>
      </c>
      <c r="B13" t="s">
        <v>218</v>
      </c>
      <c r="G13" t="s">
        <v>92</v>
      </c>
      <c r="I13" t="s">
        <v>113</v>
      </c>
      <c r="J13" t="s">
        <v>229</v>
      </c>
      <c r="K13" t="s">
        <v>230</v>
      </c>
    </row>
    <row r="14" spans="1:39" x14ac:dyDescent="0.25">
      <c r="A14">
        <v>990013</v>
      </c>
      <c r="B14" t="s">
        <v>93</v>
      </c>
      <c r="G14" t="s">
        <v>92</v>
      </c>
      <c r="I14" t="s">
        <v>111</v>
      </c>
      <c r="J14" t="s">
        <v>122</v>
      </c>
      <c r="K14" t="s">
        <v>123</v>
      </c>
    </row>
    <row r="15" spans="1:39" x14ac:dyDescent="0.25">
      <c r="A15">
        <v>990014</v>
      </c>
      <c r="B15" t="s">
        <v>96</v>
      </c>
      <c r="G15" t="s">
        <v>92</v>
      </c>
      <c r="I15" t="s">
        <v>114</v>
      </c>
      <c r="J15" t="s">
        <v>122</v>
      </c>
      <c r="K15" t="s">
        <v>123</v>
      </c>
    </row>
    <row r="16" spans="1:39" x14ac:dyDescent="0.25">
      <c r="A16">
        <v>990015</v>
      </c>
      <c r="B16" t="s">
        <v>186</v>
      </c>
      <c r="G16" t="s">
        <v>92</v>
      </c>
      <c r="I16" t="s">
        <v>119</v>
      </c>
      <c r="J16" t="s">
        <v>192</v>
      </c>
      <c r="K16" t="s">
        <v>193</v>
      </c>
    </row>
    <row r="17" spans="1:11" x14ac:dyDescent="0.25">
      <c r="A17">
        <v>990016</v>
      </c>
      <c r="B17" t="s">
        <v>222</v>
      </c>
      <c r="G17" t="s">
        <v>92</v>
      </c>
      <c r="I17" t="s">
        <v>118</v>
      </c>
      <c r="J17" t="s">
        <v>229</v>
      </c>
      <c r="K17" t="s">
        <v>230</v>
      </c>
    </row>
    <row r="18" spans="1:11" x14ac:dyDescent="0.25">
      <c r="A18">
        <v>990017</v>
      </c>
      <c r="B18" t="s">
        <v>175</v>
      </c>
      <c r="G18" t="s">
        <v>92</v>
      </c>
      <c r="I18" t="s">
        <v>112</v>
      </c>
      <c r="J18" t="s">
        <v>192</v>
      </c>
      <c r="K18" t="s">
        <v>193</v>
      </c>
    </row>
    <row r="19" spans="1:11" x14ac:dyDescent="0.25">
      <c r="A19">
        <v>990018</v>
      </c>
      <c r="B19" t="s">
        <v>228</v>
      </c>
      <c r="G19" t="s">
        <v>92</v>
      </c>
      <c r="I19" t="s">
        <v>119</v>
      </c>
      <c r="J19" t="s">
        <v>229</v>
      </c>
      <c r="K19" t="s">
        <v>230</v>
      </c>
    </row>
    <row r="20" spans="1:11" x14ac:dyDescent="0.25">
      <c r="A20">
        <v>990019</v>
      </c>
      <c r="B20" t="s">
        <v>180</v>
      </c>
      <c r="G20" t="s">
        <v>92</v>
      </c>
      <c r="I20" t="s">
        <v>119</v>
      </c>
      <c r="J20" t="s">
        <v>192</v>
      </c>
      <c r="K20" t="s">
        <v>193</v>
      </c>
    </row>
    <row r="21" spans="1:11" x14ac:dyDescent="0.25">
      <c r="A21">
        <v>990020</v>
      </c>
      <c r="B21" t="s">
        <v>225</v>
      </c>
      <c r="G21" t="s">
        <v>92</v>
      </c>
      <c r="I21" t="s">
        <v>119</v>
      </c>
      <c r="J21" t="s">
        <v>229</v>
      </c>
      <c r="K21" t="s">
        <v>230</v>
      </c>
    </row>
    <row r="22" spans="1:11" x14ac:dyDescent="0.25">
      <c r="A22">
        <v>990021</v>
      </c>
      <c r="B22" t="s">
        <v>179</v>
      </c>
      <c r="G22" t="s">
        <v>92</v>
      </c>
      <c r="I22" t="s">
        <v>119</v>
      </c>
      <c r="J22" t="s">
        <v>192</v>
      </c>
      <c r="K22" t="s">
        <v>193</v>
      </c>
    </row>
    <row r="23" spans="1:11" x14ac:dyDescent="0.25">
      <c r="A23">
        <v>990022</v>
      </c>
      <c r="B23" t="s">
        <v>221</v>
      </c>
      <c r="G23" t="s">
        <v>92</v>
      </c>
      <c r="I23" t="s">
        <v>117</v>
      </c>
      <c r="J23" t="s">
        <v>229</v>
      </c>
      <c r="K23" t="s">
        <v>230</v>
      </c>
    </row>
    <row r="24" spans="1:11" x14ac:dyDescent="0.25">
      <c r="A24">
        <v>990023</v>
      </c>
      <c r="B24" t="s">
        <v>106</v>
      </c>
      <c r="G24" t="s">
        <v>92</v>
      </c>
      <c r="I24" t="s">
        <v>119</v>
      </c>
      <c r="J24" t="s">
        <v>122</v>
      </c>
      <c r="K24" t="s">
        <v>123</v>
      </c>
    </row>
    <row r="25" spans="1:11" x14ac:dyDescent="0.25">
      <c r="A25">
        <v>990024</v>
      </c>
      <c r="B25" t="s">
        <v>233</v>
      </c>
      <c r="G25" t="s">
        <v>92</v>
      </c>
      <c r="I25" t="s">
        <v>121</v>
      </c>
      <c r="J25" t="s">
        <v>122</v>
      </c>
      <c r="K25" t="s">
        <v>123</v>
      </c>
    </row>
    <row r="26" spans="1:11" x14ac:dyDescent="0.25">
      <c r="A26">
        <v>990025</v>
      </c>
      <c r="B26" t="s">
        <v>220</v>
      </c>
      <c r="G26" t="s">
        <v>92</v>
      </c>
      <c r="I26" t="s">
        <v>119</v>
      </c>
      <c r="J26" t="s">
        <v>229</v>
      </c>
      <c r="K26" t="s">
        <v>230</v>
      </c>
    </row>
    <row r="27" spans="1:11" x14ac:dyDescent="0.25">
      <c r="A27">
        <v>990026</v>
      </c>
      <c r="B27" t="s">
        <v>94</v>
      </c>
      <c r="G27" t="s">
        <v>92</v>
      </c>
      <c r="I27" t="s">
        <v>112</v>
      </c>
      <c r="J27" t="s">
        <v>122</v>
      </c>
      <c r="K27" t="s">
        <v>123</v>
      </c>
    </row>
    <row r="28" spans="1:11" x14ac:dyDescent="0.25">
      <c r="A28">
        <v>990027</v>
      </c>
      <c r="B28" t="s">
        <v>98</v>
      </c>
      <c r="G28" t="s">
        <v>92</v>
      </c>
      <c r="I28" t="s">
        <v>116</v>
      </c>
      <c r="J28" t="s">
        <v>122</v>
      </c>
      <c r="K28" t="s">
        <v>123</v>
      </c>
    </row>
    <row r="29" spans="1:11" x14ac:dyDescent="0.25">
      <c r="A29">
        <v>990028</v>
      </c>
      <c r="B29" t="s">
        <v>104</v>
      </c>
      <c r="G29" t="s">
        <v>92</v>
      </c>
      <c r="I29" t="s">
        <v>119</v>
      </c>
      <c r="J29" t="s">
        <v>122</v>
      </c>
      <c r="K29" t="s">
        <v>123</v>
      </c>
    </row>
    <row r="30" spans="1:11" x14ac:dyDescent="0.25">
      <c r="A30">
        <v>990029</v>
      </c>
      <c r="B30" t="s">
        <v>101</v>
      </c>
      <c r="G30" t="s">
        <v>92</v>
      </c>
      <c r="I30" t="s">
        <v>118</v>
      </c>
      <c r="J30" t="s">
        <v>122</v>
      </c>
      <c r="K30" t="s">
        <v>123</v>
      </c>
    </row>
    <row r="31" spans="1:11" x14ac:dyDescent="0.25">
      <c r="A31">
        <v>990030</v>
      </c>
      <c r="B31" t="s">
        <v>173</v>
      </c>
      <c r="G31" t="s">
        <v>92</v>
      </c>
      <c r="I31" t="s">
        <v>111</v>
      </c>
      <c r="J31" t="s">
        <v>192</v>
      </c>
      <c r="K31" t="s">
        <v>193</v>
      </c>
    </row>
    <row r="32" spans="1:11" x14ac:dyDescent="0.25">
      <c r="A32">
        <v>990031</v>
      </c>
      <c r="B32" t="s">
        <v>107</v>
      </c>
      <c r="G32" t="s">
        <v>92</v>
      </c>
      <c r="I32" t="s">
        <v>119</v>
      </c>
      <c r="J32" t="s">
        <v>122</v>
      </c>
      <c r="K32" t="s">
        <v>123</v>
      </c>
    </row>
    <row r="33" spans="1:11" x14ac:dyDescent="0.25">
      <c r="A33">
        <v>990032</v>
      </c>
      <c r="B33" t="s">
        <v>227</v>
      </c>
      <c r="G33" t="s">
        <v>92</v>
      </c>
      <c r="I33" t="s">
        <v>119</v>
      </c>
      <c r="J33" t="s">
        <v>229</v>
      </c>
      <c r="K33" t="s">
        <v>230</v>
      </c>
    </row>
    <row r="34" spans="1:11" x14ac:dyDescent="0.25">
      <c r="A34">
        <v>990033</v>
      </c>
      <c r="B34" t="s">
        <v>191</v>
      </c>
      <c r="G34" t="s">
        <v>92</v>
      </c>
      <c r="I34" t="s">
        <v>195</v>
      </c>
      <c r="J34" t="s">
        <v>192</v>
      </c>
      <c r="K34" t="s">
        <v>193</v>
      </c>
    </row>
    <row r="35" spans="1:11" x14ac:dyDescent="0.25">
      <c r="A35">
        <v>990034</v>
      </c>
      <c r="B35" t="s">
        <v>189</v>
      </c>
      <c r="G35" t="s">
        <v>92</v>
      </c>
      <c r="I35" t="s">
        <v>119</v>
      </c>
      <c r="J35" t="s">
        <v>192</v>
      </c>
      <c r="K35" t="s">
        <v>193</v>
      </c>
    </row>
    <row r="36" spans="1:11" x14ac:dyDescent="0.25">
      <c r="A36">
        <v>990035</v>
      </c>
      <c r="B36" t="s">
        <v>235</v>
      </c>
      <c r="G36" t="s">
        <v>92</v>
      </c>
      <c r="I36" t="s">
        <v>115</v>
      </c>
      <c r="J36" t="s">
        <v>192</v>
      </c>
      <c r="K36" t="s">
        <v>193</v>
      </c>
    </row>
    <row r="37" spans="1:11" x14ac:dyDescent="0.25">
      <c r="A37">
        <v>990036</v>
      </c>
      <c r="B37" t="s">
        <v>181</v>
      </c>
      <c r="G37" t="s">
        <v>92</v>
      </c>
      <c r="I37" t="s">
        <v>119</v>
      </c>
      <c r="J37" t="s">
        <v>192</v>
      </c>
      <c r="K37" t="s">
        <v>193</v>
      </c>
    </row>
    <row r="38" spans="1:11" x14ac:dyDescent="0.25">
      <c r="A38">
        <v>990037</v>
      </c>
      <c r="B38" t="s">
        <v>213</v>
      </c>
      <c r="G38" t="s">
        <v>92</v>
      </c>
      <c r="I38" t="s">
        <v>119</v>
      </c>
      <c r="J38" t="s">
        <v>229</v>
      </c>
      <c r="K38" t="s">
        <v>230</v>
      </c>
    </row>
    <row r="39" spans="1:11" x14ac:dyDescent="0.25">
      <c r="A39">
        <v>990038</v>
      </c>
      <c r="B39" t="s">
        <v>97</v>
      </c>
      <c r="G39" t="s">
        <v>92</v>
      </c>
      <c r="I39" t="s">
        <v>115</v>
      </c>
      <c r="J39" t="s">
        <v>122</v>
      </c>
      <c r="K39" t="s">
        <v>123</v>
      </c>
    </row>
    <row r="40" spans="1:11" x14ac:dyDescent="0.25">
      <c r="A40">
        <v>990039</v>
      </c>
      <c r="B40" t="s">
        <v>234</v>
      </c>
      <c r="G40" t="s">
        <v>92</v>
      </c>
      <c r="I40" t="s">
        <v>112</v>
      </c>
      <c r="J40" t="s">
        <v>229</v>
      </c>
      <c r="K40" t="s">
        <v>230</v>
      </c>
    </row>
    <row r="41" spans="1:11" x14ac:dyDescent="0.25">
      <c r="A41">
        <v>990040</v>
      </c>
      <c r="B41" t="s">
        <v>174</v>
      </c>
      <c r="G41" t="s">
        <v>92</v>
      </c>
      <c r="I41" t="s">
        <v>113</v>
      </c>
      <c r="J41" t="s">
        <v>192</v>
      </c>
      <c r="K41" t="s">
        <v>193</v>
      </c>
    </row>
    <row r="42" spans="1:11" x14ac:dyDescent="0.25">
      <c r="A42">
        <v>990041</v>
      </c>
      <c r="B42" t="s">
        <v>215</v>
      </c>
      <c r="G42" t="s">
        <v>92</v>
      </c>
      <c r="I42" t="s">
        <v>112</v>
      </c>
      <c r="J42" t="s">
        <v>229</v>
      </c>
      <c r="K42" t="s">
        <v>230</v>
      </c>
    </row>
    <row r="43" spans="1:11" x14ac:dyDescent="0.25">
      <c r="A43">
        <v>990042</v>
      </c>
      <c r="B43" t="s">
        <v>100</v>
      </c>
      <c r="G43" t="s">
        <v>92</v>
      </c>
      <c r="I43" t="s">
        <v>112</v>
      </c>
      <c r="J43" t="s">
        <v>122</v>
      </c>
      <c r="K43" t="s">
        <v>123</v>
      </c>
    </row>
    <row r="44" spans="1:11" x14ac:dyDescent="0.25">
      <c r="A44">
        <v>990043</v>
      </c>
      <c r="B44" t="s">
        <v>109</v>
      </c>
      <c r="G44" t="s">
        <v>92</v>
      </c>
      <c r="I44" t="s">
        <v>119</v>
      </c>
      <c r="J44" t="s">
        <v>122</v>
      </c>
      <c r="K44" t="s">
        <v>123</v>
      </c>
    </row>
    <row r="45" spans="1:11" x14ac:dyDescent="0.25">
      <c r="A45">
        <v>990044</v>
      </c>
      <c r="B45" t="s">
        <v>214</v>
      </c>
      <c r="G45" t="s">
        <v>92</v>
      </c>
      <c r="I45" t="s">
        <v>115</v>
      </c>
      <c r="J45" t="s">
        <v>229</v>
      </c>
      <c r="K45" t="s">
        <v>230</v>
      </c>
    </row>
    <row r="46" spans="1:11" x14ac:dyDescent="0.25">
      <c r="A46">
        <v>990045</v>
      </c>
      <c r="B46" t="s">
        <v>223</v>
      </c>
      <c r="G46" t="s">
        <v>92</v>
      </c>
      <c r="I46" t="s">
        <v>231</v>
      </c>
      <c r="J46" t="s">
        <v>229</v>
      </c>
      <c r="K46" t="s">
        <v>230</v>
      </c>
    </row>
    <row r="47" spans="1:11" x14ac:dyDescent="0.25">
      <c r="A47">
        <v>990046</v>
      </c>
      <c r="B47" t="s">
        <v>172</v>
      </c>
      <c r="G47" t="s">
        <v>92</v>
      </c>
      <c r="I47" t="s">
        <v>114</v>
      </c>
      <c r="J47" t="s">
        <v>192</v>
      </c>
      <c r="K47" t="s">
        <v>193</v>
      </c>
    </row>
    <row r="48" spans="1:11" x14ac:dyDescent="0.25">
      <c r="A48">
        <v>990047</v>
      </c>
      <c r="B48" t="s">
        <v>224</v>
      </c>
      <c r="G48" t="s">
        <v>92</v>
      </c>
      <c r="I48" t="s">
        <v>119</v>
      </c>
      <c r="J48" t="s">
        <v>229</v>
      </c>
      <c r="K48" t="s">
        <v>230</v>
      </c>
    </row>
    <row r="49" spans="1:11" x14ac:dyDescent="0.25">
      <c r="A49">
        <v>990048</v>
      </c>
      <c r="B49" t="s">
        <v>187</v>
      </c>
      <c r="G49" t="s">
        <v>92</v>
      </c>
      <c r="I49" t="s">
        <v>119</v>
      </c>
      <c r="J49" t="s">
        <v>192</v>
      </c>
      <c r="K49" t="s">
        <v>193</v>
      </c>
    </row>
    <row r="50" spans="1:11" x14ac:dyDescent="0.25">
      <c r="A50">
        <v>990049</v>
      </c>
      <c r="B50" t="s">
        <v>226</v>
      </c>
      <c r="G50" t="s">
        <v>92</v>
      </c>
      <c r="I50" t="s">
        <v>195</v>
      </c>
      <c r="J50" t="s">
        <v>229</v>
      </c>
      <c r="K50" t="s">
        <v>230</v>
      </c>
    </row>
    <row r="51" spans="1:11" x14ac:dyDescent="0.25">
      <c r="A51">
        <v>990050</v>
      </c>
      <c r="B51" t="s">
        <v>216</v>
      </c>
      <c r="G51" t="s">
        <v>92</v>
      </c>
      <c r="I51" t="s">
        <v>119</v>
      </c>
      <c r="J51" t="s">
        <v>229</v>
      </c>
      <c r="K51" t="s">
        <v>230</v>
      </c>
    </row>
    <row r="52" spans="1:11" x14ac:dyDescent="0.25">
      <c r="A52">
        <v>990051</v>
      </c>
      <c r="B52" t="s">
        <v>190</v>
      </c>
      <c r="G52" t="s">
        <v>92</v>
      </c>
      <c r="I52" t="s">
        <v>119</v>
      </c>
      <c r="J52" t="s">
        <v>192</v>
      </c>
      <c r="K52" t="s">
        <v>193</v>
      </c>
    </row>
    <row r="53" spans="1:11" x14ac:dyDescent="0.25">
      <c r="A53">
        <v>990052</v>
      </c>
      <c r="B53" t="s">
        <v>185</v>
      </c>
      <c r="G53" t="s">
        <v>92</v>
      </c>
      <c r="I53" t="s">
        <v>194</v>
      </c>
      <c r="J53" t="s">
        <v>192</v>
      </c>
      <c r="K53" t="s">
        <v>193</v>
      </c>
    </row>
    <row r="54" spans="1:11" x14ac:dyDescent="0.25">
      <c r="A54">
        <v>990053</v>
      </c>
      <c r="B54" t="s">
        <v>105</v>
      </c>
      <c r="G54" t="s">
        <v>92</v>
      </c>
      <c r="I54" t="s">
        <v>120</v>
      </c>
      <c r="J54" t="s">
        <v>122</v>
      </c>
      <c r="K54" t="s">
        <v>123</v>
      </c>
    </row>
    <row r="55" spans="1:11" x14ac:dyDescent="0.25">
      <c r="A55">
        <v>990054</v>
      </c>
      <c r="B55" t="s">
        <v>217</v>
      </c>
      <c r="G55" t="s">
        <v>92</v>
      </c>
      <c r="I55" t="s">
        <v>111</v>
      </c>
      <c r="J55" t="s">
        <v>229</v>
      </c>
      <c r="K55" t="s">
        <v>230</v>
      </c>
    </row>
    <row r="56" spans="1:11" x14ac:dyDescent="0.25">
      <c r="A56">
        <v>990055</v>
      </c>
      <c r="B56" t="s">
        <v>170</v>
      </c>
      <c r="G56" t="s">
        <v>92</v>
      </c>
      <c r="I56" t="s">
        <v>112</v>
      </c>
      <c r="J56" t="s">
        <v>192</v>
      </c>
      <c r="K56" t="s">
        <v>193</v>
      </c>
    </row>
    <row r="57" spans="1:11" x14ac:dyDescent="0.25">
      <c r="A57">
        <v>990056</v>
      </c>
      <c r="B57" t="s">
        <v>177</v>
      </c>
      <c r="G57" t="s">
        <v>92</v>
      </c>
      <c r="I57" t="s">
        <v>117</v>
      </c>
      <c r="J57" t="s">
        <v>192</v>
      </c>
      <c r="K57" t="s">
        <v>193</v>
      </c>
    </row>
    <row r="58" spans="1:11" x14ac:dyDescent="0.25">
      <c r="A58">
        <v>990057</v>
      </c>
      <c r="B58" t="s">
        <v>183</v>
      </c>
      <c r="G58" t="s">
        <v>92</v>
      </c>
      <c r="I58" t="s">
        <v>119</v>
      </c>
      <c r="J58" t="s">
        <v>192</v>
      </c>
      <c r="K58" t="s">
        <v>193</v>
      </c>
    </row>
    <row r="59" spans="1:11" x14ac:dyDescent="0.25">
      <c r="A59">
        <v>990058</v>
      </c>
      <c r="B59" t="s">
        <v>110</v>
      </c>
      <c r="G59" t="s">
        <v>92</v>
      </c>
      <c r="I59" t="s">
        <v>119</v>
      </c>
      <c r="J59" t="s">
        <v>122</v>
      </c>
      <c r="K59" t="s">
        <v>123</v>
      </c>
    </row>
    <row r="60" spans="1:11" x14ac:dyDescent="0.25">
      <c r="A60">
        <v>990059</v>
      </c>
      <c r="B60" t="s">
        <v>188</v>
      </c>
      <c r="G60" t="s">
        <v>92</v>
      </c>
      <c r="I60" t="s">
        <v>119</v>
      </c>
      <c r="J60" t="s">
        <v>192</v>
      </c>
      <c r="K60" t="s">
        <v>193</v>
      </c>
    </row>
  </sheetData>
  <sortState ref="A2:AM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D2" sqref="D2:AH20"/>
    </sheetView>
  </sheetViews>
  <sheetFormatPr defaultRowHeight="15" x14ac:dyDescent="0.25"/>
  <sheetData>
    <row r="1" spans="1:34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258</v>
      </c>
      <c r="AH1" t="s">
        <v>260</v>
      </c>
    </row>
    <row r="2" spans="1:34" x14ac:dyDescent="0.25">
      <c r="A2">
        <v>3</v>
      </c>
      <c r="B2" t="s">
        <v>17</v>
      </c>
      <c r="C2" s="2"/>
      <c r="D2" s="1">
        <v>51420</v>
      </c>
      <c r="E2">
        <f t="shared" ref="E2:E20" si="0">IF(ISBLANK(F2),-D2,F2-D2)</f>
        <v>26</v>
      </c>
      <c r="F2" s="1">
        <v>51446</v>
      </c>
      <c r="G2">
        <f t="shared" ref="G2:G20" si="1">IF(ISBLANK(H2),-F2,H2-F2)</f>
        <v>60</v>
      </c>
      <c r="H2" s="1">
        <v>51506</v>
      </c>
      <c r="I2">
        <f t="shared" ref="I2:I20" si="2">IF(ISBLANK(J2),-H2,J2-H2)</f>
        <v>93</v>
      </c>
      <c r="J2" s="1">
        <v>51599</v>
      </c>
      <c r="K2">
        <f t="shared" ref="K2:K20" si="3">IF(ISBLANK(L2),-J2,L2-J2)</f>
        <v>109</v>
      </c>
      <c r="L2" s="1">
        <v>51708</v>
      </c>
      <c r="M2">
        <f t="shared" ref="M2:M20" si="4">IF(ISBLANK(N2),-L2,N2-L2)</f>
        <v>205</v>
      </c>
      <c r="N2" s="1">
        <v>51913</v>
      </c>
      <c r="O2">
        <f t="shared" ref="O2:O20" si="5">IF(ISBLANK(P2),-N2,P2-N2)</f>
        <v>84</v>
      </c>
      <c r="P2" s="1">
        <v>51997</v>
      </c>
      <c r="Q2">
        <f t="shared" ref="Q2:Q20" si="6">IF(ISBLANK(R2),-P2,R2-P2)</f>
        <v>81</v>
      </c>
      <c r="R2" s="1">
        <v>52078</v>
      </c>
      <c r="S2">
        <f t="shared" ref="S2:S20" si="7">IF(ISBLANK(T2),-R2,T2-R2)</f>
        <v>373</v>
      </c>
      <c r="T2" s="1">
        <v>52451</v>
      </c>
      <c r="U2">
        <f t="shared" ref="U2:U20" si="8">IF(ISBLANK(V2),-T2,V2-T2)</f>
        <v>708</v>
      </c>
      <c r="V2" s="1">
        <v>53159</v>
      </c>
      <c r="W2">
        <f t="shared" ref="W2:W20" si="9">IF(ISBLANK(X2),-V2,X2-V2)</f>
        <v>821</v>
      </c>
      <c r="X2" s="1">
        <v>53980</v>
      </c>
      <c r="Y2">
        <f t="shared" ref="Y2:Y20" si="10">IF(ISBLANK(Z2),-X2,Z2-X2)</f>
        <v>438</v>
      </c>
      <c r="Z2" s="1">
        <v>54418</v>
      </c>
      <c r="AA2">
        <f t="shared" ref="AA2:AA20" si="11">IF(ISBLANK(AB2),-Z2,AB2-Z2)</f>
        <v>1692</v>
      </c>
      <c r="AB2" s="1">
        <v>56110</v>
      </c>
      <c r="AC2">
        <f>IF(ISBLANK(AD2),-AB2,AD2-AB2)</f>
        <v>3509</v>
      </c>
      <c r="AD2" s="1">
        <v>59619</v>
      </c>
      <c r="AE2">
        <f>IF(ISBLANK(AF2),-AD2,AF2-AD2)</f>
        <v>3558</v>
      </c>
      <c r="AF2">
        <v>63177</v>
      </c>
      <c r="AG2">
        <f t="shared" ref="AG2:AG20" si="12">IF(ISBLANK(AH2),-AF2,AH2-AF2)</f>
        <v>5775</v>
      </c>
      <c r="AH2">
        <v>68952</v>
      </c>
    </row>
    <row r="3" spans="1:34" x14ac:dyDescent="0.25">
      <c r="A3">
        <v>5</v>
      </c>
      <c r="B3" t="s">
        <v>19</v>
      </c>
      <c r="C3" s="2"/>
      <c r="D3" s="1">
        <v>39387</v>
      </c>
      <c r="E3">
        <f t="shared" si="0"/>
        <v>41</v>
      </c>
      <c r="F3" s="1">
        <v>39428</v>
      </c>
      <c r="G3">
        <f t="shared" si="1"/>
        <v>29</v>
      </c>
      <c r="H3" s="1">
        <v>39457</v>
      </c>
      <c r="I3">
        <f t="shared" si="2"/>
        <v>69</v>
      </c>
      <c r="J3" s="1">
        <v>39526</v>
      </c>
      <c r="K3">
        <f t="shared" si="3"/>
        <v>120</v>
      </c>
      <c r="L3" s="1">
        <v>39646</v>
      </c>
      <c r="M3">
        <f t="shared" si="4"/>
        <v>55</v>
      </c>
      <c r="N3" s="1">
        <v>39701</v>
      </c>
      <c r="O3">
        <f t="shared" si="5"/>
        <v>344</v>
      </c>
      <c r="P3" s="1">
        <v>40045</v>
      </c>
      <c r="Q3">
        <f t="shared" si="6"/>
        <v>425</v>
      </c>
      <c r="R3" s="1">
        <v>40470</v>
      </c>
      <c r="S3">
        <f t="shared" si="7"/>
        <v>1316</v>
      </c>
      <c r="T3" s="1">
        <v>41786</v>
      </c>
      <c r="U3">
        <f t="shared" si="8"/>
        <v>531</v>
      </c>
      <c r="V3" s="1">
        <v>42317</v>
      </c>
      <c r="W3">
        <f t="shared" si="9"/>
        <v>556</v>
      </c>
      <c r="X3" s="1">
        <v>42873</v>
      </c>
      <c r="Y3">
        <f t="shared" si="10"/>
        <v>2343</v>
      </c>
      <c r="Z3" s="1">
        <v>45216</v>
      </c>
      <c r="AA3">
        <f t="shared" si="11"/>
        <v>336</v>
      </c>
      <c r="AB3" s="1">
        <v>45552</v>
      </c>
      <c r="AC3">
        <f>IF(ISBLANK(AD3),-AB3,AD3-AB3)</f>
        <v>1152</v>
      </c>
      <c r="AD3" s="1">
        <v>46704</v>
      </c>
      <c r="AE3">
        <f>IF(ISBLANK(AF3),-AD3,AF3-AD3)</f>
        <v>4928</v>
      </c>
      <c r="AF3">
        <v>51632</v>
      </c>
      <c r="AG3">
        <f t="shared" si="12"/>
        <v>-51632</v>
      </c>
      <c r="AH3">
        <v>0</v>
      </c>
    </row>
    <row r="4" spans="1:34" x14ac:dyDescent="0.25">
      <c r="A4">
        <v>9</v>
      </c>
      <c r="B4" t="s">
        <v>23</v>
      </c>
      <c r="C4" s="2"/>
      <c r="D4" s="1">
        <v>10864</v>
      </c>
      <c r="E4">
        <f t="shared" si="0"/>
        <v>32</v>
      </c>
      <c r="F4" s="1">
        <v>10896</v>
      </c>
      <c r="G4">
        <f t="shared" si="1"/>
        <v>22</v>
      </c>
      <c r="H4" s="1">
        <v>10918</v>
      </c>
      <c r="I4">
        <f t="shared" si="2"/>
        <v>50</v>
      </c>
      <c r="J4" s="1">
        <v>10968</v>
      </c>
      <c r="K4">
        <f t="shared" si="3"/>
        <v>38</v>
      </c>
      <c r="L4" s="1">
        <v>11006</v>
      </c>
      <c r="M4">
        <f t="shared" si="4"/>
        <v>30</v>
      </c>
      <c r="N4" s="1">
        <v>11036</v>
      </c>
      <c r="O4">
        <f t="shared" si="5"/>
        <v>334</v>
      </c>
      <c r="P4" s="1">
        <v>11370</v>
      </c>
      <c r="Q4">
        <f t="shared" si="6"/>
        <v>1764</v>
      </c>
      <c r="R4" s="1">
        <v>13134</v>
      </c>
      <c r="S4">
        <f t="shared" si="7"/>
        <v>450</v>
      </c>
      <c r="T4" s="1">
        <v>13584</v>
      </c>
      <c r="U4">
        <f t="shared" si="8"/>
        <v>328</v>
      </c>
      <c r="V4" s="1">
        <v>13912</v>
      </c>
      <c r="W4">
        <f t="shared" si="9"/>
        <v>446</v>
      </c>
      <c r="X4" s="1">
        <v>14358</v>
      </c>
      <c r="Y4">
        <f t="shared" si="10"/>
        <v>-14358</v>
      </c>
      <c r="Z4">
        <v>0</v>
      </c>
      <c r="AA4">
        <f t="shared" si="11"/>
        <v>0</v>
      </c>
      <c r="AB4">
        <v>0</v>
      </c>
      <c r="AC4">
        <f>IF(ISBLANK(AD4),-AB4,AD4-AB4)</f>
        <v>0</v>
      </c>
      <c r="AD4">
        <v>0</v>
      </c>
      <c r="AE4">
        <f t="shared" ref="AE4:AE20" si="13">IF(ISBLANK(AF4),-AD4,AF4-AD4)</f>
        <v>0</v>
      </c>
      <c r="AF4">
        <v>0</v>
      </c>
      <c r="AG4">
        <f t="shared" si="12"/>
        <v>0</v>
      </c>
      <c r="AH4">
        <v>0</v>
      </c>
    </row>
    <row r="5" spans="1:34" x14ac:dyDescent="0.25">
      <c r="A5">
        <v>1</v>
      </c>
      <c r="B5" t="s">
        <v>15</v>
      </c>
      <c r="C5" s="2"/>
      <c r="D5" s="1">
        <v>63849</v>
      </c>
      <c r="E5">
        <f t="shared" si="0"/>
        <v>46</v>
      </c>
      <c r="F5" s="1">
        <v>63895</v>
      </c>
      <c r="G5">
        <f t="shared" si="1"/>
        <v>102</v>
      </c>
      <c r="H5" s="1">
        <v>63997</v>
      </c>
      <c r="I5">
        <f t="shared" si="2"/>
        <v>317</v>
      </c>
      <c r="J5" s="1">
        <v>64314</v>
      </c>
      <c r="K5">
        <f t="shared" si="3"/>
        <v>92</v>
      </c>
      <c r="L5" s="1">
        <v>64406</v>
      </c>
      <c r="M5">
        <f t="shared" si="4"/>
        <v>182</v>
      </c>
      <c r="N5" s="1">
        <v>64588</v>
      </c>
      <c r="O5">
        <f t="shared" si="5"/>
        <v>265</v>
      </c>
      <c r="P5" s="1">
        <v>64853</v>
      </c>
      <c r="Q5">
        <f t="shared" si="6"/>
        <v>438</v>
      </c>
      <c r="R5" s="1">
        <v>65291</v>
      </c>
      <c r="S5">
        <f t="shared" si="7"/>
        <v>392</v>
      </c>
      <c r="T5" s="1">
        <v>65683</v>
      </c>
      <c r="U5">
        <f t="shared" si="8"/>
        <v>687</v>
      </c>
      <c r="V5" s="1">
        <v>66370</v>
      </c>
      <c r="W5">
        <f t="shared" si="9"/>
        <v>2912</v>
      </c>
      <c r="X5" s="1">
        <v>69282</v>
      </c>
      <c r="Y5">
        <f t="shared" si="10"/>
        <v>1973</v>
      </c>
      <c r="Z5" s="1">
        <v>71255</v>
      </c>
      <c r="AA5">
        <f t="shared" si="11"/>
        <v>1773</v>
      </c>
      <c r="AB5" s="1">
        <v>73028</v>
      </c>
      <c r="AC5">
        <v>0</v>
      </c>
      <c r="AD5" s="1">
        <v>73028</v>
      </c>
      <c r="AE5">
        <f t="shared" si="13"/>
        <v>0</v>
      </c>
      <c r="AF5" s="1">
        <v>73028</v>
      </c>
      <c r="AG5">
        <f t="shared" si="12"/>
        <v>0</v>
      </c>
      <c r="AH5" s="1">
        <v>73028</v>
      </c>
    </row>
    <row r="6" spans="1:34" x14ac:dyDescent="0.25">
      <c r="A6">
        <v>4</v>
      </c>
      <c r="B6" t="s">
        <v>18</v>
      </c>
      <c r="C6" s="2"/>
      <c r="D6" s="1">
        <v>42305</v>
      </c>
      <c r="E6">
        <f t="shared" si="0"/>
        <v>39</v>
      </c>
      <c r="F6" s="1">
        <v>42344</v>
      </c>
      <c r="G6">
        <f t="shared" si="1"/>
        <v>47</v>
      </c>
      <c r="H6" s="1">
        <v>42391</v>
      </c>
      <c r="I6">
        <f t="shared" si="2"/>
        <v>142</v>
      </c>
      <c r="J6" s="1">
        <v>42533</v>
      </c>
      <c r="K6">
        <f t="shared" si="3"/>
        <v>140</v>
      </c>
      <c r="L6" s="1">
        <v>42673</v>
      </c>
      <c r="M6">
        <f t="shared" si="4"/>
        <v>71</v>
      </c>
      <c r="N6" s="1">
        <v>42744</v>
      </c>
      <c r="O6">
        <f t="shared" si="5"/>
        <v>656</v>
      </c>
      <c r="P6" s="1">
        <v>43400</v>
      </c>
      <c r="Q6">
        <f t="shared" si="6"/>
        <v>759</v>
      </c>
      <c r="R6" s="1">
        <v>44159</v>
      </c>
      <c r="S6">
        <f t="shared" si="7"/>
        <v>1411</v>
      </c>
      <c r="T6" s="1">
        <v>45570</v>
      </c>
      <c r="U6">
        <f t="shared" si="8"/>
        <v>1280</v>
      </c>
      <c r="V6" s="1">
        <v>46850</v>
      </c>
      <c r="W6">
        <f t="shared" si="9"/>
        <v>1709</v>
      </c>
      <c r="X6" s="1">
        <v>48559</v>
      </c>
      <c r="Y6">
        <f t="shared" si="10"/>
        <v>3823</v>
      </c>
      <c r="Z6" s="1">
        <v>52382</v>
      </c>
      <c r="AA6">
        <f t="shared" si="11"/>
        <v>548</v>
      </c>
      <c r="AB6" s="1">
        <v>52930</v>
      </c>
      <c r="AC6">
        <f t="shared" ref="AC6:AC20" si="14">IF(ISBLANK(AD6),-AB6,AD6-AB6)</f>
        <v>2822</v>
      </c>
      <c r="AD6" s="1">
        <v>55752</v>
      </c>
      <c r="AE6">
        <f t="shared" si="13"/>
        <v>9931</v>
      </c>
      <c r="AF6">
        <v>65683</v>
      </c>
      <c r="AG6">
        <f t="shared" si="12"/>
        <v>22087</v>
      </c>
      <c r="AH6">
        <v>87770</v>
      </c>
    </row>
    <row r="7" spans="1:34" x14ac:dyDescent="0.25">
      <c r="A7">
        <v>8</v>
      </c>
      <c r="B7" t="s">
        <v>22</v>
      </c>
      <c r="C7" s="2"/>
      <c r="D7" s="1">
        <v>16473</v>
      </c>
      <c r="E7">
        <f t="shared" si="0"/>
        <v>15</v>
      </c>
      <c r="F7" s="1">
        <v>16488</v>
      </c>
      <c r="G7">
        <f t="shared" si="1"/>
        <v>46</v>
      </c>
      <c r="H7" s="1">
        <v>16534</v>
      </c>
      <c r="I7">
        <f t="shared" si="2"/>
        <v>28</v>
      </c>
      <c r="J7" s="1">
        <v>16562</v>
      </c>
      <c r="K7">
        <f t="shared" si="3"/>
        <v>75</v>
      </c>
      <c r="L7" s="1">
        <v>16637</v>
      </c>
      <c r="M7">
        <f t="shared" si="4"/>
        <v>67</v>
      </c>
      <c r="N7" s="1">
        <v>16704</v>
      </c>
      <c r="O7">
        <f t="shared" si="5"/>
        <v>29</v>
      </c>
      <c r="P7" s="1">
        <v>16733</v>
      </c>
      <c r="Q7">
        <f t="shared" si="6"/>
        <v>45</v>
      </c>
      <c r="R7" s="1">
        <v>16778</v>
      </c>
      <c r="S7">
        <f t="shared" si="7"/>
        <v>97</v>
      </c>
      <c r="T7" s="1">
        <v>16875</v>
      </c>
      <c r="U7">
        <f t="shared" si="8"/>
        <v>269</v>
      </c>
      <c r="V7" s="1">
        <v>17144</v>
      </c>
      <c r="W7">
        <f t="shared" si="9"/>
        <v>336</v>
      </c>
      <c r="X7" s="1">
        <v>17480</v>
      </c>
      <c r="Y7">
        <f t="shared" si="10"/>
        <v>169</v>
      </c>
      <c r="Z7" s="1">
        <v>17649</v>
      </c>
      <c r="AA7">
        <f t="shared" si="11"/>
        <v>-17649</v>
      </c>
      <c r="AB7" s="1">
        <v>0</v>
      </c>
      <c r="AC7">
        <f t="shared" si="14"/>
        <v>0</v>
      </c>
      <c r="AD7" s="1">
        <v>0</v>
      </c>
      <c r="AE7">
        <f t="shared" si="13"/>
        <v>0</v>
      </c>
      <c r="AF7">
        <v>0</v>
      </c>
      <c r="AG7">
        <f t="shared" si="12"/>
        <v>0</v>
      </c>
      <c r="AH7">
        <v>0</v>
      </c>
    </row>
    <row r="8" spans="1:34" x14ac:dyDescent="0.25">
      <c r="A8">
        <v>2</v>
      </c>
      <c r="B8" t="s">
        <v>16</v>
      </c>
      <c r="C8" s="2"/>
      <c r="D8" s="1">
        <v>59067</v>
      </c>
      <c r="E8">
        <f t="shared" si="0"/>
        <v>22</v>
      </c>
      <c r="F8" s="1">
        <v>59089</v>
      </c>
      <c r="G8">
        <f t="shared" si="1"/>
        <v>46</v>
      </c>
      <c r="H8" s="1">
        <v>59135</v>
      </c>
      <c r="I8">
        <f t="shared" si="2"/>
        <v>115</v>
      </c>
      <c r="J8" s="1">
        <v>59250</v>
      </c>
      <c r="K8">
        <f t="shared" si="3"/>
        <v>67</v>
      </c>
      <c r="L8" s="1">
        <v>59317</v>
      </c>
      <c r="M8">
        <f t="shared" si="4"/>
        <v>58</v>
      </c>
      <c r="N8" s="1">
        <v>59375</v>
      </c>
      <c r="O8">
        <f t="shared" si="5"/>
        <v>73</v>
      </c>
      <c r="P8" s="1">
        <v>59448</v>
      </c>
      <c r="Q8">
        <f t="shared" si="6"/>
        <v>127</v>
      </c>
      <c r="R8" s="1">
        <v>59575</v>
      </c>
      <c r="S8">
        <f t="shared" si="7"/>
        <v>149</v>
      </c>
      <c r="T8" s="1">
        <v>59724</v>
      </c>
      <c r="U8">
        <f t="shared" si="8"/>
        <v>338</v>
      </c>
      <c r="V8" s="1">
        <v>60062</v>
      </c>
      <c r="W8">
        <f t="shared" si="9"/>
        <v>1466</v>
      </c>
      <c r="X8" s="1">
        <v>61528</v>
      </c>
      <c r="Y8">
        <f t="shared" si="10"/>
        <v>352</v>
      </c>
      <c r="Z8" s="1">
        <v>61880</v>
      </c>
      <c r="AA8">
        <f t="shared" si="11"/>
        <v>10566</v>
      </c>
      <c r="AB8" s="1">
        <v>72446</v>
      </c>
      <c r="AC8">
        <f t="shared" si="14"/>
        <v>6134</v>
      </c>
      <c r="AD8" s="1">
        <v>78580</v>
      </c>
      <c r="AE8">
        <f t="shared" si="13"/>
        <v>0</v>
      </c>
      <c r="AF8" s="1">
        <v>78580</v>
      </c>
      <c r="AG8">
        <v>0</v>
      </c>
      <c r="AH8" s="1">
        <v>78580</v>
      </c>
    </row>
    <row r="9" spans="1:34" x14ac:dyDescent="0.25">
      <c r="A9">
        <v>6</v>
      </c>
      <c r="B9" t="s">
        <v>20</v>
      </c>
      <c r="C9" s="2"/>
      <c r="D9" s="1">
        <v>20331</v>
      </c>
      <c r="E9">
        <f t="shared" si="0"/>
        <v>29</v>
      </c>
      <c r="F9" s="1">
        <v>20360</v>
      </c>
      <c r="G9">
        <f t="shared" si="1"/>
        <v>38</v>
      </c>
      <c r="H9" s="1">
        <v>20398</v>
      </c>
      <c r="I9">
        <f t="shared" si="2"/>
        <v>109</v>
      </c>
      <c r="J9" s="1">
        <v>20507</v>
      </c>
      <c r="K9">
        <f t="shared" si="3"/>
        <v>71</v>
      </c>
      <c r="L9" s="1">
        <v>20578</v>
      </c>
      <c r="M9">
        <f t="shared" si="4"/>
        <v>69</v>
      </c>
      <c r="N9" s="1">
        <v>20647</v>
      </c>
      <c r="O9">
        <f t="shared" si="5"/>
        <v>355</v>
      </c>
      <c r="P9" s="1">
        <v>21002</v>
      </c>
      <c r="Q9">
        <f t="shared" si="6"/>
        <v>559</v>
      </c>
      <c r="R9" s="1">
        <v>21561</v>
      </c>
      <c r="S9">
        <f t="shared" si="7"/>
        <v>493</v>
      </c>
      <c r="T9" s="1">
        <v>22054</v>
      </c>
      <c r="U9">
        <f t="shared" si="8"/>
        <v>372</v>
      </c>
      <c r="V9" s="1">
        <v>22426</v>
      </c>
      <c r="W9">
        <f t="shared" si="9"/>
        <v>1625</v>
      </c>
      <c r="X9" s="1">
        <v>24051</v>
      </c>
      <c r="Y9">
        <f t="shared" si="10"/>
        <v>1451</v>
      </c>
      <c r="Z9" s="1">
        <v>25502</v>
      </c>
      <c r="AA9">
        <f t="shared" si="11"/>
        <v>413</v>
      </c>
      <c r="AB9" s="1">
        <v>25915</v>
      </c>
      <c r="AC9">
        <f t="shared" si="14"/>
        <v>3805</v>
      </c>
      <c r="AD9" s="1">
        <v>29720</v>
      </c>
      <c r="AE9">
        <f t="shared" si="13"/>
        <v>-29720</v>
      </c>
      <c r="AF9">
        <v>0</v>
      </c>
      <c r="AG9">
        <f t="shared" si="12"/>
        <v>0</v>
      </c>
      <c r="AH9">
        <v>0</v>
      </c>
    </row>
    <row r="10" spans="1:34" x14ac:dyDescent="0.25">
      <c r="A10">
        <v>11</v>
      </c>
      <c r="B10" t="s">
        <v>25</v>
      </c>
      <c r="C10" s="2"/>
      <c r="D10" s="1">
        <v>7594</v>
      </c>
      <c r="E10">
        <f t="shared" si="0"/>
        <v>33</v>
      </c>
      <c r="F10" s="1">
        <v>7627</v>
      </c>
      <c r="G10">
        <f t="shared" si="1"/>
        <v>21</v>
      </c>
      <c r="H10" s="1">
        <v>7648</v>
      </c>
      <c r="I10">
        <f t="shared" si="2"/>
        <v>41</v>
      </c>
      <c r="J10" s="1">
        <v>7689</v>
      </c>
      <c r="K10">
        <f t="shared" si="3"/>
        <v>362</v>
      </c>
      <c r="L10" s="1">
        <v>8051</v>
      </c>
      <c r="M10">
        <f t="shared" si="4"/>
        <v>399</v>
      </c>
      <c r="N10" s="1">
        <v>8450</v>
      </c>
      <c r="O10">
        <f t="shared" si="5"/>
        <v>61</v>
      </c>
      <c r="P10" s="1">
        <v>8511</v>
      </c>
      <c r="Q10">
        <f t="shared" si="6"/>
        <v>98</v>
      </c>
      <c r="R10" s="1">
        <v>8609</v>
      </c>
      <c r="S10">
        <f t="shared" si="7"/>
        <v>-8609</v>
      </c>
      <c r="T10" s="1">
        <v>0</v>
      </c>
      <c r="U10">
        <f t="shared" si="8"/>
        <v>0</v>
      </c>
      <c r="V10" s="1">
        <v>0</v>
      </c>
      <c r="W10">
        <f t="shared" si="9"/>
        <v>0</v>
      </c>
      <c r="X10" s="1">
        <v>0</v>
      </c>
      <c r="Y10">
        <f t="shared" si="10"/>
        <v>0</v>
      </c>
      <c r="Z10" s="1">
        <v>0</v>
      </c>
      <c r="AA10">
        <f t="shared" si="11"/>
        <v>0</v>
      </c>
      <c r="AB10" s="1">
        <v>0</v>
      </c>
      <c r="AC10">
        <f t="shared" si="14"/>
        <v>0</v>
      </c>
      <c r="AD10" s="1">
        <v>0</v>
      </c>
      <c r="AE10">
        <f t="shared" si="13"/>
        <v>0</v>
      </c>
      <c r="AF10">
        <v>0</v>
      </c>
      <c r="AG10">
        <f t="shared" si="12"/>
        <v>0</v>
      </c>
      <c r="AH10">
        <v>0</v>
      </c>
    </row>
    <row r="11" spans="1:34" x14ac:dyDescent="0.25">
      <c r="A11">
        <v>13</v>
      </c>
      <c r="B11" t="s">
        <v>27</v>
      </c>
      <c r="C11" s="2"/>
      <c r="D11" s="1">
        <v>4967</v>
      </c>
      <c r="E11">
        <f t="shared" si="0"/>
        <v>32</v>
      </c>
      <c r="F11" s="1">
        <v>4999</v>
      </c>
      <c r="G11">
        <f t="shared" si="1"/>
        <v>29</v>
      </c>
      <c r="H11" s="1">
        <v>5028</v>
      </c>
      <c r="I11">
        <f t="shared" si="2"/>
        <v>60</v>
      </c>
      <c r="J11" s="1">
        <v>5088</v>
      </c>
      <c r="K11">
        <f t="shared" si="3"/>
        <v>37</v>
      </c>
      <c r="L11" s="1">
        <v>5125</v>
      </c>
      <c r="M11">
        <f t="shared" si="4"/>
        <v>46</v>
      </c>
      <c r="N11" s="1">
        <v>5171</v>
      </c>
      <c r="O11">
        <f t="shared" si="5"/>
        <v>436</v>
      </c>
      <c r="P11" s="1">
        <v>5607</v>
      </c>
      <c r="Q11">
        <f t="shared" si="6"/>
        <v>-5607</v>
      </c>
      <c r="R11" s="1">
        <v>0</v>
      </c>
      <c r="S11">
        <f t="shared" si="7"/>
        <v>0</v>
      </c>
      <c r="T11" s="1">
        <v>0</v>
      </c>
      <c r="U11">
        <f t="shared" si="8"/>
        <v>0</v>
      </c>
      <c r="V11" s="1">
        <v>0</v>
      </c>
      <c r="W11">
        <f t="shared" si="9"/>
        <v>0</v>
      </c>
      <c r="X11" s="1">
        <v>0</v>
      </c>
      <c r="Y11">
        <f t="shared" si="10"/>
        <v>0</v>
      </c>
      <c r="Z11" s="1">
        <v>0</v>
      </c>
      <c r="AA11">
        <f t="shared" si="11"/>
        <v>0</v>
      </c>
      <c r="AB11" s="1">
        <v>0</v>
      </c>
      <c r="AC11">
        <f t="shared" si="14"/>
        <v>0</v>
      </c>
      <c r="AD11" s="1">
        <v>0</v>
      </c>
      <c r="AE11">
        <f t="shared" si="13"/>
        <v>0</v>
      </c>
      <c r="AF11">
        <v>0</v>
      </c>
      <c r="AG11">
        <f t="shared" si="12"/>
        <v>0</v>
      </c>
      <c r="AH11">
        <v>0</v>
      </c>
    </row>
    <row r="12" spans="1:34" x14ac:dyDescent="0.25">
      <c r="A12">
        <v>10</v>
      </c>
      <c r="B12" t="s">
        <v>24</v>
      </c>
      <c r="C12" s="2"/>
      <c r="D12" s="1">
        <v>10846</v>
      </c>
      <c r="E12">
        <f t="shared" si="0"/>
        <v>21</v>
      </c>
      <c r="F12" s="1">
        <v>10867</v>
      </c>
      <c r="G12">
        <f t="shared" si="1"/>
        <v>40</v>
      </c>
      <c r="H12" s="1">
        <v>10907</v>
      </c>
      <c r="I12">
        <f t="shared" si="2"/>
        <v>138</v>
      </c>
      <c r="J12" s="1">
        <v>11045</v>
      </c>
      <c r="K12">
        <f t="shared" si="3"/>
        <v>84</v>
      </c>
      <c r="L12" s="1">
        <v>11129</v>
      </c>
      <c r="M12">
        <f t="shared" si="4"/>
        <v>99</v>
      </c>
      <c r="N12" s="1">
        <v>11228</v>
      </c>
      <c r="O12">
        <f t="shared" si="5"/>
        <v>206</v>
      </c>
      <c r="P12" s="1">
        <v>11434</v>
      </c>
      <c r="Q12">
        <f t="shared" si="6"/>
        <v>317</v>
      </c>
      <c r="R12" s="1">
        <v>11751</v>
      </c>
      <c r="S12">
        <f t="shared" si="7"/>
        <v>288</v>
      </c>
      <c r="T12" s="1">
        <v>12039</v>
      </c>
      <c r="U12">
        <f t="shared" si="8"/>
        <v>848</v>
      </c>
      <c r="V12" s="1">
        <v>12887</v>
      </c>
      <c r="W12">
        <f t="shared" si="9"/>
        <v>-12887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4"/>
        <v>0</v>
      </c>
      <c r="AD12" s="1">
        <v>0</v>
      </c>
      <c r="AE12">
        <f t="shared" si="13"/>
        <v>0</v>
      </c>
      <c r="AF12">
        <v>0</v>
      </c>
      <c r="AG12">
        <f t="shared" si="12"/>
        <v>0</v>
      </c>
      <c r="AH12">
        <v>0</v>
      </c>
    </row>
    <row r="13" spans="1:34" x14ac:dyDescent="0.25">
      <c r="A13">
        <v>16</v>
      </c>
      <c r="B13" t="s">
        <v>30</v>
      </c>
      <c r="C13" s="2"/>
      <c r="D13" s="1">
        <v>2441</v>
      </c>
      <c r="E13">
        <f t="shared" si="0"/>
        <v>32</v>
      </c>
      <c r="F13" s="1">
        <v>2473</v>
      </c>
      <c r="G13">
        <f t="shared" si="1"/>
        <v>33</v>
      </c>
      <c r="H13" s="1">
        <v>2506</v>
      </c>
      <c r="I13">
        <f t="shared" si="2"/>
        <v>33</v>
      </c>
      <c r="J13" s="1">
        <v>2539</v>
      </c>
      <c r="K13">
        <f t="shared" si="3"/>
        <v>-2539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>
        <v>0</v>
      </c>
      <c r="AA13">
        <f t="shared" si="11"/>
        <v>0</v>
      </c>
      <c r="AB13" s="1">
        <v>0</v>
      </c>
      <c r="AC13">
        <f t="shared" si="14"/>
        <v>0</v>
      </c>
      <c r="AD13">
        <v>0</v>
      </c>
      <c r="AE13">
        <f t="shared" si="13"/>
        <v>0</v>
      </c>
      <c r="AF13">
        <v>0</v>
      </c>
      <c r="AG13">
        <f t="shared" si="12"/>
        <v>0</v>
      </c>
      <c r="AH13">
        <v>0</v>
      </c>
    </row>
    <row r="14" spans="1:34" x14ac:dyDescent="0.25">
      <c r="A14">
        <v>19</v>
      </c>
      <c r="B14" t="s">
        <v>33</v>
      </c>
      <c r="C14" s="2"/>
      <c r="D14">
        <v>727</v>
      </c>
      <c r="E14">
        <f t="shared" si="0"/>
        <v>-727</v>
      </c>
      <c r="F14" s="1">
        <v>0</v>
      </c>
      <c r="G14">
        <f t="shared" si="1"/>
        <v>0</v>
      </c>
      <c r="H14" s="1">
        <v>0</v>
      </c>
      <c r="I14">
        <f t="shared" si="2"/>
        <v>0</v>
      </c>
      <c r="J14" s="1">
        <v>0</v>
      </c>
      <c r="K14">
        <f t="shared" si="3"/>
        <v>0</v>
      </c>
      <c r="L14" s="1">
        <v>0</v>
      </c>
      <c r="M14">
        <f t="shared" si="4"/>
        <v>0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>
        <v>0</v>
      </c>
      <c r="AA14">
        <f t="shared" si="11"/>
        <v>0</v>
      </c>
      <c r="AB14" s="1">
        <v>0</v>
      </c>
      <c r="AC14">
        <f t="shared" si="14"/>
        <v>0</v>
      </c>
      <c r="AD14">
        <v>0</v>
      </c>
      <c r="AE14">
        <f t="shared" si="13"/>
        <v>0</v>
      </c>
      <c r="AF14">
        <v>0</v>
      </c>
      <c r="AG14">
        <f t="shared" si="12"/>
        <v>0</v>
      </c>
      <c r="AH14">
        <v>0</v>
      </c>
    </row>
    <row r="15" spans="1:34" x14ac:dyDescent="0.25">
      <c r="A15">
        <v>17</v>
      </c>
      <c r="B15" t="s">
        <v>31</v>
      </c>
      <c r="C15" s="2"/>
      <c r="D15" s="1">
        <v>1572</v>
      </c>
      <c r="E15">
        <f t="shared" si="0"/>
        <v>69</v>
      </c>
      <c r="F15" s="1">
        <v>1641</v>
      </c>
      <c r="G15">
        <f t="shared" si="1"/>
        <v>49</v>
      </c>
      <c r="H15" s="1">
        <v>1690</v>
      </c>
      <c r="I15">
        <f t="shared" si="2"/>
        <v>-1690</v>
      </c>
      <c r="J15" s="1">
        <v>0</v>
      </c>
      <c r="K15">
        <f t="shared" si="3"/>
        <v>0</v>
      </c>
      <c r="L15" s="1">
        <v>0</v>
      </c>
      <c r="M15">
        <f t="shared" si="4"/>
        <v>0</v>
      </c>
      <c r="N15" s="1">
        <v>0</v>
      </c>
      <c r="O15">
        <f t="shared" si="5"/>
        <v>0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>
        <v>0</v>
      </c>
      <c r="AA15">
        <f t="shared" si="11"/>
        <v>0</v>
      </c>
      <c r="AB15" s="1">
        <v>0</v>
      </c>
      <c r="AC15">
        <f t="shared" si="14"/>
        <v>0</v>
      </c>
      <c r="AD15">
        <v>0</v>
      </c>
      <c r="AE15">
        <f t="shared" si="13"/>
        <v>0</v>
      </c>
      <c r="AF15">
        <v>0</v>
      </c>
      <c r="AG15">
        <f t="shared" si="12"/>
        <v>0</v>
      </c>
      <c r="AH15">
        <v>0</v>
      </c>
    </row>
    <row r="16" spans="1:34" x14ac:dyDescent="0.25">
      <c r="A16">
        <v>18</v>
      </c>
      <c r="B16" t="s">
        <v>32</v>
      </c>
      <c r="C16" s="2"/>
      <c r="D16">
        <v>932</v>
      </c>
      <c r="E16">
        <f t="shared" si="0"/>
        <v>37</v>
      </c>
      <c r="F16">
        <v>969</v>
      </c>
      <c r="G16">
        <f t="shared" si="1"/>
        <v>-969</v>
      </c>
      <c r="H16" s="1">
        <v>0</v>
      </c>
      <c r="I16">
        <f t="shared" si="2"/>
        <v>0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  <c r="Q16">
        <f t="shared" si="6"/>
        <v>0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>
        <v>0</v>
      </c>
      <c r="AA16">
        <f t="shared" si="11"/>
        <v>0</v>
      </c>
      <c r="AB16" s="1">
        <v>0</v>
      </c>
      <c r="AC16">
        <f t="shared" si="14"/>
        <v>0</v>
      </c>
      <c r="AD16">
        <v>0</v>
      </c>
      <c r="AE16">
        <f t="shared" si="13"/>
        <v>0</v>
      </c>
      <c r="AF16">
        <v>0</v>
      </c>
      <c r="AG16">
        <f t="shared" si="12"/>
        <v>0</v>
      </c>
      <c r="AH16">
        <v>0</v>
      </c>
    </row>
    <row r="17" spans="1:34" x14ac:dyDescent="0.25">
      <c r="A17">
        <v>15</v>
      </c>
      <c r="B17" t="s">
        <v>29</v>
      </c>
      <c r="C17" s="2"/>
      <c r="D17" s="1">
        <v>2519</v>
      </c>
      <c r="E17">
        <f t="shared" si="0"/>
        <v>56</v>
      </c>
      <c r="F17" s="1">
        <v>2575</v>
      </c>
      <c r="G17">
        <f t="shared" si="1"/>
        <v>91</v>
      </c>
      <c r="H17" s="1">
        <v>2666</v>
      </c>
      <c r="I17">
        <f t="shared" si="2"/>
        <v>84</v>
      </c>
      <c r="J17" s="1">
        <v>2750</v>
      </c>
      <c r="K17">
        <f t="shared" si="3"/>
        <v>165</v>
      </c>
      <c r="L17" s="1">
        <v>2915</v>
      </c>
      <c r="M17">
        <f t="shared" si="4"/>
        <v>-2915</v>
      </c>
      <c r="N17" s="1">
        <v>0</v>
      </c>
      <c r="O17">
        <f t="shared" si="5"/>
        <v>0</v>
      </c>
      <c r="P17" s="1">
        <v>0</v>
      </c>
      <c r="Q17">
        <f t="shared" si="6"/>
        <v>0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>
        <v>0</v>
      </c>
      <c r="AA17">
        <f t="shared" si="11"/>
        <v>0</v>
      </c>
      <c r="AB17" s="1">
        <v>0</v>
      </c>
      <c r="AC17">
        <f t="shared" si="14"/>
        <v>0</v>
      </c>
      <c r="AD17">
        <v>0</v>
      </c>
      <c r="AE17">
        <f t="shared" si="13"/>
        <v>0</v>
      </c>
      <c r="AF17">
        <v>0</v>
      </c>
      <c r="AG17">
        <f t="shared" si="12"/>
        <v>0</v>
      </c>
      <c r="AH17">
        <v>0</v>
      </c>
    </row>
    <row r="18" spans="1:34" x14ac:dyDescent="0.25">
      <c r="A18">
        <v>12</v>
      </c>
      <c r="B18" t="s">
        <v>26</v>
      </c>
      <c r="C18" s="2"/>
      <c r="D18" s="1">
        <v>6659</v>
      </c>
      <c r="E18">
        <f t="shared" si="0"/>
        <v>30</v>
      </c>
      <c r="F18" s="1">
        <v>6689</v>
      </c>
      <c r="G18">
        <f t="shared" si="1"/>
        <v>93</v>
      </c>
      <c r="H18" s="1">
        <v>6782</v>
      </c>
      <c r="I18">
        <f t="shared" si="2"/>
        <v>85</v>
      </c>
      <c r="J18" s="1">
        <v>6867</v>
      </c>
      <c r="K18">
        <f t="shared" si="3"/>
        <v>727</v>
      </c>
      <c r="L18" s="1">
        <v>7594</v>
      </c>
      <c r="M18">
        <f t="shared" si="4"/>
        <v>857</v>
      </c>
      <c r="N18" s="1">
        <v>8451</v>
      </c>
      <c r="O18">
        <f t="shared" si="5"/>
        <v>210</v>
      </c>
      <c r="P18" s="1">
        <v>8661</v>
      </c>
      <c r="Q18">
        <f t="shared" si="6"/>
        <v>107</v>
      </c>
      <c r="R18" s="1">
        <v>8768</v>
      </c>
      <c r="S18">
        <f t="shared" si="7"/>
        <v>1854</v>
      </c>
      <c r="T18" s="1">
        <v>10622</v>
      </c>
      <c r="U18">
        <f t="shared" si="8"/>
        <v>-10622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>
        <v>0</v>
      </c>
      <c r="AA18">
        <f t="shared" si="11"/>
        <v>0</v>
      </c>
      <c r="AB18" s="1">
        <v>0</v>
      </c>
      <c r="AC18">
        <f t="shared" si="14"/>
        <v>0</v>
      </c>
      <c r="AD18">
        <v>0</v>
      </c>
      <c r="AE18">
        <f t="shared" si="13"/>
        <v>0</v>
      </c>
      <c r="AF18">
        <v>0</v>
      </c>
      <c r="AG18">
        <f t="shared" si="12"/>
        <v>0</v>
      </c>
      <c r="AH18">
        <v>0</v>
      </c>
    </row>
    <row r="19" spans="1:34" x14ac:dyDescent="0.25">
      <c r="A19">
        <v>14</v>
      </c>
      <c r="B19" t="s">
        <v>28</v>
      </c>
      <c r="C19" s="2"/>
      <c r="D19" s="1">
        <v>3701</v>
      </c>
      <c r="E19">
        <f t="shared" si="0"/>
        <v>21</v>
      </c>
      <c r="F19" s="1">
        <v>3722</v>
      </c>
      <c r="G19">
        <f t="shared" si="1"/>
        <v>23</v>
      </c>
      <c r="H19" s="1">
        <v>3745</v>
      </c>
      <c r="I19">
        <f t="shared" si="2"/>
        <v>39</v>
      </c>
      <c r="J19" s="1">
        <v>3784</v>
      </c>
      <c r="K19">
        <f t="shared" si="3"/>
        <v>33</v>
      </c>
      <c r="L19" s="1">
        <v>3817</v>
      </c>
      <c r="M19">
        <f t="shared" si="4"/>
        <v>78</v>
      </c>
      <c r="N19" s="1">
        <v>3895</v>
      </c>
      <c r="O19">
        <f t="shared" si="5"/>
        <v>-3895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>
        <v>0</v>
      </c>
      <c r="AA19">
        <f t="shared" si="11"/>
        <v>0</v>
      </c>
      <c r="AB19" s="1">
        <v>0</v>
      </c>
      <c r="AC19">
        <f t="shared" si="14"/>
        <v>0</v>
      </c>
      <c r="AD19">
        <v>0</v>
      </c>
      <c r="AE19">
        <f t="shared" si="13"/>
        <v>0</v>
      </c>
      <c r="AF19">
        <v>0</v>
      </c>
      <c r="AG19">
        <f t="shared" si="12"/>
        <v>0</v>
      </c>
      <c r="AH19">
        <v>0</v>
      </c>
    </row>
    <row r="20" spans="1:34" x14ac:dyDescent="0.25">
      <c r="A20">
        <v>7</v>
      </c>
      <c r="B20" t="s">
        <v>21</v>
      </c>
      <c r="C20" s="2"/>
      <c r="D20" s="1">
        <v>18293</v>
      </c>
      <c r="E20">
        <f t="shared" si="0"/>
        <v>19</v>
      </c>
      <c r="F20" s="1">
        <v>18312</v>
      </c>
      <c r="G20">
        <f t="shared" si="1"/>
        <v>38</v>
      </c>
      <c r="H20" s="1">
        <v>18350</v>
      </c>
      <c r="I20">
        <f t="shared" si="2"/>
        <v>64</v>
      </c>
      <c r="J20" s="1">
        <v>18414</v>
      </c>
      <c r="K20">
        <f t="shared" si="3"/>
        <v>31</v>
      </c>
      <c r="L20" s="1">
        <v>18445</v>
      </c>
      <c r="M20">
        <f t="shared" si="4"/>
        <v>68</v>
      </c>
      <c r="N20" s="1">
        <v>18513</v>
      </c>
      <c r="O20">
        <f t="shared" si="5"/>
        <v>429</v>
      </c>
      <c r="P20" s="1">
        <v>18942</v>
      </c>
      <c r="Q20">
        <f t="shared" si="6"/>
        <v>146</v>
      </c>
      <c r="R20" s="1">
        <v>19088</v>
      </c>
      <c r="S20">
        <f t="shared" si="7"/>
        <v>138</v>
      </c>
      <c r="T20" s="1">
        <v>19226</v>
      </c>
      <c r="U20">
        <f t="shared" si="8"/>
        <v>435</v>
      </c>
      <c r="V20" s="1">
        <v>19661</v>
      </c>
      <c r="W20">
        <f t="shared" si="9"/>
        <v>1244</v>
      </c>
      <c r="X20" s="1">
        <v>20905</v>
      </c>
      <c r="Y20">
        <f t="shared" si="10"/>
        <v>398</v>
      </c>
      <c r="Z20" s="1">
        <v>21303</v>
      </c>
      <c r="AA20">
        <f t="shared" si="11"/>
        <v>902</v>
      </c>
      <c r="AB20" s="1">
        <v>22205</v>
      </c>
      <c r="AC20">
        <f t="shared" si="14"/>
        <v>-22205</v>
      </c>
      <c r="AD20">
        <v>0</v>
      </c>
      <c r="AE20">
        <f t="shared" si="13"/>
        <v>0</v>
      </c>
      <c r="AF20">
        <v>0</v>
      </c>
      <c r="AG20">
        <f t="shared" si="12"/>
        <v>0</v>
      </c>
      <c r="AH20">
        <v>0</v>
      </c>
    </row>
    <row r="23" spans="1:34" x14ac:dyDescent="0.25">
      <c r="B23" t="s">
        <v>34</v>
      </c>
      <c r="D23">
        <f>FIND(",",B23)</f>
        <v>6</v>
      </c>
      <c r="E23" t="str">
        <f>LEFT(B23,D23-1)</f>
        <v>Cuffe</v>
      </c>
      <c r="F23" t="str">
        <f>RIGHT(B23,LEN(B23)-(D23+1))</f>
        <v>Ciaran</v>
      </c>
      <c r="G23" t="str">
        <f>F23&amp;" "&amp;E23</f>
        <v>Ciaran Cuffe</v>
      </c>
    </row>
    <row r="24" spans="1:34" x14ac:dyDescent="0.25">
      <c r="B24" t="s">
        <v>35</v>
      </c>
      <c r="D24">
        <f t="shared" ref="D24:D41" si="15">FIND(",",B24)</f>
        <v>11</v>
      </c>
      <c r="E24" t="str">
        <f t="shared" ref="E24:E41" si="16">LEFT(B24,D24-1)</f>
        <v>Fitzgerald</v>
      </c>
      <c r="F24" t="str">
        <f t="shared" ref="F24:F41" si="17">RIGHT(B24,LEN(B24)-(D24+1))</f>
        <v>Frances</v>
      </c>
      <c r="G24" t="str">
        <f t="shared" ref="G24:G41" si="18">F24&amp;" "&amp;E24</f>
        <v>Frances Fitzgerald</v>
      </c>
    </row>
    <row r="25" spans="1:34" x14ac:dyDescent="0.25">
      <c r="B25" t="s">
        <v>36</v>
      </c>
      <c r="D25">
        <f t="shared" si="15"/>
        <v>8</v>
      </c>
      <c r="E25" t="str">
        <f t="shared" si="16"/>
        <v>Andrews</v>
      </c>
      <c r="F25" t="str">
        <f t="shared" si="17"/>
        <v>Barry</v>
      </c>
      <c r="G25" t="str">
        <f t="shared" si="18"/>
        <v>Barry Andrews</v>
      </c>
    </row>
    <row r="26" spans="1:34" x14ac:dyDescent="0.25">
      <c r="B26" t="s">
        <v>37</v>
      </c>
      <c r="D26">
        <f t="shared" si="15"/>
        <v>5</v>
      </c>
      <c r="E26" t="str">
        <f t="shared" si="16"/>
        <v>Daly</v>
      </c>
      <c r="F26" t="str">
        <f t="shared" si="17"/>
        <v>Clare</v>
      </c>
      <c r="G26" t="str">
        <f t="shared" si="18"/>
        <v>Clare Daly</v>
      </c>
    </row>
    <row r="27" spans="1:34" x14ac:dyDescent="0.25">
      <c r="B27" t="s">
        <v>38</v>
      </c>
      <c r="D27">
        <f t="shared" si="15"/>
        <v>7</v>
      </c>
      <c r="E27" t="str">
        <f t="shared" si="16"/>
        <v>Boylan</v>
      </c>
      <c r="F27" t="str">
        <f t="shared" si="17"/>
        <v>Lynn</v>
      </c>
      <c r="G27" t="str">
        <f t="shared" si="18"/>
        <v>Lynn Boylan</v>
      </c>
    </row>
    <row r="28" spans="1:34" x14ac:dyDescent="0.25">
      <c r="B28" t="s">
        <v>39</v>
      </c>
      <c r="D28">
        <f t="shared" si="15"/>
        <v>7</v>
      </c>
      <c r="E28" t="str">
        <f t="shared" si="16"/>
        <v>Gannon</v>
      </c>
      <c r="F28" t="str">
        <f t="shared" si="17"/>
        <v>Gary</v>
      </c>
      <c r="G28" t="str">
        <f t="shared" si="18"/>
        <v>Gary Gannon</v>
      </c>
    </row>
    <row r="29" spans="1:34" x14ac:dyDescent="0.25">
      <c r="B29" t="s">
        <v>40</v>
      </c>
      <c r="D29">
        <f t="shared" si="15"/>
        <v>6</v>
      </c>
      <c r="E29" t="str">
        <f t="shared" si="16"/>
        <v>White</v>
      </c>
      <c r="F29" t="str">
        <f t="shared" si="17"/>
        <v>Alex</v>
      </c>
      <c r="G29" t="str">
        <f t="shared" si="18"/>
        <v>Alex White</v>
      </c>
    </row>
    <row r="30" spans="1:34" x14ac:dyDescent="0.25">
      <c r="B30" t="s">
        <v>41</v>
      </c>
      <c r="D30">
        <f t="shared" si="15"/>
        <v>7</v>
      </c>
      <c r="E30" t="str">
        <f t="shared" si="16"/>
        <v>Durkan</v>
      </c>
      <c r="F30" t="str">
        <f t="shared" si="17"/>
        <v>Mark</v>
      </c>
      <c r="G30" t="str">
        <f t="shared" si="18"/>
        <v>Mark Durkan</v>
      </c>
    </row>
    <row r="31" spans="1:34" x14ac:dyDescent="0.25">
      <c r="B31" t="s">
        <v>42</v>
      </c>
      <c r="D31">
        <f t="shared" si="15"/>
        <v>6</v>
      </c>
      <c r="E31" t="str">
        <f t="shared" si="16"/>
        <v>Brien</v>
      </c>
      <c r="F31" t="str">
        <f t="shared" si="17"/>
        <v>Gillian</v>
      </c>
      <c r="G31" t="str">
        <f t="shared" si="18"/>
        <v>Gillian Brien</v>
      </c>
    </row>
    <row r="32" spans="1:34" x14ac:dyDescent="0.25">
      <c r="B32" t="s">
        <v>43</v>
      </c>
      <c r="D32">
        <f t="shared" si="15"/>
        <v>8</v>
      </c>
      <c r="E32" t="str">
        <f t="shared" si="16"/>
        <v>Higgins</v>
      </c>
      <c r="F32" t="str">
        <f t="shared" si="17"/>
        <v>Alice Mary</v>
      </c>
      <c r="G32" t="str">
        <f t="shared" si="18"/>
        <v>Alice Mary Higgins</v>
      </c>
    </row>
    <row r="33" spans="2:7" x14ac:dyDescent="0.25">
      <c r="B33" t="s">
        <v>44</v>
      </c>
      <c r="D33">
        <f t="shared" si="15"/>
        <v>7</v>
      </c>
      <c r="E33" t="str">
        <f t="shared" si="16"/>
        <v>Gilroy</v>
      </c>
      <c r="F33" t="str">
        <f t="shared" si="17"/>
        <v>Ben</v>
      </c>
      <c r="G33" t="str">
        <f t="shared" si="18"/>
        <v>Ben Gilroy</v>
      </c>
    </row>
    <row r="34" spans="2:7" x14ac:dyDescent="0.25">
      <c r="B34" t="s">
        <v>45</v>
      </c>
      <c r="D34">
        <f t="shared" si="15"/>
        <v>10</v>
      </c>
      <c r="E34" t="str">
        <f t="shared" si="16"/>
        <v>O'Doherty</v>
      </c>
      <c r="F34" t="str">
        <f t="shared" si="17"/>
        <v>Gemma</v>
      </c>
      <c r="G34" t="str">
        <f t="shared" si="18"/>
        <v>Gemma O'Doherty</v>
      </c>
    </row>
    <row r="35" spans="2:7" x14ac:dyDescent="0.25">
      <c r="B35" t="s">
        <v>46</v>
      </c>
      <c r="D35">
        <f t="shared" si="15"/>
        <v>8</v>
      </c>
      <c r="E35" t="str">
        <f t="shared" si="16"/>
        <v>Harrold</v>
      </c>
      <c r="F35" t="str">
        <f t="shared" si="17"/>
        <v>Rita</v>
      </c>
      <c r="G35" t="str">
        <f t="shared" si="18"/>
        <v>Rita Harrold</v>
      </c>
    </row>
    <row r="36" spans="2:7" x14ac:dyDescent="0.25">
      <c r="B36" t="s">
        <v>47</v>
      </c>
      <c r="D36">
        <f t="shared" si="15"/>
        <v>5</v>
      </c>
      <c r="E36" t="str">
        <f t="shared" si="16"/>
        <v>Ryan</v>
      </c>
      <c r="F36" t="str">
        <f t="shared" si="17"/>
        <v>Éilis</v>
      </c>
      <c r="G36" t="str">
        <f t="shared" si="18"/>
        <v>Éilis Ryan</v>
      </c>
    </row>
    <row r="37" spans="2:7" x14ac:dyDescent="0.25">
      <c r="B37" t="s">
        <v>48</v>
      </c>
      <c r="D37">
        <f t="shared" si="15"/>
        <v>7</v>
      </c>
      <c r="E37" t="str">
        <f t="shared" si="16"/>
        <v>Murphy</v>
      </c>
      <c r="F37" t="str">
        <f t="shared" si="17"/>
        <v>Eamonn</v>
      </c>
      <c r="G37" t="str">
        <f t="shared" si="18"/>
        <v>Eamonn Murphy</v>
      </c>
    </row>
    <row r="38" spans="2:7" x14ac:dyDescent="0.25">
      <c r="B38" t="s">
        <v>49</v>
      </c>
      <c r="D38">
        <f t="shared" si="15"/>
        <v>6</v>
      </c>
      <c r="E38" t="str">
        <f t="shared" si="16"/>
        <v>Kelly</v>
      </c>
      <c r="F38" t="str">
        <f t="shared" si="17"/>
        <v>Hermann</v>
      </c>
      <c r="G38" t="str">
        <f t="shared" si="18"/>
        <v>Hermann Kelly</v>
      </c>
    </row>
    <row r="39" spans="2:7" x14ac:dyDescent="0.25">
      <c r="B39" t="s">
        <v>50</v>
      </c>
      <c r="D39">
        <f t="shared" si="15"/>
        <v>8</v>
      </c>
      <c r="E39" t="str">
        <f t="shared" si="16"/>
        <v>McNiffe</v>
      </c>
      <c r="F39" t="str">
        <f t="shared" si="17"/>
        <v>Aisling</v>
      </c>
      <c r="G39" t="str">
        <f t="shared" si="18"/>
        <v>Aisling McNiffe</v>
      </c>
    </row>
    <row r="40" spans="2:7" x14ac:dyDescent="0.25">
      <c r="B40" t="s">
        <v>51</v>
      </c>
      <c r="D40">
        <f t="shared" si="15"/>
        <v>7</v>
      </c>
      <c r="E40" t="str">
        <f t="shared" si="16"/>
        <v>Mullan</v>
      </c>
      <c r="F40" t="str">
        <f t="shared" si="17"/>
        <v>Mark</v>
      </c>
      <c r="G40" t="str">
        <f t="shared" si="18"/>
        <v>Mark Mullan</v>
      </c>
    </row>
    <row r="41" spans="2:7" x14ac:dyDescent="0.25">
      <c r="B41" t="s">
        <v>52</v>
      </c>
      <c r="D41">
        <f t="shared" si="15"/>
        <v>6</v>
      </c>
      <c r="E41" t="str">
        <f t="shared" si="16"/>
        <v>Lowth</v>
      </c>
      <c r="F41" t="str">
        <f t="shared" si="17"/>
        <v>Tony Bosco</v>
      </c>
      <c r="G41" t="str">
        <f t="shared" si="18"/>
        <v>Tony Bosco Lowth</v>
      </c>
    </row>
  </sheetData>
  <sortState ref="A2:AD20">
    <sortCondition ref="B2:B2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8" sqref="B18"/>
    </sheetView>
  </sheetViews>
  <sheetFormatPr defaultRowHeight="15" x14ac:dyDescent="0.25"/>
  <sheetData>
    <row r="1" spans="1:28" x14ac:dyDescent="0.25">
      <c r="A1" t="s">
        <v>256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</row>
    <row r="2" spans="1:28" x14ac:dyDescent="0.25">
      <c r="A2">
        <v>11</v>
      </c>
      <c r="B2" t="s">
        <v>206</v>
      </c>
      <c r="C2" s="2"/>
      <c r="D2" s="1">
        <v>8130</v>
      </c>
      <c r="E2">
        <f t="shared" ref="E2:E18" si="0">IF(ISBLANK(F2),-D2,F2-D2)</f>
        <v>96</v>
      </c>
      <c r="F2" s="1">
        <v>8226</v>
      </c>
      <c r="G2">
        <f t="shared" ref="G2:G18" si="1">IF(ISBLANK(H2),-F2,H2-F2)</f>
        <v>20</v>
      </c>
      <c r="H2" s="1">
        <v>8246</v>
      </c>
      <c r="I2">
        <f t="shared" ref="I2:I18" si="2">IF(ISBLANK(J2),-H2,J2-H2)</f>
        <v>91</v>
      </c>
      <c r="J2" s="1">
        <v>8337</v>
      </c>
      <c r="K2">
        <f t="shared" ref="K2:K18" si="3">IF(ISBLANK(L2),-J2,L2-J2)</f>
        <v>28</v>
      </c>
      <c r="L2" s="1">
        <v>8365</v>
      </c>
      <c r="M2">
        <f t="shared" ref="M2:M18" si="4">IF(ISBLANK(N2),-L2,N2-L2)</f>
        <v>188</v>
      </c>
      <c r="N2" s="1">
        <v>8553</v>
      </c>
      <c r="O2">
        <f t="shared" ref="O2:O18" si="5">IF(ISBLANK(P2),-N2,P2-N2)</f>
        <v>146</v>
      </c>
      <c r="P2" s="1">
        <v>8699</v>
      </c>
      <c r="Q2">
        <f t="shared" ref="Q2:Q18" si="6">IF(ISBLANK(R2),-P2,R2-P2)</f>
        <v>-8699</v>
      </c>
      <c r="R2" s="1">
        <v>0</v>
      </c>
      <c r="S2">
        <f t="shared" ref="S2:S18" si="7">IF(ISBLANK(T2),-R2,T2-R2)</f>
        <v>0</v>
      </c>
      <c r="T2" s="1">
        <v>0</v>
      </c>
      <c r="U2">
        <f t="shared" ref="U2:AA18" si="8">IF(ISBLANK(V2),-T2,V2-T2)</f>
        <v>0</v>
      </c>
      <c r="V2" s="1">
        <v>0</v>
      </c>
      <c r="W2">
        <f t="shared" si="8"/>
        <v>0</v>
      </c>
      <c r="X2">
        <v>0</v>
      </c>
      <c r="Y2">
        <f t="shared" si="8"/>
        <v>0</v>
      </c>
      <c r="Z2">
        <v>0</v>
      </c>
      <c r="AA2">
        <f t="shared" si="8"/>
        <v>0</v>
      </c>
      <c r="AB2">
        <v>0</v>
      </c>
    </row>
    <row r="3" spans="1:28" x14ac:dyDescent="0.25">
      <c r="A3">
        <v>3</v>
      </c>
      <c r="B3" t="s">
        <v>198</v>
      </c>
      <c r="C3" s="2"/>
      <c r="D3" s="1">
        <v>77619</v>
      </c>
      <c r="E3">
        <f t="shared" si="0"/>
        <v>868</v>
      </c>
      <c r="F3" s="1">
        <v>78487</v>
      </c>
      <c r="G3">
        <f t="shared" si="1"/>
        <v>26</v>
      </c>
      <c r="H3" s="1">
        <v>78513</v>
      </c>
      <c r="I3">
        <f t="shared" si="2"/>
        <v>99</v>
      </c>
      <c r="J3" s="1">
        <v>78612</v>
      </c>
      <c r="K3">
        <f t="shared" si="3"/>
        <v>41</v>
      </c>
      <c r="L3" s="1">
        <v>78653</v>
      </c>
      <c r="M3">
        <f t="shared" si="4"/>
        <v>375</v>
      </c>
      <c r="N3" s="1">
        <v>79028</v>
      </c>
      <c r="O3">
        <f t="shared" si="5"/>
        <v>409</v>
      </c>
      <c r="P3" s="1">
        <v>79437</v>
      </c>
      <c r="Q3">
        <f t="shared" si="6"/>
        <v>2107</v>
      </c>
      <c r="R3" s="1">
        <v>81544</v>
      </c>
      <c r="S3">
        <f t="shared" si="7"/>
        <v>1377</v>
      </c>
      <c r="T3" s="1">
        <v>82921</v>
      </c>
      <c r="U3">
        <f t="shared" si="8"/>
        <v>930</v>
      </c>
      <c r="V3" s="1">
        <v>83851</v>
      </c>
      <c r="W3">
        <f t="shared" si="8"/>
        <v>974</v>
      </c>
      <c r="X3" s="1">
        <v>84825</v>
      </c>
      <c r="Y3">
        <f t="shared" si="8"/>
        <v>6571</v>
      </c>
      <c r="Z3" s="1">
        <v>91396</v>
      </c>
      <c r="AA3">
        <f t="shared" si="8"/>
        <v>7336</v>
      </c>
      <c r="AB3" s="1">
        <v>98732</v>
      </c>
    </row>
    <row r="4" spans="1:28" x14ac:dyDescent="0.25">
      <c r="A4">
        <v>5</v>
      </c>
      <c r="B4" t="s">
        <v>200</v>
      </c>
      <c r="C4" s="2"/>
      <c r="D4" s="1">
        <v>56650</v>
      </c>
      <c r="E4">
        <f t="shared" si="0"/>
        <v>1198</v>
      </c>
      <c r="F4" s="1">
        <v>57848</v>
      </c>
      <c r="G4">
        <f t="shared" si="1"/>
        <v>44</v>
      </c>
      <c r="H4" s="1">
        <v>57892</v>
      </c>
      <c r="I4">
        <f t="shared" si="2"/>
        <v>142</v>
      </c>
      <c r="J4" s="1">
        <v>58034</v>
      </c>
      <c r="K4">
        <f t="shared" si="3"/>
        <v>178</v>
      </c>
      <c r="L4" s="1">
        <v>58212</v>
      </c>
      <c r="M4">
        <f t="shared" si="4"/>
        <v>390</v>
      </c>
      <c r="N4" s="1">
        <v>58602</v>
      </c>
      <c r="O4">
        <f t="shared" si="5"/>
        <v>1033</v>
      </c>
      <c r="P4" s="1">
        <v>59635</v>
      </c>
      <c r="Q4">
        <f t="shared" si="6"/>
        <v>1124</v>
      </c>
      <c r="R4" s="1">
        <v>60759</v>
      </c>
      <c r="S4">
        <f t="shared" si="7"/>
        <v>857</v>
      </c>
      <c r="T4" s="1">
        <v>61616</v>
      </c>
      <c r="U4">
        <f t="shared" si="8"/>
        <v>3074</v>
      </c>
      <c r="V4" s="1">
        <v>64690</v>
      </c>
      <c r="W4">
        <f t="shared" si="8"/>
        <v>1875</v>
      </c>
      <c r="X4" s="1">
        <v>66565</v>
      </c>
      <c r="Y4">
        <f t="shared" si="8"/>
        <v>3358</v>
      </c>
      <c r="Z4" s="1">
        <v>69923</v>
      </c>
      <c r="AA4">
        <f t="shared" si="8"/>
        <v>-69923</v>
      </c>
      <c r="AB4">
        <v>0</v>
      </c>
    </row>
    <row r="5" spans="1:28" x14ac:dyDescent="0.25">
      <c r="A5">
        <v>9</v>
      </c>
      <c r="B5" t="s">
        <v>257</v>
      </c>
      <c r="C5" s="2"/>
      <c r="D5" s="1">
        <v>15991</v>
      </c>
      <c r="E5">
        <f t="shared" si="0"/>
        <v>477</v>
      </c>
      <c r="F5" s="1">
        <v>16468</v>
      </c>
      <c r="G5">
        <f t="shared" si="1"/>
        <v>47</v>
      </c>
      <c r="H5" s="1">
        <v>16515</v>
      </c>
      <c r="I5">
        <f t="shared" si="2"/>
        <v>106</v>
      </c>
      <c r="J5" s="1">
        <v>16621</v>
      </c>
      <c r="K5">
        <f t="shared" si="3"/>
        <v>143</v>
      </c>
      <c r="L5" s="1">
        <v>16764</v>
      </c>
      <c r="M5">
        <f t="shared" si="4"/>
        <v>826</v>
      </c>
      <c r="N5" s="1">
        <v>17590</v>
      </c>
      <c r="O5">
        <f t="shared" si="5"/>
        <v>1722</v>
      </c>
      <c r="P5" s="1">
        <v>19312</v>
      </c>
      <c r="Q5">
        <f t="shared" si="6"/>
        <v>382</v>
      </c>
      <c r="R5" s="1">
        <v>19694</v>
      </c>
      <c r="S5">
        <f t="shared" si="7"/>
        <v>716</v>
      </c>
      <c r="T5" s="1">
        <v>20410</v>
      </c>
      <c r="U5">
        <f t="shared" si="8"/>
        <v>-20410</v>
      </c>
      <c r="V5" s="1">
        <v>0</v>
      </c>
      <c r="W5">
        <f t="shared" si="8"/>
        <v>0</v>
      </c>
      <c r="X5" s="1">
        <v>0</v>
      </c>
      <c r="Y5">
        <f t="shared" si="8"/>
        <v>0</v>
      </c>
      <c r="Z5">
        <v>0</v>
      </c>
      <c r="AA5">
        <f t="shared" si="8"/>
        <v>0</v>
      </c>
      <c r="AB5">
        <v>0</v>
      </c>
    </row>
    <row r="6" spans="1:28" x14ac:dyDescent="0.25">
      <c r="A6">
        <v>2</v>
      </c>
      <c r="B6" t="s">
        <v>197</v>
      </c>
      <c r="C6" s="2"/>
      <c r="D6" s="1">
        <v>85034</v>
      </c>
      <c r="E6">
        <f t="shared" si="0"/>
        <v>1872</v>
      </c>
      <c r="F6" s="1">
        <v>86906</v>
      </c>
      <c r="G6">
        <f t="shared" si="1"/>
        <v>102</v>
      </c>
      <c r="H6" s="1">
        <v>87008</v>
      </c>
      <c r="I6">
        <f t="shared" si="2"/>
        <v>180</v>
      </c>
      <c r="J6" s="1">
        <v>87188</v>
      </c>
      <c r="K6">
        <f t="shared" si="3"/>
        <v>145</v>
      </c>
      <c r="L6" s="1">
        <v>87333</v>
      </c>
      <c r="M6">
        <f t="shared" si="4"/>
        <v>631</v>
      </c>
      <c r="N6" s="1">
        <v>87964</v>
      </c>
      <c r="O6">
        <f t="shared" si="5"/>
        <v>579</v>
      </c>
      <c r="P6" s="1">
        <v>88543</v>
      </c>
      <c r="Q6">
        <f t="shared" si="6"/>
        <v>1644</v>
      </c>
      <c r="R6" s="1">
        <v>90187</v>
      </c>
      <c r="S6">
        <f t="shared" si="7"/>
        <v>1560</v>
      </c>
      <c r="T6" s="1">
        <v>91747</v>
      </c>
      <c r="U6">
        <f t="shared" si="8"/>
        <v>2606</v>
      </c>
      <c r="V6" s="1">
        <v>94353</v>
      </c>
      <c r="W6">
        <f t="shared" si="8"/>
        <v>2966</v>
      </c>
      <c r="X6" s="1">
        <v>97319</v>
      </c>
      <c r="Y6">
        <f t="shared" si="8"/>
        <v>15441</v>
      </c>
      <c r="Z6" s="1">
        <v>112760</v>
      </c>
      <c r="AA6">
        <f t="shared" si="8"/>
        <v>9064</v>
      </c>
      <c r="AB6" s="1">
        <v>121824</v>
      </c>
    </row>
    <row r="7" spans="1:28" x14ac:dyDescent="0.25">
      <c r="A7">
        <v>15</v>
      </c>
      <c r="B7" t="s">
        <v>210</v>
      </c>
      <c r="C7" s="2"/>
      <c r="D7" s="1">
        <v>1352</v>
      </c>
      <c r="E7">
        <f t="shared" si="0"/>
        <v>48</v>
      </c>
      <c r="F7" s="1">
        <v>1400</v>
      </c>
      <c r="G7">
        <f t="shared" si="1"/>
        <v>12</v>
      </c>
      <c r="H7" s="1">
        <v>1412</v>
      </c>
      <c r="I7">
        <f t="shared" si="2"/>
        <v>-1412</v>
      </c>
      <c r="J7" s="1">
        <v>0</v>
      </c>
      <c r="K7">
        <f t="shared" si="3"/>
        <v>0</v>
      </c>
      <c r="L7" s="1">
        <v>0</v>
      </c>
      <c r="M7">
        <f t="shared" si="4"/>
        <v>0</v>
      </c>
      <c r="N7" s="1">
        <v>0</v>
      </c>
      <c r="O7">
        <f t="shared" si="5"/>
        <v>0</v>
      </c>
      <c r="P7" s="1">
        <v>0</v>
      </c>
      <c r="Q7">
        <f t="shared" si="6"/>
        <v>0</v>
      </c>
      <c r="R7" s="1">
        <v>0</v>
      </c>
      <c r="S7">
        <f t="shared" si="7"/>
        <v>0</v>
      </c>
      <c r="T7" s="1">
        <v>0</v>
      </c>
      <c r="U7">
        <f t="shared" si="8"/>
        <v>0</v>
      </c>
      <c r="V7" s="1">
        <v>0</v>
      </c>
      <c r="W7">
        <f t="shared" si="8"/>
        <v>0</v>
      </c>
      <c r="X7" s="1">
        <v>0</v>
      </c>
      <c r="Y7">
        <f t="shared" si="8"/>
        <v>0</v>
      </c>
      <c r="Z7" s="1">
        <v>0</v>
      </c>
      <c r="AA7">
        <f t="shared" si="8"/>
        <v>0</v>
      </c>
      <c r="AB7">
        <v>0</v>
      </c>
    </row>
    <row r="8" spans="1:28" x14ac:dyDescent="0.25">
      <c r="A8">
        <v>10</v>
      </c>
      <c r="B8" t="s">
        <v>205</v>
      </c>
      <c r="C8" s="2"/>
      <c r="D8" s="1">
        <v>12378</v>
      </c>
      <c r="E8">
        <f t="shared" si="0"/>
        <v>653</v>
      </c>
      <c r="F8" s="1">
        <v>13031</v>
      </c>
      <c r="G8">
        <f t="shared" si="1"/>
        <v>34</v>
      </c>
      <c r="H8" s="1">
        <v>13065</v>
      </c>
      <c r="I8">
        <f t="shared" si="2"/>
        <v>85</v>
      </c>
      <c r="J8" s="1">
        <v>13150</v>
      </c>
      <c r="K8">
        <f t="shared" si="3"/>
        <v>47</v>
      </c>
      <c r="L8" s="1">
        <v>13197</v>
      </c>
      <c r="M8">
        <f t="shared" si="4"/>
        <v>211</v>
      </c>
      <c r="N8" s="1">
        <v>13408</v>
      </c>
      <c r="O8">
        <f t="shared" si="5"/>
        <v>315</v>
      </c>
      <c r="P8" s="1">
        <v>13723</v>
      </c>
      <c r="Q8">
        <f t="shared" si="6"/>
        <v>366</v>
      </c>
      <c r="R8" s="1">
        <v>14089</v>
      </c>
      <c r="S8">
        <f t="shared" si="7"/>
        <v>-14089</v>
      </c>
      <c r="T8" s="1">
        <v>0</v>
      </c>
      <c r="U8">
        <f t="shared" si="8"/>
        <v>0</v>
      </c>
      <c r="V8" s="1">
        <v>0</v>
      </c>
      <c r="W8">
        <f t="shared" si="8"/>
        <v>0</v>
      </c>
      <c r="X8" s="1">
        <v>0</v>
      </c>
      <c r="Y8">
        <f t="shared" si="8"/>
        <v>0</v>
      </c>
      <c r="Z8" s="1">
        <v>0</v>
      </c>
      <c r="AA8">
        <f t="shared" si="8"/>
        <v>0</v>
      </c>
      <c r="AB8">
        <v>0</v>
      </c>
    </row>
    <row r="9" spans="1:28" x14ac:dyDescent="0.25">
      <c r="A9">
        <v>14</v>
      </c>
      <c r="B9" t="s">
        <v>209</v>
      </c>
      <c r="C9" s="2"/>
      <c r="D9" s="1">
        <v>2450</v>
      </c>
      <c r="E9">
        <f t="shared" si="0"/>
        <v>112</v>
      </c>
      <c r="F9" s="1">
        <v>2562</v>
      </c>
      <c r="G9">
        <f t="shared" si="1"/>
        <v>15</v>
      </c>
      <c r="H9" s="1">
        <v>2577</v>
      </c>
      <c r="I9">
        <f t="shared" si="2"/>
        <v>77</v>
      </c>
      <c r="J9" s="1">
        <v>2654</v>
      </c>
      <c r="K9">
        <f t="shared" si="3"/>
        <v>40</v>
      </c>
      <c r="L9" s="1">
        <v>2694</v>
      </c>
      <c r="M9">
        <f t="shared" si="4"/>
        <v>-2694</v>
      </c>
      <c r="N9" s="1">
        <v>0</v>
      </c>
      <c r="O9">
        <f t="shared" si="5"/>
        <v>0</v>
      </c>
      <c r="P9" s="1">
        <v>0</v>
      </c>
      <c r="Q9">
        <f t="shared" si="6"/>
        <v>0</v>
      </c>
      <c r="R9" s="1">
        <v>0</v>
      </c>
      <c r="S9">
        <f t="shared" si="7"/>
        <v>0</v>
      </c>
      <c r="T9" s="1">
        <v>0</v>
      </c>
      <c r="U9">
        <f t="shared" si="8"/>
        <v>0</v>
      </c>
      <c r="V9" s="1">
        <v>0</v>
      </c>
      <c r="W9">
        <f t="shared" si="8"/>
        <v>0</v>
      </c>
      <c r="X9" s="1">
        <v>0</v>
      </c>
      <c r="Y9">
        <f t="shared" si="8"/>
        <v>0</v>
      </c>
      <c r="Z9" s="1">
        <v>0</v>
      </c>
      <c r="AA9">
        <f t="shared" si="8"/>
        <v>0</v>
      </c>
      <c r="AB9">
        <v>0</v>
      </c>
    </row>
    <row r="10" spans="1:28" x14ac:dyDescent="0.25">
      <c r="A10">
        <v>1</v>
      </c>
      <c r="B10" t="s">
        <v>196</v>
      </c>
      <c r="C10" s="2"/>
      <c r="D10" s="1">
        <v>134630</v>
      </c>
      <c r="E10">
        <f t="shared" si="0"/>
        <v>-15644</v>
      </c>
      <c r="F10">
        <v>118986</v>
      </c>
      <c r="G10">
        <f t="shared" si="1"/>
        <v>0</v>
      </c>
      <c r="H10">
        <v>118986</v>
      </c>
      <c r="I10">
        <f t="shared" si="2"/>
        <v>0</v>
      </c>
      <c r="J10">
        <v>118986</v>
      </c>
      <c r="K10">
        <f t="shared" si="3"/>
        <v>0</v>
      </c>
      <c r="L10">
        <v>118986</v>
      </c>
      <c r="M10">
        <f t="shared" si="4"/>
        <v>0</v>
      </c>
      <c r="N10">
        <v>118986</v>
      </c>
      <c r="O10">
        <f t="shared" si="5"/>
        <v>0</v>
      </c>
      <c r="P10">
        <v>118986</v>
      </c>
      <c r="Q10">
        <f t="shared" si="6"/>
        <v>0</v>
      </c>
      <c r="R10">
        <v>118986</v>
      </c>
      <c r="S10">
        <f t="shared" si="7"/>
        <v>0</v>
      </c>
      <c r="T10">
        <v>118986</v>
      </c>
      <c r="U10">
        <f t="shared" si="8"/>
        <v>0</v>
      </c>
      <c r="V10">
        <v>118986</v>
      </c>
      <c r="W10">
        <f t="shared" si="8"/>
        <v>0</v>
      </c>
      <c r="X10">
        <v>118986</v>
      </c>
      <c r="Y10">
        <f t="shared" si="8"/>
        <v>0</v>
      </c>
      <c r="Z10">
        <v>118986</v>
      </c>
      <c r="AA10">
        <f t="shared" si="8"/>
        <v>0</v>
      </c>
      <c r="AB10">
        <v>118986</v>
      </c>
    </row>
    <row r="11" spans="1:28" x14ac:dyDescent="0.25">
      <c r="A11">
        <v>6</v>
      </c>
      <c r="B11" t="s">
        <v>201</v>
      </c>
      <c r="C11" s="2"/>
      <c r="D11" s="1">
        <v>51019</v>
      </c>
      <c r="E11">
        <f t="shared" si="0"/>
        <v>1712</v>
      </c>
      <c r="F11" s="1">
        <v>52731</v>
      </c>
      <c r="G11">
        <f t="shared" si="1"/>
        <v>90</v>
      </c>
      <c r="H11" s="1">
        <v>52821</v>
      </c>
      <c r="I11">
        <f t="shared" si="2"/>
        <v>155</v>
      </c>
      <c r="J11" s="1">
        <v>52976</v>
      </c>
      <c r="K11">
        <f t="shared" si="3"/>
        <v>92</v>
      </c>
      <c r="L11" s="1">
        <v>53068</v>
      </c>
      <c r="M11">
        <f t="shared" si="4"/>
        <v>898</v>
      </c>
      <c r="N11" s="1">
        <v>53966</v>
      </c>
      <c r="O11">
        <f t="shared" si="5"/>
        <v>582</v>
      </c>
      <c r="P11" s="1">
        <v>54548</v>
      </c>
      <c r="Q11">
        <f t="shared" si="6"/>
        <v>907</v>
      </c>
      <c r="R11" s="1">
        <v>55455</v>
      </c>
      <c r="S11">
        <f t="shared" si="7"/>
        <v>3187</v>
      </c>
      <c r="T11" s="1">
        <v>58642</v>
      </c>
      <c r="U11">
        <f t="shared" si="8"/>
        <v>2136</v>
      </c>
      <c r="V11" s="1">
        <v>60778</v>
      </c>
      <c r="W11">
        <f t="shared" si="8"/>
        <v>1179</v>
      </c>
      <c r="X11" s="1">
        <v>61957</v>
      </c>
      <c r="Y11">
        <f t="shared" si="8"/>
        <v>-61957</v>
      </c>
      <c r="Z11" s="1">
        <v>0</v>
      </c>
      <c r="AA11">
        <f t="shared" si="8"/>
        <v>0</v>
      </c>
      <c r="AB11">
        <v>0</v>
      </c>
    </row>
    <row r="12" spans="1:28" x14ac:dyDescent="0.25">
      <c r="A12">
        <v>16</v>
      </c>
      <c r="B12" t="s">
        <v>211</v>
      </c>
      <c r="C12" s="2"/>
      <c r="D12" s="1">
        <v>1322</v>
      </c>
      <c r="E12">
        <f t="shared" si="0"/>
        <v>53</v>
      </c>
      <c r="F12" s="1">
        <v>1375</v>
      </c>
      <c r="G12">
        <f t="shared" si="1"/>
        <v>71</v>
      </c>
      <c r="H12" s="1">
        <v>1446</v>
      </c>
      <c r="I12">
        <f t="shared" si="2"/>
        <v>44</v>
      </c>
      <c r="J12" s="1">
        <v>1490</v>
      </c>
      <c r="K12">
        <f t="shared" si="3"/>
        <v>-1490</v>
      </c>
      <c r="L12" s="1">
        <v>0</v>
      </c>
      <c r="M12">
        <f t="shared" si="4"/>
        <v>0</v>
      </c>
      <c r="N12" s="1">
        <v>0</v>
      </c>
      <c r="O12">
        <f t="shared" si="5"/>
        <v>0</v>
      </c>
      <c r="P12" s="1">
        <v>0</v>
      </c>
      <c r="Q12">
        <f t="shared" si="6"/>
        <v>0</v>
      </c>
      <c r="R12" s="1">
        <v>0</v>
      </c>
      <c r="S12">
        <f t="shared" si="7"/>
        <v>0</v>
      </c>
      <c r="T12" s="1">
        <v>0</v>
      </c>
      <c r="U12">
        <f t="shared" si="8"/>
        <v>0</v>
      </c>
      <c r="V12" s="1">
        <v>0</v>
      </c>
      <c r="W12">
        <f t="shared" si="8"/>
        <v>0</v>
      </c>
      <c r="X12" s="1">
        <v>0</v>
      </c>
      <c r="Y12">
        <f t="shared" si="8"/>
        <v>0</v>
      </c>
      <c r="Z12" s="1">
        <v>0</v>
      </c>
      <c r="AA12">
        <f t="shared" si="8"/>
        <v>0</v>
      </c>
      <c r="AB12">
        <v>0</v>
      </c>
    </row>
    <row r="13" spans="1:28" x14ac:dyDescent="0.25">
      <c r="A13">
        <v>17</v>
      </c>
      <c r="B13" t="s">
        <v>212</v>
      </c>
      <c r="C13" s="2"/>
      <c r="D13">
        <v>789</v>
      </c>
      <c r="E13">
        <f t="shared" si="0"/>
        <v>22</v>
      </c>
      <c r="F13">
        <v>811</v>
      </c>
      <c r="G13">
        <f t="shared" si="1"/>
        <v>-811</v>
      </c>
      <c r="H13" s="1">
        <v>0</v>
      </c>
      <c r="I13">
        <f t="shared" si="2"/>
        <v>0</v>
      </c>
      <c r="J13" s="1">
        <v>0</v>
      </c>
      <c r="K13">
        <f t="shared" si="3"/>
        <v>0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8"/>
        <v>0</v>
      </c>
      <c r="X13" s="1">
        <v>0</v>
      </c>
      <c r="Y13">
        <f t="shared" si="8"/>
        <v>0</v>
      </c>
      <c r="Z13" s="1">
        <v>0</v>
      </c>
      <c r="AA13">
        <f t="shared" si="8"/>
        <v>0</v>
      </c>
      <c r="AB13">
        <v>0</v>
      </c>
    </row>
    <row r="14" spans="1:28" x14ac:dyDescent="0.25">
      <c r="A14">
        <v>13</v>
      </c>
      <c r="B14" t="s">
        <v>208</v>
      </c>
      <c r="C14" s="2"/>
      <c r="D14" s="1">
        <v>3132</v>
      </c>
      <c r="E14">
        <f t="shared" si="0"/>
        <v>104</v>
      </c>
      <c r="F14" s="1">
        <v>3236</v>
      </c>
      <c r="G14">
        <f t="shared" si="1"/>
        <v>77</v>
      </c>
      <c r="H14" s="1">
        <v>3313</v>
      </c>
      <c r="I14">
        <f t="shared" si="2"/>
        <v>13</v>
      </c>
      <c r="J14" s="1">
        <v>3326</v>
      </c>
      <c r="K14">
        <f t="shared" si="3"/>
        <v>151</v>
      </c>
      <c r="L14" s="1">
        <v>3477</v>
      </c>
      <c r="M14">
        <f t="shared" si="4"/>
        <v>-3477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8"/>
        <v>0</v>
      </c>
      <c r="X14" s="1">
        <v>0</v>
      </c>
      <c r="Y14">
        <f t="shared" si="8"/>
        <v>0</v>
      </c>
      <c r="Z14" s="1">
        <v>0</v>
      </c>
      <c r="AA14">
        <f t="shared" si="8"/>
        <v>0</v>
      </c>
      <c r="AB14">
        <v>0</v>
      </c>
    </row>
    <row r="15" spans="1:28" x14ac:dyDescent="0.25">
      <c r="A15">
        <v>12</v>
      </c>
      <c r="B15" t="s">
        <v>207</v>
      </c>
      <c r="C15" s="2"/>
      <c r="D15" s="1">
        <v>6897</v>
      </c>
      <c r="E15">
        <f t="shared" si="0"/>
        <v>303</v>
      </c>
      <c r="F15" s="1">
        <v>7200</v>
      </c>
      <c r="G15">
        <f t="shared" si="1"/>
        <v>20</v>
      </c>
      <c r="H15" s="1">
        <v>7220</v>
      </c>
      <c r="I15">
        <f t="shared" si="2"/>
        <v>84</v>
      </c>
      <c r="J15" s="1">
        <v>7304</v>
      </c>
      <c r="K15">
        <f t="shared" si="3"/>
        <v>141</v>
      </c>
      <c r="L15" s="1">
        <v>7445</v>
      </c>
      <c r="M15">
        <f t="shared" si="4"/>
        <v>232</v>
      </c>
      <c r="N15" s="1">
        <v>7677</v>
      </c>
      <c r="O15">
        <f t="shared" si="5"/>
        <v>-7677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8"/>
        <v>0</v>
      </c>
      <c r="X15" s="1">
        <v>0</v>
      </c>
      <c r="Y15">
        <f t="shared" si="8"/>
        <v>0</v>
      </c>
      <c r="Z15" s="1">
        <v>0</v>
      </c>
      <c r="AA15">
        <f t="shared" si="8"/>
        <v>0</v>
      </c>
      <c r="AB15">
        <v>0</v>
      </c>
    </row>
    <row r="16" spans="1:28" x14ac:dyDescent="0.25">
      <c r="A16">
        <v>8</v>
      </c>
      <c r="B16" t="s">
        <v>203</v>
      </c>
      <c r="C16" s="2"/>
      <c r="D16" s="1">
        <v>30220</v>
      </c>
      <c r="E16">
        <f t="shared" si="0"/>
        <v>864</v>
      </c>
      <c r="F16" s="1">
        <v>31084</v>
      </c>
      <c r="G16">
        <f t="shared" si="1"/>
        <v>38</v>
      </c>
      <c r="H16" s="1">
        <v>31122</v>
      </c>
      <c r="I16">
        <f t="shared" si="2"/>
        <v>21</v>
      </c>
      <c r="J16" s="1">
        <v>31143</v>
      </c>
      <c r="K16">
        <f t="shared" si="3"/>
        <v>55</v>
      </c>
      <c r="L16" s="1">
        <v>31198</v>
      </c>
      <c r="M16">
        <f t="shared" si="4"/>
        <v>273</v>
      </c>
      <c r="N16" s="1">
        <v>31471</v>
      </c>
      <c r="O16">
        <f t="shared" si="5"/>
        <v>422</v>
      </c>
      <c r="P16" s="1">
        <v>31893</v>
      </c>
      <c r="Q16">
        <f t="shared" si="6"/>
        <v>148</v>
      </c>
      <c r="R16" s="1">
        <v>32041</v>
      </c>
      <c r="S16">
        <f t="shared" si="7"/>
        <v>673</v>
      </c>
      <c r="T16" s="1">
        <v>32714</v>
      </c>
      <c r="U16">
        <f t="shared" si="8"/>
        <v>1896</v>
      </c>
      <c r="V16" s="1">
        <v>34610</v>
      </c>
      <c r="W16">
        <f t="shared" si="8"/>
        <v>-34610</v>
      </c>
      <c r="X16" s="1">
        <v>0</v>
      </c>
      <c r="Y16">
        <f t="shared" si="8"/>
        <v>0</v>
      </c>
      <c r="Z16" s="1">
        <v>0</v>
      </c>
      <c r="AA16">
        <f t="shared" si="8"/>
        <v>0</v>
      </c>
      <c r="AB16">
        <v>0</v>
      </c>
    </row>
    <row r="17" spans="1:32" x14ac:dyDescent="0.25">
      <c r="A17">
        <v>7</v>
      </c>
      <c r="B17" t="s">
        <v>202</v>
      </c>
      <c r="C17" s="2"/>
      <c r="D17" s="1">
        <v>42814</v>
      </c>
      <c r="E17">
        <f t="shared" si="0"/>
        <v>1226</v>
      </c>
      <c r="F17" s="1">
        <v>44040</v>
      </c>
      <c r="G17">
        <f t="shared" si="1"/>
        <v>19</v>
      </c>
      <c r="H17" s="1">
        <v>44059</v>
      </c>
      <c r="I17">
        <f t="shared" si="2"/>
        <v>17</v>
      </c>
      <c r="J17" s="1">
        <v>44076</v>
      </c>
      <c r="K17">
        <f t="shared" si="3"/>
        <v>54</v>
      </c>
      <c r="L17" s="1">
        <v>44130</v>
      </c>
      <c r="M17">
        <f t="shared" si="4"/>
        <v>125</v>
      </c>
      <c r="N17" s="1">
        <v>44255</v>
      </c>
      <c r="O17">
        <f t="shared" si="5"/>
        <v>437</v>
      </c>
      <c r="P17" s="1">
        <v>44692</v>
      </c>
      <c r="Q17">
        <f t="shared" si="6"/>
        <v>144</v>
      </c>
      <c r="R17" s="1">
        <v>44836</v>
      </c>
      <c r="S17">
        <f t="shared" si="7"/>
        <v>399</v>
      </c>
      <c r="T17" s="1">
        <v>45235</v>
      </c>
      <c r="U17">
        <f t="shared" si="8"/>
        <v>1585</v>
      </c>
      <c r="V17" s="1">
        <v>46820</v>
      </c>
      <c r="W17">
        <f t="shared" si="8"/>
        <v>17712</v>
      </c>
      <c r="X17" s="1">
        <v>64532</v>
      </c>
      <c r="Y17">
        <f t="shared" si="8"/>
        <v>4145</v>
      </c>
      <c r="Z17" s="1">
        <v>68677</v>
      </c>
      <c r="AA17">
        <f t="shared" si="8"/>
        <v>-68677</v>
      </c>
      <c r="AB17">
        <v>0</v>
      </c>
    </row>
    <row r="18" spans="1:32" x14ac:dyDescent="0.25">
      <c r="A18">
        <v>4</v>
      </c>
      <c r="B18" t="s">
        <v>199</v>
      </c>
      <c r="C18" s="2"/>
      <c r="D18" s="1">
        <v>64500</v>
      </c>
      <c r="E18">
        <f t="shared" si="0"/>
        <v>6036</v>
      </c>
      <c r="F18" s="1">
        <v>70536</v>
      </c>
      <c r="G18">
        <f t="shared" si="1"/>
        <v>83</v>
      </c>
      <c r="H18" s="1">
        <v>70619</v>
      </c>
      <c r="I18">
        <f t="shared" si="2"/>
        <v>41</v>
      </c>
      <c r="J18" s="1">
        <v>70660</v>
      </c>
      <c r="K18">
        <f t="shared" si="3"/>
        <v>71</v>
      </c>
      <c r="L18" s="1">
        <v>70731</v>
      </c>
      <c r="M18">
        <f t="shared" si="4"/>
        <v>694</v>
      </c>
      <c r="N18" s="1">
        <v>71425</v>
      </c>
      <c r="O18">
        <f t="shared" si="5"/>
        <v>368</v>
      </c>
      <c r="P18" s="1">
        <v>71793</v>
      </c>
      <c r="Q18">
        <f t="shared" si="6"/>
        <v>472</v>
      </c>
      <c r="R18" s="1">
        <v>72265</v>
      </c>
      <c r="S18">
        <f t="shared" si="7"/>
        <v>1851</v>
      </c>
      <c r="T18" s="1">
        <v>74116</v>
      </c>
      <c r="U18">
        <f t="shared" si="8"/>
        <v>1940</v>
      </c>
      <c r="V18" s="1">
        <v>76056</v>
      </c>
      <c r="W18">
        <f t="shared" si="8"/>
        <v>4282</v>
      </c>
      <c r="X18" s="1">
        <v>80338</v>
      </c>
      <c r="Y18">
        <f t="shared" si="8"/>
        <v>15825</v>
      </c>
      <c r="Z18" s="1">
        <v>96163</v>
      </c>
      <c r="AA18">
        <f t="shared" si="8"/>
        <v>11035</v>
      </c>
      <c r="AB18" s="1">
        <v>107198</v>
      </c>
    </row>
    <row r="20" spans="1:32" x14ac:dyDescent="0.25">
      <c r="B20" t="s">
        <v>196</v>
      </c>
      <c r="D20">
        <f>FIND(",",B20)</f>
        <v>11</v>
      </c>
      <c r="E20" t="str">
        <f>LEFT(B20,D20-1)</f>
        <v>McGuinness</v>
      </c>
      <c r="F20" t="str">
        <f>RIGHT(B20,LEN(B20)-(D20+1))</f>
        <v>Mairéad</v>
      </c>
      <c r="G20" t="str">
        <f>F20&amp;" "&amp;E20</f>
        <v>Mairéad McGuinness</v>
      </c>
      <c r="J20" t="s">
        <v>0</v>
      </c>
      <c r="K20" t="s">
        <v>238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</v>
      </c>
      <c r="S20" t="s">
        <v>2</v>
      </c>
      <c r="T20" t="s">
        <v>3</v>
      </c>
      <c r="U20" t="s">
        <v>4</v>
      </c>
    </row>
    <row r="21" spans="1:32" x14ac:dyDescent="0.25">
      <c r="B21" t="s">
        <v>197</v>
      </c>
      <c r="D21">
        <f t="shared" ref="D21:D36" si="9">FIND(",",B21)</f>
        <v>9</v>
      </c>
      <c r="E21" t="str">
        <f t="shared" ref="E21:E36" si="10">LEFT(B21,D21-1)</f>
        <v>Flanagan</v>
      </c>
      <c r="F21" t="str">
        <f t="shared" ref="F21:F36" si="11">RIGHT(B21,LEN(B21)-(D21+1))</f>
        <v>Luke 'Ming'</v>
      </c>
      <c r="G21" t="str">
        <f t="shared" ref="G21:G36" si="12">F21&amp;" "&amp;E21</f>
        <v>Luke 'Ming' Flanagan</v>
      </c>
      <c r="J21" t="s">
        <v>239</v>
      </c>
      <c r="K21" s="2">
        <v>0.2263</v>
      </c>
      <c r="L21" s="1">
        <v>134630</v>
      </c>
      <c r="AA21" s="1"/>
    </row>
    <row r="22" spans="1:32" x14ac:dyDescent="0.25">
      <c r="B22" t="s">
        <v>198</v>
      </c>
      <c r="D22">
        <f t="shared" si="9"/>
        <v>7</v>
      </c>
      <c r="E22" t="str">
        <f t="shared" si="10"/>
        <v>Carthy</v>
      </c>
      <c r="F22" t="str">
        <f t="shared" si="11"/>
        <v>Matt</v>
      </c>
      <c r="G22" t="str">
        <f t="shared" si="12"/>
        <v>Matt Carthy</v>
      </c>
      <c r="J22" t="s">
        <v>240</v>
      </c>
      <c r="K22" s="2">
        <v>0.1429</v>
      </c>
      <c r="L22" s="1">
        <v>85034</v>
      </c>
      <c r="M22" s="1">
        <v>86906</v>
      </c>
      <c r="N22" s="1">
        <v>87008</v>
      </c>
      <c r="O22" s="1">
        <v>87188</v>
      </c>
      <c r="P22" s="1">
        <v>87333</v>
      </c>
      <c r="Q22" s="1">
        <v>87964</v>
      </c>
      <c r="R22" s="1">
        <v>88543</v>
      </c>
      <c r="S22" s="1">
        <v>90187</v>
      </c>
      <c r="T22" s="1">
        <v>91747</v>
      </c>
      <c r="U22" s="1">
        <v>94353</v>
      </c>
      <c r="V22" s="1"/>
      <c r="W22" s="1"/>
      <c r="AA22" s="1"/>
      <c r="AB22" s="1"/>
      <c r="AC22" s="1"/>
      <c r="AD22" s="1"/>
      <c r="AE22" s="1"/>
      <c r="AF22" s="1"/>
    </row>
    <row r="23" spans="1:32" x14ac:dyDescent="0.25">
      <c r="B23" t="s">
        <v>199</v>
      </c>
      <c r="D23">
        <f t="shared" si="9"/>
        <v>6</v>
      </c>
      <c r="E23" t="str">
        <f t="shared" si="10"/>
        <v>Walsh</v>
      </c>
      <c r="F23" t="str">
        <f t="shared" si="11"/>
        <v>Maria</v>
      </c>
      <c r="G23" t="str">
        <f t="shared" si="12"/>
        <v>Maria Walsh</v>
      </c>
      <c r="J23" t="s">
        <v>241</v>
      </c>
      <c r="K23" s="2">
        <v>0.1305</v>
      </c>
      <c r="L23" s="1">
        <v>77619</v>
      </c>
      <c r="M23" s="1">
        <v>78487</v>
      </c>
      <c r="N23" s="1">
        <v>78513</v>
      </c>
      <c r="O23" s="1">
        <v>78612</v>
      </c>
      <c r="P23" s="1">
        <v>78653</v>
      </c>
      <c r="Q23" s="1">
        <v>79028</v>
      </c>
      <c r="R23" s="1">
        <v>79437</v>
      </c>
      <c r="S23" s="1">
        <v>81544</v>
      </c>
      <c r="T23" s="1">
        <v>82921</v>
      </c>
      <c r="U23" s="1">
        <v>83851</v>
      </c>
      <c r="V23" s="1"/>
      <c r="W23" s="1"/>
      <c r="AA23" s="1"/>
      <c r="AB23" s="1"/>
      <c r="AC23" s="1"/>
      <c r="AD23" s="1"/>
      <c r="AE23" s="1"/>
      <c r="AF23" s="1"/>
    </row>
    <row r="24" spans="1:32" x14ac:dyDescent="0.25">
      <c r="B24" t="s">
        <v>200</v>
      </c>
      <c r="D24">
        <f t="shared" si="9"/>
        <v>6</v>
      </c>
      <c r="E24" t="str">
        <f t="shared" si="10"/>
        <v>Casey</v>
      </c>
      <c r="F24" t="str">
        <f t="shared" si="11"/>
        <v>Peter</v>
      </c>
      <c r="G24" t="str">
        <f t="shared" si="12"/>
        <v>Peter Casey</v>
      </c>
      <c r="J24" t="s">
        <v>242</v>
      </c>
      <c r="K24" s="2">
        <v>0.1084</v>
      </c>
      <c r="L24" s="1">
        <v>64500</v>
      </c>
      <c r="M24" s="1">
        <v>70536</v>
      </c>
      <c r="N24" s="1">
        <v>70619</v>
      </c>
      <c r="O24" s="1">
        <v>70660</v>
      </c>
      <c r="P24" s="1">
        <v>70731</v>
      </c>
      <c r="Q24" s="1">
        <v>71425</v>
      </c>
      <c r="R24" s="1">
        <v>71793</v>
      </c>
      <c r="S24" s="1">
        <v>72265</v>
      </c>
      <c r="T24" s="1">
        <v>74116</v>
      </c>
      <c r="U24" s="1">
        <v>76056</v>
      </c>
      <c r="V24" s="1"/>
      <c r="W24" s="1"/>
      <c r="AA24" s="1"/>
      <c r="AB24" s="1"/>
      <c r="AC24" s="1"/>
      <c r="AD24" s="1"/>
      <c r="AE24" s="1"/>
      <c r="AF24" s="1"/>
    </row>
    <row r="25" spans="1:32" x14ac:dyDescent="0.25">
      <c r="B25" t="s">
        <v>201</v>
      </c>
      <c r="D25">
        <f t="shared" si="9"/>
        <v>7</v>
      </c>
      <c r="E25" t="str">
        <f t="shared" si="10"/>
        <v>McHugh</v>
      </c>
      <c r="F25" t="str">
        <f t="shared" si="11"/>
        <v>Saoirse</v>
      </c>
      <c r="G25" t="str">
        <f t="shared" si="12"/>
        <v>Saoirse McHugh</v>
      </c>
      <c r="J25" t="s">
        <v>243</v>
      </c>
      <c r="K25" s="2">
        <v>9.5200000000000007E-2</v>
      </c>
      <c r="L25" s="1">
        <v>56650</v>
      </c>
      <c r="M25" s="1">
        <v>57848</v>
      </c>
      <c r="N25" s="1">
        <v>57892</v>
      </c>
      <c r="O25" s="1">
        <v>58034</v>
      </c>
      <c r="P25" s="1">
        <v>58212</v>
      </c>
      <c r="Q25" s="1">
        <v>58602</v>
      </c>
      <c r="R25" s="1">
        <v>59635</v>
      </c>
      <c r="S25" s="1">
        <v>60759</v>
      </c>
      <c r="T25" s="1">
        <v>61616</v>
      </c>
      <c r="U25" s="1">
        <v>64690</v>
      </c>
      <c r="V25" s="1"/>
      <c r="W25" s="1"/>
      <c r="AA25" s="1"/>
      <c r="AB25" s="1"/>
      <c r="AC25" s="1"/>
      <c r="AD25" s="1"/>
      <c r="AE25" s="1"/>
      <c r="AF25" s="1"/>
    </row>
    <row r="26" spans="1:32" x14ac:dyDescent="0.25">
      <c r="B26" t="s">
        <v>202</v>
      </c>
      <c r="D26">
        <f t="shared" si="9"/>
        <v>6</v>
      </c>
      <c r="E26" t="str">
        <f t="shared" si="10"/>
        <v>Smith</v>
      </c>
      <c r="F26" t="str">
        <f t="shared" si="11"/>
        <v>Brendan</v>
      </c>
      <c r="G26" t="str">
        <f t="shared" si="12"/>
        <v>Brendan Smith</v>
      </c>
      <c r="J26" t="s">
        <v>244</v>
      </c>
      <c r="K26" s="2">
        <v>8.5800000000000001E-2</v>
      </c>
      <c r="L26" s="1">
        <v>51019</v>
      </c>
      <c r="M26" s="1">
        <v>52731</v>
      </c>
      <c r="N26" s="1">
        <v>52821</v>
      </c>
      <c r="O26" s="1">
        <v>52976</v>
      </c>
      <c r="P26" s="1">
        <v>53068</v>
      </c>
      <c r="Q26" s="1">
        <v>53966</v>
      </c>
      <c r="R26" s="1">
        <v>54548</v>
      </c>
      <c r="S26" s="1">
        <v>55455</v>
      </c>
      <c r="T26" s="1">
        <v>58642</v>
      </c>
      <c r="U26" s="1">
        <v>60778</v>
      </c>
      <c r="V26" s="1"/>
      <c r="W26" s="1"/>
      <c r="AA26" s="1"/>
      <c r="AB26" s="1"/>
      <c r="AC26" s="1"/>
      <c r="AD26" s="1"/>
      <c r="AE26" s="1"/>
      <c r="AF26" s="1"/>
    </row>
    <row r="27" spans="1:32" x14ac:dyDescent="0.25">
      <c r="B27" t="s">
        <v>203</v>
      </c>
      <c r="D27">
        <f t="shared" si="9"/>
        <v>9</v>
      </c>
      <c r="E27" t="str">
        <f t="shared" si="10"/>
        <v>Rabbitte</v>
      </c>
      <c r="F27" t="str">
        <f t="shared" si="11"/>
        <v>Anne</v>
      </c>
      <c r="G27" t="str">
        <f t="shared" si="12"/>
        <v>Anne Rabbitte</v>
      </c>
      <c r="J27" t="s">
        <v>245</v>
      </c>
      <c r="K27" s="2">
        <v>7.1999999999999995E-2</v>
      </c>
      <c r="L27" s="1">
        <v>42814</v>
      </c>
      <c r="M27" s="1">
        <v>44040</v>
      </c>
      <c r="N27" s="1">
        <v>44059</v>
      </c>
      <c r="O27" s="1">
        <v>44076</v>
      </c>
      <c r="P27" s="1">
        <v>44130</v>
      </c>
      <c r="Q27" s="1">
        <v>44255</v>
      </c>
      <c r="R27" s="1">
        <v>44692</v>
      </c>
      <c r="S27" s="1">
        <v>44836</v>
      </c>
      <c r="T27" s="1">
        <v>45235</v>
      </c>
      <c r="U27" s="1">
        <v>46820</v>
      </c>
      <c r="V27" s="1"/>
      <c r="W27" s="1"/>
      <c r="AA27" s="1"/>
      <c r="AB27" s="1"/>
      <c r="AC27" s="1"/>
      <c r="AD27" s="1"/>
      <c r="AE27" s="1"/>
      <c r="AF27" s="1"/>
    </row>
    <row r="28" spans="1:32" x14ac:dyDescent="0.25">
      <c r="B28" t="s">
        <v>204</v>
      </c>
      <c r="D28">
        <f t="shared" si="9"/>
        <v>12</v>
      </c>
      <c r="E28" t="str">
        <f t="shared" si="10"/>
        <v>Healy Eames</v>
      </c>
      <c r="F28" t="str">
        <f t="shared" si="11"/>
        <v>Fidelma</v>
      </c>
      <c r="G28" t="str">
        <f t="shared" si="12"/>
        <v>Fidelma Healy Eames</v>
      </c>
      <c r="J28" t="s">
        <v>246</v>
      </c>
      <c r="K28" s="2">
        <v>5.0799999999999998E-2</v>
      </c>
      <c r="L28" s="1">
        <v>30220</v>
      </c>
      <c r="M28" s="1">
        <v>31084</v>
      </c>
      <c r="N28" s="1">
        <v>31122</v>
      </c>
      <c r="O28" s="1">
        <v>31143</v>
      </c>
      <c r="P28" s="1">
        <v>31198</v>
      </c>
      <c r="Q28" s="1">
        <v>31471</v>
      </c>
      <c r="R28" s="1">
        <v>31893</v>
      </c>
      <c r="S28" s="1">
        <v>32041</v>
      </c>
      <c r="T28" s="1">
        <v>32714</v>
      </c>
      <c r="U28" s="1">
        <v>34610</v>
      </c>
      <c r="V28" s="1"/>
      <c r="W28" s="1"/>
      <c r="AA28" s="1"/>
      <c r="AB28" s="1"/>
      <c r="AC28" s="1"/>
      <c r="AD28" s="1"/>
      <c r="AE28" s="1"/>
      <c r="AF28" s="1"/>
    </row>
    <row r="29" spans="1:32" x14ac:dyDescent="0.25">
      <c r="B29" t="s">
        <v>205</v>
      </c>
      <c r="D29">
        <f t="shared" si="9"/>
        <v>9</v>
      </c>
      <c r="E29" t="str">
        <f t="shared" si="10"/>
        <v>Hannigan</v>
      </c>
      <c r="F29" t="str">
        <f t="shared" si="11"/>
        <v>Dominic</v>
      </c>
      <c r="G29" t="str">
        <f t="shared" si="12"/>
        <v>Dominic Hannigan</v>
      </c>
      <c r="J29" t="s">
        <v>247</v>
      </c>
      <c r="K29" s="2">
        <v>2.69E-2</v>
      </c>
      <c r="L29" s="1">
        <v>15991</v>
      </c>
      <c r="M29" s="1">
        <v>16468</v>
      </c>
      <c r="N29" s="1">
        <v>16515</v>
      </c>
      <c r="O29" s="1">
        <v>16621</v>
      </c>
      <c r="P29" s="1">
        <v>16764</v>
      </c>
      <c r="Q29" s="1">
        <v>17590</v>
      </c>
      <c r="R29" s="1">
        <v>19312</v>
      </c>
      <c r="S29" s="1">
        <v>19694</v>
      </c>
      <c r="T29" s="1">
        <v>20410</v>
      </c>
      <c r="V29" s="1"/>
      <c r="W29" s="1"/>
      <c r="AA29" s="1"/>
      <c r="AB29" s="1"/>
      <c r="AC29" s="1"/>
      <c r="AD29" s="1"/>
      <c r="AE29" s="1"/>
      <c r="AF29" s="1"/>
    </row>
    <row r="30" spans="1:32" x14ac:dyDescent="0.25">
      <c r="B30" t="s">
        <v>206</v>
      </c>
      <c r="D30">
        <f t="shared" si="9"/>
        <v>8</v>
      </c>
      <c r="E30" t="str">
        <f t="shared" si="10"/>
        <v>Brennan</v>
      </c>
      <c r="F30" t="str">
        <f t="shared" si="11"/>
        <v>Cyril</v>
      </c>
      <c r="G30" t="str">
        <f t="shared" si="12"/>
        <v>Cyril Brennan</v>
      </c>
      <c r="J30" t="s">
        <v>248</v>
      </c>
      <c r="K30" s="2">
        <v>2.0799999999999999E-2</v>
      </c>
      <c r="L30" s="1">
        <v>12378</v>
      </c>
      <c r="M30" s="1">
        <v>13031</v>
      </c>
      <c r="N30" s="1">
        <v>13065</v>
      </c>
      <c r="O30" s="1">
        <v>13150</v>
      </c>
      <c r="P30" s="1">
        <v>13197</v>
      </c>
      <c r="Q30" s="1">
        <v>13408</v>
      </c>
      <c r="R30" s="1">
        <v>13723</v>
      </c>
      <c r="S30" s="1">
        <v>14089</v>
      </c>
      <c r="V30" s="1"/>
      <c r="W30" s="1"/>
      <c r="AA30" s="1"/>
      <c r="AB30" s="1"/>
      <c r="AC30" s="1"/>
      <c r="AD30" s="1"/>
      <c r="AE30" s="1"/>
      <c r="AF30" s="1"/>
    </row>
    <row r="31" spans="1:32" x14ac:dyDescent="0.25">
      <c r="B31" t="s">
        <v>207</v>
      </c>
      <c r="D31">
        <f t="shared" si="9"/>
        <v>7</v>
      </c>
      <c r="E31" t="str">
        <f t="shared" si="10"/>
        <v>O'Dowd</v>
      </c>
      <c r="F31" t="str">
        <f t="shared" si="11"/>
        <v>Michael</v>
      </c>
      <c r="G31" t="str">
        <f t="shared" si="12"/>
        <v>Michael O'Dowd</v>
      </c>
      <c r="J31" t="s">
        <v>249</v>
      </c>
      <c r="K31" s="2">
        <v>1.37E-2</v>
      </c>
      <c r="L31" s="1">
        <v>8130</v>
      </c>
      <c r="M31" s="1">
        <v>8226</v>
      </c>
      <c r="N31" s="1">
        <v>8246</v>
      </c>
      <c r="O31" s="1">
        <v>8337</v>
      </c>
      <c r="P31" s="1">
        <v>8365</v>
      </c>
      <c r="Q31" s="1">
        <v>8553</v>
      </c>
      <c r="R31" s="1">
        <v>8699</v>
      </c>
      <c r="S31" s="1"/>
      <c r="V31" s="1"/>
      <c r="W31" s="1"/>
      <c r="AA31" s="1"/>
      <c r="AB31" s="1"/>
      <c r="AC31" s="1"/>
      <c r="AD31" s="1"/>
      <c r="AE31" s="1"/>
      <c r="AF31" s="1"/>
    </row>
    <row r="32" spans="1:32" x14ac:dyDescent="0.25">
      <c r="B32" t="s">
        <v>208</v>
      </c>
      <c r="D32">
        <f t="shared" si="9"/>
        <v>9</v>
      </c>
      <c r="E32" t="str">
        <f t="shared" si="10"/>
        <v>O'Connor</v>
      </c>
      <c r="F32" t="str">
        <f t="shared" si="11"/>
        <v>Olive</v>
      </c>
      <c r="G32" t="str">
        <f t="shared" si="12"/>
        <v>Olive O'Connor</v>
      </c>
      <c r="J32" t="s">
        <v>250</v>
      </c>
      <c r="K32" s="2">
        <v>1.1599999999999999E-2</v>
      </c>
      <c r="L32" s="1">
        <v>6897</v>
      </c>
      <c r="M32" s="1">
        <v>7200</v>
      </c>
      <c r="N32" s="1">
        <v>7220</v>
      </c>
      <c r="O32" s="1">
        <v>7304</v>
      </c>
      <c r="P32" s="1">
        <v>7445</v>
      </c>
      <c r="Q32" s="1">
        <v>7677</v>
      </c>
      <c r="S32" s="1"/>
      <c r="V32" s="1"/>
      <c r="W32" s="1"/>
      <c r="AA32" s="1"/>
      <c r="AB32" s="1"/>
      <c r="AC32" s="1"/>
      <c r="AD32" s="1"/>
      <c r="AE32" s="1"/>
      <c r="AF32" s="1"/>
    </row>
    <row r="33" spans="2:31" x14ac:dyDescent="0.25">
      <c r="B33" t="s">
        <v>209</v>
      </c>
      <c r="D33">
        <f t="shared" si="9"/>
        <v>10</v>
      </c>
      <c r="E33" t="str">
        <f t="shared" si="10"/>
        <v>Mahapatra</v>
      </c>
      <c r="F33" t="str">
        <f t="shared" si="11"/>
        <v>Dilip</v>
      </c>
      <c r="G33" t="str">
        <f t="shared" si="12"/>
        <v>Dilip Mahapatra</v>
      </c>
      <c r="J33" t="s">
        <v>251</v>
      </c>
      <c r="K33" s="2">
        <v>5.3E-3</v>
      </c>
      <c r="L33" s="1">
        <v>3132</v>
      </c>
      <c r="M33" s="1">
        <v>3236</v>
      </c>
      <c r="N33" s="1">
        <v>3313</v>
      </c>
      <c r="O33" s="1">
        <v>3326</v>
      </c>
      <c r="P33" s="1">
        <v>3477</v>
      </c>
      <c r="S33" s="1"/>
      <c r="V33" s="1"/>
      <c r="W33" s="1"/>
      <c r="AA33" s="1"/>
      <c r="AB33" s="1"/>
      <c r="AC33" s="1"/>
      <c r="AD33" s="1"/>
      <c r="AE33" s="1"/>
    </row>
    <row r="34" spans="2:31" x14ac:dyDescent="0.25">
      <c r="B34" t="s">
        <v>210</v>
      </c>
      <c r="D34">
        <f t="shared" si="9"/>
        <v>7</v>
      </c>
      <c r="E34" t="str">
        <f t="shared" si="10"/>
        <v>Greene</v>
      </c>
      <c r="F34" t="str">
        <f t="shared" si="11"/>
        <v>Patrick</v>
      </c>
      <c r="G34" t="str">
        <f t="shared" si="12"/>
        <v>Patrick Greene</v>
      </c>
      <c r="J34" t="s">
        <v>252</v>
      </c>
      <c r="K34" s="2">
        <v>4.1000000000000003E-3</v>
      </c>
      <c r="L34" s="1">
        <v>2450</v>
      </c>
      <c r="M34" s="1">
        <v>2562</v>
      </c>
      <c r="N34" s="1">
        <v>2577</v>
      </c>
      <c r="O34" s="1">
        <v>2654</v>
      </c>
      <c r="P34" s="1">
        <v>2694</v>
      </c>
      <c r="S34" s="1"/>
      <c r="V34" s="1"/>
      <c r="W34" s="1"/>
      <c r="AA34" s="1"/>
      <c r="AB34" s="1"/>
      <c r="AC34" s="1"/>
      <c r="AD34" s="1"/>
      <c r="AE34" s="1"/>
    </row>
    <row r="35" spans="2:31" x14ac:dyDescent="0.25">
      <c r="B35" t="s">
        <v>211</v>
      </c>
      <c r="D35">
        <f t="shared" si="9"/>
        <v>7</v>
      </c>
      <c r="E35" t="str">
        <f t="shared" si="10"/>
        <v>Miller</v>
      </c>
      <c r="F35" t="str">
        <f t="shared" si="11"/>
        <v>James</v>
      </c>
      <c r="G35" t="str">
        <f t="shared" si="12"/>
        <v>James Miller</v>
      </c>
      <c r="J35" t="s">
        <v>253</v>
      </c>
      <c r="K35" s="2">
        <v>2.3E-3</v>
      </c>
      <c r="L35" s="1">
        <v>1352</v>
      </c>
      <c r="M35" s="1">
        <v>1400</v>
      </c>
      <c r="N35" s="1">
        <v>1412</v>
      </c>
      <c r="V35" s="1"/>
      <c r="AA35" s="1"/>
      <c r="AB35" s="1"/>
      <c r="AC35" s="1"/>
    </row>
    <row r="36" spans="2:31" x14ac:dyDescent="0.25">
      <c r="B36" t="s">
        <v>212</v>
      </c>
      <c r="D36">
        <f t="shared" si="9"/>
        <v>8</v>
      </c>
      <c r="E36" t="str">
        <f t="shared" si="10"/>
        <v>Mulcahy</v>
      </c>
      <c r="F36" t="str">
        <f t="shared" si="11"/>
        <v>Diarmaid</v>
      </c>
      <c r="G36" t="str">
        <f t="shared" si="12"/>
        <v>Diarmaid Mulcahy</v>
      </c>
      <c r="J36" t="s">
        <v>254</v>
      </c>
      <c r="K36" s="2">
        <v>2.2000000000000001E-3</v>
      </c>
      <c r="L36" s="1">
        <v>1322</v>
      </c>
      <c r="M36" s="1">
        <v>1375</v>
      </c>
      <c r="N36" s="1">
        <v>1446</v>
      </c>
      <c r="O36" s="1">
        <v>1490</v>
      </c>
      <c r="V36" s="1"/>
      <c r="W36" s="1"/>
      <c r="AA36" s="1"/>
      <c r="AB36" s="1"/>
      <c r="AC36" s="1"/>
      <c r="AD36" s="1"/>
    </row>
    <row r="37" spans="2:31" x14ac:dyDescent="0.25">
      <c r="J37" t="s">
        <v>255</v>
      </c>
      <c r="K37" s="2">
        <v>1.2999999999999999E-3</v>
      </c>
      <c r="L37">
        <v>789</v>
      </c>
      <c r="M37">
        <v>811</v>
      </c>
    </row>
  </sheetData>
  <sortState ref="A2:V18">
    <sortCondition ref="B2:B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"/>
  <sheetViews>
    <sheetView tabSelected="1" workbookViewId="0">
      <pane xSplit="3" ySplit="1" topLeftCell="AH2" activePane="bottomRight" state="frozen"/>
      <selection pane="topRight" activeCell="D1" sqref="D1"/>
      <selection pane="bottomLeft" activeCell="A2" sqref="A2"/>
      <selection pane="bottomRight" activeCell="D2" sqref="D2:AL24"/>
    </sheetView>
  </sheetViews>
  <sheetFormatPr defaultRowHeight="15" x14ac:dyDescent="0.25"/>
  <cols>
    <col min="2" max="2" width="15.7109375" customWidth="1"/>
    <col min="3" max="3" width="4.85546875" customWidth="1"/>
  </cols>
  <sheetData>
    <row r="1" spans="1:39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258</v>
      </c>
      <c r="AH1" t="s">
        <v>260</v>
      </c>
      <c r="AJ1" t="s">
        <v>261</v>
      </c>
      <c r="AL1" t="s">
        <v>263</v>
      </c>
    </row>
    <row r="2" spans="1:39" x14ac:dyDescent="0.25">
      <c r="A2">
        <v>16</v>
      </c>
      <c r="B2" t="s">
        <v>139</v>
      </c>
      <c r="D2" s="1">
        <v>4665</v>
      </c>
      <c r="E2">
        <f t="shared" ref="E2:E24" si="0">IF(ISBLANK(F2),-D2,F2-D2)</f>
        <v>26</v>
      </c>
      <c r="F2" s="1">
        <v>4691</v>
      </c>
      <c r="G2">
        <f t="shared" ref="G2:G24" si="1">IF(ISBLANK(H2),-F2,H2-F2)</f>
        <v>43</v>
      </c>
      <c r="H2" s="1">
        <v>4734</v>
      </c>
      <c r="I2">
        <f t="shared" ref="I2:I24" si="2">IF(ISBLANK(J2),-H2,J2-H2)</f>
        <v>57</v>
      </c>
      <c r="J2" s="1">
        <v>4791</v>
      </c>
      <c r="K2">
        <f t="shared" ref="K2:K24" si="3">IF(ISBLANK(L2),-J2,L2-J2)</f>
        <v>50</v>
      </c>
      <c r="L2" s="1">
        <v>4841</v>
      </c>
      <c r="M2">
        <f t="shared" ref="M2:M24" si="4">IF(ISBLANK(N2),-L2,N2-L2)</f>
        <v>115</v>
      </c>
      <c r="N2" s="1">
        <v>4956</v>
      </c>
      <c r="O2">
        <f t="shared" ref="O2:O24" si="5">IF(ISBLANK(P2),-N2,P2-N2)</f>
        <v>72</v>
      </c>
      <c r="P2" s="1">
        <v>5028</v>
      </c>
      <c r="Q2">
        <f t="shared" ref="Q2:Q24" si="6">IF(ISBLANK(R2),-P2,R2-P2)</f>
        <v>104</v>
      </c>
      <c r="R2" s="1">
        <v>5132</v>
      </c>
      <c r="S2">
        <f t="shared" ref="S2:S24" si="7">IF(ISBLANK(T2),-R2,T2-R2)</f>
        <v>-5132</v>
      </c>
      <c r="T2" s="1">
        <v>0</v>
      </c>
      <c r="U2">
        <f t="shared" ref="U2:U24" si="8">IF(ISBLANK(V2),-T2,V2-T2)</f>
        <v>0</v>
      </c>
      <c r="V2" s="1">
        <v>0</v>
      </c>
      <c r="W2">
        <f t="shared" ref="W2:W24" si="9">IF(ISBLANK(X2),-V2,X2-V2)</f>
        <v>0</v>
      </c>
      <c r="X2" s="1">
        <v>0</v>
      </c>
      <c r="Y2">
        <f t="shared" ref="Y2:Y24" si="10">IF(ISBLANK(Z2),-X2,Z2-X2)</f>
        <v>0</v>
      </c>
      <c r="Z2" s="1">
        <v>0</v>
      </c>
      <c r="AA2">
        <f t="shared" ref="AA2:AA24" si="11">IF(ISBLANK(AB2),-Z2,AB2-Z2)</f>
        <v>0</v>
      </c>
      <c r="AB2" s="1">
        <v>0</v>
      </c>
      <c r="AC2">
        <f t="shared" ref="AC2:AC24" si="12">IF(ISBLANK(AD2),-AB2,AD2-AB2)</f>
        <v>0</v>
      </c>
      <c r="AD2" s="1">
        <v>0</v>
      </c>
      <c r="AE2">
        <f t="shared" ref="AE2:AE24" si="13">IF(ISBLANK(AF2),-AD2,AF2-AD2)</f>
        <v>0</v>
      </c>
      <c r="AF2" s="1">
        <v>0</v>
      </c>
      <c r="AG2">
        <f t="shared" ref="AG2:AG24" si="14">IF(ISBLANK(AH2),-AF2,AH2-AF2)</f>
        <v>0</v>
      </c>
      <c r="AH2" s="1">
        <v>0</v>
      </c>
      <c r="AI2">
        <f t="shared" ref="AI2:AK24" si="15">IF(ISBLANK(AJ2),-AH2,AJ2-AH2)</f>
        <v>0</v>
      </c>
      <c r="AJ2" s="1">
        <v>0</v>
      </c>
      <c r="AK2">
        <f t="shared" si="15"/>
        <v>0</v>
      </c>
      <c r="AL2" s="1">
        <v>0</v>
      </c>
    </row>
    <row r="3" spans="1:39" x14ac:dyDescent="0.25">
      <c r="A3">
        <v>6</v>
      </c>
      <c r="B3" t="s">
        <v>129</v>
      </c>
      <c r="D3" s="1">
        <v>69166</v>
      </c>
      <c r="E3">
        <f t="shared" si="0"/>
        <v>35</v>
      </c>
      <c r="F3" s="1">
        <v>69201</v>
      </c>
      <c r="G3">
        <f t="shared" si="1"/>
        <v>71</v>
      </c>
      <c r="H3" s="1">
        <v>69272</v>
      </c>
      <c r="I3">
        <f t="shared" si="2"/>
        <v>44</v>
      </c>
      <c r="J3" s="1">
        <v>69316</v>
      </c>
      <c r="K3">
        <f t="shared" si="3"/>
        <v>66</v>
      </c>
      <c r="L3" s="1">
        <v>69382</v>
      </c>
      <c r="M3">
        <f t="shared" si="4"/>
        <v>129</v>
      </c>
      <c r="N3" s="1">
        <v>69511</v>
      </c>
      <c r="O3">
        <f t="shared" si="5"/>
        <v>45</v>
      </c>
      <c r="P3" s="1">
        <v>69556</v>
      </c>
      <c r="Q3">
        <f t="shared" si="6"/>
        <v>116</v>
      </c>
      <c r="R3" s="1">
        <v>69672</v>
      </c>
      <c r="S3">
        <f t="shared" si="7"/>
        <v>1226</v>
      </c>
      <c r="T3" s="1">
        <v>70898</v>
      </c>
      <c r="U3">
        <f t="shared" si="8"/>
        <v>270</v>
      </c>
      <c r="V3" s="1">
        <v>71168</v>
      </c>
      <c r="W3">
        <f t="shared" si="9"/>
        <v>674</v>
      </c>
      <c r="X3" s="1">
        <v>71842</v>
      </c>
      <c r="Y3">
        <f t="shared" si="10"/>
        <v>291</v>
      </c>
      <c r="Z3" s="1">
        <v>72133</v>
      </c>
      <c r="AA3">
        <f t="shared" si="11"/>
        <v>720</v>
      </c>
      <c r="AB3" s="1">
        <v>72853</v>
      </c>
      <c r="AC3">
        <f t="shared" si="12"/>
        <v>929</v>
      </c>
      <c r="AD3" s="1">
        <v>73782</v>
      </c>
      <c r="AE3">
        <f t="shared" si="13"/>
        <v>588</v>
      </c>
      <c r="AF3" s="1">
        <v>74370</v>
      </c>
      <c r="AG3">
        <f t="shared" si="14"/>
        <v>6253</v>
      </c>
      <c r="AH3" s="1">
        <v>80623</v>
      </c>
      <c r="AI3">
        <f t="shared" si="15"/>
        <v>-80623</v>
      </c>
      <c r="AJ3" s="1">
        <v>0</v>
      </c>
      <c r="AK3">
        <f t="shared" si="15"/>
        <v>0</v>
      </c>
      <c r="AL3" s="1">
        <v>0</v>
      </c>
      <c r="AM3" s="1"/>
    </row>
    <row r="4" spans="1:39" x14ac:dyDescent="0.25">
      <c r="A4">
        <v>11</v>
      </c>
      <c r="B4" t="s">
        <v>134</v>
      </c>
      <c r="D4" s="1">
        <v>10582</v>
      </c>
      <c r="E4">
        <f t="shared" si="0"/>
        <v>57</v>
      </c>
      <c r="F4" s="1">
        <v>10639</v>
      </c>
      <c r="G4">
        <f t="shared" si="1"/>
        <v>106</v>
      </c>
      <c r="H4" s="1">
        <v>10745</v>
      </c>
      <c r="I4">
        <f t="shared" si="2"/>
        <v>138</v>
      </c>
      <c r="J4" s="1">
        <v>10883</v>
      </c>
      <c r="K4">
        <f t="shared" si="3"/>
        <v>54</v>
      </c>
      <c r="L4" s="1">
        <v>10937</v>
      </c>
      <c r="M4">
        <f t="shared" si="4"/>
        <v>300</v>
      </c>
      <c r="N4" s="1">
        <v>11237</v>
      </c>
      <c r="O4">
        <f t="shared" si="5"/>
        <v>159</v>
      </c>
      <c r="P4" s="1">
        <v>11396</v>
      </c>
      <c r="Q4">
        <f t="shared" si="6"/>
        <v>322</v>
      </c>
      <c r="R4" s="1">
        <v>11718</v>
      </c>
      <c r="S4">
        <f t="shared" si="7"/>
        <v>908</v>
      </c>
      <c r="T4" s="1">
        <v>12626</v>
      </c>
      <c r="U4">
        <f t="shared" si="8"/>
        <v>1585</v>
      </c>
      <c r="V4" s="1">
        <v>14211</v>
      </c>
      <c r="W4">
        <f t="shared" si="9"/>
        <v>826</v>
      </c>
      <c r="X4" s="1">
        <v>15037</v>
      </c>
      <c r="Y4">
        <f t="shared" si="10"/>
        <v>429</v>
      </c>
      <c r="Z4" s="1">
        <v>15466</v>
      </c>
      <c r="AA4">
        <f t="shared" si="11"/>
        <v>1664</v>
      </c>
      <c r="AB4" s="1">
        <v>17130</v>
      </c>
      <c r="AC4">
        <f t="shared" si="12"/>
        <v>-17130</v>
      </c>
      <c r="AD4" s="1">
        <v>0</v>
      </c>
      <c r="AE4">
        <f t="shared" si="13"/>
        <v>0</v>
      </c>
      <c r="AF4" s="1">
        <v>0</v>
      </c>
      <c r="AG4">
        <f t="shared" si="14"/>
        <v>0</v>
      </c>
      <c r="AH4" s="1">
        <v>0</v>
      </c>
      <c r="AI4">
        <f t="shared" si="15"/>
        <v>0</v>
      </c>
      <c r="AJ4" s="1">
        <v>0</v>
      </c>
      <c r="AK4">
        <f t="shared" si="15"/>
        <v>0</v>
      </c>
      <c r="AL4" s="1">
        <v>0</v>
      </c>
      <c r="AM4" s="1"/>
    </row>
    <row r="5" spans="1:39" x14ac:dyDescent="0.25">
      <c r="A5">
        <v>7</v>
      </c>
      <c r="B5" t="s">
        <v>130</v>
      </c>
      <c r="D5" s="1">
        <v>64605</v>
      </c>
      <c r="E5">
        <f t="shared" si="0"/>
        <v>26</v>
      </c>
      <c r="F5" s="1">
        <v>64631</v>
      </c>
      <c r="G5">
        <f t="shared" si="1"/>
        <v>61</v>
      </c>
      <c r="H5" s="1">
        <v>64692</v>
      </c>
      <c r="I5">
        <f t="shared" si="2"/>
        <v>71</v>
      </c>
      <c r="J5" s="1">
        <v>64763</v>
      </c>
      <c r="K5">
        <f t="shared" si="3"/>
        <v>136</v>
      </c>
      <c r="L5" s="1">
        <v>64899</v>
      </c>
      <c r="M5">
        <f t="shared" si="4"/>
        <v>106</v>
      </c>
      <c r="N5" s="1">
        <v>65005</v>
      </c>
      <c r="O5">
        <f t="shared" si="5"/>
        <v>110</v>
      </c>
      <c r="P5" s="1">
        <v>65115</v>
      </c>
      <c r="Q5">
        <f t="shared" si="6"/>
        <v>137</v>
      </c>
      <c r="R5" s="1">
        <v>65252</v>
      </c>
      <c r="S5">
        <f t="shared" si="7"/>
        <v>306</v>
      </c>
      <c r="T5" s="1">
        <v>65558</v>
      </c>
      <c r="U5">
        <f t="shared" si="8"/>
        <v>491</v>
      </c>
      <c r="V5" s="1">
        <v>66049</v>
      </c>
      <c r="W5">
        <f t="shared" si="9"/>
        <v>683</v>
      </c>
      <c r="X5" s="1">
        <v>66732</v>
      </c>
      <c r="Y5">
        <f t="shared" si="10"/>
        <v>542</v>
      </c>
      <c r="Z5" s="1">
        <v>67274</v>
      </c>
      <c r="AA5">
        <f t="shared" si="11"/>
        <v>622</v>
      </c>
      <c r="AB5" s="1">
        <v>67896</v>
      </c>
      <c r="AC5">
        <f t="shared" si="12"/>
        <v>1194</v>
      </c>
      <c r="AD5" s="1">
        <v>69090</v>
      </c>
      <c r="AE5">
        <f t="shared" si="13"/>
        <v>470</v>
      </c>
      <c r="AF5" s="1">
        <v>69560</v>
      </c>
      <c r="AG5">
        <f t="shared" si="14"/>
        <v>20183</v>
      </c>
      <c r="AH5" s="1">
        <v>89743</v>
      </c>
      <c r="AI5">
        <f t="shared" si="15"/>
        <v>8192</v>
      </c>
      <c r="AJ5" s="1">
        <v>97935</v>
      </c>
      <c r="AK5">
        <f t="shared" si="15"/>
        <v>3077</v>
      </c>
      <c r="AL5" s="1">
        <v>101012</v>
      </c>
      <c r="AM5" s="1"/>
    </row>
    <row r="6" spans="1:39" x14ac:dyDescent="0.25">
      <c r="A6">
        <v>8</v>
      </c>
      <c r="B6" t="s">
        <v>131</v>
      </c>
      <c r="D6" s="1">
        <v>38738</v>
      </c>
      <c r="E6">
        <f t="shared" si="0"/>
        <v>17</v>
      </c>
      <c r="F6" s="1">
        <v>38755</v>
      </c>
      <c r="G6">
        <f t="shared" si="1"/>
        <v>33</v>
      </c>
      <c r="H6" s="1">
        <v>38788</v>
      </c>
      <c r="I6">
        <f t="shared" si="2"/>
        <v>16</v>
      </c>
      <c r="J6" s="1">
        <v>38804</v>
      </c>
      <c r="K6">
        <f t="shared" si="3"/>
        <v>38</v>
      </c>
      <c r="L6" s="1">
        <v>38842</v>
      </c>
      <c r="M6">
        <f t="shared" si="4"/>
        <v>84</v>
      </c>
      <c r="N6" s="1">
        <v>38926</v>
      </c>
      <c r="O6">
        <f t="shared" si="5"/>
        <v>24</v>
      </c>
      <c r="P6" s="1">
        <v>38950</v>
      </c>
      <c r="Q6">
        <f t="shared" si="6"/>
        <v>46</v>
      </c>
      <c r="R6" s="1">
        <v>38996</v>
      </c>
      <c r="S6">
        <f t="shared" si="7"/>
        <v>298</v>
      </c>
      <c r="T6" s="1">
        <v>39294</v>
      </c>
      <c r="U6">
        <f t="shared" si="8"/>
        <v>135</v>
      </c>
      <c r="V6" s="1">
        <v>39429</v>
      </c>
      <c r="W6">
        <f t="shared" si="9"/>
        <v>426</v>
      </c>
      <c r="X6" s="1">
        <v>39855</v>
      </c>
      <c r="Y6">
        <f t="shared" si="10"/>
        <v>159</v>
      </c>
      <c r="Z6" s="1">
        <v>40014</v>
      </c>
      <c r="AA6">
        <f t="shared" si="11"/>
        <v>572</v>
      </c>
      <c r="AB6" s="1">
        <v>40586</v>
      </c>
      <c r="AC6">
        <f t="shared" si="12"/>
        <v>483</v>
      </c>
      <c r="AD6" s="1">
        <v>41069</v>
      </c>
      <c r="AE6">
        <f t="shared" si="13"/>
        <v>347</v>
      </c>
      <c r="AF6" s="1">
        <v>41416</v>
      </c>
      <c r="AG6">
        <f t="shared" si="14"/>
        <v>-41416</v>
      </c>
      <c r="AH6" s="1">
        <v>0</v>
      </c>
      <c r="AI6">
        <f t="shared" si="15"/>
        <v>0</v>
      </c>
      <c r="AJ6" s="1">
        <v>0</v>
      </c>
      <c r="AK6">
        <f t="shared" si="15"/>
        <v>0</v>
      </c>
      <c r="AL6" s="1">
        <v>0</v>
      </c>
      <c r="AM6" s="1"/>
    </row>
    <row r="7" spans="1:39" x14ac:dyDescent="0.25">
      <c r="A7">
        <v>19</v>
      </c>
      <c r="B7" t="s">
        <v>142</v>
      </c>
      <c r="D7" s="1">
        <v>3182</v>
      </c>
      <c r="E7">
        <f t="shared" si="0"/>
        <v>15</v>
      </c>
      <c r="F7" s="1">
        <v>3197</v>
      </c>
      <c r="G7">
        <f t="shared" si="1"/>
        <v>60</v>
      </c>
      <c r="H7" s="1">
        <v>3257</v>
      </c>
      <c r="I7">
        <f t="shared" si="2"/>
        <v>43</v>
      </c>
      <c r="J7" s="1">
        <v>3300</v>
      </c>
      <c r="K7">
        <f t="shared" si="3"/>
        <v>32</v>
      </c>
      <c r="L7" s="1">
        <v>3332</v>
      </c>
      <c r="M7">
        <f t="shared" si="4"/>
        <v>-3332</v>
      </c>
      <c r="N7" s="1">
        <v>0</v>
      </c>
      <c r="O7">
        <f t="shared" si="5"/>
        <v>0</v>
      </c>
      <c r="P7" s="1">
        <v>0</v>
      </c>
      <c r="Q7">
        <f t="shared" si="6"/>
        <v>0</v>
      </c>
      <c r="R7" s="1">
        <v>0</v>
      </c>
      <c r="S7">
        <f t="shared" si="7"/>
        <v>0</v>
      </c>
      <c r="T7" s="1">
        <v>0</v>
      </c>
      <c r="U7">
        <f t="shared" si="8"/>
        <v>0</v>
      </c>
      <c r="V7" s="1">
        <v>0</v>
      </c>
      <c r="W7">
        <f t="shared" si="9"/>
        <v>0</v>
      </c>
      <c r="X7" s="1">
        <v>0</v>
      </c>
      <c r="Y7">
        <f t="shared" si="10"/>
        <v>0</v>
      </c>
      <c r="Z7" s="1">
        <v>0</v>
      </c>
      <c r="AA7">
        <f t="shared" si="11"/>
        <v>0</v>
      </c>
      <c r="AB7" s="1">
        <v>0</v>
      </c>
      <c r="AC7">
        <f t="shared" si="12"/>
        <v>0</v>
      </c>
      <c r="AD7" s="1">
        <v>0</v>
      </c>
      <c r="AE7">
        <f t="shared" si="13"/>
        <v>0</v>
      </c>
      <c r="AF7" s="1">
        <v>0</v>
      </c>
      <c r="AG7">
        <f t="shared" si="14"/>
        <v>0</v>
      </c>
      <c r="AH7" s="1">
        <v>0</v>
      </c>
      <c r="AI7">
        <f t="shared" si="15"/>
        <v>0</v>
      </c>
      <c r="AJ7" s="1">
        <v>0</v>
      </c>
      <c r="AK7">
        <f t="shared" si="15"/>
        <v>0</v>
      </c>
      <c r="AL7" s="1">
        <v>0</v>
      </c>
      <c r="AM7" s="1"/>
    </row>
    <row r="8" spans="1:39" x14ac:dyDescent="0.25">
      <c r="A8">
        <v>14</v>
      </c>
      <c r="B8" t="s">
        <v>137</v>
      </c>
      <c r="D8" s="1">
        <v>9306</v>
      </c>
      <c r="E8">
        <f t="shared" si="0"/>
        <v>25</v>
      </c>
      <c r="F8" s="1">
        <v>9331</v>
      </c>
      <c r="G8">
        <f t="shared" si="1"/>
        <v>70</v>
      </c>
      <c r="H8" s="1">
        <v>9401</v>
      </c>
      <c r="I8">
        <f t="shared" si="2"/>
        <v>35</v>
      </c>
      <c r="J8" s="1">
        <v>9436</v>
      </c>
      <c r="K8">
        <f t="shared" si="3"/>
        <v>60</v>
      </c>
      <c r="L8" s="1">
        <v>9496</v>
      </c>
      <c r="M8">
        <f t="shared" si="4"/>
        <v>228</v>
      </c>
      <c r="N8" s="1">
        <v>9724</v>
      </c>
      <c r="O8">
        <f t="shared" si="5"/>
        <v>145</v>
      </c>
      <c r="P8" s="1">
        <v>9869</v>
      </c>
      <c r="Q8">
        <f t="shared" si="6"/>
        <v>106</v>
      </c>
      <c r="R8" s="1">
        <v>9975</v>
      </c>
      <c r="S8">
        <f t="shared" si="7"/>
        <v>247</v>
      </c>
      <c r="T8" s="1">
        <v>10222</v>
      </c>
      <c r="U8">
        <f t="shared" si="8"/>
        <v>616</v>
      </c>
      <c r="V8" s="1">
        <v>10838</v>
      </c>
      <c r="W8">
        <f t="shared" si="9"/>
        <v>-10838</v>
      </c>
      <c r="X8" s="1">
        <v>0</v>
      </c>
      <c r="Y8">
        <f t="shared" si="10"/>
        <v>0</v>
      </c>
      <c r="Z8" s="1">
        <v>0</v>
      </c>
      <c r="AA8">
        <f t="shared" si="11"/>
        <v>0</v>
      </c>
      <c r="AB8" s="1">
        <v>0</v>
      </c>
      <c r="AC8">
        <f t="shared" si="12"/>
        <v>0</v>
      </c>
      <c r="AD8" s="1">
        <v>0</v>
      </c>
      <c r="AE8">
        <f t="shared" si="13"/>
        <v>0</v>
      </c>
      <c r="AF8" s="1">
        <v>0</v>
      </c>
      <c r="AG8">
        <f t="shared" si="14"/>
        <v>0</v>
      </c>
      <c r="AH8" s="1">
        <v>0</v>
      </c>
      <c r="AI8">
        <f t="shared" si="15"/>
        <v>0</v>
      </c>
      <c r="AJ8" s="1">
        <v>0</v>
      </c>
      <c r="AK8">
        <f t="shared" si="15"/>
        <v>0</v>
      </c>
      <c r="AL8" s="1">
        <v>0</v>
      </c>
      <c r="AM8" s="1"/>
    </row>
    <row r="9" spans="1:39" x14ac:dyDescent="0.25">
      <c r="A9">
        <v>15</v>
      </c>
      <c r="B9" t="s">
        <v>138</v>
      </c>
      <c r="D9" s="1">
        <v>7475</v>
      </c>
      <c r="E9">
        <f t="shared" si="0"/>
        <v>23</v>
      </c>
      <c r="F9" s="1">
        <v>7498</v>
      </c>
      <c r="G9">
        <f t="shared" si="1"/>
        <v>98</v>
      </c>
      <c r="H9" s="1">
        <v>7596</v>
      </c>
      <c r="I9">
        <f t="shared" si="2"/>
        <v>142</v>
      </c>
      <c r="J9" s="1">
        <v>7738</v>
      </c>
      <c r="K9">
        <f t="shared" si="3"/>
        <v>70</v>
      </c>
      <c r="L9" s="1">
        <v>7808</v>
      </c>
      <c r="M9">
        <f t="shared" si="4"/>
        <v>197</v>
      </c>
      <c r="N9" s="1">
        <v>8005</v>
      </c>
      <c r="O9">
        <f t="shared" si="5"/>
        <v>192</v>
      </c>
      <c r="P9" s="1">
        <v>8197</v>
      </c>
      <c r="Q9">
        <f t="shared" si="6"/>
        <v>176</v>
      </c>
      <c r="R9" s="1">
        <v>8373</v>
      </c>
      <c r="S9">
        <f t="shared" si="7"/>
        <v>188</v>
      </c>
      <c r="T9" s="1">
        <v>8561</v>
      </c>
      <c r="U9">
        <f t="shared" si="8"/>
        <v>-8561</v>
      </c>
      <c r="V9" s="1">
        <v>0</v>
      </c>
      <c r="W9">
        <f t="shared" si="9"/>
        <v>0</v>
      </c>
      <c r="X9" s="1">
        <v>0</v>
      </c>
      <c r="Y9">
        <f t="shared" si="10"/>
        <v>0</v>
      </c>
      <c r="Z9" s="1">
        <v>0</v>
      </c>
      <c r="AA9">
        <f t="shared" si="11"/>
        <v>0</v>
      </c>
      <c r="AB9" s="1">
        <v>0</v>
      </c>
      <c r="AC9">
        <f t="shared" si="12"/>
        <v>0</v>
      </c>
      <c r="AD9" s="1">
        <v>0</v>
      </c>
      <c r="AE9">
        <f t="shared" si="13"/>
        <v>0</v>
      </c>
      <c r="AF9" s="1">
        <v>0</v>
      </c>
      <c r="AG9">
        <f t="shared" si="14"/>
        <v>0</v>
      </c>
      <c r="AH9" s="1">
        <v>0</v>
      </c>
      <c r="AI9">
        <f t="shared" si="15"/>
        <v>0</v>
      </c>
      <c r="AJ9" s="1">
        <v>0</v>
      </c>
      <c r="AK9">
        <f t="shared" si="15"/>
        <v>0</v>
      </c>
      <c r="AL9" s="1">
        <v>0</v>
      </c>
      <c r="AM9" s="1"/>
    </row>
    <row r="10" spans="1:39" x14ac:dyDescent="0.25">
      <c r="A10">
        <v>2</v>
      </c>
      <c r="B10" t="s">
        <v>125</v>
      </c>
      <c r="D10" s="1">
        <v>84083</v>
      </c>
      <c r="E10">
        <f t="shared" si="0"/>
        <v>23</v>
      </c>
      <c r="F10" s="1">
        <v>84106</v>
      </c>
      <c r="G10">
        <f t="shared" si="1"/>
        <v>58</v>
      </c>
      <c r="H10" s="1">
        <v>84164</v>
      </c>
      <c r="I10">
        <f t="shared" si="2"/>
        <v>74</v>
      </c>
      <c r="J10" s="1">
        <v>84238</v>
      </c>
      <c r="K10">
        <f t="shared" si="3"/>
        <v>150</v>
      </c>
      <c r="L10" s="1">
        <v>84388</v>
      </c>
      <c r="M10">
        <f t="shared" si="4"/>
        <v>171</v>
      </c>
      <c r="N10" s="1">
        <v>84559</v>
      </c>
      <c r="O10">
        <f t="shared" si="5"/>
        <v>95</v>
      </c>
      <c r="P10" s="1">
        <v>84654</v>
      </c>
      <c r="Q10">
        <f t="shared" si="6"/>
        <v>187</v>
      </c>
      <c r="R10" s="1">
        <v>84841</v>
      </c>
      <c r="S10">
        <f t="shared" si="7"/>
        <v>130</v>
      </c>
      <c r="T10" s="1">
        <v>84971</v>
      </c>
      <c r="U10">
        <f t="shared" si="8"/>
        <v>480</v>
      </c>
      <c r="V10" s="1">
        <v>85451</v>
      </c>
      <c r="W10">
        <f t="shared" si="9"/>
        <v>575</v>
      </c>
      <c r="X10" s="1">
        <v>86026</v>
      </c>
      <c r="Y10">
        <f t="shared" si="10"/>
        <v>1010</v>
      </c>
      <c r="Z10" s="1">
        <v>87036</v>
      </c>
      <c r="AA10">
        <f t="shared" si="11"/>
        <v>928</v>
      </c>
      <c r="AB10" s="1">
        <v>87964</v>
      </c>
      <c r="AC10">
        <f t="shared" si="12"/>
        <v>637</v>
      </c>
      <c r="AD10" s="1">
        <v>88601</v>
      </c>
      <c r="AE10">
        <f t="shared" si="13"/>
        <v>435</v>
      </c>
      <c r="AF10" s="1">
        <v>89036</v>
      </c>
      <c r="AG10">
        <f t="shared" si="14"/>
        <v>3849</v>
      </c>
      <c r="AH10" s="1">
        <v>92885</v>
      </c>
      <c r="AI10">
        <f t="shared" si="15"/>
        <v>38767</v>
      </c>
      <c r="AJ10" s="1">
        <v>131652</v>
      </c>
      <c r="AK10">
        <f t="shared" si="15"/>
        <v>-11786</v>
      </c>
      <c r="AL10" s="1">
        <v>119866</v>
      </c>
      <c r="AM10" s="1"/>
    </row>
    <row r="11" spans="1:39" x14ac:dyDescent="0.25">
      <c r="A11">
        <v>1</v>
      </c>
      <c r="B11" t="s">
        <v>124</v>
      </c>
      <c r="D11" s="1">
        <v>118444</v>
      </c>
      <c r="E11">
        <f t="shared" si="0"/>
        <v>45</v>
      </c>
      <c r="F11" s="1">
        <v>118489</v>
      </c>
      <c r="G11">
        <f t="shared" si="1"/>
        <v>186</v>
      </c>
      <c r="H11" s="1">
        <v>118675</v>
      </c>
      <c r="I11">
        <f t="shared" si="2"/>
        <v>98</v>
      </c>
      <c r="J11" s="1">
        <v>118773</v>
      </c>
      <c r="K11">
        <f t="shared" si="3"/>
        <v>350</v>
      </c>
      <c r="L11" s="1">
        <v>119123</v>
      </c>
      <c r="M11">
        <f t="shared" si="4"/>
        <v>257</v>
      </c>
      <c r="N11" s="1">
        <v>119380</v>
      </c>
      <c r="O11">
        <f t="shared" si="5"/>
        <v>165</v>
      </c>
      <c r="P11" s="1">
        <v>119545</v>
      </c>
      <c r="Q11">
        <f t="shared" si="6"/>
        <v>170</v>
      </c>
      <c r="R11" s="1">
        <v>119715</v>
      </c>
      <c r="S11">
        <f t="shared" si="7"/>
        <v>168</v>
      </c>
      <c r="T11" s="1">
        <v>119883</v>
      </c>
      <c r="U11">
        <f t="shared" si="8"/>
        <v>0</v>
      </c>
      <c r="V11" s="1">
        <v>119883</v>
      </c>
      <c r="W11">
        <f t="shared" si="9"/>
        <v>0</v>
      </c>
      <c r="X11" s="1">
        <v>119883</v>
      </c>
      <c r="Y11">
        <f t="shared" si="10"/>
        <v>0</v>
      </c>
      <c r="Z11" s="1">
        <v>119883</v>
      </c>
      <c r="AA11">
        <f t="shared" si="11"/>
        <v>0</v>
      </c>
      <c r="AB11" s="1">
        <v>119883</v>
      </c>
      <c r="AC11">
        <f t="shared" si="12"/>
        <v>0</v>
      </c>
      <c r="AD11" s="1">
        <v>119883</v>
      </c>
      <c r="AE11">
        <f t="shared" si="13"/>
        <v>0</v>
      </c>
      <c r="AF11" s="1">
        <v>119883</v>
      </c>
      <c r="AG11">
        <f t="shared" si="14"/>
        <v>0</v>
      </c>
      <c r="AH11" s="1">
        <v>119883</v>
      </c>
      <c r="AI11">
        <f t="shared" si="15"/>
        <v>0</v>
      </c>
      <c r="AJ11" s="1">
        <v>119883</v>
      </c>
      <c r="AK11">
        <f t="shared" si="15"/>
        <v>0</v>
      </c>
      <c r="AL11" s="1">
        <v>119883</v>
      </c>
      <c r="AM11" s="1"/>
    </row>
    <row r="12" spans="1:39" x14ac:dyDescent="0.25">
      <c r="A12">
        <v>22</v>
      </c>
      <c r="B12" t="s">
        <v>145</v>
      </c>
      <c r="D12" s="1">
        <v>2395</v>
      </c>
      <c r="E12">
        <f t="shared" si="0"/>
        <v>14</v>
      </c>
      <c r="F12" s="1">
        <v>2409</v>
      </c>
      <c r="G12">
        <f t="shared" si="1"/>
        <v>-2409</v>
      </c>
      <c r="H12" s="1">
        <v>0</v>
      </c>
      <c r="I12">
        <f t="shared" si="2"/>
        <v>0</v>
      </c>
      <c r="J12" s="1">
        <v>0</v>
      </c>
      <c r="K12">
        <f t="shared" si="3"/>
        <v>0</v>
      </c>
      <c r="L12" s="1">
        <v>0</v>
      </c>
      <c r="M12">
        <f t="shared" si="4"/>
        <v>0</v>
      </c>
      <c r="N12" s="1">
        <v>0</v>
      </c>
      <c r="O12">
        <f t="shared" si="5"/>
        <v>0</v>
      </c>
      <c r="P12" s="1">
        <v>0</v>
      </c>
      <c r="Q12">
        <f t="shared" si="6"/>
        <v>0</v>
      </c>
      <c r="R12" s="1">
        <v>0</v>
      </c>
      <c r="S12">
        <f t="shared" si="7"/>
        <v>0</v>
      </c>
      <c r="T12" s="1">
        <v>0</v>
      </c>
      <c r="U12">
        <f t="shared" si="8"/>
        <v>0</v>
      </c>
      <c r="V12" s="1">
        <v>0</v>
      </c>
      <c r="W12">
        <f t="shared" si="9"/>
        <v>0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2"/>
        <v>0</v>
      </c>
      <c r="AD12" s="1">
        <v>0</v>
      </c>
      <c r="AE12">
        <f t="shared" si="13"/>
        <v>0</v>
      </c>
      <c r="AF12" s="1">
        <v>0</v>
      </c>
      <c r="AG12">
        <f t="shared" si="14"/>
        <v>0</v>
      </c>
      <c r="AH12" s="1">
        <v>0</v>
      </c>
      <c r="AI12">
        <f t="shared" si="15"/>
        <v>0</v>
      </c>
      <c r="AJ12" s="1">
        <v>0</v>
      </c>
      <c r="AK12">
        <f t="shared" si="15"/>
        <v>0</v>
      </c>
      <c r="AL12" s="1">
        <v>0</v>
      </c>
    </row>
    <row r="13" spans="1:39" x14ac:dyDescent="0.25">
      <c r="A13">
        <v>13</v>
      </c>
      <c r="B13" t="s">
        <v>136</v>
      </c>
      <c r="D13" s="1">
        <v>9423</v>
      </c>
      <c r="E13">
        <f t="shared" si="0"/>
        <v>32</v>
      </c>
      <c r="F13" s="1">
        <v>9455</v>
      </c>
      <c r="G13">
        <f t="shared" si="1"/>
        <v>325</v>
      </c>
      <c r="H13" s="1">
        <v>9780</v>
      </c>
      <c r="I13">
        <f t="shared" si="2"/>
        <v>75</v>
      </c>
      <c r="J13" s="1">
        <v>9855</v>
      </c>
      <c r="K13">
        <f t="shared" si="3"/>
        <v>114</v>
      </c>
      <c r="L13" s="1">
        <v>9969</v>
      </c>
      <c r="M13">
        <f t="shared" si="4"/>
        <v>280</v>
      </c>
      <c r="N13" s="1">
        <v>10249</v>
      </c>
      <c r="O13">
        <f t="shared" si="5"/>
        <v>78</v>
      </c>
      <c r="P13" s="1">
        <v>10327</v>
      </c>
      <c r="Q13">
        <f t="shared" si="6"/>
        <v>137</v>
      </c>
      <c r="R13" s="1">
        <v>10464</v>
      </c>
      <c r="S13">
        <f t="shared" si="7"/>
        <v>79</v>
      </c>
      <c r="T13" s="1">
        <v>10543</v>
      </c>
      <c r="U13">
        <f t="shared" si="8"/>
        <v>1160</v>
      </c>
      <c r="V13" s="1">
        <v>11703</v>
      </c>
      <c r="W13">
        <f t="shared" si="9"/>
        <v>568</v>
      </c>
      <c r="X13" s="1">
        <v>12271</v>
      </c>
      <c r="Y13">
        <f t="shared" si="10"/>
        <v>499</v>
      </c>
      <c r="Z13" s="1">
        <v>12770</v>
      </c>
      <c r="AA13">
        <f t="shared" si="11"/>
        <v>-12770</v>
      </c>
      <c r="AB13" s="1">
        <v>0</v>
      </c>
      <c r="AC13">
        <f t="shared" si="12"/>
        <v>0</v>
      </c>
      <c r="AD13" s="1">
        <v>0</v>
      </c>
      <c r="AE13">
        <f t="shared" si="13"/>
        <v>0</v>
      </c>
      <c r="AF13" s="1">
        <v>0</v>
      </c>
      <c r="AG13">
        <f t="shared" si="14"/>
        <v>0</v>
      </c>
      <c r="AH13" s="1">
        <v>0</v>
      </c>
      <c r="AI13">
        <f t="shared" si="15"/>
        <v>0</v>
      </c>
      <c r="AJ13" s="1">
        <v>0</v>
      </c>
      <c r="AK13">
        <f t="shared" si="15"/>
        <v>0</v>
      </c>
      <c r="AL13" s="1">
        <v>0</v>
      </c>
    </row>
    <row r="14" spans="1:39" x14ac:dyDescent="0.25">
      <c r="A14">
        <v>9</v>
      </c>
      <c r="B14" t="s">
        <v>132</v>
      </c>
      <c r="D14" s="1">
        <v>22075</v>
      </c>
      <c r="E14">
        <f t="shared" si="0"/>
        <v>38</v>
      </c>
      <c r="F14" s="1">
        <v>22113</v>
      </c>
      <c r="G14">
        <f t="shared" si="1"/>
        <v>80</v>
      </c>
      <c r="H14" s="1">
        <v>22193</v>
      </c>
      <c r="I14">
        <f t="shared" si="2"/>
        <v>58</v>
      </c>
      <c r="J14" s="1">
        <v>22251</v>
      </c>
      <c r="K14">
        <f t="shared" si="3"/>
        <v>70</v>
      </c>
      <c r="L14" s="1">
        <v>22321</v>
      </c>
      <c r="M14">
        <f t="shared" si="4"/>
        <v>62</v>
      </c>
      <c r="N14" s="1">
        <v>22383</v>
      </c>
      <c r="O14">
        <f t="shared" si="5"/>
        <v>70</v>
      </c>
      <c r="P14" s="1">
        <v>22453</v>
      </c>
      <c r="Q14">
        <f t="shared" si="6"/>
        <v>173</v>
      </c>
      <c r="R14" s="1">
        <v>22626</v>
      </c>
      <c r="S14">
        <f t="shared" si="7"/>
        <v>74</v>
      </c>
      <c r="T14" s="1">
        <v>22700</v>
      </c>
      <c r="U14">
        <f t="shared" si="8"/>
        <v>193</v>
      </c>
      <c r="V14" s="1">
        <v>22893</v>
      </c>
      <c r="W14">
        <f t="shared" si="9"/>
        <v>626</v>
      </c>
      <c r="X14" s="1">
        <v>23519</v>
      </c>
      <c r="Y14">
        <f t="shared" si="10"/>
        <v>330</v>
      </c>
      <c r="Z14" s="1">
        <v>23849</v>
      </c>
      <c r="AA14">
        <f t="shared" si="11"/>
        <v>483</v>
      </c>
      <c r="AB14" s="1">
        <v>24332</v>
      </c>
      <c r="AC14">
        <f t="shared" si="12"/>
        <v>600</v>
      </c>
      <c r="AD14" s="1">
        <v>24932</v>
      </c>
      <c r="AE14">
        <f t="shared" si="13"/>
        <v>1026</v>
      </c>
      <c r="AF14" s="1">
        <v>25958</v>
      </c>
      <c r="AG14">
        <f t="shared" si="14"/>
        <v>-25958</v>
      </c>
      <c r="AH14" s="1">
        <v>0</v>
      </c>
      <c r="AI14">
        <f t="shared" si="15"/>
        <v>0</v>
      </c>
      <c r="AJ14" s="1">
        <v>0</v>
      </c>
      <c r="AK14">
        <f t="shared" si="15"/>
        <v>0</v>
      </c>
      <c r="AL14" s="1">
        <v>0</v>
      </c>
    </row>
    <row r="15" spans="1:39" x14ac:dyDescent="0.25">
      <c r="A15">
        <v>12</v>
      </c>
      <c r="B15" t="s">
        <v>135</v>
      </c>
      <c r="D15" s="1">
        <v>9823</v>
      </c>
      <c r="E15">
        <f t="shared" si="0"/>
        <v>37</v>
      </c>
      <c r="F15" s="1">
        <v>9860</v>
      </c>
      <c r="G15">
        <f t="shared" si="1"/>
        <v>76</v>
      </c>
      <c r="H15" s="1">
        <v>9936</v>
      </c>
      <c r="I15">
        <f t="shared" si="2"/>
        <v>54</v>
      </c>
      <c r="J15" s="1">
        <v>9990</v>
      </c>
      <c r="K15">
        <f t="shared" si="3"/>
        <v>184</v>
      </c>
      <c r="L15" s="1">
        <v>10174</v>
      </c>
      <c r="M15">
        <f t="shared" si="4"/>
        <v>52</v>
      </c>
      <c r="N15" s="1">
        <v>10226</v>
      </c>
      <c r="O15">
        <f t="shared" si="5"/>
        <v>168</v>
      </c>
      <c r="P15" s="1">
        <v>10394</v>
      </c>
      <c r="Q15">
        <f t="shared" si="6"/>
        <v>214</v>
      </c>
      <c r="R15" s="1">
        <v>10608</v>
      </c>
      <c r="S15">
        <f t="shared" si="7"/>
        <v>48</v>
      </c>
      <c r="T15" s="1">
        <v>10656</v>
      </c>
      <c r="U15">
        <f t="shared" si="8"/>
        <v>286</v>
      </c>
      <c r="V15" s="1">
        <v>10942</v>
      </c>
      <c r="W15">
        <f t="shared" si="9"/>
        <v>208</v>
      </c>
      <c r="X15" s="1">
        <v>11150</v>
      </c>
      <c r="Y15">
        <f t="shared" si="10"/>
        <v>-11150</v>
      </c>
      <c r="Z15" s="1">
        <v>0</v>
      </c>
      <c r="AA15">
        <f t="shared" si="11"/>
        <v>0</v>
      </c>
      <c r="AB15" s="1">
        <v>0</v>
      </c>
      <c r="AC15">
        <f t="shared" si="12"/>
        <v>0</v>
      </c>
      <c r="AD15" s="1">
        <v>0</v>
      </c>
      <c r="AE15">
        <f t="shared" si="13"/>
        <v>0</v>
      </c>
      <c r="AF15" s="1">
        <v>0</v>
      </c>
      <c r="AG15">
        <f t="shared" si="14"/>
        <v>0</v>
      </c>
      <c r="AH15" s="1">
        <v>0</v>
      </c>
      <c r="AI15">
        <f t="shared" si="15"/>
        <v>0</v>
      </c>
      <c r="AJ15" s="1">
        <v>0</v>
      </c>
      <c r="AK15">
        <f t="shared" si="15"/>
        <v>0</v>
      </c>
      <c r="AL15" s="1">
        <v>0</v>
      </c>
    </row>
    <row r="16" spans="1:39" x14ac:dyDescent="0.25">
      <c r="A16">
        <v>17</v>
      </c>
      <c r="B16" t="s">
        <v>140</v>
      </c>
      <c r="D16" s="1">
        <v>3682</v>
      </c>
      <c r="E16">
        <f t="shared" si="0"/>
        <v>77</v>
      </c>
      <c r="F16" s="1">
        <v>3759</v>
      </c>
      <c r="G16">
        <f t="shared" si="1"/>
        <v>44</v>
      </c>
      <c r="H16" s="1">
        <v>3803</v>
      </c>
      <c r="I16">
        <f t="shared" si="2"/>
        <v>116</v>
      </c>
      <c r="J16" s="1">
        <v>3919</v>
      </c>
      <c r="K16">
        <f t="shared" si="3"/>
        <v>87</v>
      </c>
      <c r="L16" s="1">
        <v>4006</v>
      </c>
      <c r="M16">
        <f t="shared" si="4"/>
        <v>41</v>
      </c>
      <c r="N16" s="1">
        <v>4047</v>
      </c>
      <c r="O16">
        <f t="shared" si="5"/>
        <v>134</v>
      </c>
      <c r="P16" s="1">
        <v>4181</v>
      </c>
      <c r="Q16">
        <f t="shared" si="6"/>
        <v>-4181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 s="1">
        <v>0</v>
      </c>
      <c r="AA16">
        <f t="shared" si="11"/>
        <v>0</v>
      </c>
      <c r="AB16" s="1">
        <v>0</v>
      </c>
      <c r="AC16">
        <f t="shared" si="12"/>
        <v>0</v>
      </c>
      <c r="AD16" s="1">
        <v>0</v>
      </c>
      <c r="AE16">
        <f t="shared" si="13"/>
        <v>0</v>
      </c>
      <c r="AF16" s="1">
        <v>0</v>
      </c>
      <c r="AG16">
        <f t="shared" si="14"/>
        <v>0</v>
      </c>
      <c r="AH16" s="1">
        <v>0</v>
      </c>
      <c r="AI16">
        <f t="shared" si="15"/>
        <v>0</v>
      </c>
      <c r="AJ16" s="1">
        <v>0</v>
      </c>
      <c r="AK16">
        <f t="shared" si="15"/>
        <v>0</v>
      </c>
      <c r="AL16" s="1">
        <v>0</v>
      </c>
    </row>
    <row r="17" spans="1:38" x14ac:dyDescent="0.25">
      <c r="A17">
        <v>5</v>
      </c>
      <c r="B17" t="s">
        <v>128</v>
      </c>
      <c r="D17" s="1">
        <v>75946</v>
      </c>
      <c r="E17">
        <f t="shared" si="0"/>
        <v>100</v>
      </c>
      <c r="F17" s="1">
        <v>76046</v>
      </c>
      <c r="G17">
        <f t="shared" si="1"/>
        <v>201</v>
      </c>
      <c r="H17" s="1">
        <v>76247</v>
      </c>
      <c r="I17">
        <f t="shared" si="2"/>
        <v>126</v>
      </c>
      <c r="J17" s="1">
        <v>76373</v>
      </c>
      <c r="K17">
        <f t="shared" si="3"/>
        <v>272</v>
      </c>
      <c r="L17" s="1">
        <v>76645</v>
      </c>
      <c r="M17">
        <f t="shared" si="4"/>
        <v>74</v>
      </c>
      <c r="N17" s="1">
        <v>76719</v>
      </c>
      <c r="O17">
        <f t="shared" si="5"/>
        <v>301</v>
      </c>
      <c r="P17" s="1">
        <v>77020</v>
      </c>
      <c r="Q17">
        <f t="shared" si="6"/>
        <v>283</v>
      </c>
      <c r="R17" s="1">
        <v>77303</v>
      </c>
      <c r="S17">
        <f t="shared" si="7"/>
        <v>112</v>
      </c>
      <c r="T17" s="1">
        <v>77415</v>
      </c>
      <c r="U17">
        <f t="shared" si="8"/>
        <v>339</v>
      </c>
      <c r="V17" s="1">
        <v>77754</v>
      </c>
      <c r="W17">
        <f t="shared" si="9"/>
        <v>1066</v>
      </c>
      <c r="X17" s="1">
        <v>78820</v>
      </c>
      <c r="Y17">
        <f t="shared" si="10"/>
        <v>1295</v>
      </c>
      <c r="Z17" s="1">
        <v>80115</v>
      </c>
      <c r="AA17">
        <f t="shared" si="11"/>
        <v>593</v>
      </c>
      <c r="AB17" s="1">
        <v>80708</v>
      </c>
      <c r="AC17">
        <f t="shared" si="12"/>
        <v>1290</v>
      </c>
      <c r="AD17" s="1">
        <v>81998</v>
      </c>
      <c r="AE17">
        <f t="shared" si="13"/>
        <v>2743</v>
      </c>
      <c r="AF17" s="1">
        <v>84741</v>
      </c>
      <c r="AG17">
        <f t="shared" si="14"/>
        <v>8382</v>
      </c>
      <c r="AH17" s="1">
        <v>93123</v>
      </c>
      <c r="AI17">
        <f t="shared" si="15"/>
        <v>2972</v>
      </c>
      <c r="AJ17" s="1">
        <v>96095</v>
      </c>
      <c r="AK17">
        <f t="shared" si="15"/>
        <v>2611</v>
      </c>
      <c r="AL17">
        <v>98706</v>
      </c>
    </row>
    <row r="18" spans="1:38" x14ac:dyDescent="0.25">
      <c r="A18">
        <v>4</v>
      </c>
      <c r="B18" t="s">
        <v>262</v>
      </c>
      <c r="D18" s="1">
        <v>79072</v>
      </c>
      <c r="E18">
        <f t="shared" si="0"/>
        <v>68</v>
      </c>
      <c r="F18" s="1">
        <v>79140</v>
      </c>
      <c r="G18">
        <f t="shared" si="1"/>
        <v>142</v>
      </c>
      <c r="H18" s="1">
        <v>79282</v>
      </c>
      <c r="I18">
        <f t="shared" si="2"/>
        <v>105</v>
      </c>
      <c r="J18" s="1">
        <v>79387</v>
      </c>
      <c r="K18">
        <f t="shared" si="3"/>
        <v>186</v>
      </c>
      <c r="L18" s="1">
        <v>79573</v>
      </c>
      <c r="M18">
        <f t="shared" si="4"/>
        <v>168</v>
      </c>
      <c r="N18" s="1">
        <v>79741</v>
      </c>
      <c r="O18">
        <f t="shared" si="5"/>
        <v>204</v>
      </c>
      <c r="P18" s="1">
        <v>79945</v>
      </c>
      <c r="Q18">
        <f t="shared" si="6"/>
        <v>305</v>
      </c>
      <c r="R18" s="1">
        <v>80250</v>
      </c>
      <c r="S18">
        <f t="shared" si="7"/>
        <v>127</v>
      </c>
      <c r="T18" s="1">
        <v>80377</v>
      </c>
      <c r="U18">
        <f t="shared" si="8"/>
        <v>446</v>
      </c>
      <c r="V18" s="1">
        <v>80823</v>
      </c>
      <c r="W18">
        <f t="shared" si="9"/>
        <v>991</v>
      </c>
      <c r="X18" s="1">
        <v>81814</v>
      </c>
      <c r="Y18">
        <f t="shared" si="10"/>
        <v>1119</v>
      </c>
      <c r="Z18" s="1">
        <v>82933</v>
      </c>
      <c r="AA18">
        <f t="shared" si="11"/>
        <v>958</v>
      </c>
      <c r="AB18" s="1">
        <v>83891</v>
      </c>
      <c r="AC18">
        <f t="shared" si="12"/>
        <v>1108</v>
      </c>
      <c r="AD18" s="1">
        <v>84999</v>
      </c>
      <c r="AE18">
        <f t="shared" si="13"/>
        <v>2323</v>
      </c>
      <c r="AF18" s="1">
        <v>87322</v>
      </c>
      <c r="AG18">
        <f t="shared" si="14"/>
        <v>4517</v>
      </c>
      <c r="AH18" s="1">
        <v>91839</v>
      </c>
      <c r="AI18">
        <f t="shared" si="15"/>
        <v>3734</v>
      </c>
      <c r="AJ18" s="1">
        <v>95573</v>
      </c>
      <c r="AK18">
        <f t="shared" si="15"/>
        <v>2806</v>
      </c>
      <c r="AL18">
        <v>98379</v>
      </c>
    </row>
    <row r="19" spans="1:38" x14ac:dyDescent="0.25">
      <c r="A19">
        <v>20</v>
      </c>
      <c r="B19" t="s">
        <v>143</v>
      </c>
      <c r="D19" s="1">
        <v>2864</v>
      </c>
      <c r="E19">
        <f t="shared" si="0"/>
        <v>34</v>
      </c>
      <c r="F19" s="1">
        <v>2898</v>
      </c>
      <c r="G19">
        <f t="shared" si="1"/>
        <v>21</v>
      </c>
      <c r="H19" s="1">
        <v>2919</v>
      </c>
      <c r="I19">
        <f t="shared" si="2"/>
        <v>148</v>
      </c>
      <c r="J19" s="1">
        <v>3067</v>
      </c>
      <c r="K19">
        <f t="shared" si="3"/>
        <v>-3067</v>
      </c>
      <c r="L19" s="1">
        <v>0</v>
      </c>
      <c r="M19">
        <f t="shared" si="4"/>
        <v>0</v>
      </c>
      <c r="N19" s="1">
        <v>0</v>
      </c>
      <c r="O19">
        <f t="shared" si="5"/>
        <v>0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 s="1">
        <v>0</v>
      </c>
      <c r="AA19">
        <f t="shared" si="11"/>
        <v>0</v>
      </c>
      <c r="AB19" s="1">
        <v>0</v>
      </c>
      <c r="AC19">
        <f t="shared" si="12"/>
        <v>0</v>
      </c>
      <c r="AD19" s="1">
        <v>0</v>
      </c>
      <c r="AE19">
        <f t="shared" si="13"/>
        <v>0</v>
      </c>
      <c r="AF19" s="1">
        <v>0</v>
      </c>
      <c r="AG19">
        <f t="shared" si="14"/>
        <v>0</v>
      </c>
      <c r="AH19" s="1">
        <v>0</v>
      </c>
      <c r="AI19">
        <f t="shared" si="15"/>
        <v>0</v>
      </c>
      <c r="AJ19" s="1">
        <v>0</v>
      </c>
      <c r="AK19">
        <f t="shared" si="15"/>
        <v>0</v>
      </c>
      <c r="AL19" s="1">
        <v>0</v>
      </c>
    </row>
    <row r="20" spans="1:38" x14ac:dyDescent="0.25">
      <c r="A20">
        <v>21</v>
      </c>
      <c r="B20" t="s">
        <v>144</v>
      </c>
      <c r="D20" s="1">
        <v>2416</v>
      </c>
      <c r="E20">
        <f t="shared" si="0"/>
        <v>48</v>
      </c>
      <c r="F20" s="1">
        <v>2464</v>
      </c>
      <c r="G20">
        <f t="shared" si="1"/>
        <v>78</v>
      </c>
      <c r="H20" s="1">
        <v>2542</v>
      </c>
      <c r="I20">
        <f t="shared" si="2"/>
        <v>-2542</v>
      </c>
      <c r="J20" s="1">
        <v>0</v>
      </c>
      <c r="K20">
        <f t="shared" si="3"/>
        <v>0</v>
      </c>
      <c r="L20" s="1">
        <v>0</v>
      </c>
      <c r="M20">
        <f t="shared" si="4"/>
        <v>0</v>
      </c>
      <c r="N20" s="1">
        <v>0</v>
      </c>
      <c r="O20">
        <f t="shared" si="5"/>
        <v>0</v>
      </c>
      <c r="P20" s="1">
        <v>0</v>
      </c>
      <c r="Q20">
        <f t="shared" si="6"/>
        <v>0</v>
      </c>
      <c r="R20" s="1">
        <v>0</v>
      </c>
      <c r="S20">
        <f t="shared" si="7"/>
        <v>0</v>
      </c>
      <c r="T20" s="1">
        <v>0</v>
      </c>
      <c r="U20">
        <f t="shared" si="8"/>
        <v>0</v>
      </c>
      <c r="V20" s="1">
        <v>0</v>
      </c>
      <c r="W20">
        <f t="shared" si="9"/>
        <v>0</v>
      </c>
      <c r="X20" s="1">
        <v>0</v>
      </c>
      <c r="Y20">
        <f t="shared" si="10"/>
        <v>0</v>
      </c>
      <c r="Z20" s="1">
        <v>0</v>
      </c>
      <c r="AA20">
        <f t="shared" si="11"/>
        <v>0</v>
      </c>
      <c r="AB20" s="1">
        <v>0</v>
      </c>
      <c r="AC20">
        <f t="shared" si="12"/>
        <v>0</v>
      </c>
      <c r="AD20" s="1">
        <v>0</v>
      </c>
      <c r="AE20">
        <f t="shared" si="13"/>
        <v>0</v>
      </c>
      <c r="AF20" s="1">
        <v>0</v>
      </c>
      <c r="AG20">
        <f t="shared" si="14"/>
        <v>0</v>
      </c>
      <c r="AH20" s="1">
        <v>0</v>
      </c>
      <c r="AI20">
        <f t="shared" si="15"/>
        <v>0</v>
      </c>
      <c r="AJ20" s="1">
        <v>0</v>
      </c>
      <c r="AK20">
        <f t="shared" si="15"/>
        <v>0</v>
      </c>
      <c r="AL20" s="1">
        <v>0</v>
      </c>
    </row>
    <row r="21" spans="1:38" x14ac:dyDescent="0.25">
      <c r="A21">
        <v>23</v>
      </c>
      <c r="B21" t="s">
        <v>146</v>
      </c>
      <c r="D21" s="1">
        <v>1423</v>
      </c>
      <c r="E21">
        <f t="shared" si="0"/>
        <v>-1423</v>
      </c>
      <c r="F21" s="1">
        <v>0</v>
      </c>
      <c r="G21">
        <f t="shared" si="1"/>
        <v>0</v>
      </c>
      <c r="H21" s="1">
        <v>0</v>
      </c>
      <c r="I21">
        <f t="shared" si="2"/>
        <v>0</v>
      </c>
      <c r="J21" s="1">
        <v>0</v>
      </c>
      <c r="K21">
        <f t="shared" si="3"/>
        <v>0</v>
      </c>
      <c r="L21" s="1">
        <v>0</v>
      </c>
      <c r="M21">
        <f t="shared" si="4"/>
        <v>0</v>
      </c>
      <c r="N21" s="1">
        <v>0</v>
      </c>
      <c r="O21">
        <f t="shared" si="5"/>
        <v>0</v>
      </c>
      <c r="P21" s="1">
        <v>0</v>
      </c>
      <c r="Q21">
        <f t="shared" si="6"/>
        <v>0</v>
      </c>
      <c r="R21" s="1">
        <v>0</v>
      </c>
      <c r="S21">
        <f t="shared" si="7"/>
        <v>0</v>
      </c>
      <c r="T21" s="1">
        <v>0</v>
      </c>
      <c r="U21">
        <f t="shared" si="8"/>
        <v>0</v>
      </c>
      <c r="V21" s="1">
        <v>0</v>
      </c>
      <c r="W21">
        <f t="shared" si="9"/>
        <v>0</v>
      </c>
      <c r="X21" s="1">
        <v>0</v>
      </c>
      <c r="Y21">
        <f t="shared" si="10"/>
        <v>0</v>
      </c>
      <c r="Z21" s="1">
        <v>0</v>
      </c>
      <c r="AA21">
        <f t="shared" si="11"/>
        <v>0</v>
      </c>
      <c r="AB21" s="1">
        <v>0</v>
      </c>
      <c r="AC21">
        <f t="shared" si="12"/>
        <v>0</v>
      </c>
      <c r="AD21" s="1">
        <v>0</v>
      </c>
      <c r="AE21">
        <f t="shared" si="13"/>
        <v>0</v>
      </c>
      <c r="AF21" s="1">
        <v>0</v>
      </c>
      <c r="AG21">
        <f t="shared" si="14"/>
        <v>0</v>
      </c>
      <c r="AH21" s="1">
        <v>0</v>
      </c>
      <c r="AI21">
        <f t="shared" si="15"/>
        <v>0</v>
      </c>
      <c r="AJ21" s="1">
        <v>0</v>
      </c>
      <c r="AK21">
        <f t="shared" si="15"/>
        <v>0</v>
      </c>
      <c r="AL21" s="1">
        <v>0</v>
      </c>
    </row>
    <row r="22" spans="1:38" x14ac:dyDescent="0.25">
      <c r="A22">
        <v>10</v>
      </c>
      <c r="B22" t="s">
        <v>133</v>
      </c>
      <c r="D22" s="1">
        <v>14802</v>
      </c>
      <c r="E22">
        <f t="shared" si="0"/>
        <v>156</v>
      </c>
      <c r="F22" s="1">
        <v>14958</v>
      </c>
      <c r="G22">
        <f t="shared" si="1"/>
        <v>51</v>
      </c>
      <c r="H22" s="1">
        <v>15009</v>
      </c>
      <c r="I22">
        <f t="shared" si="2"/>
        <v>198</v>
      </c>
      <c r="J22" s="1">
        <v>15207</v>
      </c>
      <c r="K22">
        <f t="shared" si="3"/>
        <v>146</v>
      </c>
      <c r="L22" s="1">
        <v>15353</v>
      </c>
      <c r="M22">
        <f t="shared" si="4"/>
        <v>41</v>
      </c>
      <c r="N22" s="1">
        <v>15394</v>
      </c>
      <c r="O22">
        <f t="shared" si="5"/>
        <v>392</v>
      </c>
      <c r="P22" s="1">
        <v>15786</v>
      </c>
      <c r="Q22">
        <f t="shared" si="6"/>
        <v>321</v>
      </c>
      <c r="R22" s="1">
        <v>16107</v>
      </c>
      <c r="S22">
        <f t="shared" si="7"/>
        <v>101</v>
      </c>
      <c r="T22" s="1">
        <v>16208</v>
      </c>
      <c r="U22">
        <f t="shared" si="8"/>
        <v>170</v>
      </c>
      <c r="V22" s="1">
        <v>16378</v>
      </c>
      <c r="W22">
        <f t="shared" si="9"/>
        <v>530</v>
      </c>
      <c r="X22" s="1">
        <v>16908</v>
      </c>
      <c r="Y22">
        <f t="shared" si="10"/>
        <v>490</v>
      </c>
      <c r="Z22" s="1">
        <v>17398</v>
      </c>
      <c r="AA22">
        <f t="shared" si="11"/>
        <v>329</v>
      </c>
      <c r="AB22" s="1">
        <v>17727</v>
      </c>
      <c r="AC22">
        <f t="shared" si="12"/>
        <v>749</v>
      </c>
      <c r="AD22" s="1">
        <v>18476</v>
      </c>
      <c r="AE22">
        <f t="shared" si="13"/>
        <v>-18476</v>
      </c>
      <c r="AF22" s="1">
        <v>0</v>
      </c>
      <c r="AG22">
        <f t="shared" si="14"/>
        <v>0</v>
      </c>
      <c r="AH22" s="1">
        <v>0</v>
      </c>
      <c r="AI22">
        <f t="shared" si="15"/>
        <v>0</v>
      </c>
      <c r="AJ22" s="1">
        <v>0</v>
      </c>
      <c r="AK22">
        <f t="shared" si="15"/>
        <v>0</v>
      </c>
      <c r="AL22" s="1">
        <v>0</v>
      </c>
    </row>
    <row r="23" spans="1:38" x14ac:dyDescent="0.25">
      <c r="A23">
        <v>3</v>
      </c>
      <c r="B23" t="s">
        <v>126</v>
      </c>
      <c r="D23" s="1">
        <v>81741</v>
      </c>
      <c r="E23">
        <f t="shared" si="0"/>
        <v>253</v>
      </c>
      <c r="F23" s="1">
        <v>81994</v>
      </c>
      <c r="G23">
        <f t="shared" si="1"/>
        <v>130</v>
      </c>
      <c r="H23" s="1">
        <v>82124</v>
      </c>
      <c r="I23">
        <f t="shared" si="2"/>
        <v>211</v>
      </c>
      <c r="J23" s="1">
        <v>82335</v>
      </c>
      <c r="K23">
        <f t="shared" si="3"/>
        <v>323</v>
      </c>
      <c r="L23" s="1">
        <v>82658</v>
      </c>
      <c r="M23">
        <f t="shared" si="4"/>
        <v>206</v>
      </c>
      <c r="N23" s="1">
        <v>82864</v>
      </c>
      <c r="O23">
        <f t="shared" si="5"/>
        <v>556</v>
      </c>
      <c r="P23" s="1">
        <v>83420</v>
      </c>
      <c r="Q23">
        <f t="shared" si="6"/>
        <v>351</v>
      </c>
      <c r="R23" s="1">
        <v>83771</v>
      </c>
      <c r="S23">
        <f t="shared" si="7"/>
        <v>217</v>
      </c>
      <c r="T23" s="1">
        <v>83988</v>
      </c>
      <c r="U23">
        <f t="shared" si="8"/>
        <v>247</v>
      </c>
      <c r="V23" s="1">
        <v>84235</v>
      </c>
      <c r="W23">
        <f t="shared" si="9"/>
        <v>1001</v>
      </c>
      <c r="X23" s="1">
        <v>85236</v>
      </c>
      <c r="Y23">
        <f t="shared" si="10"/>
        <v>2333</v>
      </c>
      <c r="Z23" s="1">
        <v>87569</v>
      </c>
      <c r="AA23">
        <f t="shared" si="11"/>
        <v>1190</v>
      </c>
      <c r="AB23" s="1">
        <v>88759</v>
      </c>
      <c r="AC23">
        <f t="shared" si="12"/>
        <v>1476</v>
      </c>
      <c r="AD23" s="1">
        <v>90235</v>
      </c>
      <c r="AE23">
        <f t="shared" si="13"/>
        <v>5545</v>
      </c>
      <c r="AF23" s="1">
        <v>95780</v>
      </c>
      <c r="AG23">
        <f t="shared" si="14"/>
        <v>5945</v>
      </c>
      <c r="AH23" s="1">
        <v>101725</v>
      </c>
      <c r="AI23">
        <f t="shared" si="15"/>
        <v>7424</v>
      </c>
      <c r="AJ23" s="1">
        <v>109149</v>
      </c>
      <c r="AK23">
        <f t="shared" si="15"/>
        <v>3292</v>
      </c>
      <c r="AL23">
        <v>112441</v>
      </c>
    </row>
    <row r="24" spans="1:38" x14ac:dyDescent="0.25">
      <c r="A24">
        <v>18</v>
      </c>
      <c r="B24" t="s">
        <v>141</v>
      </c>
      <c r="D24" s="1">
        <v>3286</v>
      </c>
      <c r="E24">
        <f t="shared" si="0"/>
        <v>21</v>
      </c>
      <c r="F24" s="1">
        <v>3307</v>
      </c>
      <c r="G24">
        <f t="shared" si="1"/>
        <v>13</v>
      </c>
      <c r="H24" s="1">
        <v>3320</v>
      </c>
      <c r="I24">
        <f t="shared" si="2"/>
        <v>232</v>
      </c>
      <c r="J24" s="1">
        <v>3552</v>
      </c>
      <c r="K24">
        <f t="shared" si="3"/>
        <v>102</v>
      </c>
      <c r="L24" s="1">
        <v>3654</v>
      </c>
      <c r="M24">
        <f t="shared" si="4"/>
        <v>60</v>
      </c>
      <c r="N24" s="1">
        <v>3714</v>
      </c>
      <c r="O24">
        <f t="shared" si="5"/>
        <v>-3714</v>
      </c>
      <c r="P24" s="1">
        <v>0</v>
      </c>
      <c r="Q24">
        <f t="shared" si="6"/>
        <v>0</v>
      </c>
      <c r="R24" s="1">
        <v>0</v>
      </c>
      <c r="S24">
        <f t="shared" si="7"/>
        <v>0</v>
      </c>
      <c r="T24" s="1">
        <v>0</v>
      </c>
      <c r="U24">
        <f t="shared" si="8"/>
        <v>0</v>
      </c>
      <c r="V24" s="1">
        <v>0</v>
      </c>
      <c r="W24">
        <f t="shared" si="9"/>
        <v>0</v>
      </c>
      <c r="X24" s="1">
        <v>0</v>
      </c>
      <c r="Y24">
        <f t="shared" si="10"/>
        <v>0</v>
      </c>
      <c r="Z24" s="1">
        <v>0</v>
      </c>
      <c r="AA24">
        <f t="shared" si="11"/>
        <v>0</v>
      </c>
      <c r="AB24" s="1">
        <v>0</v>
      </c>
      <c r="AC24">
        <f t="shared" si="12"/>
        <v>0</v>
      </c>
      <c r="AD24" s="1">
        <v>0</v>
      </c>
      <c r="AE24">
        <f t="shared" si="13"/>
        <v>0</v>
      </c>
      <c r="AF24" s="1">
        <v>0</v>
      </c>
      <c r="AG24">
        <f t="shared" si="14"/>
        <v>0</v>
      </c>
      <c r="AH24" s="1">
        <v>0</v>
      </c>
      <c r="AI24">
        <f t="shared" si="15"/>
        <v>0</v>
      </c>
      <c r="AJ24" s="1">
        <v>0</v>
      </c>
      <c r="AK24">
        <f t="shared" si="15"/>
        <v>0</v>
      </c>
      <c r="AL24" s="1">
        <v>0</v>
      </c>
    </row>
    <row r="26" spans="1:38" x14ac:dyDescent="0.25">
      <c r="B26" t="s">
        <v>147</v>
      </c>
      <c r="E26">
        <f>FIND(",",B26)</f>
        <v>6</v>
      </c>
      <c r="F26" t="str">
        <f>LEFT(B26,E26-1)</f>
        <v>Kelly</v>
      </c>
      <c r="G26" t="str">
        <f>RIGHT(B26,LEN(B26)-(E26+1))</f>
        <v>Sean</v>
      </c>
      <c r="H26" t="str">
        <f>G26&amp;" "&amp;F26</f>
        <v>Sean Kelly</v>
      </c>
      <c r="J26" t="s">
        <v>0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</v>
      </c>
      <c r="Q26" t="s">
        <v>0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</v>
      </c>
      <c r="X26" t="s">
        <v>2</v>
      </c>
      <c r="Y26" t="s">
        <v>3</v>
      </c>
      <c r="Z26" t="s">
        <v>4</v>
      </c>
      <c r="AA26" t="s">
        <v>5</v>
      </c>
      <c r="AB26" t="s">
        <v>6</v>
      </c>
      <c r="AC26" t="s">
        <v>7</v>
      </c>
      <c r="AD26" t="s">
        <v>8</v>
      </c>
      <c r="AE26" t="s">
        <v>258</v>
      </c>
      <c r="AF26" t="s">
        <v>260</v>
      </c>
      <c r="AG26" t="s">
        <v>261</v>
      </c>
    </row>
    <row r="27" spans="1:38" x14ac:dyDescent="0.25">
      <c r="B27" t="s">
        <v>148</v>
      </c>
      <c r="E27">
        <f t="shared" ref="E27:E48" si="16">FIND(",",B27)</f>
        <v>9</v>
      </c>
      <c r="F27" t="str">
        <f t="shared" ref="F27:F48" si="17">LEFT(B27,E27-1)</f>
        <v>Kelleher</v>
      </c>
      <c r="G27" t="str">
        <f t="shared" ref="G27:G48" si="18">RIGHT(B27,LEN(B27)-(E27+1))</f>
        <v>Billy</v>
      </c>
      <c r="H27" t="str">
        <f t="shared" ref="H27:H48" si="19">G27&amp;" "&amp;F27</f>
        <v>Billy Kelleher</v>
      </c>
      <c r="J27" t="s">
        <v>124</v>
      </c>
      <c r="K27" s="1">
        <v>118489</v>
      </c>
      <c r="L27" s="1">
        <v>118675</v>
      </c>
      <c r="M27" s="1">
        <v>118773</v>
      </c>
      <c r="N27" s="1">
        <v>119123</v>
      </c>
      <c r="Q27" t="s">
        <v>124</v>
      </c>
      <c r="R27" s="1">
        <v>118489</v>
      </c>
      <c r="S27" s="1">
        <v>118675</v>
      </c>
      <c r="T27" s="1">
        <v>118773</v>
      </c>
      <c r="U27" s="1">
        <v>119123</v>
      </c>
      <c r="V27" s="1">
        <v>119380</v>
      </c>
      <c r="W27" s="1">
        <v>119545</v>
      </c>
      <c r="X27" s="1">
        <v>119715</v>
      </c>
      <c r="Y27" s="1">
        <v>119883</v>
      </c>
    </row>
    <row r="28" spans="1:38" x14ac:dyDescent="0.25">
      <c r="B28" t="s">
        <v>149</v>
      </c>
      <c r="E28">
        <f t="shared" si="16"/>
        <v>8</v>
      </c>
      <c r="F28" t="str">
        <f t="shared" si="17"/>
        <v>Wallace</v>
      </c>
      <c r="G28" t="str">
        <f t="shared" si="18"/>
        <v>Mick</v>
      </c>
      <c r="H28" t="str">
        <f t="shared" si="19"/>
        <v>Mick Wallace</v>
      </c>
      <c r="J28" t="s">
        <v>125</v>
      </c>
      <c r="K28" s="1">
        <v>84106</v>
      </c>
      <c r="L28" s="1">
        <v>84164</v>
      </c>
      <c r="M28" s="1">
        <v>84238</v>
      </c>
      <c r="N28" s="1">
        <v>84388</v>
      </c>
      <c r="Q28" t="s">
        <v>125</v>
      </c>
      <c r="R28" s="1">
        <v>84106</v>
      </c>
      <c r="S28" s="1">
        <v>84164</v>
      </c>
      <c r="T28" s="1">
        <v>84238</v>
      </c>
      <c r="U28" s="1">
        <v>84388</v>
      </c>
      <c r="V28" s="1">
        <v>84559</v>
      </c>
      <c r="W28" s="1">
        <v>84654</v>
      </c>
      <c r="X28" s="1">
        <v>84841</v>
      </c>
      <c r="Y28" s="1">
        <v>84971</v>
      </c>
      <c r="Z28" s="1">
        <v>85451</v>
      </c>
      <c r="AA28" s="1">
        <v>86026</v>
      </c>
      <c r="AB28" s="1">
        <v>87036</v>
      </c>
      <c r="AC28" s="1">
        <v>87964</v>
      </c>
      <c r="AD28" s="1">
        <v>88601</v>
      </c>
      <c r="AE28" s="1">
        <v>89036</v>
      </c>
      <c r="AF28" s="1">
        <v>92885</v>
      </c>
      <c r="AG28" s="1">
        <v>131652</v>
      </c>
      <c r="AH28" s="1"/>
      <c r="AI28" s="1"/>
      <c r="AJ28" s="1"/>
    </row>
    <row r="29" spans="1:38" x14ac:dyDescent="0.25">
      <c r="B29" t="s">
        <v>150</v>
      </c>
      <c r="E29">
        <f t="shared" si="16"/>
        <v>9</v>
      </c>
      <c r="F29" t="str">
        <f t="shared" si="17"/>
        <v>Ní Riada</v>
      </c>
      <c r="G29" t="str">
        <f t="shared" si="18"/>
        <v>Liadh</v>
      </c>
      <c r="H29" t="str">
        <f t="shared" si="19"/>
        <v>Liadh Ní Riada</v>
      </c>
      <c r="J29" t="s">
        <v>126</v>
      </c>
      <c r="K29" s="1">
        <v>81994</v>
      </c>
      <c r="L29" s="1">
        <v>82124</v>
      </c>
      <c r="M29" s="1">
        <v>82335</v>
      </c>
      <c r="N29" s="1">
        <v>82658</v>
      </c>
      <c r="Q29" t="s">
        <v>126</v>
      </c>
      <c r="R29" s="1">
        <v>81994</v>
      </c>
      <c r="S29" s="1">
        <v>82124</v>
      </c>
      <c r="T29" s="1">
        <v>82335</v>
      </c>
      <c r="U29" s="1">
        <v>82658</v>
      </c>
      <c r="V29" s="1">
        <v>82864</v>
      </c>
      <c r="W29" s="1">
        <v>83420</v>
      </c>
      <c r="X29" s="1">
        <v>83771</v>
      </c>
      <c r="Y29" s="1">
        <v>83988</v>
      </c>
      <c r="Z29" s="1">
        <v>84235</v>
      </c>
      <c r="AA29" s="1">
        <v>85236</v>
      </c>
      <c r="AB29" s="1">
        <v>87569</v>
      </c>
      <c r="AC29" s="1">
        <v>88759</v>
      </c>
      <c r="AD29" s="1">
        <v>90235</v>
      </c>
      <c r="AE29" s="1">
        <v>95780</v>
      </c>
      <c r="AF29" s="1">
        <v>101725</v>
      </c>
      <c r="AG29" s="1">
        <v>109149</v>
      </c>
      <c r="AH29" s="1"/>
      <c r="AI29" s="1"/>
      <c r="AJ29" s="1"/>
    </row>
    <row r="30" spans="1:38" x14ac:dyDescent="0.25">
      <c r="B30" t="s">
        <v>151</v>
      </c>
      <c r="E30">
        <f t="shared" si="16"/>
        <v>11</v>
      </c>
      <c r="F30" t="str">
        <f t="shared" si="17"/>
        <v>O'Sullivan</v>
      </c>
      <c r="G30" t="str">
        <f t="shared" si="18"/>
        <v>Grace</v>
      </c>
      <c r="H30" t="str">
        <f t="shared" si="19"/>
        <v>Grace O'Sullivan</v>
      </c>
      <c r="J30" t="s">
        <v>127</v>
      </c>
      <c r="K30" s="1">
        <v>79140</v>
      </c>
      <c r="L30" s="1">
        <v>79282</v>
      </c>
      <c r="M30" s="1">
        <v>79387</v>
      </c>
      <c r="N30" s="1">
        <v>79573</v>
      </c>
      <c r="Q30" t="s">
        <v>127</v>
      </c>
      <c r="R30" s="1">
        <v>79140</v>
      </c>
      <c r="S30" s="1">
        <v>79282</v>
      </c>
      <c r="T30" s="1">
        <v>79387</v>
      </c>
      <c r="U30" s="1">
        <v>79573</v>
      </c>
      <c r="V30" s="1">
        <v>79741</v>
      </c>
      <c r="W30" s="1">
        <v>79945</v>
      </c>
      <c r="X30" s="1">
        <v>80250</v>
      </c>
      <c r="Y30" s="1">
        <v>80377</v>
      </c>
      <c r="Z30" s="1">
        <v>80823</v>
      </c>
      <c r="AA30" s="1">
        <v>81814</v>
      </c>
      <c r="AB30" s="1">
        <v>82933</v>
      </c>
      <c r="AC30" s="1">
        <v>83891</v>
      </c>
      <c r="AD30" s="1">
        <v>84999</v>
      </c>
      <c r="AE30" s="1">
        <v>87322</v>
      </c>
      <c r="AF30" s="1">
        <v>91839</v>
      </c>
      <c r="AG30" s="1">
        <v>95573</v>
      </c>
      <c r="AH30" s="1"/>
      <c r="AI30" s="1"/>
      <c r="AJ30" s="1"/>
    </row>
    <row r="31" spans="1:38" x14ac:dyDescent="0.25">
      <c r="B31" t="s">
        <v>152</v>
      </c>
      <c r="E31">
        <f t="shared" si="16"/>
        <v>6</v>
      </c>
      <c r="F31" t="str">
        <f t="shared" si="17"/>
        <v>Byrne</v>
      </c>
      <c r="G31" t="str">
        <f t="shared" si="18"/>
        <v>Malcolm</v>
      </c>
      <c r="H31" t="str">
        <f t="shared" si="19"/>
        <v>Malcolm Byrne</v>
      </c>
      <c r="J31" t="s">
        <v>128</v>
      </c>
      <c r="K31" s="1">
        <v>76046</v>
      </c>
      <c r="L31" s="1">
        <v>76247</v>
      </c>
      <c r="M31" s="1">
        <v>76373</v>
      </c>
      <c r="N31" s="1">
        <v>76645</v>
      </c>
      <c r="Q31" t="s">
        <v>128</v>
      </c>
      <c r="R31" s="1">
        <v>76046</v>
      </c>
      <c r="S31" s="1">
        <v>76247</v>
      </c>
      <c r="T31" s="1">
        <v>76373</v>
      </c>
      <c r="U31" s="1">
        <v>76645</v>
      </c>
      <c r="V31" s="1">
        <v>76719</v>
      </c>
      <c r="W31" s="1">
        <v>77020</v>
      </c>
      <c r="X31" s="1">
        <v>77303</v>
      </c>
      <c r="Y31" s="1">
        <v>77415</v>
      </c>
      <c r="Z31" s="1">
        <v>77754</v>
      </c>
      <c r="AA31" s="1">
        <v>78820</v>
      </c>
      <c r="AB31" s="1">
        <v>80115</v>
      </c>
      <c r="AC31" s="1">
        <v>80708</v>
      </c>
      <c r="AD31" s="1">
        <v>81998</v>
      </c>
      <c r="AE31" s="1">
        <v>84741</v>
      </c>
      <c r="AF31" s="1">
        <v>93123</v>
      </c>
      <c r="AG31" s="1">
        <v>96095</v>
      </c>
      <c r="AH31" s="1"/>
      <c r="AI31" s="1"/>
      <c r="AJ31" s="1"/>
    </row>
    <row r="32" spans="1:38" x14ac:dyDescent="0.25">
      <c r="B32" t="s">
        <v>153</v>
      </c>
      <c r="E32">
        <f t="shared" si="16"/>
        <v>6</v>
      </c>
      <c r="F32" t="str">
        <f t="shared" si="17"/>
        <v>Clune</v>
      </c>
      <c r="G32" t="str">
        <f t="shared" si="18"/>
        <v>Deirdre</v>
      </c>
      <c r="H32" t="str">
        <f t="shared" si="19"/>
        <v>Deirdre Clune</v>
      </c>
      <c r="J32" t="s">
        <v>129</v>
      </c>
      <c r="K32" s="1">
        <v>69201</v>
      </c>
      <c r="L32" s="1">
        <v>69272</v>
      </c>
      <c r="M32" s="1">
        <v>69316</v>
      </c>
      <c r="N32" s="1">
        <v>69382</v>
      </c>
      <c r="Q32" t="s">
        <v>129</v>
      </c>
      <c r="R32" s="1">
        <v>69201</v>
      </c>
      <c r="S32" s="1">
        <v>69272</v>
      </c>
      <c r="T32" s="1">
        <v>69316</v>
      </c>
      <c r="U32" s="1">
        <v>69382</v>
      </c>
      <c r="V32" s="1">
        <v>69511</v>
      </c>
      <c r="W32" s="1">
        <v>69556</v>
      </c>
      <c r="X32" s="1">
        <v>69672</v>
      </c>
      <c r="Y32" s="1">
        <v>70898</v>
      </c>
      <c r="Z32" s="1">
        <v>71168</v>
      </c>
      <c r="AA32" s="1">
        <v>71842</v>
      </c>
      <c r="AB32" s="1">
        <v>72133</v>
      </c>
      <c r="AC32" s="1">
        <v>72853</v>
      </c>
      <c r="AD32" s="1">
        <v>73782</v>
      </c>
      <c r="AE32" s="1">
        <v>74370</v>
      </c>
      <c r="AF32" s="1">
        <v>80623</v>
      </c>
      <c r="AH32" s="1"/>
      <c r="AI32" s="1"/>
      <c r="AJ32" s="1"/>
    </row>
    <row r="33" spans="2:36" x14ac:dyDescent="0.25">
      <c r="B33" t="s">
        <v>154</v>
      </c>
      <c r="E33">
        <f t="shared" si="16"/>
        <v>6</v>
      </c>
      <c r="F33" t="str">
        <f t="shared" si="17"/>
        <v>Doyle</v>
      </c>
      <c r="G33" t="str">
        <f t="shared" si="18"/>
        <v>Andrew</v>
      </c>
      <c r="H33" t="str">
        <f t="shared" si="19"/>
        <v>Andrew Doyle</v>
      </c>
      <c r="J33" t="s">
        <v>130</v>
      </c>
      <c r="K33" s="1">
        <v>64631</v>
      </c>
      <c r="L33" s="1">
        <v>64692</v>
      </c>
      <c r="M33" s="1">
        <v>64763</v>
      </c>
      <c r="N33" s="1">
        <v>64899</v>
      </c>
      <c r="Q33" t="s">
        <v>130</v>
      </c>
      <c r="R33" s="1">
        <v>64631</v>
      </c>
      <c r="S33" s="1">
        <v>64692</v>
      </c>
      <c r="T33" s="1">
        <v>64763</v>
      </c>
      <c r="U33" s="1">
        <v>64899</v>
      </c>
      <c r="V33" s="1">
        <v>65005</v>
      </c>
      <c r="W33" s="1">
        <v>65115</v>
      </c>
      <c r="X33" s="1">
        <v>65252</v>
      </c>
      <c r="Y33" s="1">
        <v>65558</v>
      </c>
      <c r="Z33" s="1">
        <v>66049</v>
      </c>
      <c r="AA33" s="1">
        <v>66732</v>
      </c>
      <c r="AB33" s="1">
        <v>67274</v>
      </c>
      <c r="AC33" s="1">
        <v>67896</v>
      </c>
      <c r="AD33" s="1">
        <v>69090</v>
      </c>
      <c r="AE33" s="1">
        <v>69560</v>
      </c>
      <c r="AF33" s="1">
        <v>89743</v>
      </c>
      <c r="AG33" s="1">
        <v>97935</v>
      </c>
      <c r="AH33" s="1"/>
      <c r="AI33" s="1"/>
      <c r="AJ33" s="1"/>
    </row>
    <row r="34" spans="2:36" x14ac:dyDescent="0.25">
      <c r="B34" t="s">
        <v>155</v>
      </c>
      <c r="E34">
        <f t="shared" si="16"/>
        <v>6</v>
      </c>
      <c r="F34" t="str">
        <f t="shared" si="17"/>
        <v>Nunan</v>
      </c>
      <c r="G34" t="str">
        <f t="shared" si="18"/>
        <v>Sheila</v>
      </c>
      <c r="H34" t="str">
        <f t="shared" si="19"/>
        <v>Sheila Nunan</v>
      </c>
      <c r="J34" t="s">
        <v>131</v>
      </c>
      <c r="K34" s="1">
        <v>38755</v>
      </c>
      <c r="L34" s="1">
        <v>38788</v>
      </c>
      <c r="M34" s="1">
        <v>38804</v>
      </c>
      <c r="N34" s="1">
        <v>38842</v>
      </c>
      <c r="Q34" t="s">
        <v>131</v>
      </c>
      <c r="R34" s="1">
        <v>38755</v>
      </c>
      <c r="S34" s="1">
        <v>38788</v>
      </c>
      <c r="T34" s="1">
        <v>38804</v>
      </c>
      <c r="U34" s="1">
        <v>38842</v>
      </c>
      <c r="V34" s="1">
        <v>38926</v>
      </c>
      <c r="W34" s="1">
        <v>38950</v>
      </c>
      <c r="X34" s="1">
        <v>38996</v>
      </c>
      <c r="Y34" s="1">
        <v>39294</v>
      </c>
      <c r="Z34" s="1">
        <v>39429</v>
      </c>
      <c r="AA34" s="1">
        <v>39855</v>
      </c>
      <c r="AB34" s="1">
        <v>40014</v>
      </c>
      <c r="AC34" s="1">
        <v>40586</v>
      </c>
      <c r="AD34" s="1">
        <v>41069</v>
      </c>
      <c r="AE34" s="1">
        <v>41416</v>
      </c>
      <c r="AH34" s="1"/>
      <c r="AI34" s="1"/>
      <c r="AJ34" s="1"/>
    </row>
    <row r="35" spans="2:36" x14ac:dyDescent="0.25">
      <c r="B35" t="s">
        <v>156</v>
      </c>
      <c r="E35">
        <f t="shared" si="16"/>
        <v>8</v>
      </c>
      <c r="F35" t="str">
        <f t="shared" si="17"/>
        <v>Wallace</v>
      </c>
      <c r="G35" t="str">
        <f t="shared" si="18"/>
        <v>Adrienne</v>
      </c>
      <c r="H35" t="str">
        <f t="shared" si="19"/>
        <v>Adrienne Wallace</v>
      </c>
      <c r="J35" t="s">
        <v>132</v>
      </c>
      <c r="K35" s="1">
        <v>22113</v>
      </c>
      <c r="L35" s="1">
        <v>22193</v>
      </c>
      <c r="M35" s="1">
        <v>22251</v>
      </c>
      <c r="N35" s="1">
        <v>22321</v>
      </c>
      <c r="Q35" t="s">
        <v>132</v>
      </c>
      <c r="R35" s="1">
        <v>22113</v>
      </c>
      <c r="S35" s="1">
        <v>22193</v>
      </c>
      <c r="T35" s="1">
        <v>22251</v>
      </c>
      <c r="U35" s="1">
        <v>22321</v>
      </c>
      <c r="V35" s="1">
        <v>22383</v>
      </c>
      <c r="W35" s="1">
        <v>22453</v>
      </c>
      <c r="X35" s="1">
        <v>22626</v>
      </c>
      <c r="Y35" s="1">
        <v>22700</v>
      </c>
      <c r="Z35" s="1">
        <v>22893</v>
      </c>
      <c r="AA35" s="1">
        <v>23519</v>
      </c>
      <c r="AB35" s="1">
        <v>23849</v>
      </c>
      <c r="AC35" s="1">
        <v>24332</v>
      </c>
      <c r="AD35" s="1">
        <v>24932</v>
      </c>
      <c r="AE35" s="1"/>
      <c r="AF35" s="1"/>
      <c r="AG35" s="1"/>
    </row>
    <row r="36" spans="2:36" x14ac:dyDescent="0.25">
      <c r="B36" t="s">
        <v>157</v>
      </c>
      <c r="E36">
        <f t="shared" si="16"/>
        <v>7</v>
      </c>
      <c r="F36" t="str">
        <f t="shared" si="17"/>
        <v>Cahill</v>
      </c>
      <c r="G36" t="str">
        <f t="shared" si="18"/>
        <v>Dolores</v>
      </c>
      <c r="H36" t="str">
        <f t="shared" si="19"/>
        <v>Dolores Cahill</v>
      </c>
      <c r="J36" t="s">
        <v>133</v>
      </c>
      <c r="K36" s="1">
        <v>14958</v>
      </c>
      <c r="L36" s="1">
        <v>15009</v>
      </c>
      <c r="M36" s="1">
        <v>15207</v>
      </c>
      <c r="N36" s="1">
        <v>15353</v>
      </c>
      <c r="Q36" t="s">
        <v>133</v>
      </c>
      <c r="R36" s="1">
        <v>14958</v>
      </c>
      <c r="S36" s="1">
        <v>15009</v>
      </c>
      <c r="T36" s="1">
        <v>15207</v>
      </c>
      <c r="U36" s="1">
        <v>15353</v>
      </c>
      <c r="V36" s="1">
        <v>15394</v>
      </c>
      <c r="W36" s="1">
        <v>15786</v>
      </c>
      <c r="X36" s="1">
        <v>16107</v>
      </c>
      <c r="Y36" s="1">
        <v>16208</v>
      </c>
      <c r="Z36" s="1">
        <v>16378</v>
      </c>
      <c r="AA36" s="1">
        <v>16908</v>
      </c>
      <c r="AB36" s="1">
        <v>17398</v>
      </c>
      <c r="AC36" s="1">
        <v>17727</v>
      </c>
      <c r="AD36" s="1">
        <v>18476</v>
      </c>
      <c r="AE36" s="1"/>
      <c r="AF36" s="1"/>
      <c r="AG36" s="1"/>
    </row>
    <row r="37" spans="2:36" x14ac:dyDescent="0.25">
      <c r="B37" t="s">
        <v>158</v>
      </c>
      <c r="E37">
        <f t="shared" si="16"/>
        <v>8</v>
      </c>
      <c r="F37" t="str">
        <f t="shared" si="17"/>
        <v>O'Flynn</v>
      </c>
      <c r="G37" t="str">
        <f t="shared" si="18"/>
        <v>Diarmuid Patrick</v>
      </c>
      <c r="H37" t="str">
        <f t="shared" si="19"/>
        <v>Diarmuid Patrick O'Flynn</v>
      </c>
      <c r="J37" t="s">
        <v>134</v>
      </c>
      <c r="K37" s="1">
        <v>10639</v>
      </c>
      <c r="L37" s="1">
        <v>10745</v>
      </c>
      <c r="M37" s="1">
        <v>10883</v>
      </c>
      <c r="N37" s="1">
        <v>10937</v>
      </c>
      <c r="Q37" t="s">
        <v>134</v>
      </c>
      <c r="R37" s="1">
        <v>10639</v>
      </c>
      <c r="S37" s="1">
        <v>10745</v>
      </c>
      <c r="T37" s="1">
        <v>10883</v>
      </c>
      <c r="U37" s="1">
        <v>10937</v>
      </c>
      <c r="V37" s="1">
        <v>11237</v>
      </c>
      <c r="W37" s="1">
        <v>11396</v>
      </c>
      <c r="X37" s="1">
        <v>11718</v>
      </c>
      <c r="Y37" s="1">
        <v>12626</v>
      </c>
      <c r="Z37" s="1">
        <v>14211</v>
      </c>
      <c r="AA37" s="1">
        <v>15037</v>
      </c>
      <c r="AB37" s="1">
        <v>15466</v>
      </c>
      <c r="AC37" s="1">
        <v>17130</v>
      </c>
      <c r="AE37" s="1"/>
      <c r="AF37" s="1"/>
      <c r="AG37" s="1"/>
    </row>
    <row r="38" spans="2:36" x14ac:dyDescent="0.25">
      <c r="B38" t="s">
        <v>159</v>
      </c>
      <c r="E38">
        <f t="shared" si="16"/>
        <v>8</v>
      </c>
      <c r="F38" t="str">
        <f t="shared" si="17"/>
        <v>Minehan</v>
      </c>
      <c r="G38" t="str">
        <f t="shared" si="18"/>
        <v>Liam</v>
      </c>
      <c r="H38" t="str">
        <f t="shared" si="19"/>
        <v>Liam Minehan</v>
      </c>
      <c r="J38" t="s">
        <v>135</v>
      </c>
      <c r="K38" s="1">
        <v>9860</v>
      </c>
      <c r="L38" s="1">
        <v>9936</v>
      </c>
      <c r="M38" s="1">
        <v>9990</v>
      </c>
      <c r="N38" s="1">
        <v>10174</v>
      </c>
      <c r="Q38" t="s">
        <v>135</v>
      </c>
      <c r="R38" s="1">
        <v>9860</v>
      </c>
      <c r="S38" s="1">
        <v>9936</v>
      </c>
      <c r="T38" s="1">
        <v>9990</v>
      </c>
      <c r="U38" s="1">
        <v>10174</v>
      </c>
      <c r="V38" s="1">
        <v>10226</v>
      </c>
      <c r="W38" s="1">
        <v>10394</v>
      </c>
      <c r="X38" s="1">
        <v>10608</v>
      </c>
      <c r="Y38" s="1">
        <v>10656</v>
      </c>
      <c r="Z38" s="1">
        <v>10942</v>
      </c>
      <c r="AA38" s="1">
        <v>11150</v>
      </c>
      <c r="AE38" s="1"/>
      <c r="AF38" s="1"/>
      <c r="AG38" s="1"/>
    </row>
    <row r="39" spans="2:36" x14ac:dyDescent="0.25">
      <c r="B39" t="s">
        <v>160</v>
      </c>
      <c r="E39">
        <f t="shared" si="16"/>
        <v>8</v>
      </c>
      <c r="F39" t="str">
        <f t="shared" si="17"/>
        <v>Gardner</v>
      </c>
      <c r="G39" t="str">
        <f t="shared" si="18"/>
        <v>Breda Patricia</v>
      </c>
      <c r="H39" t="str">
        <f t="shared" si="19"/>
        <v>Breda Patricia Gardner</v>
      </c>
      <c r="J39" t="s">
        <v>136</v>
      </c>
      <c r="K39" s="1">
        <v>9455</v>
      </c>
      <c r="L39" s="1">
        <v>9780</v>
      </c>
      <c r="M39" s="1">
        <v>9855</v>
      </c>
      <c r="N39" s="1">
        <v>9969</v>
      </c>
      <c r="Q39" t="s">
        <v>136</v>
      </c>
      <c r="R39" s="1">
        <v>9455</v>
      </c>
      <c r="S39" s="1">
        <v>9780</v>
      </c>
      <c r="T39" s="1">
        <v>9855</v>
      </c>
      <c r="U39" s="1">
        <v>9969</v>
      </c>
      <c r="V39" s="1">
        <v>10249</v>
      </c>
      <c r="W39" s="1">
        <v>10327</v>
      </c>
      <c r="X39" s="1">
        <v>10464</v>
      </c>
      <c r="Y39" s="1">
        <v>10543</v>
      </c>
      <c r="Z39" s="1">
        <v>11703</v>
      </c>
      <c r="AA39" s="1">
        <v>12271</v>
      </c>
      <c r="AB39" s="1">
        <v>12770</v>
      </c>
      <c r="AE39" s="1"/>
      <c r="AF39" s="1"/>
      <c r="AG39" s="1"/>
    </row>
    <row r="40" spans="2:36" x14ac:dyDescent="0.25">
      <c r="B40" t="s">
        <v>161</v>
      </c>
      <c r="E40">
        <f t="shared" si="16"/>
        <v>7</v>
      </c>
      <c r="F40" t="str">
        <f t="shared" si="17"/>
        <v>Heaney</v>
      </c>
      <c r="G40" t="str">
        <f t="shared" si="18"/>
        <v>Theresa</v>
      </c>
      <c r="H40" t="str">
        <f t="shared" si="19"/>
        <v>Theresa Heaney</v>
      </c>
      <c r="J40" t="s">
        <v>137</v>
      </c>
      <c r="K40" s="1">
        <v>9331</v>
      </c>
      <c r="L40" s="1">
        <v>9401</v>
      </c>
      <c r="M40" s="1">
        <v>9436</v>
      </c>
      <c r="N40" s="1">
        <v>9496</v>
      </c>
      <c r="Q40" t="s">
        <v>137</v>
      </c>
      <c r="R40" s="1">
        <v>9331</v>
      </c>
      <c r="S40" s="1">
        <v>9401</v>
      </c>
      <c r="T40" s="1">
        <v>9436</v>
      </c>
      <c r="U40" s="1">
        <v>9496</v>
      </c>
      <c r="V40" s="1">
        <v>9724</v>
      </c>
      <c r="W40" s="1">
        <v>9869</v>
      </c>
      <c r="X40" s="1">
        <v>9975</v>
      </c>
      <c r="Y40" s="1">
        <v>10222</v>
      </c>
      <c r="Z40" s="1">
        <v>10838</v>
      </c>
      <c r="AA40" s="1"/>
      <c r="AB40" s="1"/>
      <c r="AC40" s="1"/>
      <c r="AD40" s="1"/>
      <c r="AE40" s="1"/>
      <c r="AF40" s="1"/>
      <c r="AG40" s="1"/>
    </row>
    <row r="41" spans="2:36" x14ac:dyDescent="0.25">
      <c r="B41" t="s">
        <v>162</v>
      </c>
      <c r="E41">
        <f t="shared" si="16"/>
        <v>8</v>
      </c>
      <c r="F41" t="str">
        <f t="shared" si="17"/>
        <v>Brennan</v>
      </c>
      <c r="G41" t="str">
        <f t="shared" si="18"/>
        <v>Allan</v>
      </c>
      <c r="H41" t="str">
        <f t="shared" si="19"/>
        <v>Allan Brennan</v>
      </c>
      <c r="J41" t="s">
        <v>138</v>
      </c>
      <c r="K41" s="1">
        <v>7498</v>
      </c>
      <c r="L41" s="1">
        <v>7596</v>
      </c>
      <c r="M41" s="1">
        <v>7738</v>
      </c>
      <c r="N41" s="1">
        <v>7808</v>
      </c>
      <c r="Q41" t="s">
        <v>138</v>
      </c>
      <c r="R41" s="1">
        <v>7498</v>
      </c>
      <c r="S41" s="1">
        <v>7596</v>
      </c>
      <c r="T41" s="1">
        <v>7738</v>
      </c>
      <c r="U41" s="1">
        <v>7808</v>
      </c>
      <c r="V41" s="1">
        <v>8005</v>
      </c>
      <c r="W41" s="1">
        <v>8197</v>
      </c>
      <c r="X41" s="1">
        <v>8373</v>
      </c>
      <c r="Y41" s="1">
        <v>8561</v>
      </c>
      <c r="Z41" s="1"/>
      <c r="AA41" s="1"/>
      <c r="AB41" s="1"/>
      <c r="AC41" s="1"/>
      <c r="AD41" s="1"/>
      <c r="AE41" s="1"/>
      <c r="AF41" s="1"/>
    </row>
    <row r="42" spans="2:36" x14ac:dyDescent="0.25">
      <c r="B42" t="s">
        <v>163</v>
      </c>
      <c r="E42">
        <f t="shared" si="16"/>
        <v>11</v>
      </c>
      <c r="F42" t="str">
        <f t="shared" si="17"/>
        <v>O'Loughlin</v>
      </c>
      <c r="G42" t="str">
        <f t="shared" si="18"/>
        <v>Peter</v>
      </c>
      <c r="H42" t="str">
        <f t="shared" si="19"/>
        <v>Peter O'Loughlin</v>
      </c>
      <c r="J42" t="s">
        <v>139</v>
      </c>
      <c r="K42" s="1">
        <v>4691</v>
      </c>
      <c r="L42" s="1">
        <v>4734</v>
      </c>
      <c r="M42" s="1">
        <v>4791</v>
      </c>
      <c r="N42" s="1">
        <v>4841</v>
      </c>
      <c r="Q42" t="s">
        <v>259</v>
      </c>
      <c r="R42" s="1">
        <v>4691</v>
      </c>
      <c r="S42" s="1">
        <v>4734</v>
      </c>
      <c r="T42" s="1">
        <v>4791</v>
      </c>
      <c r="U42" s="1">
        <v>4841</v>
      </c>
      <c r="V42" s="1">
        <v>4956</v>
      </c>
      <c r="W42" s="1">
        <v>5028</v>
      </c>
      <c r="X42" s="1">
        <v>5132</v>
      </c>
      <c r="Z42" s="1"/>
      <c r="AA42" s="1"/>
      <c r="AB42" s="1"/>
      <c r="AC42" s="1"/>
      <c r="AD42" s="1"/>
      <c r="AE42" s="1"/>
    </row>
    <row r="43" spans="2:36" x14ac:dyDescent="0.25">
      <c r="B43" t="s">
        <v>164</v>
      </c>
      <c r="E43">
        <f t="shared" si="16"/>
        <v>12</v>
      </c>
      <c r="F43" t="str">
        <f t="shared" si="17"/>
        <v>Worthington</v>
      </c>
      <c r="G43" t="str">
        <f t="shared" si="18"/>
        <v>Colleen</v>
      </c>
      <c r="H43" t="str">
        <f t="shared" si="19"/>
        <v>Colleen Worthington</v>
      </c>
      <c r="J43" t="s">
        <v>236</v>
      </c>
      <c r="K43" s="1">
        <v>3759</v>
      </c>
      <c r="L43" s="1">
        <v>3803</v>
      </c>
      <c r="M43" s="1">
        <v>3919</v>
      </c>
      <c r="N43" s="1">
        <v>4006</v>
      </c>
      <c r="Q43" t="s">
        <v>236</v>
      </c>
      <c r="R43" s="1">
        <v>3759</v>
      </c>
      <c r="S43" s="1">
        <v>3803</v>
      </c>
      <c r="T43" s="1">
        <v>3919</v>
      </c>
      <c r="U43" s="1">
        <v>4006</v>
      </c>
      <c r="V43" s="1">
        <v>4047</v>
      </c>
      <c r="W43" s="1">
        <v>4181</v>
      </c>
      <c r="Z43" s="1"/>
      <c r="AA43" s="1"/>
      <c r="AB43" s="1"/>
      <c r="AC43" s="1"/>
      <c r="AD43" s="1"/>
    </row>
    <row r="44" spans="2:36" x14ac:dyDescent="0.25">
      <c r="B44" t="s">
        <v>165</v>
      </c>
      <c r="E44">
        <f t="shared" si="16"/>
        <v>11</v>
      </c>
      <c r="F44" t="str">
        <f t="shared" si="17"/>
        <v>Fitzgerald</v>
      </c>
      <c r="G44" t="str">
        <f t="shared" si="18"/>
        <v>Paddy</v>
      </c>
      <c r="H44" t="str">
        <f t="shared" si="19"/>
        <v>Paddy Fitzgerald</v>
      </c>
      <c r="J44" t="s">
        <v>237</v>
      </c>
      <c r="K44" s="1">
        <v>3307</v>
      </c>
      <c r="L44" s="1">
        <v>3320</v>
      </c>
      <c r="M44" s="1">
        <v>3552</v>
      </c>
      <c r="N44" s="1">
        <v>3654</v>
      </c>
      <c r="Q44" t="s">
        <v>237</v>
      </c>
      <c r="R44" s="1">
        <v>3307</v>
      </c>
      <c r="S44" s="1">
        <v>3320</v>
      </c>
      <c r="T44" s="1">
        <v>3552</v>
      </c>
      <c r="U44" s="1">
        <v>3654</v>
      </c>
      <c r="V44" s="1">
        <v>3714</v>
      </c>
      <c r="Z44" s="1"/>
      <c r="AA44" s="1"/>
      <c r="AB44" s="1"/>
      <c r="AC44" s="1"/>
    </row>
    <row r="45" spans="2:36" x14ac:dyDescent="0.25">
      <c r="B45" t="s">
        <v>166</v>
      </c>
      <c r="E45">
        <f t="shared" si="16"/>
        <v>13</v>
      </c>
      <c r="F45" t="str">
        <f t="shared" si="17"/>
        <v>Ryan-Purcell</v>
      </c>
      <c r="G45" t="str">
        <f t="shared" si="18"/>
        <v>Walter</v>
      </c>
      <c r="H45" t="str">
        <f t="shared" si="19"/>
        <v>Walter Ryan-Purcell</v>
      </c>
      <c r="J45" t="s">
        <v>142</v>
      </c>
      <c r="K45" s="1">
        <v>3197</v>
      </c>
      <c r="L45" s="1">
        <v>3257</v>
      </c>
      <c r="M45" s="1">
        <v>3300</v>
      </c>
      <c r="N45" s="1">
        <v>3332</v>
      </c>
      <c r="Q45" t="s">
        <v>142</v>
      </c>
      <c r="R45" s="1">
        <v>3197</v>
      </c>
      <c r="S45" s="1">
        <v>3257</v>
      </c>
      <c r="T45" s="1">
        <v>3300</v>
      </c>
      <c r="U45" s="1">
        <v>3332</v>
      </c>
      <c r="Z45" s="1"/>
      <c r="AA45" s="1"/>
      <c r="AB45" s="1"/>
    </row>
    <row r="46" spans="2:36" x14ac:dyDescent="0.25">
      <c r="B46" t="s">
        <v>167</v>
      </c>
      <c r="E46">
        <f t="shared" si="16"/>
        <v>7</v>
      </c>
      <c r="F46" t="str">
        <f t="shared" si="17"/>
        <v>Sexton</v>
      </c>
      <c r="G46" t="str">
        <f t="shared" si="18"/>
        <v>Joesph</v>
      </c>
      <c r="H46" t="str">
        <f t="shared" si="19"/>
        <v>Joesph Sexton</v>
      </c>
      <c r="J46" t="s">
        <v>143</v>
      </c>
      <c r="K46" s="1">
        <v>2898</v>
      </c>
      <c r="L46" s="1">
        <v>2919</v>
      </c>
      <c r="M46" s="1">
        <v>3067</v>
      </c>
      <c r="Q46" t="s">
        <v>143</v>
      </c>
      <c r="R46" s="1">
        <v>2898</v>
      </c>
      <c r="S46" s="1">
        <v>2919</v>
      </c>
      <c r="T46" s="1">
        <v>3067</v>
      </c>
      <c r="Z46" s="1"/>
    </row>
    <row r="47" spans="2:36" x14ac:dyDescent="0.25">
      <c r="B47" t="s">
        <v>168</v>
      </c>
      <c r="E47">
        <f t="shared" si="16"/>
        <v>7</v>
      </c>
      <c r="F47" t="str">
        <f t="shared" si="17"/>
        <v>Madden</v>
      </c>
      <c r="G47" t="str">
        <f t="shared" si="18"/>
        <v>Peter</v>
      </c>
      <c r="H47" t="str">
        <f t="shared" si="19"/>
        <v>Peter Madden</v>
      </c>
      <c r="J47" t="s">
        <v>144</v>
      </c>
      <c r="K47" s="1">
        <v>2464</v>
      </c>
      <c r="L47" s="1">
        <v>2542</v>
      </c>
      <c r="Q47" t="s">
        <v>144</v>
      </c>
      <c r="R47" s="1">
        <v>2464</v>
      </c>
      <c r="S47" s="1">
        <v>2542</v>
      </c>
    </row>
    <row r="48" spans="2:36" x14ac:dyDescent="0.25">
      <c r="B48" t="s">
        <v>169</v>
      </c>
      <c r="E48">
        <f t="shared" si="16"/>
        <v>11</v>
      </c>
      <c r="F48" t="str">
        <f t="shared" si="17"/>
        <v>Van de Ven</v>
      </c>
      <c r="G48" t="str">
        <f t="shared" si="18"/>
        <v>Jan</v>
      </c>
      <c r="H48" t="str">
        <f t="shared" si="19"/>
        <v>Jan Van de Ven</v>
      </c>
      <c r="J48" t="s">
        <v>145</v>
      </c>
      <c r="K48" s="1">
        <v>2409</v>
      </c>
      <c r="Q48" t="s">
        <v>145</v>
      </c>
      <c r="R48" s="1">
        <v>2409</v>
      </c>
    </row>
    <row r="49" spans="10:17" x14ac:dyDescent="0.25">
      <c r="J49" t="s">
        <v>146</v>
      </c>
      <c r="Q49" t="s">
        <v>146</v>
      </c>
    </row>
  </sheetData>
  <sortState ref="A2:AJ24">
    <sortCondition ref="B2:B2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2019 Dublin</vt:lpstr>
      <vt:lpstr>2019 Midlands</vt:lpstr>
      <vt:lpstr>2019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2019-05-28T09:46:44Z</dcterms:created>
  <dcterms:modified xsi:type="dcterms:W3CDTF">2019-05-30T09:38:47Z</dcterms:modified>
</cp:coreProperties>
</file>