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G14" i="1"/>
  <c r="G13" i="1"/>
  <c r="G12" i="1"/>
  <c r="G11" i="1"/>
  <c r="G10" i="1"/>
  <c r="G9" i="1"/>
  <c r="E14" i="1" l="1"/>
  <c r="E13" i="1"/>
  <c r="E12" i="1"/>
  <c r="E11" i="1"/>
  <c r="E10" i="1"/>
  <c r="E9" i="1"/>
  <c r="D9" i="1"/>
  <c r="D14" i="1" l="1"/>
  <c r="D13" i="1"/>
  <c r="D12" i="1"/>
  <c r="D11" i="1"/>
  <c r="D10" i="1"/>
</calcChain>
</file>

<file path=xl/sharedStrings.xml><?xml version="1.0" encoding="utf-8"?>
<sst xmlns="http://schemas.openxmlformats.org/spreadsheetml/2006/main" count="29" uniqueCount="29">
  <si>
    <t>Jeremy Ross</t>
  </si>
  <si>
    <t>BALFOUR</t>
  </si>
  <si>
    <t>Paul</t>
  </si>
  <si>
    <t>EDIE</t>
  </si>
  <si>
    <t>Dominic</t>
  </si>
  <si>
    <t>HINDE</t>
  </si>
  <si>
    <t>Scottish Green Party</t>
  </si>
  <si>
    <t>Tom</t>
  </si>
  <si>
    <t>MCINALLY</t>
  </si>
  <si>
    <t>James</t>
  </si>
  <si>
    <t>NISBET</t>
  </si>
  <si>
    <t>Frank</t>
  </si>
  <si>
    <t>ROSS</t>
  </si>
  <si>
    <t>Scottish National Party (SNP)</t>
  </si>
  <si>
    <t>UK Independence Party (UKIP)</t>
  </si>
  <si>
    <t xml:space="preserve">    "Candidate_First_Pref_Votes": "5275", </t>
  </si>
  <si>
    <t xml:space="preserve">    "Status": "", </t>
  </si>
  <si>
    <t xml:space="preserve">    "Occurred_On_Count": "", </t>
  </si>
  <si>
    <t xml:space="preserve">    "Surname": "Allen", </t>
  </si>
  <si>
    <t xml:space="preserve">    "Firstname": "Andy", </t>
  </si>
  <si>
    <t xml:space="preserve">    "Constituency_Number": "2", </t>
  </si>
  <si>
    <t xml:space="preserve">    "Party_Name": "Ulster Unionist Party", </t>
  </si>
  <si>
    <t xml:space="preserve">    "Candidate_Id": "8116", </t>
  </si>
  <si>
    <t xml:space="preserve">    "Count_Number": "1", </t>
  </si>
  <si>
    <t xml:space="preserve">    "Transfers": "0.00", </t>
  </si>
  <si>
    <t xml:space="preserve">    "id": 0, </t>
  </si>
  <si>
    <t>Conservative and Unionist Party</t>
  </si>
  <si>
    <t>Liberal Democrats</t>
  </si>
  <si>
    <t>Labour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</si>
</sst>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K9" sqref="K9:K14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32.28515625" bestFit="1" customWidth="1"/>
  </cols>
  <sheetData>
    <row r="1" spans="1:14" x14ac:dyDescent="0.25">
      <c r="A1" t="s">
        <v>0</v>
      </c>
      <c r="B1" t="s">
        <v>1</v>
      </c>
      <c r="C1" t="s">
        <v>26</v>
      </c>
      <c r="D1">
        <v>2050</v>
      </c>
      <c r="E1">
        <v>50</v>
      </c>
      <c r="F1">
        <v>2100</v>
      </c>
      <c r="G1">
        <v>-46</v>
      </c>
      <c r="H1">
        <v>2054</v>
      </c>
      <c r="I1">
        <v>0</v>
      </c>
      <c r="J1">
        <v>2054</v>
      </c>
      <c r="K1">
        <v>0</v>
      </c>
      <c r="L1">
        <v>2054</v>
      </c>
      <c r="M1">
        <v>0</v>
      </c>
      <c r="N1">
        <v>2054</v>
      </c>
    </row>
    <row r="2" spans="1:14" x14ac:dyDescent="0.25">
      <c r="A2" t="s">
        <v>2</v>
      </c>
      <c r="B2" t="s">
        <v>3</v>
      </c>
      <c r="C2" t="s">
        <v>27</v>
      </c>
      <c r="D2">
        <v>1788</v>
      </c>
      <c r="E2">
        <v>10</v>
      </c>
      <c r="F2">
        <v>1798</v>
      </c>
      <c r="G2">
        <v>19.469100000000001</v>
      </c>
      <c r="H2">
        <v>1817.4691</v>
      </c>
      <c r="I2">
        <v>0.37558000000000002</v>
      </c>
      <c r="J2">
        <v>1817.8446799999999</v>
      </c>
      <c r="K2">
        <v>175.29387</v>
      </c>
      <c r="L2">
        <v>1993.1385499999999</v>
      </c>
      <c r="M2">
        <v>804.51289999999995</v>
      </c>
      <c r="N2">
        <v>2797.6514499999998</v>
      </c>
    </row>
    <row r="3" spans="1:14" x14ac:dyDescent="0.25">
      <c r="A3" t="s">
        <v>4</v>
      </c>
      <c r="B3" t="s">
        <v>5</v>
      </c>
      <c r="C3" t="s">
        <v>6</v>
      </c>
      <c r="D3">
        <v>502</v>
      </c>
      <c r="E3">
        <v>24</v>
      </c>
      <c r="F3">
        <v>526</v>
      </c>
      <c r="G3">
        <v>4.0514999999999999</v>
      </c>
      <c r="H3">
        <v>530.05150000000003</v>
      </c>
      <c r="I3">
        <v>0.44838</v>
      </c>
      <c r="J3">
        <v>530.49987999999996</v>
      </c>
      <c r="K3">
        <v>-530.49987999999996</v>
      </c>
      <c r="L3">
        <v>0</v>
      </c>
    </row>
    <row r="4" spans="1:14" x14ac:dyDescent="0.25">
      <c r="A4" t="s">
        <v>7</v>
      </c>
      <c r="B4" t="s">
        <v>8</v>
      </c>
      <c r="C4" t="s">
        <v>28</v>
      </c>
      <c r="D4">
        <v>1679</v>
      </c>
      <c r="E4">
        <v>19</v>
      </c>
      <c r="F4">
        <v>1698</v>
      </c>
      <c r="G4">
        <v>3.9420000000000002</v>
      </c>
      <c r="H4">
        <v>1701.942</v>
      </c>
      <c r="I4">
        <v>0.36953000000000003</v>
      </c>
      <c r="J4">
        <v>1702.3115299999999</v>
      </c>
      <c r="K4">
        <v>181.55373</v>
      </c>
      <c r="L4">
        <v>1883.86526</v>
      </c>
      <c r="M4">
        <v>-1883.86526</v>
      </c>
      <c r="N4">
        <v>0</v>
      </c>
    </row>
    <row r="5" spans="1:14" x14ac:dyDescent="0.25">
      <c r="A5" t="s">
        <v>9</v>
      </c>
      <c r="B5" t="s">
        <v>10</v>
      </c>
      <c r="C5" t="s">
        <v>14</v>
      </c>
      <c r="D5">
        <v>161</v>
      </c>
      <c r="E5">
        <v>-161</v>
      </c>
      <c r="F5">
        <v>0</v>
      </c>
    </row>
    <row r="6" spans="1:14" x14ac:dyDescent="0.25">
      <c r="A6" t="s">
        <v>11</v>
      </c>
      <c r="B6" t="s">
        <v>12</v>
      </c>
      <c r="C6" t="s">
        <v>13</v>
      </c>
      <c r="D6">
        <v>2032</v>
      </c>
      <c r="E6">
        <v>21</v>
      </c>
      <c r="F6">
        <v>2053</v>
      </c>
      <c r="G6">
        <v>2.7155999999999998</v>
      </c>
      <c r="H6">
        <v>2055.7156</v>
      </c>
      <c r="I6">
        <v>-1.7156</v>
      </c>
      <c r="J6">
        <v>2054</v>
      </c>
      <c r="K6">
        <v>0</v>
      </c>
      <c r="L6">
        <v>2054</v>
      </c>
      <c r="M6">
        <v>0</v>
      </c>
      <c r="N6">
        <v>2054</v>
      </c>
    </row>
    <row r="9" spans="1:14" x14ac:dyDescent="0.25">
      <c r="A9" t="s">
        <v>15</v>
      </c>
      <c r="D9" t="str">
        <f>"{""Candidate_First_Pref_Votes"":"""&amp;D1&amp;""",""Status"":"""",""Occurred_On_Count"":"""",""Surname"":"""&amp;$B1&amp;""",""Firstname"":"""&amp;$A1&amp;""",""Constituency_Number"":""2"",""Party_Name"":"""&amp;$C1&amp;""",""Candidate_Id"":"""&amp;ROW()&amp;""",""Count_Number"":""1"",""Transfers"":""0.00"",""id"":"&amp;ROW()-9&amp;",""Total_Votes"":"""&amp;D1&amp;"""},"</f>
        <v>{"Candidate_First_Pref_Votes":"2050","Status":"","Occurred_On_Count":"","Surname":"BALFOUR","Firstname":"Jeremy Ross","Constituency_Number":"2","Party_Name":"Conservative and Unionist Party","Candidate_Id":"9","Count_Number":"1","Transfers":"0.00","id":0,"Total_Votes":"2050"},</v>
      </c>
      <c r="E9" t="str">
        <f>"{""Candidate_First_Pref_Votes"":"""&amp;$D1&amp;""",""Status"":"""",""Occurred_On_Count"":"""",""Surname"":"""&amp;$B1&amp;""",""Firstname"":"""&amp;$A1&amp;""",""Constituency_Number"":""2"",""Party_Name"":"""&amp;$C1&amp;""",""Candidate_Id"":"""&amp;ROW()&amp;""",""Count_Number"":""2"",""Transfers"":"""&amp;E1&amp;""",""id"":"&amp;ROW()-3&amp;",""Total_Votes"":"""&amp;$D1+E1&amp;"""},"</f>
        <v>{"Candidate_First_Pref_Votes":"2050","Status":"","Occurred_On_Count":"","Surname":"BALFOUR","Firstname":"Jeremy Ross","Constituency_Number":"2","Party_Name":"Conservative and Unionist Party","Candidate_Id":"9","Count_Number":"2","Transfers":"50","id":6,"Total_Votes":"2100"},</v>
      </c>
      <c r="G9" t="str">
        <f>"{""Candidate_First_Pref_Votes"":"""&amp;$D1&amp;""",""Status"":"""",""Occurred_On_Count"":"""",""Surname"":"""&amp;$B1&amp;""",""Firstname"":"""&amp;$A1&amp;""",""Constituency_Number"":""2"",""Party_Name"":"""&amp;$C1&amp;""",""Candidate_Id"":"""&amp;ROW()&amp;""",""Count_Number"":""3"",""Transfers"":"""&amp;G1&amp;""",""id"":"&amp;ROW()+3&amp;",""Total_Votes"":"""&amp;$H1&amp;"""},"</f>
        <v>{"Candidate_First_Pref_Votes":"2050","Status":"","Occurred_On_Count":"","Surname":"BALFOUR","Firstname":"Jeremy Ross","Constituency_Number":"2","Party_Name":"Conservative and Unionist Party","Candidate_Id":"9","Count_Number":"3","Transfers":"-46","id":12,"Total_Votes":"2054"},</v>
      </c>
      <c r="K9" t="str">
        <f>"{""Candidate_First_Pref_Votes"":"""&amp;$D1&amp;""",""Status"":"""",""Occurred_On_Count"":"""",""Surname"":"""&amp;$B1&amp;""",""Firstname"":"""&amp;$A1&amp;""",""Constituency_Number"":""2"",""Party_Name"":"""&amp;$C1&amp;""",""Candidate_Id"":"""&amp;ROW()&amp;""",""Count_Number"":""4"",""Transfers"":"""&amp;K1&amp;""",""id"":"&amp;ROW()+9&amp;",""Total_Votes"":"""&amp;L1&amp;"""},"</f>
        <v>{"Candidate_First_Pref_Votes":"2050","Status":"","Occurred_On_Count":"","Surname":"BALFOUR","Firstname":"Jeremy Ross","Constituency_Number":"2","Party_Name":"Conservative and Unionist Party","Candidate_Id":"9","Count_Number":"4","Transfers":"0","id":18,"Total_Votes":"2054"},</v>
      </c>
    </row>
    <row r="10" spans="1:14" x14ac:dyDescent="0.25">
      <c r="A10" t="s">
        <v>16</v>
      </c>
      <c r="D10" t="str">
        <f t="shared" ref="D10:D14" si="0">"{""Candidate_First_Pref_Votes"":"""&amp;D2&amp;""",""Status"":"""",""Occurred_On_Count"":"""",""Surname"":"""&amp;$B2&amp;""",""Firstname"":"""&amp;$A2&amp;""",""Constituency_Number"":""2"",""Party_Name"":"""&amp;$C2&amp;""",""Candidate_Id"":"""&amp;ROW()&amp;""",""Count_Number"":""1"",""Transfers"":""0.00"",""id"":"&amp;ROW()-9&amp;",""Total_Votes"":"""&amp;D2&amp;"""},"</f>
        <v>{"Candidate_First_Pref_Votes":"1788","Status":"","Occurred_On_Count":"","Surname":"EDIE","Firstname":"Paul","Constituency_Number":"2","Party_Name":"Liberal Democrats","Candidate_Id":"10","Count_Number":"1","Transfers":"0.00","id":1,"Total_Votes":"1788"},</v>
      </c>
      <c r="E10" t="str">
        <f t="shared" ref="E10:E14" si="1">"{""Candidate_First_Pref_Votes"":"""&amp;$D2&amp;""",""Status"":"""",""Occurred_On_Count"":"""",""Surname"":"""&amp;$B2&amp;""",""Firstname"":"""&amp;$A2&amp;""",""Constituency_Number"":""2"",""Party_Name"":"""&amp;$C2&amp;""",""Candidate_Id"":"""&amp;ROW()&amp;""",""Count_Number"":""2"",""Transfers"":"""&amp;E2&amp;""",""id"":"&amp;ROW()-3&amp;",""Total_Votes"":"""&amp;$D2+E2&amp;"""},"</f>
        <v>{"Candidate_First_Pref_Votes":"1788","Status":"","Occurred_On_Count":"","Surname":"EDIE","Firstname":"Paul","Constituency_Number":"2","Party_Name":"Liberal Democrats","Candidate_Id":"10","Count_Number":"2","Transfers":"10","id":7,"Total_Votes":"1798"},</v>
      </c>
      <c r="G10" t="str">
        <f t="shared" ref="G10:G14" si="2">"{""Candidate_First_Pref_Votes"":"""&amp;$D2&amp;""",""Status"":"""",""Occurred_On_Count"":"""",""Surname"":"""&amp;$B2&amp;""",""Firstname"":"""&amp;$A2&amp;""",""Constituency_Number"":""2"",""Party_Name"":"""&amp;$C2&amp;""",""Candidate_Id"":"""&amp;ROW()&amp;""",""Count_Number"":""3"",""Transfers"":"""&amp;G2&amp;""",""id"":"&amp;ROW()+3&amp;",""Total_Votes"":"""&amp;$H2&amp;"""},"</f>
        <v>{"Candidate_First_Pref_Votes":"1788","Status":"","Occurred_On_Count":"","Surname":"EDIE","Firstname":"Paul","Constituency_Number":"2","Party_Name":"Liberal Democrats","Candidate_Id":"10","Count_Number":"3","Transfers":"19.4691","id":13,"Total_Votes":"1817.4691"},</v>
      </c>
      <c r="K10" t="str">
        <f t="shared" ref="K10:K14" si="3">"{""Candidate_First_Pref_Votes"":"""&amp;$D2&amp;""",""Status"":"""",""Occurred_On_Count"":"""",""Surname"":"""&amp;$B2&amp;""",""Firstname"":"""&amp;$A2&amp;""",""Constituency_Number"":""2"",""Party_Name"":"""&amp;$C2&amp;""",""Candidate_Id"":"""&amp;ROW()&amp;""",""Count_Number"":""4"",""Transfers"":"""&amp;K2&amp;""",""id"":"&amp;ROW()+9&amp;",""Total_Votes"":"""&amp;L2&amp;"""},"</f>
        <v>{"Candidate_First_Pref_Votes":"1788","Status":"","Occurred_On_Count":"","Surname":"EDIE","Firstname":"Paul","Constituency_Number":"2","Party_Name":"Liberal Democrats","Candidate_Id":"10","Count_Number":"4","Transfers":"175.29387","id":19,"Total_Votes":"1993.13855"},</v>
      </c>
    </row>
    <row r="11" spans="1:14" x14ac:dyDescent="0.25">
      <c r="A11" t="s">
        <v>17</v>
      </c>
      <c r="D11" t="str">
        <f t="shared" si="0"/>
        <v>{"Candidate_First_Pref_Votes":"502","Status":"","Occurred_On_Count":"","Surname":"HINDE","Firstname":"Dominic","Constituency_Number":"2","Party_Name":"Scottish Green Party","Candidate_Id":"11","Count_Number":"1","Transfers":"0.00","id":2,"Total_Votes":"502"},</v>
      </c>
      <c r="E11" t="str">
        <f t="shared" si="1"/>
        <v>{"Candidate_First_Pref_Votes":"502","Status":"","Occurred_On_Count":"","Surname":"HINDE","Firstname":"Dominic","Constituency_Number":"2","Party_Name":"Scottish Green Party","Candidate_Id":"11","Count_Number":"2","Transfers":"24","id":8,"Total_Votes":"526"},</v>
      </c>
      <c r="G11" t="str">
        <f t="shared" si="2"/>
        <v>{"Candidate_First_Pref_Votes":"502","Status":"","Occurred_On_Count":"","Surname":"HINDE","Firstname":"Dominic","Constituency_Number":"2","Party_Name":"Scottish Green Party","Candidate_Id":"11","Count_Number":"3","Transfers":"4.0515","id":14,"Total_Votes":"530.0515"},</v>
      </c>
      <c r="K11" t="str">
        <f t="shared" si="3"/>
        <v>{"Candidate_First_Pref_Votes":"502","Status":"","Occurred_On_Count":"","Surname":"HINDE","Firstname":"Dominic","Constituency_Number":"2","Party_Name":"Scottish Green Party","Candidate_Id":"11","Count_Number":"4","Transfers":"-530.49988","id":20,"Total_Votes":"0"},</v>
      </c>
    </row>
    <row r="12" spans="1:14" x14ac:dyDescent="0.25">
      <c r="A12" t="s">
        <v>18</v>
      </c>
      <c r="D12" t="str">
        <f t="shared" si="0"/>
        <v>{"Candidate_First_Pref_Votes":"1679","Status":"","Occurred_On_Count":"","Surname":"MCINALLY","Firstname":"Tom","Constituency_Number":"2","Party_Name":"Labour Party","Candidate_Id":"12","Count_Number":"1","Transfers":"0.00","id":3,"Total_Votes":"1679"},</v>
      </c>
      <c r="E12" t="str">
        <f t="shared" si="1"/>
        <v>{"Candidate_First_Pref_Votes":"1679","Status":"","Occurred_On_Count":"","Surname":"MCINALLY","Firstname":"Tom","Constituency_Number":"2","Party_Name":"Labour Party","Candidate_Id":"12","Count_Number":"2","Transfers":"19","id":9,"Total_Votes":"1698"},</v>
      </c>
      <c r="G12" t="str">
        <f t="shared" si="2"/>
        <v>{"Candidate_First_Pref_Votes":"1679","Status":"","Occurred_On_Count":"","Surname":"MCINALLY","Firstname":"Tom","Constituency_Number":"2","Party_Name":"Labour Party","Candidate_Id":"12","Count_Number":"3","Transfers":"3.942","id":15,"Total_Votes":"1701.942"},</v>
      </c>
      <c r="K12" t="str">
        <f t="shared" si="3"/>
        <v>{"Candidate_First_Pref_Votes":"1679","Status":"","Occurred_On_Count":"","Surname":"MCINALLY","Firstname":"Tom","Constituency_Number":"2","Party_Name":"Labour Party","Candidate_Id":"12","Count_Number":"4","Transfers":"181.55373","id":21,"Total_Votes":"1883.86526"},</v>
      </c>
    </row>
    <row r="13" spans="1:14" x14ac:dyDescent="0.25">
      <c r="A13" t="s">
        <v>19</v>
      </c>
      <c r="D13" t="str">
        <f t="shared" si="0"/>
        <v>{"Candidate_First_Pref_Votes":"161","Status":"","Occurred_On_Count":"","Surname":"NISBET","Firstname":"James","Constituency_Number":"2","Party_Name":"UK Independence Party (UKIP)","Candidate_Id":"13","Count_Number":"1","Transfers":"0.00","id":4,"Total_Votes":"161"},</v>
      </c>
      <c r="E13" t="str">
        <f t="shared" si="1"/>
        <v>{"Candidate_First_Pref_Votes":"161","Status":"","Occurred_On_Count":"","Surname":"NISBET","Firstname":"James","Constituency_Number":"2","Party_Name":"UK Independence Party (UKIP)","Candidate_Id":"13","Count_Number":"2","Transfers":"-161","id":10,"Total_Votes":"0"},</v>
      </c>
      <c r="G13" t="str">
        <f t="shared" si="2"/>
        <v>{"Candidate_First_Pref_Votes":"161","Status":"","Occurred_On_Count":"","Surname":"NISBET","Firstname":"James","Constituency_Number":"2","Party_Name":"UK Independence Party (UKIP)","Candidate_Id":"13","Count_Number":"3","Transfers":"","id":16,"Total_Votes":""},</v>
      </c>
      <c r="K13" t="str">
        <f t="shared" si="3"/>
        <v>{"Candidate_First_Pref_Votes":"161","Status":"","Occurred_On_Count":"","Surname":"NISBET","Firstname":"James","Constituency_Number":"2","Party_Name":"UK Independence Party (UKIP)","Candidate_Id":"13","Count_Number":"4","Transfers":"","id":22,"Total_Votes":""},</v>
      </c>
    </row>
    <row r="14" spans="1:14" x14ac:dyDescent="0.25">
      <c r="A14" t="s">
        <v>20</v>
      </c>
      <c r="D14" t="str">
        <f t="shared" si="0"/>
        <v>{"Candidate_First_Pref_Votes":"2032","Status":"","Occurred_On_Count":"","Surname":"ROSS","Firstname":"Frank","Constituency_Number":"2","Party_Name":"Scottish National Party (SNP)","Candidate_Id":"14","Count_Number":"1","Transfers":"0.00","id":5,"Total_Votes":"2032"},</v>
      </c>
      <c r="E14" t="str">
        <f t="shared" si="1"/>
        <v>{"Candidate_First_Pref_Votes":"2032","Status":"","Occurred_On_Count":"","Surname":"ROSS","Firstname":"Frank","Constituency_Number":"2","Party_Name":"Scottish National Party (SNP)","Candidate_Id":"14","Count_Number":"2","Transfers":"21","id":11,"Total_Votes":"2053"},</v>
      </c>
      <c r="G14" t="str">
        <f t="shared" si="2"/>
        <v>{"Candidate_First_Pref_Votes":"2032","Status":"","Occurred_On_Count":"","Surname":"ROSS","Firstname":"Frank","Constituency_Number":"2","Party_Name":"Scottish National Party (SNP)","Candidate_Id":"14","Count_Number":"3","Transfers":"2.7156","id":17,"Total_Votes":"2055.7156"},</v>
      </c>
      <c r="K14" t="str">
        <f t="shared" si="3"/>
        <v>{"Candidate_First_Pref_Votes":"2032","Status":"","Occurred_On_Count":"","Surname":"ROSS","Firstname":"Frank","Constituency_Number":"2","Party_Name":"Scottish National Party (SNP)","Candidate_Id":"14","Count_Number":"4","Transfers":"0","id":23,"Total_Votes":"2054"},</v>
      </c>
    </row>
    <row r="15" spans="1:14" x14ac:dyDescent="0.25">
      <c r="A15" t="s">
        <v>21</v>
      </c>
    </row>
    <row r="16" spans="1:14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</dc:creator>
  <cp:lastModifiedBy>Rosemary</cp:lastModifiedBy>
  <dcterms:created xsi:type="dcterms:W3CDTF">2017-05-01T11:30:20Z</dcterms:created>
  <dcterms:modified xsi:type="dcterms:W3CDTF">2017-05-01T13:34:57Z</dcterms:modified>
</cp:coreProperties>
</file>