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D16D7D91-6F09-440D-83AB-0B703A1B3154}" xr6:coauthVersionLast="47" xr6:coauthVersionMax="47" xr10:uidLastSave="{00000000-0000-0000-0000-000000000000}"/>
  <bookViews>
    <workbookView xWindow="-120" yWindow="-120" windowWidth="20730" windowHeight="11160" tabRatio="876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  <sheet name="Vtas" sheetId="53" state="hidden" r:id="rId13"/>
    <sheet name=" IM-1 (2)" sheetId="55" state="hidden" r:id="rId14"/>
  </sheets>
  <definedNames>
    <definedName name="_xlnm._FilterDatabase" localSheetId="13" hidden="1">' IM-1 (2)'!$A$1:$D$192</definedName>
    <definedName name="_xlnm._FilterDatabase" localSheetId="2" hidden="1">'Detalle Clientes'!$B$5:$N$898</definedName>
    <definedName name="_xlnm._FilterDatabase" localSheetId="7" hidden="1">'Detalle inmueble'!$H$12:$L$84</definedName>
    <definedName name="_xlnm._FilterDatabase" localSheetId="8" hidden="1">Inventario!$B$12:$F$214</definedName>
    <definedName name="_xlnm._FilterDatabase" localSheetId="5" hidden="1">'Proyeccion de saldos detallados'!$A$3:$CJ$211</definedName>
    <definedName name="_xlnm._FilterDatabase" localSheetId="4" hidden="1">'Proyeccion Recaudos'!$A$6:$W$83</definedName>
    <definedName name="_xlnm._FilterDatabase" localSheetId="12" hidden="1">Vtas!$A$1:$B$297</definedName>
    <definedName name="_xlnm.Print_Area" localSheetId="13">' IM-1 (2)'!$A$123:$I$192</definedName>
    <definedName name="_xlnm.Print_Area" localSheetId="0">'Datos globales '!$B$1:$M$27</definedName>
    <definedName name="_xlnm.Print_Area" localSheetId="2">'Detalle Clientes'!$B$1:$N$897</definedName>
    <definedName name="_xlnm.Print_Area" localSheetId="7">'Detalle inmueble'!$B$1:$R$291</definedName>
    <definedName name="_xlnm.Print_Area" localSheetId="11">'Detalle Usado'!$B$1:$Q$27</definedName>
    <definedName name="_xlnm.Print_Area" localSheetId="8">Inventario!$B$2:$O$64</definedName>
    <definedName name="_xlnm.Print_Area" localSheetId="5">'Proyeccion de saldos detallados'!$A$1:$CJ$209</definedName>
    <definedName name="_xlnm.Print_Area" localSheetId="4">'Proyeccion Recaudos'!$A$1:$W$81</definedName>
    <definedName name="_xlnm.Print_Area" localSheetId="6">Recaud!$A$1:$E$17</definedName>
    <definedName name="_xlnm.Print_Area" localSheetId="1">'Resumen Consolidado'!$B$1:$AD$49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mes'!$A$1:$H$150</definedName>
    <definedName name="Proyeccion" localSheetId="13">#REF!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inmueble'!$12:$12</definedName>
    <definedName name="_xlnm.Print_Titles" localSheetId="8">Inventario!$12:$12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K27" i="27" l="1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V53" i="30" s="1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R21" i="30" s="1"/>
  <c r="R25" i="30" s="1"/>
  <c r="V8" i="30"/>
  <c r="V12" i="30" s="1"/>
  <c r="P31" i="30"/>
  <c r="S31" i="30" s="1"/>
  <c r="P9" i="30"/>
  <c r="P22" i="30" s="1"/>
  <c r="E60" i="30"/>
  <c r="P29" i="30"/>
  <c r="S29" i="30" s="1"/>
  <c r="P8" i="30"/>
  <c r="P12" i="30" s="1"/>
  <c r="S53" i="30" l="1"/>
  <c r="E12" i="30"/>
  <c r="D12" i="28"/>
  <c r="U12" i="28"/>
  <c r="P27" i="27"/>
  <c r="F12" i="28"/>
  <c r="Q27" i="27"/>
  <c r="P39" i="30"/>
  <c r="N25" i="30"/>
  <c r="N55" i="30" s="1"/>
  <c r="U43" i="30"/>
  <c r="U44" i="30"/>
  <c r="U45" i="30"/>
  <c r="S12" i="28"/>
  <c r="H27" i="27"/>
  <c r="J25" i="30"/>
  <c r="J55" i="30" s="1"/>
  <c r="Q25" i="30"/>
  <c r="Q55" i="30" s="1"/>
  <c r="M25" i="30"/>
  <c r="M55" i="30" s="1"/>
  <c r="AB55" i="30"/>
  <c r="U8" i="30"/>
  <c r="U12" i="30" s="1"/>
  <c r="F25" i="30"/>
  <c r="F55" i="30" s="1"/>
  <c r="H25" i="30"/>
  <c r="H55" i="30" s="1"/>
  <c r="S9" i="30"/>
  <c r="S22" i="30" s="1"/>
  <c r="X53" i="30"/>
  <c r="I27" i="27"/>
  <c r="U42" i="30"/>
  <c r="U53" i="30" s="1"/>
  <c r="E21" i="30"/>
  <c r="D25" i="30"/>
  <c r="D55" i="30" s="1"/>
  <c r="E39" i="30"/>
  <c r="E12" i="28"/>
  <c r="O27" i="27"/>
  <c r="S39" i="30"/>
  <c r="P21" i="30"/>
  <c r="P25" i="30" s="1"/>
  <c r="R55" i="30"/>
  <c r="AA55" i="30"/>
  <c r="J14" i="27"/>
  <c r="J27" i="27" s="1"/>
  <c r="N27" i="27"/>
  <c r="U9" i="30"/>
  <c r="I25" i="30"/>
  <c r="I55" i="30" s="1"/>
  <c r="X25" i="30"/>
  <c r="L25" i="30"/>
  <c r="L55" i="30" s="1"/>
  <c r="U22" i="30"/>
  <c r="Z55" i="30"/>
  <c r="W55" i="30"/>
  <c r="Y55" i="30"/>
  <c r="S8" i="30"/>
  <c r="S21" i="30" s="1"/>
  <c r="S25" i="30" s="1"/>
  <c r="E22" i="30"/>
  <c r="U39" i="30"/>
  <c r="V55" i="30"/>
  <c r="R12" i="30"/>
  <c r="D12" i="30"/>
  <c r="X39" i="30"/>
  <c r="X12" i="28"/>
  <c r="U21" i="30"/>
  <c r="U25" i="30" s="1"/>
  <c r="X12" i="30"/>
  <c r="E53" i="30"/>
  <c r="F12" i="30"/>
  <c r="E25" i="30" l="1"/>
  <c r="E55" i="30" s="1"/>
  <c r="X55" i="30"/>
  <c r="P55" i="30"/>
  <c r="U55" i="30"/>
  <c r="S12" i="30"/>
  <c r="S55" i="30"/>
</calcChain>
</file>

<file path=xl/sharedStrings.xml><?xml version="1.0" encoding="utf-8"?>
<sst xmlns="http://schemas.openxmlformats.org/spreadsheetml/2006/main" count="5470" uniqueCount="2153">
  <si>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</si>
  <si>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</si>
  <si>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</si>
  <si>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</si>
  <si>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</si>
  <si>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</si>
  <si>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</si>
  <si>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</si>
  <si>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</si>
  <si>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</si>
  <si>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</si>
  <si>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</si>
  <si>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</si>
  <si>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</si>
  <si>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</si>
  <si>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</si>
  <si>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</si>
  <si>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</si>
  <si>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</si>
  <si>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</si>
  <si>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</si>
  <si>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</si>
  <si>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</si>
  <si>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</si>
  <si>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</si>
  <si>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</si>
  <si>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</si>
  <si>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</si>
  <si>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</si>
  <si>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</si>
  <si>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</si>
  <si>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</si>
  <si>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</si>
  <si>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</si>
  <si>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</si>
  <si>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</si>
  <si>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</si>
  <si>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</si>
  <si>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</si>
  <si>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</si>
  <si>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</si>
  <si>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</si>
  <si>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</si>
  <si>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</si>
  <si>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</si>
  <si>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</si>
  <si>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</si>
  <si>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</si>
  <si>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</si>
  <si>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</si>
  <si>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</si>
  <si>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Unidad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</si>
  <si>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</si>
  <si>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</si>
  <si>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</si>
  <si>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</si>
  <si>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</si>
  <si>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</si>
  <si>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</si>
  <si>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</si>
  <si>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</si>
  <si>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</si>
  <si>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</si>
  <si>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</si>
  <si>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</si>
  <si>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</si>
  <si>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</si>
  <si>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</si>
  <si>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</si>
  <si>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</si>
  <si>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</si>
  <si>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</si>
  <si>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</si>
  <si>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</si>
  <si>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</si>
  <si>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</si>
  <si>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</si>
  <si>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</si>
  <si>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</si>
  <si>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</si>
  <si>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</si>
  <si>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</si>
  <si>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</si>
  <si>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</si>
  <si>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</si>
  <si>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</si>
  <si>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</si>
  <si>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</si>
  <si>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</si>
  <si>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</si>
  <si>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</si>
  <si>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</si>
  <si>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</si>
  <si>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</si>
  <si>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</si>
  <si>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</si>
  <si>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</si>
  <si>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</si>
  <si>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</si>
  <si>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</si>
  <si>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</si>
  <si>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</si>
  <si>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</si>
  <si>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</si>
  <si>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</si>
  <si>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</si>
  <si>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</si>
  <si>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</si>
  <si>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</si>
  <si>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</si>
  <si>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</si>
  <si>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</si>
  <si>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</si>
  <si>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</si>
  <si>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</si>
  <si>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</si>
  <si>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</si>
  <si>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</si>
  <si>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</si>
  <si>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</si>
  <si>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</si>
  <si>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</si>
  <si>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</si>
  <si>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</si>
  <si>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</si>
  <si>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</si>
  <si>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</si>
  <si>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</si>
  <si>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</si>
  <si>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</si>
  <si>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</si>
  <si>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</si>
  <si>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</si>
  <si>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</si>
  <si>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</si>
  <si>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</si>
  <si>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</si>
  <si>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</si>
  <si>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/>
  </si>
  <si>
    <t>Venta</t>
  </si>
  <si>
    <t xml:space="preserve">VENTAS MES A MES HASTA </t>
  </si>
  <si>
    <t>Otros Fros</t>
  </si>
  <si>
    <t xml:space="preserve">Inicial </t>
  </si>
  <si>
    <t>Usados</t>
  </si>
  <si>
    <t xml:space="preserve">Saldos Crédito 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</si>
  <si>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</si>
  <si>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</si>
  <si>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</si>
  <si>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</si>
  <si>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</si>
  <si>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</si>
  <si>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Total ventas</t>
  </si>
  <si>
    <t>Intereses de Mora</t>
  </si>
  <si>
    <t>Credito</t>
  </si>
  <si>
    <t xml:space="preserve">Financieros </t>
  </si>
  <si>
    <t>Ventas Netas</t>
  </si>
  <si>
    <t>Area vendida</t>
  </si>
  <si>
    <t>D</t>
  </si>
  <si>
    <t>V</t>
  </si>
  <si>
    <t>NOMBRE</t>
  </si>
  <si>
    <t>AGRUPACION</t>
  </si>
  <si>
    <t>Oct-19</t>
  </si>
  <si>
    <t>Nov-19</t>
  </si>
  <si>
    <t>Dic-19</t>
  </si>
  <si>
    <t>Ene-20</t>
  </si>
  <si>
    <t>Feb-20</t>
  </si>
  <si>
    <t>Mar-20</t>
  </si>
  <si>
    <t>Gastos Adtivos</t>
  </si>
  <si>
    <t>Ventas Unid. Netas</t>
  </si>
  <si>
    <t>Vr. Prom. M2 Vendido</t>
  </si>
  <si>
    <t>Total  Proyecto</t>
  </si>
  <si>
    <t xml:space="preserve">Reformas </t>
  </si>
  <si>
    <t>Cartera de Reformas</t>
  </si>
  <si>
    <t>Precio Venta</t>
  </si>
  <si>
    <t>Mayor Vr. Recibido</t>
  </si>
  <si>
    <t>Und. Netas</t>
  </si>
  <si>
    <t>Aptos.</t>
  </si>
  <si>
    <t>Precio de lista</t>
  </si>
  <si>
    <t>Aptos. Vendidos</t>
  </si>
  <si>
    <t>Anticipo a cuota Crédito</t>
  </si>
  <si>
    <t>Reformas</t>
  </si>
  <si>
    <t>INVENTARIO</t>
  </si>
  <si>
    <t>DETALLE DE CLIENTES</t>
  </si>
  <si>
    <t>APT-1-0504</t>
  </si>
  <si>
    <t>APT-1-0505A</t>
  </si>
  <si>
    <t>APT-1-0505B</t>
  </si>
  <si>
    <t>APT-1-0506</t>
  </si>
  <si>
    <t>APT-1-0508</t>
  </si>
  <si>
    <t>APT-1-0513A</t>
  </si>
  <si>
    <t>APT-1-0513B</t>
  </si>
  <si>
    <t>APT-1-0603</t>
  </si>
  <si>
    <t>APT-1-0604</t>
  </si>
  <si>
    <t>APT-1-0605A</t>
  </si>
  <si>
    <t>APT-1-0605B</t>
  </si>
  <si>
    <t>APT-1-0607</t>
  </si>
  <si>
    <t>APT-1-0608</t>
  </si>
  <si>
    <t>APT-1-0609</t>
  </si>
  <si>
    <t>APT-1-0611</t>
  </si>
  <si>
    <t>APT-1-0613A</t>
  </si>
  <si>
    <t>APT-1-0613B</t>
  </si>
  <si>
    <t>APT-1-0614</t>
  </si>
  <si>
    <t>APT-1-0615</t>
  </si>
  <si>
    <t>APT-1-0701</t>
  </si>
  <si>
    <t>APT-1-0702</t>
  </si>
  <si>
    <t>APT-1-0703</t>
  </si>
  <si>
    <t>APT-1-0705A</t>
  </si>
  <si>
    <t>APT-1-0705B</t>
  </si>
  <si>
    <t>APT-1-0707</t>
  </si>
  <si>
    <t>APT-1-0708</t>
  </si>
  <si>
    <t>APT-1-0709</t>
  </si>
  <si>
    <t>APT-1-0711</t>
  </si>
  <si>
    <t>APT-1-0713A</t>
  </si>
  <si>
    <t>APT-1-0713B</t>
  </si>
  <si>
    <t>APT-1-0714</t>
  </si>
  <si>
    <t>APT-1-0715</t>
  </si>
  <si>
    <t>APT-1-0802</t>
  </si>
  <si>
    <t>APT-1-0803</t>
  </si>
  <si>
    <t>APT-1-0804</t>
  </si>
  <si>
    <t>APT-1-0805A</t>
  </si>
  <si>
    <t>APT-1-0805B</t>
  </si>
  <si>
    <t>APT-1-0806</t>
  </si>
  <si>
    <t>APT-1-0813A</t>
  </si>
  <si>
    <t>APT-1-0813B</t>
  </si>
  <si>
    <t>APT-1-0901</t>
  </si>
  <si>
    <t>APT-1-0903</t>
  </si>
  <si>
    <t>APT-1-0905A</t>
  </si>
  <si>
    <t>APT-1-0905B</t>
  </si>
  <si>
    <t>APT-1-0906</t>
  </si>
  <si>
    <t>APT-1-0909</t>
  </si>
  <si>
    <t>APT-1-0910</t>
  </si>
  <si>
    <t>APT-1-0911</t>
  </si>
  <si>
    <t>APT-1-0913A</t>
  </si>
  <si>
    <t>APT-1-0913B</t>
  </si>
  <si>
    <t>APT-1-0914</t>
  </si>
  <si>
    <t>APT-1-0915</t>
  </si>
  <si>
    <t>APT-1-1005A</t>
  </si>
  <si>
    <t>APT-1-1005B</t>
  </si>
  <si>
    <t>APT-1-1006</t>
  </si>
  <si>
    <t>APT-1-1008</t>
  </si>
  <si>
    <t>APT-1-1009</t>
  </si>
  <si>
    <t>APT-1-1013A</t>
  </si>
  <si>
    <t>APT-1-1013B</t>
  </si>
  <si>
    <t>APT-1-1014</t>
  </si>
  <si>
    <t>APT-1-1015</t>
  </si>
  <si>
    <t>APT-1-1102</t>
  </si>
  <si>
    <t>APT-1-1103</t>
  </si>
  <si>
    <t>APT-1-1104</t>
  </si>
  <si>
    <t>APT-1-1105A</t>
  </si>
  <si>
    <t>APT-1-1105B</t>
  </si>
  <si>
    <t>APT-1-1107</t>
  </si>
  <si>
    <t>APT-1-1110</t>
  </si>
  <si>
    <t>APT-1-1112</t>
  </si>
  <si>
    <t>APT-1-1113A</t>
  </si>
  <si>
    <t>APT-1-1113B</t>
  </si>
  <si>
    <t>APT-1-1114</t>
  </si>
  <si>
    <t>APT-1-1115</t>
  </si>
  <si>
    <t>APT-1-1205A</t>
  </si>
  <si>
    <t>APT-1-1205B</t>
  </si>
  <si>
    <t>APT-1-1207</t>
  </si>
  <si>
    <t>APT-1-1208</t>
  </si>
  <si>
    <t>APT-1-1212</t>
  </si>
  <si>
    <t>APT-1-1213A</t>
  </si>
  <si>
    <t>APT-1-1213B</t>
  </si>
  <si>
    <t>APT-1-1214</t>
  </si>
  <si>
    <t>APT-1-1215</t>
  </si>
  <si>
    <t>APT-1-1303</t>
  </si>
  <si>
    <t>APT-1-1305A</t>
  </si>
  <si>
    <t>APT-1-1305B</t>
  </si>
  <si>
    <t>APT-1-1307</t>
  </si>
  <si>
    <t>APT-1-1309</t>
  </si>
  <si>
    <t>APT-1-1311</t>
  </si>
  <si>
    <t>APT-1-1312</t>
  </si>
  <si>
    <t>APT-1-1313A</t>
  </si>
  <si>
    <t>APT-1-1313B</t>
  </si>
  <si>
    <t>APT-1-1314</t>
  </si>
  <si>
    <t>APT-1-1315</t>
  </si>
  <si>
    <t>APT-1-1405A</t>
  </si>
  <si>
    <t>APT-1-1405B</t>
  </si>
  <si>
    <t>APT-1-1407</t>
  </si>
  <si>
    <t>APT-1-1408</t>
  </si>
  <si>
    <t>APT-1-1409</t>
  </si>
  <si>
    <t>APT-1-1412</t>
  </si>
  <si>
    <t>APT-1-1413A</t>
  </si>
  <si>
    <t>APT-1-1413B</t>
  </si>
  <si>
    <t>APT-1-1414</t>
  </si>
  <si>
    <t>APT-1-1415</t>
  </si>
  <si>
    <t>APT-1-1501</t>
  </si>
  <si>
    <t>APT-1-1503</t>
  </si>
  <si>
    <t>APT-1-1504</t>
  </si>
  <si>
    <t>APT-1-1505A</t>
  </si>
  <si>
    <t>APT-1-1505B</t>
  </si>
  <si>
    <t>APT-1-1507</t>
  </si>
  <si>
    <t>APT-1-1508</t>
  </si>
  <si>
    <t>APT-1-1509</t>
  </si>
  <si>
    <t>APT-1-1513B</t>
  </si>
  <si>
    <t>APT-1-1514</t>
  </si>
  <si>
    <t>APT-1-1515</t>
  </si>
  <si>
    <t>APT-1-1602</t>
  </si>
  <si>
    <t>APT-1-0509</t>
  </si>
  <si>
    <t>APT-1-0511</t>
  </si>
  <si>
    <t>APT-1-0512</t>
  </si>
  <si>
    <t>APT-1-0602</t>
  </si>
  <si>
    <t>APT-1-0612</t>
  </si>
  <si>
    <t>APT-1-0712</t>
  </si>
  <si>
    <t>APT-1-0801</t>
  </si>
  <si>
    <t>APT-1-0809</t>
  </si>
  <si>
    <t>APT-1-0811</t>
  </si>
  <si>
    <t>APT-1-0812</t>
  </si>
  <si>
    <t>APT-1-0815</t>
  </si>
  <si>
    <t>APT-1-0902</t>
  </si>
  <si>
    <t>APT-1-0904</t>
  </si>
  <si>
    <t>APT-1-0907</t>
  </si>
  <si>
    <t>APT-1-0912</t>
  </si>
  <si>
    <t>APT-1-1001</t>
  </si>
  <si>
    <t>APT-1-1002</t>
  </si>
  <si>
    <t>APT-1-1003</t>
  </si>
  <si>
    <t>APT-1-1004</t>
  </si>
  <si>
    <t>APT-1-1011</t>
  </si>
  <si>
    <t>APT-1-1012</t>
  </si>
  <si>
    <t>APT-1-1101</t>
  </si>
  <si>
    <t>APT-1-1109</t>
  </si>
  <si>
    <t>APT-1-1111</t>
  </si>
  <si>
    <t>APT-1-1201</t>
  </si>
  <si>
    <t>APT-1-1202</t>
  </si>
  <si>
    <t>APT-1-1203</t>
  </si>
  <si>
    <t>APT-1-1204</t>
  </si>
  <si>
    <t>APT-1-1209</t>
  </si>
  <si>
    <t>APT-1-1211</t>
  </si>
  <si>
    <t>APT-1-1301</t>
  </si>
  <si>
    <t>APT-1-1302</t>
  </si>
  <si>
    <t>APT-1-1304</t>
  </si>
  <si>
    <t>APT-1-1308</t>
  </si>
  <si>
    <t>APT-1-1401</t>
  </si>
  <si>
    <t>APT-1-1402</t>
  </si>
  <si>
    <t>APT-1-1403</t>
  </si>
  <si>
    <t>APT-1-1404</t>
  </si>
  <si>
    <t>APT-1-1410</t>
  </si>
  <si>
    <t>APT-1-1411</t>
  </si>
  <si>
    <t>APT-1-1502</t>
  </si>
  <si>
    <t>APT-1-1510</t>
  </si>
  <si>
    <t>APT-1-1511</t>
  </si>
  <si>
    <t>APT-1-1512</t>
  </si>
  <si>
    <t>APT-1-1601</t>
  </si>
  <si>
    <t>APT-1-0514</t>
  </si>
  <si>
    <t>APT-1-1108</t>
  </si>
  <si>
    <t>APT-1-0908</t>
  </si>
  <si>
    <t>APT-1-1106</t>
  </si>
  <si>
    <t>APT-1-1306</t>
  </si>
  <si>
    <t>APT-1-1310</t>
  </si>
  <si>
    <t>APT-1-1506</t>
  </si>
  <si>
    <t>APT-1-0601</t>
  </si>
  <si>
    <t>APT-1-0507</t>
  </si>
  <si>
    <t>APT-1-1206</t>
  </si>
  <si>
    <t>APT-1-1210</t>
  </si>
  <si>
    <t>Otros Gastos</t>
  </si>
  <si>
    <t>APT-1-0808</t>
  </si>
  <si>
    <t>Intereses de Subrogación</t>
  </si>
  <si>
    <t>APT-1-0706</t>
  </si>
  <si>
    <t>APT-1-0814</t>
  </si>
  <si>
    <t>APT-1-1010</t>
  </si>
  <si>
    <t>Ints Subrogación</t>
  </si>
  <si>
    <t>APT-1-0502</t>
  </si>
  <si>
    <t>APT-1-0606</t>
  </si>
  <si>
    <t>Subrogado/desembolsado</t>
  </si>
  <si>
    <t>APT-1-0501</t>
  </si>
  <si>
    <t>APT-1-0510</t>
  </si>
  <si>
    <t>APT-1-1406</t>
  </si>
  <si>
    <t>PROYECCION DE RECAUDOS</t>
  </si>
  <si>
    <t>APT-1-0515</t>
  </si>
  <si>
    <t>APT-1-0704</t>
  </si>
  <si>
    <t>APT-1-1513A</t>
  </si>
  <si>
    <t>Int Subrogación</t>
  </si>
  <si>
    <t>Mayor Vr recibido</t>
  </si>
  <si>
    <t>RAMIREZ PUERTO RAMSES AUGUSTO</t>
  </si>
  <si>
    <t>BELTRAN ACUÑA LUIS FRANCISCO</t>
  </si>
  <si>
    <t>PATARROYO MARTINEZ ANGELA PATRICIA</t>
  </si>
  <si>
    <t>TOR3-1009  </t>
  </si>
  <si>
    <t>579,891,072</t>
  </si>
  <si>
    <t>122.54</t>
  </si>
  <si>
    <t>TOR3-1010  </t>
  </si>
  <si>
    <t>623,765,513</t>
  </si>
  <si>
    <t>130.38</t>
  </si>
  <si>
    <t>TOR3-1011  </t>
  </si>
  <si>
    <t>431,009,473</t>
  </si>
  <si>
    <t>91.97</t>
  </si>
  <si>
    <t>TOR3-1109  </t>
  </si>
  <si>
    <t>580,891,072</t>
  </si>
  <si>
    <t>TOR3-1110  </t>
  </si>
  <si>
    <t>624,765,513</t>
  </si>
  <si>
    <t>TOR3-1111  </t>
  </si>
  <si>
    <t>432,009,473</t>
  </si>
  <si>
    <t>TOR3-1112  </t>
  </si>
  <si>
    <t>499,688,616</t>
  </si>
  <si>
    <t>107.68</t>
  </si>
  <si>
    <t>TOR3-1209  </t>
  </si>
  <si>
    <t>581,891,072</t>
  </si>
  <si>
    <t>TOR3-1210  </t>
  </si>
  <si>
    <t>625,765,513</t>
  </si>
  <si>
    <t>TOR3-1211  </t>
  </si>
  <si>
    <t>433,009,473</t>
  </si>
  <si>
    <t>TOR3-1212  </t>
  </si>
  <si>
    <t>500,688,616</t>
  </si>
  <si>
    <t>TOR3-1409  </t>
  </si>
  <si>
    <t>583,891,072</t>
  </si>
  <si>
    <t>TOR3-1410  </t>
  </si>
  <si>
    <t>627,765,513</t>
  </si>
  <si>
    <t>TOR3-1411  </t>
  </si>
  <si>
    <t>435,009,473</t>
  </si>
  <si>
    <t>TOR3-1412  </t>
  </si>
  <si>
    <t>502,688,616</t>
  </si>
  <si>
    <t>TOR3-1509  </t>
  </si>
  <si>
    <t>584,891,072</t>
  </si>
  <si>
    <t>TOR3-1510  </t>
  </si>
  <si>
    <t>628,765,513</t>
  </si>
  <si>
    <t>TOR3-1512  </t>
  </si>
  <si>
    <t>503,688,616</t>
  </si>
  <si>
    <t>TOR3-1609  </t>
  </si>
  <si>
    <t>585,891,072</t>
  </si>
  <si>
    <t>TOR3-1611  </t>
  </si>
  <si>
    <t>437,009,473</t>
  </si>
  <si>
    <t>TOR3-1612  </t>
  </si>
  <si>
    <t>504,688,616</t>
  </si>
  <si>
    <t>TOR3-1709  </t>
  </si>
  <si>
    <t>586,891,072</t>
  </si>
  <si>
    <t>TOR3-1711  </t>
  </si>
  <si>
    <t>438,009,473</t>
  </si>
  <si>
    <t>TOR3-1712  </t>
  </si>
  <si>
    <t>505,688,616</t>
  </si>
  <si>
    <t>TOR3-1809  </t>
  </si>
  <si>
    <t>587,891,072</t>
  </si>
  <si>
    <t>TOR3-1811  </t>
  </si>
  <si>
    <t>439,009,473</t>
  </si>
  <si>
    <t>TOR3-1812  </t>
  </si>
  <si>
    <t>506,688,616</t>
  </si>
  <si>
    <t>TOR3-1909  </t>
  </si>
  <si>
    <t>588,891,072</t>
  </si>
  <si>
    <t>TOR3-1911  </t>
  </si>
  <si>
    <t>440,009,473</t>
  </si>
  <si>
    <t>TOR3-409  </t>
  </si>
  <si>
    <t>573,891,072</t>
  </si>
  <si>
    <t>TOR3-410  </t>
  </si>
  <si>
    <t>617,765,513</t>
  </si>
  <si>
    <t>TOR3-411  </t>
  </si>
  <si>
    <t>425,009,473</t>
  </si>
  <si>
    <t>TOR3-412  </t>
  </si>
  <si>
    <t>492,688,616</t>
  </si>
  <si>
    <t>TOR3-509  </t>
  </si>
  <si>
    <t>574,891,072</t>
  </si>
  <si>
    <t>TOR3-510  </t>
  </si>
  <si>
    <t>618,765,513</t>
  </si>
  <si>
    <t>TOR3-512  </t>
  </si>
  <si>
    <t>493,688,616</t>
  </si>
  <si>
    <t>TOR3-609  </t>
  </si>
  <si>
    <t>575,891,072</t>
  </si>
  <si>
    <t>TOR3-610  </t>
  </si>
  <si>
    <t>619,765,513</t>
  </si>
  <si>
    <t>TOR3-612  </t>
  </si>
  <si>
    <t>494,688,616</t>
  </si>
  <si>
    <t>TOR3-710  </t>
  </si>
  <si>
    <t>620,765,513</t>
  </si>
  <si>
    <t>TOR3-711  </t>
  </si>
  <si>
    <t>428,009,473</t>
  </si>
  <si>
    <t>TOR3-712  </t>
  </si>
  <si>
    <t>495,688,616</t>
  </si>
  <si>
    <t>TOR3-809  </t>
  </si>
  <si>
    <t>577,891,072</t>
  </si>
  <si>
    <t>TOR3-812  </t>
  </si>
  <si>
    <t>496,688,616</t>
  </si>
  <si>
    <t>TOR3-910  </t>
  </si>
  <si>
    <t>622,765,513</t>
  </si>
  <si>
    <t>TOR3-912  </t>
  </si>
  <si>
    <t>497,688,616</t>
  </si>
  <si>
    <t>TOR3-1012  </t>
  </si>
  <si>
    <t>483,312,482</t>
  </si>
  <si>
    <t>TOR3-1511  </t>
  </si>
  <si>
    <t>418,782,605</t>
  </si>
  <si>
    <t>TOR3-1610  </t>
  </si>
  <si>
    <t>611,770,918</t>
  </si>
  <si>
    <t>TOR3-1710  </t>
  </si>
  <si>
    <t>602,538,646</t>
  </si>
  <si>
    <t>TOR3-1810  </t>
  </si>
  <si>
    <t>645,349,727</t>
  </si>
  <si>
    <t>TOR3-1910  </t>
  </si>
  <si>
    <t>594,961,591</t>
  </si>
  <si>
    <t>TOR3-1912  </t>
  </si>
  <si>
    <t>496,971,145</t>
  </si>
  <si>
    <t>TOR3-309  </t>
  </si>
  <si>
    <t>614,254,001</t>
  </si>
  <si>
    <t>TOR3-310  </t>
  </si>
  <si>
    <t>674,184,869</t>
  </si>
  <si>
    <t>TOR3-311  </t>
  </si>
  <si>
    <t>407,261,624</t>
  </si>
  <si>
    <t>81.25</t>
  </si>
  <si>
    <t>TOR3-312  </t>
  </si>
  <si>
    <t>524,469,981</t>
  </si>
  <si>
    <t>TOR3-511  </t>
  </si>
  <si>
    <t>431,125,536</t>
  </si>
  <si>
    <t>TOR3-611  </t>
  </si>
  <si>
    <t>427,009,473</t>
  </si>
  <si>
    <t>TOR3-709  </t>
  </si>
  <si>
    <t>539,723,504</t>
  </si>
  <si>
    <t>TOR3-810  </t>
  </si>
  <si>
    <t>607,112,007</t>
  </si>
  <si>
    <t>TOR3-811  </t>
  </si>
  <si>
    <t>419,009,476</t>
  </si>
  <si>
    <t>TOR3-909  </t>
  </si>
  <si>
    <t>562,573,859</t>
  </si>
  <si>
    <t>TOR3-911  </t>
  </si>
  <si>
    <t>413,541,679</t>
  </si>
  <si>
    <t>Tipo de Unidad : DEPÓSITO</t>
  </si>
  <si>
    <t>DP1-099  </t>
  </si>
  <si>
    <t>0.00</t>
  </si>
  <si>
    <t>DP1-100  </t>
  </si>
  <si>
    <t>DP1-102  </t>
  </si>
  <si>
    <t>DP1-134  </t>
  </si>
  <si>
    <t>DP1-137  </t>
  </si>
  <si>
    <t>DP1-138  </t>
  </si>
  <si>
    <t>DP2-128  </t>
  </si>
  <si>
    <t>DP2-129  </t>
  </si>
  <si>
    <t>DP2-131  </t>
  </si>
  <si>
    <t>DP2-132  </t>
  </si>
  <si>
    <t>DP2-133  </t>
  </si>
  <si>
    <t>DP2-139  </t>
  </si>
  <si>
    <t>DP2-140  </t>
  </si>
  <si>
    <t>DP2-141  </t>
  </si>
  <si>
    <t>DP2-144  </t>
  </si>
  <si>
    <t>DP2-179  </t>
  </si>
  <si>
    <t>DP2-180  </t>
  </si>
  <si>
    <t>DP2-181  </t>
  </si>
  <si>
    <t>DP2-182  </t>
  </si>
  <si>
    <t>DP2-183  </t>
  </si>
  <si>
    <t>DP2-184  </t>
  </si>
  <si>
    <t>DP2-185  </t>
  </si>
  <si>
    <t>DP2-186  </t>
  </si>
  <si>
    <t>DP2-187  </t>
  </si>
  <si>
    <t>DP2-188  </t>
  </si>
  <si>
    <t>DP2-189  </t>
  </si>
  <si>
    <t>DP2-190  </t>
  </si>
  <si>
    <t>DP2-191  </t>
  </si>
  <si>
    <t>DP2-192  </t>
  </si>
  <si>
    <t>DP2-193  </t>
  </si>
  <si>
    <t>DP2-195  </t>
  </si>
  <si>
    <t>DP2-196  </t>
  </si>
  <si>
    <t>DP2-201  </t>
  </si>
  <si>
    <t>DP2-202  </t>
  </si>
  <si>
    <t>DP2-203  </t>
  </si>
  <si>
    <t>DP2-204  </t>
  </si>
  <si>
    <t>DP2-205  </t>
  </si>
  <si>
    <t>DP2-206  </t>
  </si>
  <si>
    <t>DP2-207  </t>
  </si>
  <si>
    <t>DP1-089  </t>
  </si>
  <si>
    <t>DP1-090  </t>
  </si>
  <si>
    <t>DP1-094  </t>
  </si>
  <si>
    <t>DP1-095  </t>
  </si>
  <si>
    <t>DP1-096  </t>
  </si>
  <si>
    <t>DP1-097  </t>
  </si>
  <si>
    <t>DP1-098  </t>
  </si>
  <si>
    <t>DP1-101  </t>
  </si>
  <si>
    <t>DP1-103  </t>
  </si>
  <si>
    <t>DP1-135  </t>
  </si>
  <si>
    <t>DP1-136  </t>
  </si>
  <si>
    <t>DP2-130  </t>
  </si>
  <si>
    <t>DP2-142  </t>
  </si>
  <si>
    <t>DP2-143  </t>
  </si>
  <si>
    <t>DP2-194  </t>
  </si>
  <si>
    <t>DP2-208  </t>
  </si>
  <si>
    <t>DP2-210  </t>
  </si>
  <si>
    <t>Tipo de Unidad : PARQUEADERO</t>
  </si>
  <si>
    <t>P1-107  </t>
  </si>
  <si>
    <t>P1-108  </t>
  </si>
  <si>
    <t>P1-163  </t>
  </si>
  <si>
    <t>P1-164  </t>
  </si>
  <si>
    <t>P1-165  </t>
  </si>
  <si>
    <t>P1-166  </t>
  </si>
  <si>
    <t>P1-167  </t>
  </si>
  <si>
    <t>P1-170  </t>
  </si>
  <si>
    <t>P1-171  </t>
  </si>
  <si>
    <t>P1-172  </t>
  </si>
  <si>
    <t>P1-173  </t>
  </si>
  <si>
    <t>P1-174  </t>
  </si>
  <si>
    <t>P2-276  </t>
  </si>
  <si>
    <t>P1-109  </t>
  </si>
  <si>
    <t>P1-168  </t>
  </si>
  <si>
    <t>P1-169  </t>
  </si>
  <si>
    <t>P1-271  </t>
  </si>
  <si>
    <t>P2-275  </t>
  </si>
  <si>
    <t>P2-277  </t>
  </si>
  <si>
    <t>Tipo de Unidad : PARQUEADERO DOBLE LINEAL</t>
  </si>
  <si>
    <t>P1-105  </t>
  </si>
  <si>
    <t>P1-113  </t>
  </si>
  <si>
    <t>P1-114  </t>
  </si>
  <si>
    <t>P1-115  </t>
  </si>
  <si>
    <t>P1-152  </t>
  </si>
  <si>
    <t>P1-153  </t>
  </si>
  <si>
    <t>P1-154  </t>
  </si>
  <si>
    <t>P1-155  </t>
  </si>
  <si>
    <t>P1-156  </t>
  </si>
  <si>
    <t>P1-158  </t>
  </si>
  <si>
    <t>P1-159  </t>
  </si>
  <si>
    <t>P1-160  </t>
  </si>
  <si>
    <t>P1-162  </t>
  </si>
  <si>
    <t>P2-208  </t>
  </si>
  <si>
    <t>P2-213  </t>
  </si>
  <si>
    <t>P2-216  </t>
  </si>
  <si>
    <t>P2-217  </t>
  </si>
  <si>
    <t>P2-218  </t>
  </si>
  <si>
    <t>P2-220  </t>
  </si>
  <si>
    <t>P2-221  </t>
  </si>
  <si>
    <t>P2-257  </t>
  </si>
  <si>
    <t>P2-258  </t>
  </si>
  <si>
    <t>P2-259  </t>
  </si>
  <si>
    <t>P2-260  </t>
  </si>
  <si>
    <t>P2-261  </t>
  </si>
  <si>
    <t>P2-262  </t>
  </si>
  <si>
    <t>P2-263  </t>
  </si>
  <si>
    <t>P2-264  </t>
  </si>
  <si>
    <t>P2-265  </t>
  </si>
  <si>
    <t>P2-266  </t>
  </si>
  <si>
    <t>P2-267  </t>
  </si>
  <si>
    <t>P2-268  </t>
  </si>
  <si>
    <t>P2-269  </t>
  </si>
  <si>
    <t>P2-270  </t>
  </si>
  <si>
    <t>P2-278  </t>
  </si>
  <si>
    <t>P1-106  </t>
  </si>
  <si>
    <t>P1-110  </t>
  </si>
  <si>
    <t>P1-111  </t>
  </si>
  <si>
    <t>P1-112  </t>
  </si>
  <si>
    <t>P1-116  </t>
  </si>
  <si>
    <t>P1-117  </t>
  </si>
  <si>
    <t>P1-157  </t>
  </si>
  <si>
    <t>P1-161  </t>
  </si>
  <si>
    <t>P1-272  </t>
  </si>
  <si>
    <t>P2-207  </t>
  </si>
  <si>
    <t>P2-209  </t>
  </si>
  <si>
    <t>P2-214  </t>
  </si>
  <si>
    <t>P2-215  </t>
  </si>
  <si>
    <t>P2-219  </t>
  </si>
  <si>
    <t>PDL1-105  </t>
  </si>
  <si>
    <t>PDL1-113  </t>
  </si>
  <si>
    <t>PDL1-114  </t>
  </si>
  <si>
    <t>PDL1-115  </t>
  </si>
  <si>
    <t>PDL1-152  </t>
  </si>
  <si>
    <t>PDL1-153  </t>
  </si>
  <si>
    <t>PDL1-154  </t>
  </si>
  <si>
    <t>PDL1-155  </t>
  </si>
  <si>
    <t>PDL1-156  </t>
  </si>
  <si>
    <t>PDL1-158  </t>
  </si>
  <si>
    <t>PDL1-159  </t>
  </si>
  <si>
    <t>PDL1-160  </t>
  </si>
  <si>
    <t>PDL1-162  </t>
  </si>
  <si>
    <t>PDL1-106  </t>
  </si>
  <si>
    <t>PDL1-110  </t>
  </si>
  <si>
    <t>PDL1-111  </t>
  </si>
  <si>
    <t>PDL1-112  </t>
  </si>
  <si>
    <t>PDL1-116  </t>
  </si>
  <si>
    <t>PDL1-117  </t>
  </si>
  <si>
    <t>PDL1-157  </t>
  </si>
  <si>
    <t>PDL1-161  </t>
  </si>
  <si>
    <t>PDL1-272  </t>
  </si>
  <si>
    <t>PDL2-208  </t>
  </si>
  <si>
    <t>PDL2-213  </t>
  </si>
  <si>
    <t>PDL2-216  </t>
  </si>
  <si>
    <t>PDL2-217  </t>
  </si>
  <si>
    <t>PDL2-218  </t>
  </si>
  <si>
    <t>PDL2-220  </t>
  </si>
  <si>
    <t>PDL2-221  </t>
  </si>
  <si>
    <t>PDL2-257  </t>
  </si>
  <si>
    <t>PDL2-258  </t>
  </si>
  <si>
    <t>PDL2-259  </t>
  </si>
  <si>
    <t>PDL2-260  </t>
  </si>
  <si>
    <t>PDL2-261  </t>
  </si>
  <si>
    <t>PDL2-262  </t>
  </si>
  <si>
    <t>PDL2-263  </t>
  </si>
  <si>
    <t>PDL2-264  </t>
  </si>
  <si>
    <t>PDL2-265  </t>
  </si>
  <si>
    <t>PDL2-266  </t>
  </si>
  <si>
    <t>PDL2-267  </t>
  </si>
  <si>
    <t>PDL2-268  </t>
  </si>
  <si>
    <t>PDL2-269  </t>
  </si>
  <si>
    <t>PDL2-270  </t>
  </si>
  <si>
    <t>PDL2-278  </t>
  </si>
  <si>
    <t>PDL2-207  </t>
  </si>
  <si>
    <t>PDL2-209  </t>
  </si>
  <si>
    <t>PDL2-214  </t>
  </si>
  <si>
    <t>PDL2-215  </t>
  </si>
  <si>
    <t>PDL2-219  </t>
  </si>
  <si>
    <t>PS2-276  </t>
  </si>
  <si>
    <t>PS2-275  </t>
  </si>
  <si>
    <t>PS2-277  </t>
  </si>
  <si>
    <t>PS1-107  </t>
  </si>
  <si>
    <t>PS1-108  </t>
  </si>
  <si>
    <t>PS1-163  </t>
  </si>
  <si>
    <t>PS1-164  </t>
  </si>
  <si>
    <t>PS1-165  </t>
  </si>
  <si>
    <t>PS1-166  </t>
  </si>
  <si>
    <t>PS1-167  </t>
  </si>
  <si>
    <t>PS1-170  </t>
  </si>
  <si>
    <t>PS1-171  </t>
  </si>
  <si>
    <t>PS1-172  </t>
  </si>
  <si>
    <t>PS1-173  </t>
  </si>
  <si>
    <t>PS1-174  </t>
  </si>
  <si>
    <t>PS1-109  </t>
  </si>
  <si>
    <t>PS1-168  </t>
  </si>
  <si>
    <t>PS1-169  </t>
  </si>
  <si>
    <t>PS1-271  </t>
  </si>
  <si>
    <t>Parq Senc. Vend.</t>
  </si>
  <si>
    <t>Parq Dob. Lin. Vend.</t>
  </si>
  <si>
    <t>Cuart. Ut. Vendidos</t>
  </si>
  <si>
    <t xml:space="preserve">Parq. Sencillos </t>
  </si>
  <si>
    <t>Parq. Dobles Lineales</t>
  </si>
  <si>
    <t>Cuartos Utiles</t>
  </si>
  <si>
    <t>Aptos.Disponibles</t>
  </si>
  <si>
    <t>Parq Senc. Disp.</t>
  </si>
  <si>
    <t>Parq Dob. Lin. Disp.</t>
  </si>
  <si>
    <t>Cuart. Ut. Disp.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</si>
  <si>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</si>
  <si>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</si>
  <si>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</si>
  <si>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</si>
  <si>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</si>
  <si>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</si>
  <si>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</si>
  <si>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</si>
  <si>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</si>
  <si>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</si>
  <si>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</si>
  <si>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</si>
  <si>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</si>
  <si>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</si>
  <si>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</si>
  <si>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</si>
  <si>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</si>
  <si>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</si>
  <si>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</si>
  <si>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</si>
  <si>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</si>
  <si>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</si>
  <si>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</si>
  <si>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</si>
  <si>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</si>
  <si>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</si>
  <si>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</si>
  <si>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Jul-22</t>
  </si>
  <si>
    <t>Ago-22</t>
  </si>
  <si>
    <t>Sep-22</t>
  </si>
  <si>
    <t>Oct-22</t>
  </si>
  <si>
    <t>Nov-22</t>
  </si>
  <si>
    <t>APT-TOR3-1012</t>
  </si>
  <si>
    <t>APT-TOR3-1610</t>
  </si>
  <si>
    <t>APT-TOR3-1810</t>
  </si>
  <si>
    <t>APT-TOR3-1912</t>
  </si>
  <si>
    <t>APT-TOR3-309</t>
  </si>
  <si>
    <t>APT-TOR3-311</t>
  </si>
  <si>
    <t>APT-TOR3-511</t>
  </si>
  <si>
    <t>APT-TOR3-709</t>
  </si>
  <si>
    <t>APT-TOR3-810</t>
  </si>
  <si>
    <t>APT-TOR3-811</t>
  </si>
  <si>
    <t>APT-TOR3-909</t>
  </si>
  <si>
    <t>APT-TOR3-911</t>
  </si>
  <si>
    <t>DP1-031  </t>
  </si>
  <si>
    <t>DP1-033  </t>
  </si>
  <si>
    <t>DP1-034  </t>
  </si>
  <si>
    <t>DP1-037  </t>
  </si>
  <si>
    <t>DP1-038  </t>
  </si>
  <si>
    <t>DP1-039  </t>
  </si>
  <si>
    <t>DP1-042  </t>
  </si>
  <si>
    <t>DP1-063  </t>
  </si>
  <si>
    <t>DP1-064  </t>
  </si>
  <si>
    <t>DP1-066  </t>
  </si>
  <si>
    <t>DP1-069  </t>
  </si>
  <si>
    <t>DP1-070  </t>
  </si>
  <si>
    <t>DP1-074  </t>
  </si>
  <si>
    <t>DP1-075  </t>
  </si>
  <si>
    <t>DP1-078  </t>
  </si>
  <si>
    <t>DP1-116  </t>
  </si>
  <si>
    <t>DP1-148  </t>
  </si>
  <si>
    <t>DP1-149  </t>
  </si>
  <si>
    <t>DP1-150  </t>
  </si>
  <si>
    <t>DP1-151  </t>
  </si>
  <si>
    <t>DP1-152  </t>
  </si>
  <si>
    <t>DP1-156  </t>
  </si>
  <si>
    <t>DP1-158  </t>
  </si>
  <si>
    <t>DP1-160  </t>
  </si>
  <si>
    <t>DP1-161  </t>
  </si>
  <si>
    <t>DP2-083  </t>
  </si>
  <si>
    <t>DP2-104  </t>
  </si>
  <si>
    <t>DP2-105  </t>
  </si>
  <si>
    <t>DP2-106  </t>
  </si>
  <si>
    <t>DP2-107  </t>
  </si>
  <si>
    <t>DP2-108  </t>
  </si>
  <si>
    <t>DP2-109  </t>
  </si>
  <si>
    <t>DP2-110  </t>
  </si>
  <si>
    <t>DP2-111  </t>
  </si>
  <si>
    <t>DP2-112  </t>
  </si>
  <si>
    <t>DP2-113  </t>
  </si>
  <si>
    <t>DP2-114  </t>
  </si>
  <si>
    <t>DP2-115  </t>
  </si>
  <si>
    <t>DP2-116  </t>
  </si>
  <si>
    <t>DP2-117  </t>
  </si>
  <si>
    <t>DP2-118  </t>
  </si>
  <si>
    <t>DP2-119  </t>
  </si>
  <si>
    <t>DP2-153  </t>
  </si>
  <si>
    <t>DP2-159  </t>
  </si>
  <si>
    <t>DP2-197  </t>
  </si>
  <si>
    <t>DP2-198  </t>
  </si>
  <si>
    <t>DST-001  </t>
  </si>
  <si>
    <t>DST-002  </t>
  </si>
  <si>
    <t>DST-003  </t>
  </si>
  <si>
    <t>DST-004  </t>
  </si>
  <si>
    <t>DST-005  </t>
  </si>
  <si>
    <t>DST-006  </t>
  </si>
  <si>
    <t>DST-007  </t>
  </si>
  <si>
    <t>DST-008  </t>
  </si>
  <si>
    <t>DST-009  </t>
  </si>
  <si>
    <t>DST-010  </t>
  </si>
  <si>
    <t>DST-011  </t>
  </si>
  <si>
    <t>DST-012  </t>
  </si>
  <si>
    <t>DST-013  </t>
  </si>
  <si>
    <t>DST-016  </t>
  </si>
  <si>
    <t>DST-017  </t>
  </si>
  <si>
    <t>DST-018  </t>
  </si>
  <si>
    <t>DST-019  </t>
  </si>
  <si>
    <t>DST-020  </t>
  </si>
  <si>
    <t>DST-021  </t>
  </si>
  <si>
    <t>DST-022  </t>
  </si>
  <si>
    <t>DST-023  </t>
  </si>
  <si>
    <t>DST-024  </t>
  </si>
  <si>
    <t>DST-025  </t>
  </si>
  <si>
    <t>DST-026  </t>
  </si>
  <si>
    <t>DST-027  </t>
  </si>
  <si>
    <t>DST-028  </t>
  </si>
  <si>
    <t>DST-029  </t>
  </si>
  <si>
    <t>DST-030  </t>
  </si>
  <si>
    <t>DST-032  </t>
  </si>
  <si>
    <t>DST-035  </t>
  </si>
  <si>
    <t>DST-036  </t>
  </si>
  <si>
    <t>DST-037  </t>
  </si>
  <si>
    <t>DST-040  </t>
  </si>
  <si>
    <t>DST-041  </t>
  </si>
  <si>
    <t>DST-043  </t>
  </si>
  <si>
    <t>DST-044  </t>
  </si>
  <si>
    <t>DST-045  </t>
  </si>
  <si>
    <t>DST-046  </t>
  </si>
  <si>
    <t>DST-047  </t>
  </si>
  <si>
    <t>DST-048  </t>
  </si>
  <si>
    <t>DST-049  </t>
  </si>
  <si>
    <t>DST-065  </t>
  </si>
  <si>
    <t>DST-068  </t>
  </si>
  <si>
    <t>DST-071  </t>
  </si>
  <si>
    <t>DST-072  </t>
  </si>
  <si>
    <t>DST-073  </t>
  </si>
  <si>
    <t>DST-076  </t>
  </si>
  <si>
    <t>P1-138  </t>
  </si>
  <si>
    <t>P1-139  </t>
  </si>
  <si>
    <t>P1-190  </t>
  </si>
  <si>
    <t>P1-191  </t>
  </si>
  <si>
    <t>P1-192  </t>
  </si>
  <si>
    <t>P1-193  </t>
  </si>
  <si>
    <t>P1-194  </t>
  </si>
  <si>
    <t>P1-195  </t>
  </si>
  <si>
    <t>P1-197  </t>
  </si>
  <si>
    <t>P1-198  </t>
  </si>
  <si>
    <t>P1-199  </t>
  </si>
  <si>
    <t>P1-200  </t>
  </si>
  <si>
    <t>P1-201  </t>
  </si>
  <si>
    <t>P1-210  </t>
  </si>
  <si>
    <t>P1-211  </t>
  </si>
  <si>
    <t>P1-212  </t>
  </si>
  <si>
    <t>P1-213  </t>
  </si>
  <si>
    <t>P2-234  </t>
  </si>
  <si>
    <t>P2-235  </t>
  </si>
  <si>
    <t>SOT-001  </t>
  </si>
  <si>
    <t>SOT-002  </t>
  </si>
  <si>
    <t>SOT-003  </t>
  </si>
  <si>
    <t>SOT-004  </t>
  </si>
  <si>
    <t>SOT-005  </t>
  </si>
  <si>
    <t>SOT-006  </t>
  </si>
  <si>
    <t>SOT-007  </t>
  </si>
  <si>
    <t>SOT-008  </t>
  </si>
  <si>
    <t>SOT-009  </t>
  </si>
  <si>
    <t>SOT-010  </t>
  </si>
  <si>
    <t>SOT-011  </t>
  </si>
  <si>
    <t>SOT-012  </t>
  </si>
  <si>
    <t>SOT-013  </t>
  </si>
  <si>
    <t>SOT-014  </t>
  </si>
  <si>
    <t>SOT-050  </t>
  </si>
  <si>
    <t>SOT-051  </t>
  </si>
  <si>
    <t>SOT-054  </t>
  </si>
  <si>
    <t>SOT-055  </t>
  </si>
  <si>
    <t>SOT-091  </t>
  </si>
  <si>
    <t>SOT-092  </t>
  </si>
  <si>
    <t>SOT-093  </t>
  </si>
  <si>
    <t>SOT-094  </t>
  </si>
  <si>
    <t>SOT-095  </t>
  </si>
  <si>
    <t>SOT-096  </t>
  </si>
  <si>
    <t>SOT-097  </t>
  </si>
  <si>
    <t>SOT-098  </t>
  </si>
  <si>
    <t>SOT-099  </t>
  </si>
  <si>
    <t>SOT-100  </t>
  </si>
  <si>
    <t>SOT-101  </t>
  </si>
  <si>
    <t>SOT-102  </t>
  </si>
  <si>
    <t>SOT-103  </t>
  </si>
  <si>
    <t>SOT-104  </t>
  </si>
  <si>
    <t>SOT-273  </t>
  </si>
  <si>
    <t>SOT-274  </t>
  </si>
  <si>
    <t>P1-124  </t>
  </si>
  <si>
    <t>P1-125  </t>
  </si>
  <si>
    <t>P1-126  </t>
  </si>
  <si>
    <t>P1-127  </t>
  </si>
  <si>
    <t>P1-128  </t>
  </si>
  <si>
    <t>P1-129  </t>
  </si>
  <si>
    <t>P1-130  </t>
  </si>
  <si>
    <t>P1-131  </t>
  </si>
  <si>
    <t>P1-132  </t>
  </si>
  <si>
    <t>P1-133  </t>
  </si>
  <si>
    <t>P1-134  </t>
  </si>
  <si>
    <t>P1-135  </t>
  </si>
  <si>
    <t>P1-136  </t>
  </si>
  <si>
    <t>P1-137  </t>
  </si>
  <si>
    <t>P2140  </t>
  </si>
  <si>
    <t>P2-140  </t>
  </si>
  <si>
    <t>P2-230  </t>
  </si>
  <si>
    <t>P2-233  </t>
  </si>
  <si>
    <t>P2-236  </t>
  </si>
  <si>
    <t>P2-237  </t>
  </si>
  <si>
    <t>P2-238  </t>
  </si>
  <si>
    <t>P2-239  </t>
  </si>
  <si>
    <t>P2-240  </t>
  </si>
  <si>
    <t>P2-241  </t>
  </si>
  <si>
    <t>P2-242  </t>
  </si>
  <si>
    <t>P2-243  </t>
  </si>
  <si>
    <t>P2-244  </t>
  </si>
  <si>
    <t>P2-245  </t>
  </si>
  <si>
    <t>P2-246  </t>
  </si>
  <si>
    <t>P2-247  </t>
  </si>
  <si>
    <t>P2-248  </t>
  </si>
  <si>
    <t>P2-249  </t>
  </si>
  <si>
    <t>P2-250  </t>
  </si>
  <si>
    <t>SOT-042  </t>
  </si>
  <si>
    <t>SOT-043  </t>
  </si>
  <si>
    <t>SOT-044  </t>
  </si>
  <si>
    <t>SOT-045  </t>
  </si>
  <si>
    <t>SOT-046  </t>
  </si>
  <si>
    <t>SOT-047  </t>
  </si>
  <si>
    <t>SOT-048  </t>
  </si>
  <si>
    <t>SOT-049  </t>
  </si>
  <si>
    <t>SOT-052  </t>
  </si>
  <si>
    <t>SOT-053  </t>
  </si>
  <si>
    <t>SOT-056  </t>
  </si>
  <si>
    <t>SOT-057  </t>
  </si>
  <si>
    <t>SOT-058  </t>
  </si>
  <si>
    <t>SOT-059  </t>
  </si>
  <si>
    <t>SOT-060  </t>
  </si>
  <si>
    <t>SOT-061  </t>
  </si>
  <si>
    <t>SOT-062  </t>
  </si>
  <si>
    <t>SOT-063  </t>
  </si>
  <si>
    <t>1108  </t>
  </si>
  <si>
    <t>DP1-067  </t>
  </si>
  <si>
    <t>DP1-077  </t>
  </si>
  <si>
    <t>DP1-079  </t>
  </si>
  <si>
    <t>DP1-081  </t>
  </si>
  <si>
    <t>DP1-082  </t>
  </si>
  <si>
    <t>DP1-084  </t>
  </si>
  <si>
    <t>DP1-085  </t>
  </si>
  <si>
    <t>DP1-086  </t>
  </si>
  <si>
    <t>DP1-087  </t>
  </si>
  <si>
    <t>DP1-088  </t>
  </si>
  <si>
    <t>DP1-093  </t>
  </si>
  <si>
    <t>DP1-145  </t>
  </si>
  <si>
    <t>DP1-162  </t>
  </si>
  <si>
    <t>DP1-164  </t>
  </si>
  <si>
    <t>DP1-165  </t>
  </si>
  <si>
    <t>DP1-166  </t>
  </si>
  <si>
    <t>DP1-168  </t>
  </si>
  <si>
    <t>DP1-169  </t>
  </si>
  <si>
    <t>DP1-170  </t>
  </si>
  <si>
    <t>DP1-171  </t>
  </si>
  <si>
    <t>DP1-172  </t>
  </si>
  <si>
    <t>DP1-173  </t>
  </si>
  <si>
    <t>DP1-174  </t>
  </si>
  <si>
    <t>DP1-175  </t>
  </si>
  <si>
    <t>DP1-176  </t>
  </si>
  <si>
    <t>DP1-177  </t>
  </si>
  <si>
    <t>DP1-178  </t>
  </si>
  <si>
    <t>DP2-120  </t>
  </si>
  <si>
    <t>DP2-121  </t>
  </si>
  <si>
    <t>DP2-122  </t>
  </si>
  <si>
    <t>DP2-123  </t>
  </si>
  <si>
    <t>DP2-124  </t>
  </si>
  <si>
    <t>DP2-126  </t>
  </si>
  <si>
    <t>DP2-127  </t>
  </si>
  <si>
    <t>DP2-154  </t>
  </si>
  <si>
    <t>DP2-200  </t>
  </si>
  <si>
    <t>DST-014  </t>
  </si>
  <si>
    <t>DST-015  </t>
  </si>
  <si>
    <t>DST-050  </t>
  </si>
  <si>
    <t>DST-051  </t>
  </si>
  <si>
    <t>DST-052  </t>
  </si>
  <si>
    <t>DST-053  </t>
  </si>
  <si>
    <t>DST-054  </t>
  </si>
  <si>
    <t>DST-055  </t>
  </si>
  <si>
    <t>DST-056  </t>
  </si>
  <si>
    <t>DST-057  </t>
  </si>
  <si>
    <t>DST-058  </t>
  </si>
  <si>
    <t>DST-059  </t>
  </si>
  <si>
    <t>DST-060  </t>
  </si>
  <si>
    <t>DST-061  </t>
  </si>
  <si>
    <t>DST-062  </t>
  </si>
  <si>
    <t>DST-146  </t>
  </si>
  <si>
    <t>DST-209  </t>
  </si>
  <si>
    <t>P1-177  </t>
  </si>
  <si>
    <t>P1-178  </t>
  </si>
  <si>
    <t>P1-179  </t>
  </si>
  <si>
    <t>P1-180  </t>
  </si>
  <si>
    <t>P1-181  </t>
  </si>
  <si>
    <t>P1-182  </t>
  </si>
  <si>
    <t>P1-183  </t>
  </si>
  <si>
    <t>P1-184  </t>
  </si>
  <si>
    <t>P1-185  </t>
  </si>
  <si>
    <t>P1-186  </t>
  </si>
  <si>
    <t>P1-187  </t>
  </si>
  <si>
    <t>P1-188  </t>
  </si>
  <si>
    <t>P1-189  </t>
  </si>
  <si>
    <t>P1-196  </t>
  </si>
  <si>
    <t>SOT-015  </t>
  </si>
  <si>
    <t>SOT-016  </t>
  </si>
  <si>
    <t>SOT-017  </t>
  </si>
  <si>
    <t>SOT-018  </t>
  </si>
  <si>
    <t>SOT-019  </t>
  </si>
  <si>
    <t>SOT-020  </t>
  </si>
  <si>
    <t>SOT-021  </t>
  </si>
  <si>
    <t>SOT-022  </t>
  </si>
  <si>
    <t>SOT-023  </t>
  </si>
  <si>
    <t>SOT-024  </t>
  </si>
  <si>
    <t>SOT-025  </t>
  </si>
  <si>
    <t>SOT-026  </t>
  </si>
  <si>
    <t>SOT-027  </t>
  </si>
  <si>
    <t>SOT-028  </t>
  </si>
  <si>
    <t>SOT-029  </t>
  </si>
  <si>
    <t>SOT-033  </t>
  </si>
  <si>
    <t>SOT-034  </t>
  </si>
  <si>
    <t>SOT-035  </t>
  </si>
  <si>
    <t>SOT-070  </t>
  </si>
  <si>
    <t>SOT-071  </t>
  </si>
  <si>
    <t>SOT-072  </t>
  </si>
  <si>
    <t>SOT-076  </t>
  </si>
  <si>
    <t>SOT-077  </t>
  </si>
  <si>
    <t>SOT-078  </t>
  </si>
  <si>
    <t>SOT-079  </t>
  </si>
  <si>
    <t>SOT-080  </t>
  </si>
  <si>
    <t>SOT-081  </t>
  </si>
  <si>
    <t>SOT-082  </t>
  </si>
  <si>
    <t>SOT-083  </t>
  </si>
  <si>
    <t>SOT-084  </t>
  </si>
  <si>
    <t>SOT-085  </t>
  </si>
  <si>
    <t>SOT-086  </t>
  </si>
  <si>
    <t>SOT-087  </t>
  </si>
  <si>
    <t>SOT-089  </t>
  </si>
  <si>
    <t>SOT-090  </t>
  </si>
  <si>
    <t>P1-119  </t>
  </si>
  <si>
    <t>P1-120  </t>
  </si>
  <si>
    <t>P1-121  </t>
  </si>
  <si>
    <t>P1-122  </t>
  </si>
  <si>
    <t>P1-123  </t>
  </si>
  <si>
    <t>P1-141  </t>
  </si>
  <si>
    <t>P1-142  </t>
  </si>
  <si>
    <t>P1-143  </t>
  </si>
  <si>
    <t>P1-144  </t>
  </si>
  <si>
    <t>P1-145  </t>
  </si>
  <si>
    <t>P1-146  </t>
  </si>
  <si>
    <t>P1-147  </t>
  </si>
  <si>
    <t>P1-148  </t>
  </si>
  <si>
    <t>P2-222  </t>
  </si>
  <si>
    <t>P2-224  </t>
  </si>
  <si>
    <t>P2-225  </t>
  </si>
  <si>
    <t>P2-226  </t>
  </si>
  <si>
    <t>P2-227  </t>
  </si>
  <si>
    <t>P2-228  </t>
  </si>
  <si>
    <t>P2-229  </t>
  </si>
  <si>
    <t>P2-231  </t>
  </si>
  <si>
    <t>P2-251  </t>
  </si>
  <si>
    <t>P2-252  </t>
  </si>
  <si>
    <t>P2-253  </t>
  </si>
  <si>
    <t>P2-254  </t>
  </si>
  <si>
    <t>P2-255  </t>
  </si>
  <si>
    <t>P2-256  </t>
  </si>
  <si>
    <t>SOT-030  </t>
  </si>
  <si>
    <t>SOT-031  </t>
  </si>
  <si>
    <t>SOT-036  </t>
  </si>
  <si>
    <t>SOT-037  </t>
  </si>
  <si>
    <t>SOT-038  </t>
  </si>
  <si>
    <t>SOT-039  </t>
  </si>
  <si>
    <t>SOT-040  </t>
  </si>
  <si>
    <t>SOT-041  </t>
  </si>
  <si>
    <t>SOT-064  </t>
  </si>
  <si>
    <t>SOT-066  </t>
  </si>
  <si>
    <t>SOT-067  </t>
  </si>
  <si>
    <t>SOT-068  </t>
  </si>
  <si>
    <t>SOT-069  </t>
  </si>
  <si>
    <t>SOT-073  </t>
  </si>
  <si>
    <t>SOT-074  </t>
  </si>
  <si>
    <t>SOT-075  </t>
  </si>
  <si>
    <t>1005  </t>
  </si>
  <si>
    <t>1006  </t>
  </si>
  <si>
    <t>1007  </t>
  </si>
  <si>
    <t>1008  </t>
  </si>
  <si>
    <t>1105  </t>
  </si>
  <si>
    <t>1106  </t>
  </si>
  <si>
    <t>1107  </t>
  </si>
  <si>
    <t>1205  </t>
  </si>
  <si>
    <t>1206  </t>
  </si>
  <si>
    <t>1207  </t>
  </si>
  <si>
    <t>1208  </t>
  </si>
  <si>
    <t>1405  </t>
  </si>
  <si>
    <t>1406  </t>
  </si>
  <si>
    <t>1407  </t>
  </si>
  <si>
    <t>1408  </t>
  </si>
  <si>
    <t>1505  </t>
  </si>
  <si>
    <t>1506  </t>
  </si>
  <si>
    <t>1507  </t>
  </si>
  <si>
    <t>1508  </t>
  </si>
  <si>
    <t>1605  </t>
  </si>
  <si>
    <t>1606  </t>
  </si>
  <si>
    <t>1607  </t>
  </si>
  <si>
    <t>1608  </t>
  </si>
  <si>
    <t>1705  </t>
  </si>
  <si>
    <t>1706  </t>
  </si>
  <si>
    <t>1707  </t>
  </si>
  <si>
    <t>1708  </t>
  </si>
  <si>
    <t>1805  </t>
  </si>
  <si>
    <t>1806  </t>
  </si>
  <si>
    <t>1807  </t>
  </si>
  <si>
    <t>1808  </t>
  </si>
  <si>
    <t>1905  </t>
  </si>
  <si>
    <t>1906  </t>
  </si>
  <si>
    <t>1907  </t>
  </si>
  <si>
    <t>1908  </t>
  </si>
  <si>
    <t>2005  </t>
  </si>
  <si>
    <t>2006  </t>
  </si>
  <si>
    <t>2007  </t>
  </si>
  <si>
    <t>2008  </t>
  </si>
  <si>
    <t>2105  </t>
  </si>
  <si>
    <t>2106  </t>
  </si>
  <si>
    <t>2107  </t>
  </si>
  <si>
    <t>2108  </t>
  </si>
  <si>
    <t>305  </t>
  </si>
  <si>
    <t>306  </t>
  </si>
  <si>
    <t>307  </t>
  </si>
  <si>
    <t>308  </t>
  </si>
  <si>
    <t>405  </t>
  </si>
  <si>
    <t>406  </t>
  </si>
  <si>
    <t>407  </t>
  </si>
  <si>
    <t>408  </t>
  </si>
  <si>
    <t>505  </t>
  </si>
  <si>
    <t>506  </t>
  </si>
  <si>
    <t>507  </t>
  </si>
  <si>
    <t>605  </t>
  </si>
  <si>
    <t>606  </t>
  </si>
  <si>
    <t>607  </t>
  </si>
  <si>
    <t>608  </t>
  </si>
  <si>
    <t>705  </t>
  </si>
  <si>
    <t>706  </t>
  </si>
  <si>
    <t>707  </t>
  </si>
  <si>
    <t>708  </t>
  </si>
  <si>
    <t>805  </t>
  </si>
  <si>
    <t>806  </t>
  </si>
  <si>
    <t>807  </t>
  </si>
  <si>
    <t>808  </t>
  </si>
  <si>
    <t>905  </t>
  </si>
  <si>
    <t>906  </t>
  </si>
  <si>
    <t>907  </t>
  </si>
  <si>
    <t>908  </t>
  </si>
  <si>
    <t>1001  </t>
  </si>
  <si>
    <t>1002  </t>
  </si>
  <si>
    <t>1003  </t>
  </si>
  <si>
    <t>1004  </t>
  </si>
  <si>
    <t>1101  </t>
  </si>
  <si>
    <t>1102  </t>
  </si>
  <si>
    <t>1103  </t>
  </si>
  <si>
    <t>1104  </t>
  </si>
  <si>
    <t>1201  </t>
  </si>
  <si>
    <t>1202  </t>
  </si>
  <si>
    <t>1203  </t>
  </si>
  <si>
    <t>1204  </t>
  </si>
  <si>
    <t>1401  </t>
  </si>
  <si>
    <t>1402  </t>
  </si>
  <si>
    <t>1403  </t>
  </si>
  <si>
    <t>1404  </t>
  </si>
  <si>
    <t>1501  </t>
  </si>
  <si>
    <t>1502  </t>
  </si>
  <si>
    <t>1503  </t>
  </si>
  <si>
    <t>1504  </t>
  </si>
  <si>
    <t>1601  </t>
  </si>
  <si>
    <t>1602  </t>
  </si>
  <si>
    <t>1603  </t>
  </si>
  <si>
    <t>1604  </t>
  </si>
  <si>
    <t>1701  </t>
  </si>
  <si>
    <t>1702  </t>
  </si>
  <si>
    <t>1703  </t>
  </si>
  <si>
    <t>1704  </t>
  </si>
  <si>
    <t>1801  </t>
  </si>
  <si>
    <t>1802  </t>
  </si>
  <si>
    <t>1803  </t>
  </si>
  <si>
    <t>1804  </t>
  </si>
  <si>
    <t>1901  </t>
  </si>
  <si>
    <t>1902  </t>
  </si>
  <si>
    <t>1903  </t>
  </si>
  <si>
    <t>1904  </t>
  </si>
  <si>
    <t>2001  </t>
  </si>
  <si>
    <t>2002  </t>
  </si>
  <si>
    <t>2003  </t>
  </si>
  <si>
    <t>2004  </t>
  </si>
  <si>
    <t>2101  </t>
  </si>
  <si>
    <t>2102  </t>
  </si>
  <si>
    <t>2103  </t>
  </si>
  <si>
    <t>2104  </t>
  </si>
  <si>
    <t>301  </t>
  </si>
  <si>
    <t>302  </t>
  </si>
  <si>
    <t>303  </t>
  </si>
  <si>
    <t>401  </t>
  </si>
  <si>
    <t>402  </t>
  </si>
  <si>
    <t>403  </t>
  </si>
  <si>
    <t>404  </t>
  </si>
  <si>
    <t>501  </t>
  </si>
  <si>
    <t>502  </t>
  </si>
  <si>
    <t>503  </t>
  </si>
  <si>
    <t>504  </t>
  </si>
  <si>
    <t>601  </t>
  </si>
  <si>
    <t>602  </t>
  </si>
  <si>
    <t>603  </t>
  </si>
  <si>
    <t>604  </t>
  </si>
  <si>
    <t>701  </t>
  </si>
  <si>
    <t>702  </t>
  </si>
  <si>
    <t>703  </t>
  </si>
  <si>
    <t>704  </t>
  </si>
  <si>
    <t>801  </t>
  </si>
  <si>
    <t>802  </t>
  </si>
  <si>
    <t>803  </t>
  </si>
  <si>
    <t>804  </t>
  </si>
  <si>
    <t>901  </t>
  </si>
  <si>
    <t>902  </t>
  </si>
  <si>
    <t>903  </t>
  </si>
  <si>
    <t>904  </t>
  </si>
  <si>
    <t>Hasta Oct 20</t>
  </si>
  <si>
    <t>Ventas sólo Aptos.</t>
  </si>
  <si>
    <t>Etapa 1</t>
  </si>
  <si>
    <t>Etapa 2</t>
  </si>
  <si>
    <t>Etapa 3</t>
  </si>
  <si>
    <t>Etapa 1 Apartamentos</t>
  </si>
  <si>
    <t>Etapa 2 Apartamentos</t>
  </si>
  <si>
    <t>Etapa 3 Apartamentos</t>
  </si>
  <si>
    <t>Etapa 1 Parqueaderos</t>
  </si>
  <si>
    <t>Etapa 2 Parqueaderos</t>
  </si>
  <si>
    <t>Etapa 3 Parqueaderos</t>
  </si>
  <si>
    <t>Etapa 2 Utiles</t>
  </si>
  <si>
    <t>Etapa 1 Utiles</t>
  </si>
  <si>
    <t>Etapa 3 Utiles</t>
  </si>
  <si>
    <t>TOTAL Etapa 1</t>
  </si>
  <si>
    <t>TOTAL Etapa 2</t>
  </si>
  <si>
    <t>TOTAL Etapa 3</t>
  </si>
  <si>
    <t>Et-1</t>
  </si>
  <si>
    <t>Et-2</t>
  </si>
  <si>
    <t>Total Etapa 1</t>
  </si>
  <si>
    <t>Parqueaderos  Et-1</t>
  </si>
  <si>
    <t>Cuartos utiles Et-1</t>
  </si>
  <si>
    <t>Cuartos utiles Et-2</t>
  </si>
  <si>
    <t>Total Etapa 2</t>
  </si>
  <si>
    <t>Total Etapa 3</t>
  </si>
  <si>
    <t>Reformas Et-1</t>
  </si>
  <si>
    <t>Reformas Et-2</t>
  </si>
  <si>
    <t>Reformas Et-3</t>
  </si>
  <si>
    <t>Total Reformas</t>
  </si>
  <si>
    <t>Total ventas + Reformas</t>
  </si>
  <si>
    <t>Certificadio de Tradicion</t>
  </si>
  <si>
    <t xml:space="preserve">Crédito </t>
  </si>
  <si>
    <t>Impuesto Predial</t>
  </si>
  <si>
    <t>Confirmacion Venta</t>
  </si>
  <si>
    <t>APT-TOR1-1001</t>
  </si>
  <si>
    <t>ROSALES SERGE LILIANA TERESA</t>
  </si>
  <si>
    <t>APT-TOR1-1002</t>
  </si>
  <si>
    <t>GRUPO JERICO Y COMPAÑIA S EN C</t>
  </si>
  <si>
    <t>APT-TOR1-1003</t>
  </si>
  <si>
    <t>ECHEVERRI BEDOYA JULIAN SANTIAGO</t>
  </si>
  <si>
    <t>APT-TOR1-1004</t>
  </si>
  <si>
    <t>SALZEDO DE OSORIO SAIDA CECILIA</t>
  </si>
  <si>
    <t>APT-TOR1-1101</t>
  </si>
  <si>
    <t>CALDERON PEREZ DIXON RAFAEL</t>
  </si>
  <si>
    <t>APT-TOR1-1102</t>
  </si>
  <si>
    <t>ROSADO MENDOZA YANEIRIS KATERINE</t>
  </si>
  <si>
    <t>APT-TOR1-1103</t>
  </si>
  <si>
    <t>DIAZ SANCHEZ OTTO HERNAN</t>
  </si>
  <si>
    <t>APT-TOR1-1104</t>
  </si>
  <si>
    <t>TEJERA SALTARIN DANIEL ANTONIO</t>
  </si>
  <si>
    <t>APT-TOR1-1201</t>
  </si>
  <si>
    <t>FARFAN MOLINA LUIS FERNANDO</t>
  </si>
  <si>
    <t>APT-TOR1-1202</t>
  </si>
  <si>
    <t>VASQUEZ RODRIGUEZ JORGE ANTONIO</t>
  </si>
  <si>
    <t>APT-TOR1-1203</t>
  </si>
  <si>
    <t>CANO MONTOYA VIVIAN PATRICIA</t>
  </si>
  <si>
    <t>APT-TOR1-1204</t>
  </si>
  <si>
    <t>GUTIERREZ PEREZ MILENA MARGARITA</t>
  </si>
  <si>
    <t>APT-TOR1-1401</t>
  </si>
  <si>
    <t>RUIZ DIAZ LUIS ALEJANDRO</t>
  </si>
  <si>
    <t>APT-TOR1-1402</t>
  </si>
  <si>
    <t>ROBLES GALVEZ LUIS RAFAEL</t>
  </si>
  <si>
    <t>APT-TOR1-1403</t>
  </si>
  <si>
    <t>DIAGO ROMERO MARIA FERNANDA</t>
  </si>
  <si>
    <t>APT-TOR1-1404</t>
  </si>
  <si>
    <t>CHAPARRO BARRIOS CLAUDIA MARCELA</t>
  </si>
  <si>
    <t>APT-TOR1-1501</t>
  </si>
  <si>
    <t>RUIZ DE AVILA DARIO JESUS</t>
  </si>
  <si>
    <t>APT-TOR1-1502</t>
  </si>
  <si>
    <t>BARON CORTES ANDRES FABIAN</t>
  </si>
  <si>
    <t>APT-TOR1-1503</t>
  </si>
  <si>
    <t>GARCIA RUEDA JUAN CARLOS</t>
  </si>
  <si>
    <t>APT-TOR1-1504</t>
  </si>
  <si>
    <t>SANCHEZ LABRADOR JULIO CESAR</t>
  </si>
  <si>
    <t>APT-TOR1-1601</t>
  </si>
  <si>
    <t>JAIMES SANABRIA WILLIAM ALBERTO</t>
  </si>
  <si>
    <t>APT-TOR1-1602</t>
  </si>
  <si>
    <t>LEMUS ROSALES RICARDO ALBERTO</t>
  </si>
  <si>
    <t>APT-TOR1-1603</t>
  </si>
  <si>
    <t>JAIMES GUTIERREZ HERNANDO</t>
  </si>
  <si>
    <t>APT-TOR1-1604</t>
  </si>
  <si>
    <t>SCHIFINO HURTADO SILVIO FLORENCIO</t>
  </si>
  <si>
    <t>APT-TOR1-1702</t>
  </si>
  <si>
    <t>YEPES DE GAYOSO AMPARO DE JESUS</t>
  </si>
  <si>
    <t>APT-TOR1-1703</t>
  </si>
  <si>
    <t>GAYOSO YEPES DIANA BRIGITTY</t>
  </si>
  <si>
    <t>APT-TOR1-1704</t>
  </si>
  <si>
    <t>ARDILA SANABRIA OSCAR RENE</t>
  </si>
  <si>
    <t>APT-TOR1-1801</t>
  </si>
  <si>
    <t>COTES GUERRERO CANDY</t>
  </si>
  <si>
    <t>APT-TOR1-1802</t>
  </si>
  <si>
    <t>ISAZA LISSA DAVID JOSE</t>
  </si>
  <si>
    <t>APT-TOR1-1803</t>
  </si>
  <si>
    <t>SALAZAR COLLAZOS JAIME AUGUSTO</t>
  </si>
  <si>
    <t>APT-TOR1-1804</t>
  </si>
  <si>
    <t>LOPEZ PABON ALVARO JAVIER</t>
  </si>
  <si>
    <t>APT-TOR1-1901</t>
  </si>
  <si>
    <t>ROMERO DONADO ALVARO ENRIQUE</t>
  </si>
  <si>
    <t>APT-TOR1-1902</t>
  </si>
  <si>
    <t>GARZON SANCHEZ LUIS GABRIEL</t>
  </si>
  <si>
    <t>APT-TOR1-1903</t>
  </si>
  <si>
    <t>BERNATE VEGA JOSE ALEJANDRO</t>
  </si>
  <si>
    <t>APT-TOR1-1904</t>
  </si>
  <si>
    <t>ANDRES ALBERTO MERCADO CORONADO</t>
  </si>
  <si>
    <t>APT-TOR1-2001</t>
  </si>
  <si>
    <t>BETANCUR RENDON LUIS FERNANDO</t>
  </si>
  <si>
    <t>APT-TOR1-2002</t>
  </si>
  <si>
    <t>INVERSIONES NISE Y COMPAÑIA S.A.S</t>
  </si>
  <si>
    <t>APT-TOR1-2003</t>
  </si>
  <si>
    <t>MURILLO SOTO CARLOS LUIS</t>
  </si>
  <si>
    <t>APT-TOR1-2004</t>
  </si>
  <si>
    <t>VASQUEZ AFANADOR DAVID ROMAN</t>
  </si>
  <si>
    <t>APT-TOR1-2101</t>
  </si>
  <si>
    <t>SARMIENTO PERALTA GUSTAVO ADOLFO</t>
  </si>
  <si>
    <t>APT-TOR1-2102</t>
  </si>
  <si>
    <t>OSPINA DE ARMAS JUAN CARLOS</t>
  </si>
  <si>
    <t>APT-TOR1-2103</t>
  </si>
  <si>
    <t>CACERES ROJAS JOSE GREGORIO</t>
  </si>
  <si>
    <t>APT-TOR1-2104</t>
  </si>
  <si>
    <t>RODRIGUEZ SOLANO PIEDAD MARIA</t>
  </si>
  <si>
    <t>APT-TOR1-301</t>
  </si>
  <si>
    <t>FAJARDO QUIROZ ISAAC DE JESUS</t>
  </si>
  <si>
    <t>APT-TOR1-302</t>
  </si>
  <si>
    <t>ALVAREZ GONZALEZ OSCAR JAVIER</t>
  </si>
  <si>
    <t>APT-TOR1-303</t>
  </si>
  <si>
    <t>MORALES RODRIGUEZ FRANCISCO ANTONIO</t>
  </si>
  <si>
    <t>APT-TOR1-401</t>
  </si>
  <si>
    <t>RODRIGUEZ LARA MAURICIO JAVIER</t>
  </si>
  <si>
    <t>APT-TOR1-402</t>
  </si>
  <si>
    <t>VIERIA OROZCO JAVIER ENRIQUE</t>
  </si>
  <si>
    <t>APT-TOR1-403</t>
  </si>
  <si>
    <t>DONADO ACOSTA ANA MARIA</t>
  </si>
  <si>
    <t>APT-TOR1-404</t>
  </si>
  <si>
    <t>ARGUELLES LARA VIVIAN</t>
  </si>
  <si>
    <t>APT-TOR1-501</t>
  </si>
  <si>
    <t>HERNANDEZ LEMBER CARLOS ENRIQUE</t>
  </si>
  <si>
    <t>APT-TOR1-502</t>
  </si>
  <si>
    <t>CABRERA OSPINO ARNULFO</t>
  </si>
  <si>
    <t>APT-TOR1-503</t>
  </si>
  <si>
    <t>SIERRA PEREZ RICARDO JOSE</t>
  </si>
  <si>
    <t>APT-TOR1-504</t>
  </si>
  <si>
    <t>ROZO PINZON DIANA MARITZA</t>
  </si>
  <si>
    <t>APT-TOR1-601</t>
  </si>
  <si>
    <t>DE LA OSSA ARRAUT MYRIAM LEONOR</t>
  </si>
  <si>
    <t>APT-TOR1-602</t>
  </si>
  <si>
    <t>MARTELO MALDONADO MARTHA INES</t>
  </si>
  <si>
    <t>APT-TOR1-603</t>
  </si>
  <si>
    <t>HABIB NADER ANTONIO</t>
  </si>
  <si>
    <t>APT-TOR1-604</t>
  </si>
  <si>
    <t>VIUCY GAITAN GUILLERMINA</t>
  </si>
  <si>
    <t>APT-TOR1-701</t>
  </si>
  <si>
    <t>ECHEVERRIA BENAVIDES CESAR AUGUSTO</t>
  </si>
  <si>
    <t>APT-TOR1-702</t>
  </si>
  <si>
    <t>GALVIS DIAZ LUZ STELLA</t>
  </si>
  <si>
    <t>APT-TOR1-703</t>
  </si>
  <si>
    <t>NARANJO DE PEREZ AMANDA</t>
  </si>
  <si>
    <t>APT-TOR1-704</t>
  </si>
  <si>
    <t>GOMEZ ALBORNOZ ANGELA MARIA</t>
  </si>
  <si>
    <t>APT-TOR1-801</t>
  </si>
  <si>
    <t>ROMERO GARCIA ZARINA MERCEDES</t>
  </si>
  <si>
    <t>APT-TOR1-802</t>
  </si>
  <si>
    <t>CRUZ HERRAN MAGALI</t>
  </si>
  <si>
    <t>APT-TOR1-803</t>
  </si>
  <si>
    <t>BELLO RODRIGUEZ DIEGO NICOLAS</t>
  </si>
  <si>
    <t>APT-TOR1-804</t>
  </si>
  <si>
    <t>DUQUE GOMEZ DOUGLAS JOSE</t>
  </si>
  <si>
    <t>APT-TOR1-901</t>
  </si>
  <si>
    <t>FERRER VASQUEZ MARIO ALFREDO</t>
  </si>
  <si>
    <t>APT-TOR1-902</t>
  </si>
  <si>
    <t>TORRES CORREA JAVIER IGNACIO</t>
  </si>
  <si>
    <t>APT-TOR1-904</t>
  </si>
  <si>
    <t>SANCHEZ ORTIZ RICARDO ERNESTO</t>
  </si>
  <si>
    <t>PARQUEADERO -SOT-27</t>
  </si>
  <si>
    <t>BERNAL PEREZ MARCELA PATRICIA</t>
  </si>
  <si>
    <t>ROSALES  SERGE LILIANA TERESA</t>
  </si>
  <si>
    <t>GUTIERREZ PEREZ MILENA  MARGARITA</t>
  </si>
  <si>
    <t>RUIZ  DIAZ LUIS  ALEJANDRO</t>
  </si>
  <si>
    <t>CHAPARRO  BARRIOS  CLAUDIA  MARCELA</t>
  </si>
  <si>
    <t>JAIMES  SANABRIA  WILLIAM  ALBERTO</t>
  </si>
  <si>
    <t>LEMUS  ROSALES RICARDO  ALBERTO</t>
  </si>
  <si>
    <t>JAIMES GUTIERREZ ALVARO</t>
  </si>
  <si>
    <t>APT-TOR1-1701</t>
  </si>
  <si>
    <t>ARDILA SANABRIA  OSCAR  RENE</t>
  </si>
  <si>
    <t>BETANCUR  RENDON LUIS FERNANDO</t>
  </si>
  <si>
    <t>MURILLO SOTO CARLOS  LUIS</t>
  </si>
  <si>
    <t>VIERIA OROZCO JAVIER  ENRIQUE</t>
  </si>
  <si>
    <t>DE LA OSSA  ARRAUT MYRIAM LEONOR</t>
  </si>
  <si>
    <t>MARTELO MALDONADO MARTHA  INES</t>
  </si>
  <si>
    <t>NARANJO  DE PEREZ AMANDA</t>
  </si>
  <si>
    <t>BELLO RODRIGUEZ  DIEGO NICOLAS</t>
  </si>
  <si>
    <t>DUQUE GOMEZ DOUGLAS  JOSE</t>
  </si>
  <si>
    <t>BARCENAS  ARRAUT MANUEL JULIAN</t>
  </si>
  <si>
    <t>APT-TOR1-903</t>
  </si>
  <si>
    <t>BERNAL  PEREZ MARCELA PATRICIA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</si>
  <si>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</si>
  <si>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</si>
  <si>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</si>
  <si>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</si>
  <si>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</si>
  <si>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</si>
  <si>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</si>
  <si>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</si>
  <si>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</si>
  <si>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</si>
  <si>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</si>
  <si>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</si>
  <si>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</si>
  <si>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</si>
  <si>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</si>
  <si>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</si>
  <si>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</si>
  <si>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</si>
  <si>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</si>
  <si>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En-18</t>
  </si>
  <si>
    <t>Fb-18</t>
  </si>
  <si>
    <t xml:space="preserve">Predial </t>
  </si>
  <si>
    <t>BARCENAS ARRAUT MANUEL JULIAN</t>
  </si>
  <si>
    <t>Ahorro Caja Militar</t>
  </si>
  <si>
    <t>Cuotas de Administarcion</t>
  </si>
  <si>
    <t>APT-TOR2-1005</t>
  </si>
  <si>
    <t>PAREDES MENDEZ VIRGINIA NATHALY</t>
  </si>
  <si>
    <t>APT-TOR2-1006</t>
  </si>
  <si>
    <t>LACOUTURE PEINADO ALBERTO MARIO</t>
  </si>
  <si>
    <t>APT-TOR2-1007</t>
  </si>
  <si>
    <t>CUELLO MENDOZA CARLOS JULIO</t>
  </si>
  <si>
    <t>APT-TOR2-1008</t>
  </si>
  <si>
    <t>YEPES RUIZ EDDY ANTONIO</t>
  </si>
  <si>
    <t>APT-TOR2-1105</t>
  </si>
  <si>
    <t>CASTRO PACHECO GERMAN ROBERTO</t>
  </si>
  <si>
    <t>APT-TOR2-1106</t>
  </si>
  <si>
    <t>LAFAURIE CORREA ANGELICA MARIA</t>
  </si>
  <si>
    <t>APT-TOR2-1107</t>
  </si>
  <si>
    <t>SAMPAYO COBO DOMINGO MANUEL</t>
  </si>
  <si>
    <t>APT-TOR2-1205</t>
  </si>
  <si>
    <t>OROZCO MENDOZA JOSE IGNACIO</t>
  </si>
  <si>
    <t>APT-TOR2-1206</t>
  </si>
  <si>
    <t>HERNANDEZ MIER JOSE FAWCETT</t>
  </si>
  <si>
    <t>APT-TOR2-1207</t>
  </si>
  <si>
    <t>RESTREPO SERRANO FERNANDO MARIO</t>
  </si>
  <si>
    <t>APT-TOR2-1208</t>
  </si>
  <si>
    <t>ROMERO MORENO PEDRO</t>
  </si>
  <si>
    <t>APT-TOR2-1405</t>
  </si>
  <si>
    <t>MUÑIZ FANDIÑO ALVARO GUILLERMO CARMELO</t>
  </si>
  <si>
    <t>APT-TOR2-1406</t>
  </si>
  <si>
    <t>MARTINEZ MORALES FABIO ALONSO</t>
  </si>
  <si>
    <t>APT-TOR2-1408</t>
  </si>
  <si>
    <t>ARENAS ARENAS MARIA CONSUELO</t>
  </si>
  <si>
    <t>APT-TOR2-1505</t>
  </si>
  <si>
    <t>FANDIÑO DE MUÑIZ CLAUDIA MARIA</t>
  </si>
  <si>
    <t>APT-TOR2-1506</t>
  </si>
  <si>
    <t>GARCIA VARELA ANGELA CAROLINA</t>
  </si>
  <si>
    <t>APT-TOR2-1507</t>
  </si>
  <si>
    <t>RUIZ ALBARRACIN IVAN ALFONSO</t>
  </si>
  <si>
    <t>APT-TOR2-1508</t>
  </si>
  <si>
    <t>BUSCHE COTES ERNESTO</t>
  </si>
  <si>
    <t>APT-TOR2-1605</t>
  </si>
  <si>
    <t>ANDRES DAVID MUÑIZ FANDIÑO</t>
  </si>
  <si>
    <t>APT-TOR2-1606</t>
  </si>
  <si>
    <t>GAYOSO YEPES CRISTIAN WILFREDO</t>
  </si>
  <si>
    <t>APT-TOR2-1607</t>
  </si>
  <si>
    <t>DE CAMBIL MUNARRIS REGULO</t>
  </si>
  <si>
    <t>APT-TOR2-1608</t>
  </si>
  <si>
    <t>SUAREZ SANCHEZ JUAN CARLOS</t>
  </si>
  <si>
    <t>APT-TOR2-1706</t>
  </si>
  <si>
    <t>DE LA CRUZ CARO DIANA JUDITH</t>
  </si>
  <si>
    <t>APT-TOR2-1707</t>
  </si>
  <si>
    <t>RUEDA MARULANDA CILIANA</t>
  </si>
  <si>
    <t>APT-TOR2-1708</t>
  </si>
  <si>
    <t>NATES GOMEZ CLAUDIA PATRICIA</t>
  </si>
  <si>
    <t>APT-TOR2-1805</t>
  </si>
  <si>
    <t>GARCIA CUAN FREDY ALFONSO</t>
  </si>
  <si>
    <t>APT-TOR2-1806</t>
  </si>
  <si>
    <t>GARCIA JAIMES RAUL MAURICIO</t>
  </si>
  <si>
    <t>APT-TOR2-1807</t>
  </si>
  <si>
    <t>NEIRA CEBALLOS MARLON ALBERTO</t>
  </si>
  <si>
    <t>APT-TOR2-1808</t>
  </si>
  <si>
    <t>OCHOA GUERRERO JORGE EDUARDO</t>
  </si>
  <si>
    <t>APT-TOR2-1905</t>
  </si>
  <si>
    <t>RUBIO LUQUE ENOC LEONARDO</t>
  </si>
  <si>
    <t>APT-TOR2-1906</t>
  </si>
  <si>
    <t>BULTAIF ROLDAN AHMED</t>
  </si>
  <si>
    <t>APT-TOR2-1908</t>
  </si>
  <si>
    <t>EGEL PEREZ KHALID</t>
  </si>
  <si>
    <t>APT-TOR2-2006</t>
  </si>
  <si>
    <t>ORTIZ MORENO ERICA JOHANA</t>
  </si>
  <si>
    <t>APT-TOR2-2007</t>
  </si>
  <si>
    <t>GALIANO HERRERA ALEJANDRA</t>
  </si>
  <si>
    <t>APT-TOR2-2008</t>
  </si>
  <si>
    <t>GRUPO CONSULTOR NACIONAL SA</t>
  </si>
  <si>
    <t>APT-TOR2-2105</t>
  </si>
  <si>
    <t>BANCOLOMBIA S.A.</t>
  </si>
  <si>
    <t>APT-TOR2-2106</t>
  </si>
  <si>
    <t>CANTILLO NAVAS CESAR ANTONIO</t>
  </si>
  <si>
    <t>APT-TOR2-2107</t>
  </si>
  <si>
    <t>RACEDO WILCHES LEVIS ANA MARIA</t>
  </si>
  <si>
    <t>APT-TOR2-2108</t>
  </si>
  <si>
    <t>ARANGO VILLARREAL IVAN ANTONIO</t>
  </si>
  <si>
    <t>APT-TOR2-305</t>
  </si>
  <si>
    <t>GALICIA NIEVES FERNANDO JESUS</t>
  </si>
  <si>
    <t>APT-TOR2-306</t>
  </si>
  <si>
    <t>MAIGUEL GALVIS KAREN VIVIANA</t>
  </si>
  <si>
    <t>APT-TOR2-307</t>
  </si>
  <si>
    <t>ARANGO PEREZ FRANCISCO LUIS</t>
  </si>
  <si>
    <t>APT-TOR2-308</t>
  </si>
  <si>
    <t>DAVID CALONGE SANDRA CRISTINA</t>
  </si>
  <si>
    <t>APT-TOR2-405</t>
  </si>
  <si>
    <t>PEÑA MORALES VANESSA PAOLA</t>
  </si>
  <si>
    <t>APT-TOR2-406</t>
  </si>
  <si>
    <t>LAFONT URANGO RAFAEL DOMINGO</t>
  </si>
  <si>
    <t>APT-TOR2-407</t>
  </si>
  <si>
    <t>PATIÑO ANDRADE SANDRA PATRICIA</t>
  </si>
  <si>
    <t>APT-TOR2-408</t>
  </si>
  <si>
    <t>MANCINI DUGAND FIORELLA MARIA</t>
  </si>
  <si>
    <t>APT-TOR2-505</t>
  </si>
  <si>
    <t>GOMEZ TRUJILLO MONICA MARIA</t>
  </si>
  <si>
    <t>APT-TOR2-506</t>
  </si>
  <si>
    <t>MACHADO NIETO MARIO JOSE</t>
  </si>
  <si>
    <t>APT-TOR2-507</t>
  </si>
  <si>
    <t>MENDOZA LASCANO MIREYA</t>
  </si>
  <si>
    <t>APT-TOR2-605</t>
  </si>
  <si>
    <t>CORONADO PATERNINA CARMEN CENOBIA</t>
  </si>
  <si>
    <t>APT-TOR2-606</t>
  </si>
  <si>
    <t>ALEXIS GONZALEZ CONTRERAS</t>
  </si>
  <si>
    <t>APT-TOR2-607</t>
  </si>
  <si>
    <t>GUERRERO BORRAS ALVARO ALFONSO</t>
  </si>
  <si>
    <t>APT-TOR2-608</t>
  </si>
  <si>
    <t>CORONADO PEÑA LUIS GREGORIO</t>
  </si>
  <si>
    <t>APT-TOR2-705</t>
  </si>
  <si>
    <t>OSPINA ARIAS JUAN CARLOS</t>
  </si>
  <si>
    <t>APT-TOR2-706</t>
  </si>
  <si>
    <t>CORAL DUARTE HUANDA TATIANA</t>
  </si>
  <si>
    <t>APT-TOR2-707</t>
  </si>
  <si>
    <t>BOTERO JARAMILLO RAUL SANTIAGO</t>
  </si>
  <si>
    <t>APT-TOR2-708</t>
  </si>
  <si>
    <t>NAVARRO TOVAR MIGUEL JOSE</t>
  </si>
  <si>
    <t>APT-TOR2-805</t>
  </si>
  <si>
    <t>ROSALES VIANA DORIS BEATRIZ</t>
  </si>
  <si>
    <t>APT-TOR2-806</t>
  </si>
  <si>
    <t>CARVAJAL ALFREDO</t>
  </si>
  <si>
    <t>APT-TOR2-807</t>
  </si>
  <si>
    <t>RODRIGUEZ BOSSIO EDWEEN ALVARO</t>
  </si>
  <si>
    <t>APT-TOR2-808</t>
  </si>
  <si>
    <t>RAMOS LOPEZ RUGERO EDUARDO</t>
  </si>
  <si>
    <t>APT-TOR2-905</t>
  </si>
  <si>
    <t>TORRES SANCHEZ GUILLERMO</t>
  </si>
  <si>
    <t>APT-TOR2-906</t>
  </si>
  <si>
    <t>CRISTANCHO MERCADO JUAN CARLOS</t>
  </si>
  <si>
    <t>APT-TOR2-907</t>
  </si>
  <si>
    <t>DAVILA ARMENTA ROSEMARIE DEL MILAGR MONICA</t>
  </si>
  <si>
    <t>APT-TOR2-908</t>
  </si>
  <si>
    <t>BARRENECHE TEJADA ORLANDO MARIO</t>
  </si>
  <si>
    <t>LACOUTURE PEINADO ALBERTO  MARIO</t>
  </si>
  <si>
    <t>CUELLO  MENDOZA CARLOS  JULIO</t>
  </si>
  <si>
    <t>CASTRO PACHECO GERMAN  ROBERTO</t>
  </si>
  <si>
    <t>APT-TOR2-1108</t>
  </si>
  <si>
    <t>OROZCO MENDOZA JOSE  IGNACIO</t>
  </si>
  <si>
    <t>HERNANDEZ  MIER  JOSE  FAWCETT</t>
  </si>
  <si>
    <t>MARTINEZ  MORALES  FABIO ALONSO</t>
  </si>
  <si>
    <t>JARAMILLO BARROS RAFAEL</t>
  </si>
  <si>
    <t>APT-TOR2-1407</t>
  </si>
  <si>
    <t>ARENAS ARENAS  MARIA  CONSUELO</t>
  </si>
  <si>
    <t>RUIZ  ALBARRACIN IVAN ALFONSO</t>
  </si>
  <si>
    <t>ANDRES DAVID MUÑIZ  FANDIÑO</t>
  </si>
  <si>
    <t>DE CAMBIL  MUNARRIS  REGULO</t>
  </si>
  <si>
    <t>MONSALVE BARRAZA NELSY JOSEFA</t>
  </si>
  <si>
    <t>APT-TOR2-1705</t>
  </si>
  <si>
    <t>GARCIA JAIMES RAUL  MAURICIO</t>
  </si>
  <si>
    <t>NEIRA  CEBALLOS MARLON ALBERTO</t>
  </si>
  <si>
    <t>OCHOA  GUERRERO JORGE  EDUARDO</t>
  </si>
  <si>
    <t>BULTAIF  ROLDAN AHMED</t>
  </si>
  <si>
    <t>OÑATE VILLAMIZAR DANILO JOSE</t>
  </si>
  <si>
    <t>APT-TOR2-1907</t>
  </si>
  <si>
    <t>SALAZAR VARGAS OLGA ALEXANDRA</t>
  </si>
  <si>
    <t>APT-TOR2-2005</t>
  </si>
  <si>
    <t>CANTILLO NAVAS CESAR  ANTONIO</t>
  </si>
  <si>
    <t>MAIGUEL  GALVIS  KAREN VIVIANA</t>
  </si>
  <si>
    <t>PEÑA  MORALES  VANESSA PAOLA</t>
  </si>
  <si>
    <t>LAFONT URANGO RAFAEL  DOMINGO</t>
  </si>
  <si>
    <t>GOMEZ TRUJILLO MONICA  MARIA</t>
  </si>
  <si>
    <t>CORONADO  PATERNINA  CARMEN  CENOBIA</t>
  </si>
  <si>
    <t>ALEXIS  GONZALEZ CONTRERAS</t>
  </si>
  <si>
    <t>CARVAJAL  ALFREDO</t>
  </si>
  <si>
    <t>DAVILA  ARMENTA ROSEMARIE DEL MILAGR MONICA</t>
  </si>
  <si>
    <t>Intereses de mora</t>
  </si>
  <si>
    <t>Intereses x mora T.1</t>
  </si>
  <si>
    <t>Intereses x mora T.2</t>
  </si>
  <si>
    <t>Intereses de Subrogación T.1</t>
  </si>
  <si>
    <t>Intereses de Subrogación T.2</t>
  </si>
  <si>
    <t>Mayor valor T.1</t>
  </si>
  <si>
    <t>Mayor valor T.2</t>
  </si>
  <si>
    <t>Predial T.1</t>
  </si>
  <si>
    <t>Predial T.2</t>
  </si>
  <si>
    <t>Otros Gastos T.1</t>
  </si>
  <si>
    <t>Otros Gastos T.2</t>
  </si>
  <si>
    <t>PARQO -SOT-27</t>
  </si>
  <si>
    <t>Total  Etapa 1</t>
  </si>
  <si>
    <t>Total  Etapa 2</t>
  </si>
  <si>
    <t>Total  Etapa 3</t>
  </si>
  <si>
    <t xml:space="preserve">Reforma </t>
  </si>
  <si>
    <t>APT-TOR3-1409</t>
  </si>
  <si>
    <t>APT-TOR3-1510</t>
  </si>
  <si>
    <t>APT-TOR3-1609</t>
  </si>
  <si>
    <t>APT-TOR3-1209</t>
  </si>
  <si>
    <t>APT-TOR3-910</t>
  </si>
  <si>
    <t>APT-TOR3-1709</t>
  </si>
  <si>
    <t>APT-TOR3-809</t>
  </si>
  <si>
    <t>Parqueaderos  Et-3</t>
  </si>
  <si>
    <t>Cuartos utiles Et-3</t>
  </si>
  <si>
    <t>Parqueaderos  Et-2</t>
  </si>
  <si>
    <t>APT-TOR3-1011</t>
  </si>
  <si>
    <t>APT-TOR3-1111</t>
  </si>
  <si>
    <t>APT-TOR3-812</t>
  </si>
  <si>
    <t>Intereses x mora T.3</t>
  </si>
  <si>
    <t>APT-TOR3-1210</t>
  </si>
  <si>
    <t>APT-TOR3-912</t>
  </si>
  <si>
    <t>GONZALEZ FLOREZ ADRIANA STELLA</t>
  </si>
  <si>
    <t>APT-TOR3-1611</t>
  </si>
  <si>
    <t>APT-TOR3-711</t>
  </si>
  <si>
    <t>APT-TOR3-1811</t>
  </si>
  <si>
    <t> TOR3-1010</t>
  </si>
  <si>
    <t> TOR3-1109</t>
  </si>
  <si>
    <t> TOR3-1110</t>
  </si>
  <si>
    <t> TOR3-1112</t>
  </si>
  <si>
    <t> TOR3-1211</t>
  </si>
  <si>
    <t> TOR3-1411</t>
  </si>
  <si>
    <t> TOR3-1412</t>
  </si>
  <si>
    <t> TOR3-1511</t>
  </si>
  <si>
    <t> TOR3-1512</t>
  </si>
  <si>
    <t> TOR3-1612</t>
  </si>
  <si>
    <t> TOR3-1712</t>
  </si>
  <si>
    <t> TOR3-1809</t>
  </si>
  <si>
    <t> TOR3-1812</t>
  </si>
  <si>
    <t> TOR3-1909</t>
  </si>
  <si>
    <t> TOR3-1911</t>
  </si>
  <si>
    <t> TOR3-409</t>
  </si>
  <si>
    <t> TOR3-410</t>
  </si>
  <si>
    <t> TOR3-411</t>
  </si>
  <si>
    <t> TOR3-412</t>
  </si>
  <si>
    <t> TOR3-509</t>
  </si>
  <si>
    <t> TOR3-510</t>
  </si>
  <si>
    <t> TOR3-512</t>
  </si>
  <si>
    <t> TOR3-609</t>
  </si>
  <si>
    <t> TOR3-610</t>
  </si>
  <si>
    <t> TOR3-612</t>
  </si>
  <si>
    <t> TOR3-710</t>
  </si>
  <si>
    <t> TOR3-712</t>
  </si>
  <si>
    <t> DP1-094</t>
  </si>
  <si>
    <t> DP1-099</t>
  </si>
  <si>
    <t> DP2-129</t>
  </si>
  <si>
    <t> DP2-131</t>
  </si>
  <si>
    <t> DP2-132</t>
  </si>
  <si>
    <t> DP2-133</t>
  </si>
  <si>
    <t> DP2-180</t>
  </si>
  <si>
    <t> DP2-181</t>
  </si>
  <si>
    <t> DP2-183</t>
  </si>
  <si>
    <t> DP2-187</t>
  </si>
  <si>
    <t> DP2-188</t>
  </si>
  <si>
    <t> DP2-189</t>
  </si>
  <si>
    <t> DP2-190</t>
  </si>
  <si>
    <t> DP2-191</t>
  </si>
  <si>
    <t> DP2-192</t>
  </si>
  <si>
    <t> DP2-193</t>
  </si>
  <si>
    <t> DP2-196</t>
  </si>
  <si>
    <t> DP2-202</t>
  </si>
  <si>
    <t> DP2-204</t>
  </si>
  <si>
    <t> DP2-206</t>
  </si>
  <si>
    <t> PS1-163</t>
  </si>
  <si>
    <t> PS1-164</t>
  </si>
  <si>
    <t> PS1-170</t>
  </si>
  <si>
    <t> PS1-171</t>
  </si>
  <si>
    <t> P1-111</t>
  </si>
  <si>
    <t> PDL1-113</t>
  </si>
  <si>
    <t> PDL1-114</t>
  </si>
  <si>
    <t> PDL1-115</t>
  </si>
  <si>
    <t> PDL1-152</t>
  </si>
  <si>
    <t> PDL1-153</t>
  </si>
  <si>
    <t> PDL1-154</t>
  </si>
  <si>
    <t> PDL2-216</t>
  </si>
  <si>
    <t> PDL2-217</t>
  </si>
  <si>
    <t> PDL2-218</t>
  </si>
  <si>
    <t> PDL2-220</t>
  </si>
  <si>
    <t> PDL2-221</t>
  </si>
  <si>
    <t> PDL2-257</t>
  </si>
  <si>
    <t> PDL2-258</t>
  </si>
  <si>
    <t> PDL2-259</t>
  </si>
  <si>
    <t> PDL2-260</t>
  </si>
  <si>
    <t> PDL2-261</t>
  </si>
  <si>
    <t> PDL2-262</t>
  </si>
  <si>
    <t> PDL2-263</t>
  </si>
  <si>
    <t> PDL2-264</t>
  </si>
  <si>
    <t> TOR3-1009</t>
  </si>
  <si>
    <t> TOR3-1011</t>
  </si>
  <si>
    <t> TOR3-1012</t>
  </si>
  <si>
    <t> TOR3-1111</t>
  </si>
  <si>
    <t> TOR3-1209</t>
  </si>
  <si>
    <t> TOR3-1210</t>
  </si>
  <si>
    <t> TOR3-1409</t>
  </si>
  <si>
    <t> TOR3-1410</t>
  </si>
  <si>
    <t> TOR3-1510</t>
  </si>
  <si>
    <t> TOR3-1609</t>
  </si>
  <si>
    <t> TOR3-1610</t>
  </si>
  <si>
    <t> TOR3-1611</t>
  </si>
  <si>
    <t> TOR3-1709</t>
  </si>
  <si>
    <t> TOR3-1710</t>
  </si>
  <si>
    <t> TOR3-1711</t>
  </si>
  <si>
    <t> TOR3-1810</t>
  </si>
  <si>
    <t> TOR3-1811</t>
  </si>
  <si>
    <t> TOR3-1910</t>
  </si>
  <si>
    <t> TOR3-1912</t>
  </si>
  <si>
    <t> TOR3-309</t>
  </si>
  <si>
    <t> TOR3-310</t>
  </si>
  <si>
    <t> TOR3-311</t>
  </si>
  <si>
    <t> TOR3-312</t>
  </si>
  <si>
    <t> TOR3-511</t>
  </si>
  <si>
    <t> TOR3-611</t>
  </si>
  <si>
    <t> TOR3-709</t>
  </si>
  <si>
    <t> TOR3-711</t>
  </si>
  <si>
    <t> TOR3-809</t>
  </si>
  <si>
    <t> TOR3-810</t>
  </si>
  <si>
    <t> TOR3-811</t>
  </si>
  <si>
    <t> TOR3-812</t>
  </si>
  <si>
    <t> TOR3-909</t>
  </si>
  <si>
    <t> TOR3-910</t>
  </si>
  <si>
    <t> TOR3-911</t>
  </si>
  <si>
    <t> TOR3-912</t>
  </si>
  <si>
    <t> DP1-089</t>
  </si>
  <si>
    <t> DP1-090</t>
  </si>
  <si>
    <t> DP1-091</t>
  </si>
  <si>
    <t> DP1-092</t>
  </si>
  <si>
    <t> DP1-095</t>
  </si>
  <si>
    <t> DP1-096</t>
  </si>
  <si>
    <t> DP1-097</t>
  </si>
  <si>
    <t> DP1-098</t>
  </si>
  <si>
    <t> DP1-101</t>
  </si>
  <si>
    <t> DP1-102</t>
  </si>
  <si>
    <t> DP1-103</t>
  </si>
  <si>
    <t> DP1-134</t>
  </si>
  <si>
    <t> DP1-135</t>
  </si>
  <si>
    <t> DP1-136</t>
  </si>
  <si>
    <t> DP1-138</t>
  </si>
  <si>
    <t> DP2-128</t>
  </si>
  <si>
    <t> DP2-130</t>
  </si>
  <si>
    <t> DP2-139</t>
  </si>
  <si>
    <t> DP2-140</t>
  </si>
  <si>
    <t> DP2-142</t>
  </si>
  <si>
    <t> DP2-143</t>
  </si>
  <si>
    <t> DP2-144</t>
  </si>
  <si>
    <t> DP2-179</t>
  </si>
  <si>
    <t> DP2-184</t>
  </si>
  <si>
    <t> DP2-185</t>
  </si>
  <si>
    <t> DP2-186</t>
  </si>
  <si>
    <t> DP2-194</t>
  </si>
  <si>
    <t> DP2-195</t>
  </si>
  <si>
    <t> DP2-201</t>
  </si>
  <si>
    <t> DP2-203</t>
  </si>
  <si>
    <t> DP2-205</t>
  </si>
  <si>
    <t> DP2-207</t>
  </si>
  <si>
    <t> DP2-208</t>
  </si>
  <si>
    <t> DP2-210</t>
  </si>
  <si>
    <t> P1-109</t>
  </si>
  <si>
    <t> P1-168</t>
  </si>
  <si>
    <t> P1-169</t>
  </si>
  <si>
    <t> P1-271</t>
  </si>
  <si>
    <t> P2-275</t>
  </si>
  <si>
    <t> P2-277</t>
  </si>
  <si>
    <t> PS1-166</t>
  </si>
  <si>
    <t> PS1-167</t>
  </si>
  <si>
    <t> P1-106</t>
  </si>
  <si>
    <t> P1-110</t>
  </si>
  <si>
    <t> P1-112</t>
  </si>
  <si>
    <t> P1-117</t>
  </si>
  <si>
    <t> P1-157</t>
  </si>
  <si>
    <t> P1-161</t>
  </si>
  <si>
    <t> P1-272</t>
  </si>
  <si>
    <t> P2-207</t>
  </si>
  <si>
    <t> P2-209</t>
  </si>
  <si>
    <t> P2-214</t>
  </si>
  <si>
    <t> P2-215</t>
  </si>
  <si>
    <t> P2-219</t>
  </si>
  <si>
    <t> PDL1-105</t>
  </si>
  <si>
    <t> PDL1-149</t>
  </si>
  <si>
    <t> PDL1-150</t>
  </si>
  <si>
    <t> PDL1-155</t>
  </si>
  <si>
    <t> PDL1-156</t>
  </si>
  <si>
    <t> PDL1-158</t>
  </si>
  <si>
    <t> PDL1-159</t>
  </si>
  <si>
    <t> PDL1-160</t>
  </si>
  <si>
    <t> PDL2-208</t>
  </si>
  <si>
    <t> PDL2-265</t>
  </si>
  <si>
    <t> PDL2-266</t>
  </si>
  <si>
    <t> PDL2-267</t>
  </si>
  <si>
    <t> PDL2-268</t>
  </si>
  <si>
    <t> PDL2-269</t>
  </si>
  <si>
    <t> PDL2-270</t>
  </si>
  <si>
    <t> PDL2-278</t>
  </si>
  <si>
    <t> PDL2-279</t>
  </si>
  <si>
    <t>APT-TOR3-1110</t>
  </si>
  <si>
    <t>VELA FRANCO GERMAN CAMILO</t>
  </si>
  <si>
    <t>APT-TOR3-1211</t>
  </si>
  <si>
    <t>APT-TOR3-1511</t>
  </si>
  <si>
    <t>DEL RISCO XIQUEZ ADLEI JOHN</t>
  </si>
  <si>
    <t>APT-TOR2-508</t>
  </si>
  <si>
    <t>GUTIERREZ LOPEZ ALEJANDRO</t>
  </si>
  <si>
    <t> DP1-067</t>
  </si>
  <si>
    <t> DP1-071</t>
  </si>
  <si>
    <t> DP1-077</t>
  </si>
  <si>
    <t> DP1-079</t>
  </si>
  <si>
    <t> DP1-080</t>
  </si>
  <si>
    <t> DP1-081</t>
  </si>
  <si>
    <t> DP1-082</t>
  </si>
  <si>
    <t> DP1-084</t>
  </si>
  <si>
    <t> DP1-085</t>
  </si>
  <si>
    <t> DP1-086</t>
  </si>
  <si>
    <t> DP1-087</t>
  </si>
  <si>
    <t> DP1-088</t>
  </si>
  <si>
    <t> DP1-093</t>
  </si>
  <si>
    <t> DP1-145</t>
  </si>
  <si>
    <t> DP1-162</t>
  </si>
  <si>
    <t> DP1-163</t>
  </si>
  <si>
    <t> DP1-164</t>
  </si>
  <si>
    <t> DP1-165</t>
  </si>
  <si>
    <t> DP1-166</t>
  </si>
  <si>
    <t> DP1-167</t>
  </si>
  <si>
    <t> DP1-168</t>
  </si>
  <si>
    <t> DP1-169</t>
  </si>
  <si>
    <t> DP1-170</t>
  </si>
  <si>
    <t> DP1-171</t>
  </si>
  <si>
    <t> DP1-172</t>
  </si>
  <si>
    <t> DP1-173</t>
  </si>
  <si>
    <t> DP1-174</t>
  </si>
  <si>
    <t> DP1-175</t>
  </si>
  <si>
    <t> DP1-176</t>
  </si>
  <si>
    <t> DP1-177</t>
  </si>
  <si>
    <t> DP1-178</t>
  </si>
  <si>
    <t> DP2-118</t>
  </si>
  <si>
    <t> DP2-120</t>
  </si>
  <si>
    <t> DP2-121</t>
  </si>
  <si>
    <t> DP2-122</t>
  </si>
  <si>
    <t> DP2-123</t>
  </si>
  <si>
    <t> DP2-124</t>
  </si>
  <si>
    <t> DP2-125</t>
  </si>
  <si>
    <t> DP2-126</t>
  </si>
  <si>
    <t> DP2-127</t>
  </si>
  <si>
    <t> DP2-147</t>
  </si>
  <si>
    <t> DP2-154</t>
  </si>
  <si>
    <t> DP2-198</t>
  </si>
  <si>
    <t> DP2-199</t>
  </si>
  <si>
    <t> DP2-200</t>
  </si>
  <si>
    <t> DST-001</t>
  </si>
  <si>
    <t> DST-002</t>
  </si>
  <si>
    <t> DST-003</t>
  </si>
  <si>
    <t> DST-004</t>
  </si>
  <si>
    <t> DST-005</t>
  </si>
  <si>
    <t> DST-006</t>
  </si>
  <si>
    <t> DST-007</t>
  </si>
  <si>
    <t> DST-008</t>
  </si>
  <si>
    <t> DST-009</t>
  </si>
  <si>
    <t> DST-010</t>
  </si>
  <si>
    <t> DST-011</t>
  </si>
  <si>
    <t> DST-012</t>
  </si>
  <si>
    <t> DST-013</t>
  </si>
  <si>
    <t> DST-014</t>
  </si>
  <si>
    <t> DST-015</t>
  </si>
  <si>
    <t> DST-050</t>
  </si>
  <si>
    <t> DST-051</t>
  </si>
  <si>
    <t> DST-052</t>
  </si>
  <si>
    <t> DST-053</t>
  </si>
  <si>
    <t> DST-054</t>
  </si>
  <si>
    <t> DST-055</t>
  </si>
  <si>
    <t> DST-056</t>
  </si>
  <si>
    <t> DST-057</t>
  </si>
  <si>
    <t> DST-058</t>
  </si>
  <si>
    <t> DST-059</t>
  </si>
  <si>
    <t> DST-060</t>
  </si>
  <si>
    <t> DST-061</t>
  </si>
  <si>
    <t> DST-062</t>
  </si>
  <si>
    <t> DST-146</t>
  </si>
  <si>
    <t> DST-209</t>
  </si>
  <si>
    <t> P1-177</t>
  </si>
  <si>
    <t> P1-178</t>
  </si>
  <si>
    <t> P1-179</t>
  </si>
  <si>
    <t> P1-180</t>
  </si>
  <si>
    <t> P1-181</t>
  </si>
  <si>
    <t> P1-182</t>
  </si>
  <si>
    <t> P1-183</t>
  </si>
  <si>
    <t> P1-184</t>
  </si>
  <si>
    <t> P1-185</t>
  </si>
  <si>
    <t> P1-186</t>
  </si>
  <si>
    <t> P1-187</t>
  </si>
  <si>
    <t> P1-188</t>
  </si>
  <si>
    <t> P1-189</t>
  </si>
  <si>
    <t> P1-196</t>
  </si>
  <si>
    <t> SOT-015</t>
  </si>
  <si>
    <t> SOT-016</t>
  </si>
  <si>
    <t> SOT-017</t>
  </si>
  <si>
    <t> SOT-018</t>
  </si>
  <si>
    <t> SOT-019</t>
  </si>
  <si>
    <t> SOT-020</t>
  </si>
  <si>
    <t> SOT-021</t>
  </si>
  <si>
    <t> SOT-022</t>
  </si>
  <si>
    <t> SOT-023</t>
  </si>
  <si>
    <t> SOT-024</t>
  </si>
  <si>
    <t> SOT-025</t>
  </si>
  <si>
    <t> SOT-026</t>
  </si>
  <si>
    <t> SOT-027</t>
  </si>
  <si>
    <t> SOT-028</t>
  </si>
  <si>
    <t> SOT-029</t>
  </si>
  <si>
    <t> SOT-033</t>
  </si>
  <si>
    <t> SOT-034</t>
  </si>
  <si>
    <t> SOT-035</t>
  </si>
  <si>
    <t> SOT-070</t>
  </si>
  <si>
    <t> SOT-071</t>
  </si>
  <si>
    <t> SOT-072</t>
  </si>
  <si>
    <t> SOT-076</t>
  </si>
  <si>
    <t> SOT-077</t>
  </si>
  <si>
    <t> SOT-078</t>
  </si>
  <si>
    <t> SOT-079</t>
  </si>
  <si>
    <t> SOT-080</t>
  </si>
  <si>
    <t> SOT-081</t>
  </si>
  <si>
    <t> SOT-082</t>
  </si>
  <si>
    <t> SOT-083</t>
  </si>
  <si>
    <t> SOT-084</t>
  </si>
  <si>
    <t> SOT-085</t>
  </si>
  <si>
    <t> SOT-086</t>
  </si>
  <si>
    <t> SOT-087</t>
  </si>
  <si>
    <t> SOT-088</t>
  </si>
  <si>
    <t> SOT-089</t>
  </si>
  <si>
    <t> SOT-090</t>
  </si>
  <si>
    <t> SOT-273</t>
  </si>
  <si>
    <t> SOT-274</t>
  </si>
  <si>
    <t> P1-118</t>
  </si>
  <si>
    <t> P1-119</t>
  </si>
  <si>
    <t> P1-120</t>
  </si>
  <si>
    <t> P1-121</t>
  </si>
  <si>
    <t> P1-122</t>
  </si>
  <si>
    <t> P1-123</t>
  </si>
  <si>
    <t> P1-141</t>
  </si>
  <si>
    <t> P1-142</t>
  </si>
  <si>
    <t> P1-143</t>
  </si>
  <si>
    <t> P1-144</t>
  </si>
  <si>
    <t> P1-145</t>
  </si>
  <si>
    <t> P1-146</t>
  </si>
  <si>
    <t> P1-147</t>
  </si>
  <si>
    <t> P1-148</t>
  </si>
  <si>
    <t> P2-222</t>
  </si>
  <si>
    <t> P2-223</t>
  </si>
  <si>
    <t> P2-224</t>
  </si>
  <si>
    <t> P2-225</t>
  </si>
  <si>
    <t> P2-226</t>
  </si>
  <si>
    <t> P2-227</t>
  </si>
  <si>
    <t> P2-228</t>
  </si>
  <si>
    <t> P2-229</t>
  </si>
  <si>
    <t> P2-231</t>
  </si>
  <si>
    <t> P2-232</t>
  </si>
  <si>
    <t> P2-247</t>
  </si>
  <si>
    <t> P2-248</t>
  </si>
  <si>
    <t> P2-249</t>
  </si>
  <si>
    <t> P2-250</t>
  </si>
  <si>
    <t> P2-251</t>
  </si>
  <si>
    <t> P2-252</t>
  </si>
  <si>
    <t> P2-253</t>
  </si>
  <si>
    <t> P2-254</t>
  </si>
  <si>
    <t> P2-255</t>
  </si>
  <si>
    <t> P2-256</t>
  </si>
  <si>
    <t> SOT-030</t>
  </si>
  <si>
    <t> SOT-031</t>
  </si>
  <si>
    <t> SOT-032</t>
  </si>
  <si>
    <t> SOT-036</t>
  </si>
  <si>
    <t> SOT-037</t>
  </si>
  <si>
    <t> SOT-038</t>
  </si>
  <si>
    <t> SOT-039</t>
  </si>
  <si>
    <t> SOT-040</t>
  </si>
  <si>
    <t> SOT-041</t>
  </si>
  <si>
    <t> SOT-064</t>
  </si>
  <si>
    <t> SOT-065</t>
  </si>
  <si>
    <t> SOT-066</t>
  </si>
  <si>
    <t> SOT-067</t>
  </si>
  <si>
    <t> SOT-068</t>
  </si>
  <si>
    <t> SOT-069</t>
  </si>
  <si>
    <t> SOT-073</t>
  </si>
  <si>
    <t> SOT-074</t>
  </si>
  <si>
    <t> SOT-075</t>
  </si>
  <si>
    <t xml:space="preserve"> 508  </t>
  </si>
  <si>
    <t>APT-TOR3-1411</t>
  </si>
  <si>
    <t>APT-TOR3-411</t>
  </si>
  <si>
    <t>APT-TOR3-1109</t>
  </si>
  <si>
    <t>APT-TOR3-1809</t>
  </si>
  <si>
    <t>APT-TOR3-412</t>
  </si>
  <si>
    <t> P1-107</t>
  </si>
  <si>
    <t> P1-108</t>
  </si>
  <si>
    <t> P1-165</t>
  </si>
  <si>
    <t>APT-TOR3-1010</t>
  </si>
  <si>
    <t>APT-TOR3-1112</t>
  </si>
  <si>
    <t>APT-TOR3-1909</t>
  </si>
  <si>
    <t>APT-TOR3-1712</t>
  </si>
  <si>
    <t>TANGARIFE RUIZ GUSTAVO DE JESUS</t>
  </si>
  <si>
    <t>APT-TOR3-1911</t>
  </si>
  <si>
    <t>MEJIA GONZALEZ IVAN MAURICIO</t>
  </si>
  <si>
    <t>APT-TOR3-710</t>
  </si>
  <si>
    <t>Mayor valor T.3</t>
  </si>
  <si>
    <t>Total Torre 1</t>
  </si>
  <si>
    <t>Total Torre 2</t>
  </si>
  <si>
    <t>Total Torre 3</t>
  </si>
  <si>
    <t>Reforma Escriturable</t>
  </si>
  <si>
    <t>APT-TOR3-312</t>
  </si>
  <si>
    <t>INVERSIONES MACHADO PINO SAS</t>
  </si>
  <si>
    <t> PS2-219</t>
  </si>
  <si>
    <t>TRUJILLO URIBE ANA SOFIA</t>
  </si>
  <si>
    <t>APT-TOR3-712</t>
  </si>
  <si>
    <t>GARCIA ARIAS JAIME</t>
  </si>
  <si>
    <t> PS1-175</t>
  </si>
  <si>
    <t> PS1-176</t>
  </si>
  <si>
    <t>APT-TOR3-1509</t>
  </si>
  <si>
    <t> TOR3-1509</t>
  </si>
  <si>
    <t>APT-TOR3-310</t>
  </si>
  <si>
    <t>AMAYA ALJURE JAIME ENRIQUE</t>
  </si>
  <si>
    <t>APT-TOR3-1711</t>
  </si>
  <si>
    <t>APT-TOR3-1710</t>
  </si>
  <si>
    <t>FEDERICA NOLI</t>
  </si>
  <si>
    <t>APT-TOR3-409</t>
  </si>
  <si>
    <t>APT-TOR3-609</t>
  </si>
  <si>
    <t>BERMUDEZ QUINTERO JUAN BAUTISTA</t>
  </si>
  <si>
    <t>Otros Gastos T.3</t>
  </si>
  <si>
    <t> PS1-173</t>
  </si>
  <si>
    <t> PS1-174</t>
  </si>
  <si>
    <t>Cesantias</t>
  </si>
  <si>
    <t>Cuenta AFC</t>
  </si>
  <si>
    <t>BANCO DAVIVIENDA S.A</t>
  </si>
  <si>
    <t>BANCO DE OCCIDENTE S.A.</t>
  </si>
  <si>
    <t>APT-TOR3-611</t>
  </si>
  <si>
    <t>FUENTES ESMERAL JUAN CARLOS</t>
  </si>
  <si>
    <t> DP2-167</t>
  </si>
  <si>
    <t> P2-212</t>
  </si>
  <si>
    <t> PCU2-210</t>
  </si>
  <si>
    <t>Predial T.3</t>
  </si>
  <si>
    <t>APT-TOR3-610</t>
  </si>
  <si>
    <t>RICARDO CADENA AUGUSTO CESAR</t>
  </si>
  <si>
    <t xml:space="preserve">Impuesto Predial </t>
  </si>
  <si>
    <t> DP2-100</t>
  </si>
  <si>
    <t> P1-172</t>
  </si>
  <si>
    <t>ORJUELA SANCHEZ RICARDO ALFONSO</t>
  </si>
  <si>
    <t>CASTILLA RODRIGUEZ MABEL DEL SOCORRO</t>
  </si>
  <si>
    <t>BANCO BILBAO VIZCAYA ARGENTARIA COLOMBIA S.A.</t>
  </si>
  <si>
    <t> DP1-158</t>
  </si>
  <si>
    <t>APT-TOR3-410</t>
  </si>
  <si>
    <t>AREVALO CAÑAS HERNANDO MANUEL</t>
  </si>
  <si>
    <t> DP2-141</t>
  </si>
  <si>
    <t> PDL2-199</t>
  </si>
  <si>
    <t> PDL2-211</t>
  </si>
  <si>
    <t>Intereses Financieros</t>
  </si>
  <si>
    <t>APT-APT-TOR3-1212</t>
  </si>
  <si>
    <t> APT-TOR3-1212</t>
  </si>
  <si>
    <t> DP1-152</t>
  </si>
  <si>
    <t>VELA FRANCO GERMAN  CAMILO</t>
  </si>
  <si>
    <t>CAMILO ANDRES JIMENEZ SANCHEZ</t>
  </si>
  <si>
    <t>JOHAN RICARDO MIRANDA ACUÑA</t>
  </si>
  <si>
    <t>PATRICIA BRAVO ARIZA</t>
  </si>
  <si>
    <t>SERGIO VALERIO MOLINARES BALLESTAS</t>
  </si>
  <si>
    <t>LUIS CARLOS ESTARITA POSTERARO</t>
  </si>
  <si>
    <t>WILLIAM ALBERTO LLANOS DE MOYA</t>
  </si>
  <si>
    <t>JUAN SEBASTIAN MARTINEZ MANJARREZ</t>
  </si>
  <si>
    <t>TERESA NAVARRO LINERO</t>
  </si>
  <si>
    <t>APT-TOR3-1410</t>
  </si>
  <si>
    <t>CARDENAS ROJAS JAVIER DE JESUS</t>
  </si>
  <si>
    <t>JUAN CARLOS COHEN GALAVIS</t>
  </si>
  <si>
    <t>JOSE AGUSTIN MEJIA RODRIGUEZ</t>
  </si>
  <si>
    <t>DANIEL FALLA PEÑA</t>
  </si>
  <si>
    <t>JM PROYECTOS EN INGENIERIA S.A.S</t>
  </si>
  <si>
    <t>MARIA MELISSA ELLES NAVARRO</t>
  </si>
  <si>
    <t>JORGE ANDRES BALLESTEROS VALDIVIESO</t>
  </si>
  <si>
    <t>MARIA MONICA BUENDIA ULLOA</t>
  </si>
  <si>
    <t>AUGUSTO CESAR GONZALEZ CEPEDA</t>
  </si>
  <si>
    <t>DAGOBERTO ANTONIO CASTILLO CONSUEGRA</t>
  </si>
  <si>
    <t>STEPHANIE IMITOLA ACEVEDO</t>
  </si>
  <si>
    <t>JOHAN  RICARDO  MIRANDA  ACUÑA</t>
  </si>
  <si>
    <t>PATRICIA  BRAVO ARIZA</t>
  </si>
  <si>
    <t>LUIS  CARLOS  ESTARITA  POSTERARO</t>
  </si>
  <si>
    <t>JUAN  SEBASTIAN MARTINEZ MANJARREZ</t>
  </si>
  <si>
    <t>TERESA  NAVARRO LINERO</t>
  </si>
  <si>
    <t>DANIEL  FALLA PEÑA</t>
  </si>
  <si>
    <t>MARIA  MELISSA ELLES NAVARRO</t>
  </si>
  <si>
    <t>JORGE  ANDRES BALLESTEROS VALDIVIESO</t>
  </si>
  <si>
    <t>DAGOBERTO  ANTONIO  CASTILLO CONSUEGRA</t>
  </si>
  <si>
    <t>STEPHANIE  IMITOLA ACEVEDO</t>
  </si>
  <si>
    <t>FONDO NACIONAL DEL AHORRO</t>
  </si>
  <si>
    <t>ALVARO RUEDA MARTINEZ</t>
  </si>
  <si>
    <t>APT-TOR3-1412</t>
  </si>
  <si>
    <t>MARTINEZ CAMARGO LEIVIS EDUARDO</t>
  </si>
  <si>
    <t>ANGELICA MARINA NORIEGA VALLEJO</t>
  </si>
  <si>
    <t>LACIDES GUILLERMO OCHOA LAMADRID</t>
  </si>
  <si>
    <t>JAIME ANDRES TANGARIFE RODRIGUEZ</t>
  </si>
  <si>
    <t>CLAUDIA PATRICIA SANTA RUIZ</t>
  </si>
  <si>
    <t>DIAZ CONTRERAS YASIRA MARGARITA</t>
  </si>
  <si>
    <t>JUAN PABLO VALENCIA BOLIVAR</t>
  </si>
  <si>
    <t>ANA MARIA RIVERA CASAS</t>
  </si>
  <si>
    <t>CHRISTIAN ALBERTO VEIGT GUERRERO</t>
  </si>
  <si>
    <t>ALVARO  RUEDA MARTINEZ</t>
  </si>
  <si>
    <t>CHRISTIAN  ALBERTO VEIGT GUERRERO</t>
  </si>
  <si>
    <t>ET3</t>
  </si>
  <si>
    <t>CréditoTer</t>
  </si>
  <si>
    <t>APT-TOR3-1910</t>
  </si>
  <si>
    <t>CASTELLANOS CASTELLANOS GUSTAVO ADOLFO</t>
  </si>
  <si>
    <t>APT-TOR3-612</t>
  </si>
  <si>
    <t>LADURET PATRIMONIAL FAMILIAR SAS</t>
  </si>
  <si>
    <t>APT-TOR3-512</t>
  </si>
  <si>
    <t>ROCCERO SEGURA GUIDO DE ROSSI</t>
  </si>
  <si>
    <t> P2-220</t>
  </si>
  <si>
    <t> PDL1-151</t>
  </si>
  <si>
    <t> PS-116</t>
  </si>
  <si>
    <t> DP1-182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</si>
</sst>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_-* #,##0.00\ _$_-;\-* #,##0.00\ _$_-;_-* &quot;-&quot;??\ _$_-;_-@_-"/>
    <numFmt numFmtId="167" formatCode="&quot;$&quot;#,##0;[Red]\-&quot;$&quot;#,##0"/>
    <numFmt numFmtId="168" formatCode="&quot;$&quot;#,##0.00;[Red]\-&quot;$&quot;#,##0.00"/>
    <numFmt numFmtId="169" formatCode="_-&quot;$&quot;* #,##0.00_-;\-&quot;$&quot;* #,##0.00_-;_-&quot;$&quot;* &quot;-&quot;??_-;_-@_-"/>
    <numFmt numFmtId="170" formatCode="[$-C0A]d\ &quot;de&quot;\ mmmm\ &quot;de&quot;\ yyyy;@"/>
    <numFmt numFmtId="171" formatCode="_-* #,##0\ _$_-;\-* #,##0\ _$_-;_-* &quot;-&quot;??\ _$_-;_-@_-"/>
    <numFmt numFmtId="172" formatCode="#,##0_ ;[Red]\-#,##0\ "/>
    <numFmt numFmtId="173" formatCode="&quot;$&quot;#,##0"/>
    <numFmt numFmtId="174" formatCode="_ * #,##0_ ;_ * \-#,##0_ ;_ * &quot;-&quot;??_ ;_ @_ "/>
    <numFmt numFmtId="175" formatCode="yyyy"/>
    <numFmt numFmtId="176" formatCode="d\ &quot;de&quot;\ mmmm\ &quot;de&quot;\ yyyy"/>
    <numFmt numFmtId="177" formatCode="[$-240A]d&quot; de &quot;mmmm&quot; de &quot;yyyy;@"/>
    <numFmt numFmtId="178" formatCode="_-* #,##0_-;\-* #,##0_-;_-* &quot;-&quot;??_-;_-@_-"/>
    <numFmt numFmtId="179" formatCode="_(* #,##0_);_(* \(#,##0\);_(* &quot;-&quot;??_);_(@_)"/>
    <numFmt numFmtId="180" formatCode="_ * #,##0.00_ ;_ * \-#,##0.00_ ;_ * &quot;-&quot;??_ ;_ @_ "/>
    <numFmt numFmtId="181" formatCode="[$-40A]d&quot; de &quot;mmmm&quot; de &quot;yyyy;@"/>
    <numFmt numFmtId="182" formatCode="_-&quot;$&quot;* #,##0_-;\-&quot;$&quot;* #,##0_-;_-&quot;$&quot;* &quot;-&quot;??_-;_-@_-"/>
    <numFmt numFmtId="183" formatCode="_-* #,##0.0\ _$_-;\-* #,##0.0\ _$_-;_-* &quot;-&quot;??\ _$_-;_-@_-"/>
    <numFmt numFmtId="184" formatCode="_-* #,##0\ _€_-;\-* #,##0\ _€_-;_-* &quot;-&quot;??\ _€_-;_-@_-"/>
  </numFmts>
  <fonts count="1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sz val="10"/>
      <color rgb="FFBBBDC0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sz val="11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rgb="FF29266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name val="Calibri"/>
      <family val="2"/>
      <scheme val="minor"/>
    </font>
    <font>
      <sz val="8"/>
      <name val="Arial"/>
      <family val="2"/>
    </font>
    <font>
      <b/>
      <sz val="10"/>
      <color theme="0" tint="-0.499984740745262"/>
      <name val="Calibri"/>
      <family val="2"/>
      <scheme val="minor"/>
    </font>
    <font>
      <b/>
      <sz val="26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color indexed="1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BBD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1499679555650502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14996795556505021"/>
      </top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3" fillId="0" borderId="0"/>
    <xf numFmtId="180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13" fillId="0" borderId="0" applyNumberFormat="0" applyFill="0" applyBorder="0" applyAlignment="0" applyProtection="0"/>
    <xf numFmtId="0" fontId="114" fillId="0" borderId="41" applyNumberFormat="0" applyFill="0" applyAlignment="0" applyProtection="0"/>
    <xf numFmtId="0" fontId="115" fillId="0" borderId="42" applyNumberFormat="0" applyFill="0" applyAlignment="0" applyProtection="0"/>
    <xf numFmtId="0" fontId="116" fillId="0" borderId="43" applyNumberFormat="0" applyFill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118" fillId="23" borderId="0" applyNumberFormat="0" applyBorder="0" applyAlignment="0" applyProtection="0"/>
    <xf numFmtId="0" fontId="119" fillId="24" borderId="0" applyNumberFormat="0" applyBorder="0" applyAlignment="0" applyProtection="0"/>
    <xf numFmtId="0" fontId="120" fillId="25" borderId="44" applyNumberFormat="0" applyAlignment="0" applyProtection="0"/>
    <xf numFmtId="0" fontId="121" fillId="26" borderId="45" applyNumberFormat="0" applyAlignment="0" applyProtection="0"/>
    <xf numFmtId="0" fontId="122" fillId="26" borderId="44" applyNumberFormat="0" applyAlignment="0" applyProtection="0"/>
    <xf numFmtId="0" fontId="123" fillId="0" borderId="46" applyNumberFormat="0" applyFill="0" applyAlignment="0" applyProtection="0"/>
    <xf numFmtId="0" fontId="124" fillId="27" borderId="47" applyNumberFormat="0" applyAlignment="0" applyProtection="0"/>
    <xf numFmtId="0" fontId="41" fillId="0" borderId="0" applyNumberFormat="0" applyFill="0" applyBorder="0" applyAlignment="0" applyProtection="0"/>
    <xf numFmtId="0" fontId="1" fillId="28" borderId="48" applyNumberFormat="0" applyFont="0" applyAlignment="0" applyProtection="0"/>
    <xf numFmtId="0" fontId="125" fillId="0" borderId="0" applyNumberFormat="0" applyFill="0" applyBorder="0" applyAlignment="0" applyProtection="0"/>
    <xf numFmtId="0" fontId="42" fillId="0" borderId="49" applyNumberFormat="0" applyFill="0" applyAlignment="0" applyProtection="0"/>
    <xf numFmtId="0" fontId="3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7" fillId="52" borderId="0" applyNumberFormat="0" applyBorder="0" applyAlignment="0" applyProtection="0"/>
    <xf numFmtId="43" fontId="1" fillId="0" borderId="0" applyFont="0" applyFill="0" applyBorder="0" applyAlignment="0" applyProtection="0"/>
  </cellStyleXfs>
  <cellXfs count="657">
    <xf numFmtId="0" fontId="0" fillId="0" borderId="0" xfId="0"/>
    <xf numFmtId="0" fontId="10" fillId="3" borderId="0" xfId="3" applyFill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7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/>
    </xf>
    <xf numFmtId="172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7" fontId="19" fillId="3" borderId="0" xfId="11" applyNumberFormat="1" applyFont="1" applyFill="1" applyAlignment="1">
      <alignment vertical="center"/>
    </xf>
    <xf numFmtId="167" fontId="11" fillId="3" borderId="0" xfId="11" applyNumberFormat="1" applyFill="1" applyAlignment="1">
      <alignment vertical="center"/>
    </xf>
    <xf numFmtId="167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7" fontId="13" fillId="3" borderId="0" xfId="11" applyNumberFormat="1" applyFont="1" applyFill="1" applyAlignment="1">
      <alignment vertical="center"/>
    </xf>
    <xf numFmtId="167" fontId="12" fillId="2" borderId="0" xfId="11" applyNumberFormat="1" applyFont="1" applyFill="1" applyAlignment="1">
      <alignment vertical="center"/>
    </xf>
    <xf numFmtId="173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2" fontId="19" fillId="3" borderId="0" xfId="11" applyNumberFormat="1" applyFont="1" applyFill="1" applyAlignment="1">
      <alignment vertical="center"/>
    </xf>
    <xf numFmtId="167" fontId="19" fillId="2" borderId="0" xfId="11" applyNumberFormat="1" applyFont="1" applyFill="1" applyAlignment="1">
      <alignment vertical="center"/>
    </xf>
    <xf numFmtId="171" fontId="19" fillId="2" borderId="0" xfId="13" applyNumberFormat="1" applyFont="1" applyFill="1" applyAlignment="1">
      <alignment vertical="center"/>
    </xf>
    <xf numFmtId="172" fontId="19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5" borderId="0" xfId="11" applyFont="1" applyFill="1" applyAlignment="1">
      <alignment horizontal="center" vertical="center"/>
    </xf>
    <xf numFmtId="0" fontId="12" fillId="15" borderId="1" xfId="11" applyFont="1" applyFill="1" applyBorder="1" applyAlignment="1">
      <alignment horizontal="center" vertical="center" wrapText="1"/>
    </xf>
    <xf numFmtId="0" fontId="12" fillId="12" borderId="1" xfId="11" applyFont="1" applyFill="1" applyBorder="1" applyAlignment="1">
      <alignment horizontal="center" vertical="center" wrapText="1" shrinkToFit="1"/>
    </xf>
    <xf numFmtId="0" fontId="11" fillId="10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2" fontId="11" fillId="3" borderId="0" xfId="11" applyNumberFormat="1" applyFill="1" applyAlignment="1">
      <alignment vertical="center"/>
    </xf>
    <xf numFmtId="172" fontId="7" fillId="3" borderId="0" xfId="11" applyNumberFormat="1" applyFont="1" applyFill="1" applyAlignment="1">
      <alignment horizontal="left" vertical="center"/>
    </xf>
    <xf numFmtId="171" fontId="16" fillId="3" borderId="1" xfId="13" applyNumberFormat="1" applyFont="1" applyFill="1" applyBorder="1" applyAlignment="1">
      <alignment horizontal="center" vertical="center"/>
    </xf>
    <xf numFmtId="171" fontId="16" fillId="12" borderId="1" xfId="13" applyNumberFormat="1" applyFont="1" applyFill="1" applyBorder="1" applyAlignment="1">
      <alignment vertical="center"/>
    </xf>
    <xf numFmtId="179" fontId="16" fillId="3" borderId="1" xfId="13" applyNumberFormat="1" applyFont="1" applyFill="1" applyBorder="1" applyAlignment="1">
      <alignment horizontal="center" vertical="center"/>
    </xf>
    <xf numFmtId="172" fontId="11" fillId="2" borderId="0" xfId="11" applyNumberFormat="1" applyFill="1" applyAlignment="1">
      <alignment vertical="center"/>
    </xf>
    <xf numFmtId="172" fontId="11" fillId="3" borderId="0" xfId="11" applyNumberFormat="1" applyFill="1" applyAlignment="1">
      <alignment horizontal="left" vertical="center"/>
    </xf>
    <xf numFmtId="171" fontId="16" fillId="3" borderId="16" xfId="13" applyNumberFormat="1" applyFont="1" applyFill="1" applyBorder="1" applyAlignment="1">
      <alignment horizontal="center" vertical="center"/>
    </xf>
    <xf numFmtId="171" fontId="16" fillId="12" borderId="16" xfId="13" applyNumberFormat="1" applyFont="1" applyFill="1" applyBorder="1" applyAlignment="1">
      <alignment vertical="center"/>
    </xf>
    <xf numFmtId="179" fontId="16" fillId="3" borderId="16" xfId="13" applyNumberFormat="1" applyFont="1" applyFill="1" applyBorder="1" applyAlignment="1">
      <alignment horizontal="center" vertical="center"/>
    </xf>
    <xf numFmtId="172" fontId="24" fillId="15" borderId="2" xfId="11" applyNumberFormat="1" applyFont="1" applyFill="1" applyBorder="1" applyAlignment="1">
      <alignment horizontal="center" vertical="center"/>
    </xf>
    <xf numFmtId="3" fontId="17" fillId="15" borderId="2" xfId="11" applyNumberFormat="1" applyFont="1" applyFill="1" applyBorder="1" applyAlignment="1">
      <alignment horizontal="center" vertical="center"/>
    </xf>
    <xf numFmtId="167" fontId="17" fillId="15" borderId="2" xfId="11" applyNumberFormat="1" applyFont="1" applyFill="1" applyBorder="1" applyAlignment="1">
      <alignment horizontal="center" vertical="center"/>
    </xf>
    <xf numFmtId="172" fontId="17" fillId="12" borderId="2" xfId="11" applyNumberFormat="1" applyFont="1" applyFill="1" applyBorder="1" applyAlignment="1">
      <alignment horizontal="center" vertical="center"/>
    </xf>
    <xf numFmtId="171" fontId="16" fillId="0" borderId="1" xfId="13" applyNumberFormat="1" applyFont="1" applyBorder="1" applyAlignment="1">
      <alignment vertical="center"/>
    </xf>
    <xf numFmtId="172" fontId="12" fillId="12" borderId="0" xfId="11" applyNumberFormat="1" applyFont="1" applyFill="1" applyAlignment="1">
      <alignment horizontal="center" vertical="center"/>
    </xf>
    <xf numFmtId="171" fontId="16" fillId="0" borderId="17" xfId="13" applyNumberFormat="1" applyFont="1" applyBorder="1" applyAlignment="1">
      <alignment vertical="center"/>
    </xf>
    <xf numFmtId="171" fontId="18" fillId="0" borderId="0" xfId="13" applyNumberFormat="1" applyFont="1" applyAlignment="1">
      <alignment vertical="center"/>
    </xf>
    <xf numFmtId="171" fontId="30" fillId="3" borderId="0" xfId="13" applyNumberFormat="1" applyFont="1" applyFill="1" applyAlignment="1">
      <alignment vertical="center"/>
    </xf>
    <xf numFmtId="171" fontId="27" fillId="0" borderId="0" xfId="11" applyNumberFormat="1" applyFont="1" applyAlignment="1">
      <alignment vertical="center"/>
    </xf>
    <xf numFmtId="167" fontId="27" fillId="0" borderId="0" xfId="11" applyNumberFormat="1" applyFont="1" applyAlignment="1">
      <alignment vertical="center"/>
    </xf>
    <xf numFmtId="10" fontId="13" fillId="2" borderId="0" xfId="14" applyNumberFormat="1" applyFont="1" applyFill="1" applyAlignment="1">
      <alignment horizontal="center" vertical="center"/>
    </xf>
    <xf numFmtId="9" fontId="13" fillId="2" borderId="0" xfId="14" applyFont="1" applyFill="1" applyAlignment="1">
      <alignment horizontal="center" vertical="center"/>
    </xf>
    <xf numFmtId="9" fontId="12" fillId="2" borderId="0" xfId="14" applyFont="1" applyFill="1" applyAlignment="1">
      <alignment horizontal="center" vertical="center"/>
    </xf>
    <xf numFmtId="172" fontId="11" fillId="0" borderId="0" xfId="11" applyNumberFormat="1" applyAlignment="1">
      <alignment vertical="center"/>
    </xf>
    <xf numFmtId="171" fontId="16" fillId="2" borderId="1" xfId="13" applyNumberFormat="1" applyFont="1" applyFill="1" applyBorder="1" applyAlignment="1">
      <alignment horizontal="center" vertical="center"/>
    </xf>
    <xf numFmtId="171" fontId="16" fillId="2" borderId="1" xfId="13" applyNumberFormat="1" applyFont="1" applyFill="1" applyBorder="1" applyAlignment="1">
      <alignment vertical="center"/>
    </xf>
    <xf numFmtId="171" fontId="16" fillId="2" borderId="17" xfId="13" applyNumberFormat="1" applyFont="1" applyFill="1" applyBorder="1" applyAlignment="1">
      <alignment vertical="center"/>
    </xf>
    <xf numFmtId="171" fontId="18" fillId="2" borderId="0" xfId="13" applyNumberFormat="1" applyFont="1" applyFill="1" applyAlignment="1">
      <alignment vertical="center"/>
    </xf>
    <xf numFmtId="171" fontId="18" fillId="3" borderId="0" xfId="13" applyNumberFormat="1" applyFont="1" applyFill="1" applyAlignment="1">
      <alignment vertical="center"/>
    </xf>
    <xf numFmtId="172" fontId="2" fillId="3" borderId="0" xfId="11" applyNumberFormat="1" applyFont="1" applyFill="1" applyAlignment="1">
      <alignment vertical="center"/>
    </xf>
    <xf numFmtId="171" fontId="16" fillId="0" borderId="0" xfId="13" applyNumberFormat="1" applyFont="1" applyAlignment="1">
      <alignment vertical="center"/>
    </xf>
    <xf numFmtId="172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1" fontId="16" fillId="3" borderId="0" xfId="13" applyNumberFormat="1" applyFont="1" applyFill="1" applyAlignment="1">
      <alignment horizontal="left" vertical="center"/>
    </xf>
    <xf numFmtId="172" fontId="30" fillId="2" borderId="0" xfId="11" applyNumberFormat="1" applyFont="1" applyFill="1" applyAlignment="1">
      <alignment vertical="center"/>
    </xf>
    <xf numFmtId="171" fontId="16" fillId="3" borderId="0" xfId="13" applyNumberFormat="1" applyFont="1" applyFill="1" applyAlignment="1">
      <alignment vertical="center"/>
    </xf>
    <xf numFmtId="171" fontId="16" fillId="2" borderId="16" xfId="13" applyNumberFormat="1" applyFont="1" applyFill="1" applyBorder="1" applyAlignment="1">
      <alignment horizontal="center" vertical="center"/>
    </xf>
    <xf numFmtId="171" fontId="16" fillId="2" borderId="16" xfId="13" applyNumberFormat="1" applyFont="1" applyFill="1" applyBorder="1" applyAlignment="1">
      <alignment vertical="center"/>
    </xf>
    <xf numFmtId="171" fontId="16" fillId="2" borderId="0" xfId="13" applyNumberFormat="1" applyFont="1" applyFill="1" applyAlignment="1">
      <alignment horizontal="center" vertical="center"/>
    </xf>
    <xf numFmtId="171" fontId="16" fillId="2" borderId="18" xfId="13" applyNumberFormat="1" applyFont="1" applyFill="1" applyBorder="1" applyAlignment="1">
      <alignment vertical="center"/>
    </xf>
    <xf numFmtId="0" fontId="20" fillId="15" borderId="2" xfId="11" applyFont="1" applyFill="1" applyBorder="1" applyAlignment="1">
      <alignment horizontal="center" vertical="center" wrapText="1"/>
    </xf>
    <xf numFmtId="171" fontId="17" fillId="15" borderId="2" xfId="11" applyNumberFormat="1" applyFont="1" applyFill="1" applyBorder="1" applyAlignment="1">
      <alignment horizontal="center" vertical="center"/>
    </xf>
    <xf numFmtId="172" fontId="3" fillId="16" borderId="0" xfId="11" applyNumberFormat="1" applyFont="1" applyFill="1" applyAlignment="1">
      <alignment horizontal="left" vertical="center"/>
    </xf>
    <xf numFmtId="171" fontId="17" fillId="3" borderId="1" xfId="13" applyNumberFormat="1" applyFont="1" applyFill="1" applyBorder="1" applyAlignment="1">
      <alignment horizontal="center" vertical="center"/>
    </xf>
    <xf numFmtId="171" fontId="17" fillId="12" borderId="1" xfId="13" applyNumberFormat="1" applyFont="1" applyFill="1" applyBorder="1" applyAlignment="1">
      <alignment vertical="center"/>
    </xf>
    <xf numFmtId="179" fontId="17" fillId="3" borderId="1" xfId="13" applyNumberFormat="1" applyFont="1" applyFill="1" applyBorder="1" applyAlignment="1">
      <alignment horizontal="center" vertical="center"/>
    </xf>
    <xf numFmtId="172" fontId="12" fillId="2" borderId="0" xfId="11" applyNumberFormat="1" applyFont="1" applyFill="1" applyAlignment="1">
      <alignment vertical="center"/>
    </xf>
    <xf numFmtId="172" fontId="12" fillId="3" borderId="0" xfId="11" applyNumberFormat="1" applyFont="1" applyFill="1" applyAlignment="1">
      <alignment vertical="center"/>
    </xf>
    <xf numFmtId="172" fontId="3" fillId="4" borderId="19" xfId="11" applyNumberFormat="1" applyFont="1" applyFill="1" applyBorder="1" applyAlignment="1">
      <alignment horizontal="center" vertical="center"/>
    </xf>
    <xf numFmtId="3" fontId="17" fillId="4" borderId="19" xfId="11" applyNumberFormat="1" applyFont="1" applyFill="1" applyBorder="1" applyAlignment="1">
      <alignment horizontal="center" vertical="center"/>
    </xf>
    <xf numFmtId="171" fontId="17" fillId="4" borderId="19" xfId="11" applyNumberFormat="1" applyFont="1" applyFill="1" applyBorder="1" applyAlignment="1">
      <alignment horizontal="center" vertical="center"/>
    </xf>
    <xf numFmtId="172" fontId="17" fillId="12" borderId="19" xfId="11" applyNumberFormat="1" applyFont="1" applyFill="1" applyBorder="1" applyAlignment="1">
      <alignment horizontal="center" vertical="center"/>
    </xf>
    <xf numFmtId="171" fontId="16" fillId="2" borderId="20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4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7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2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7" borderId="21" xfId="11" applyFont="1" applyFill="1" applyBorder="1" applyAlignment="1">
      <alignment horizontal="center" vertical="center" wrapText="1" shrinkToFit="1"/>
    </xf>
    <xf numFmtId="41" fontId="31" fillId="17" borderId="21" xfId="11" applyNumberFormat="1" applyFont="1" applyFill="1" applyBorder="1" applyAlignment="1">
      <alignment horizontal="center" vertical="center"/>
    </xf>
    <xf numFmtId="172" fontId="27" fillId="17" borderId="21" xfId="11" applyNumberFormat="1" applyFont="1" applyFill="1" applyBorder="1" applyAlignment="1">
      <alignment vertical="center"/>
    </xf>
    <xf numFmtId="167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3" borderId="0" xfId="14" applyNumberFormat="1" applyFont="1" applyFill="1" applyAlignment="1">
      <alignment horizontal="center" vertical="center"/>
    </xf>
    <xf numFmtId="172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2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2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0" fontId="2" fillId="0" borderId="0" xfId="11" applyFont="1" applyAlignment="1">
      <alignment vertical="center"/>
    </xf>
    <xf numFmtId="172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7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11" fillId="8" borderId="4" xfId="11" applyFill="1" applyBorder="1" applyAlignment="1">
      <alignment horizontal="center" vertical="center" wrapText="1"/>
    </xf>
    <xf numFmtId="9" fontId="12" fillId="8" borderId="4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0" fontId="14" fillId="3" borderId="4" xfId="11" applyFont="1" applyFill="1" applyBorder="1" applyAlignment="1">
      <alignment horizontal="center" vertical="center" wrapText="1"/>
    </xf>
    <xf numFmtId="0" fontId="14" fillId="3" borderId="4" xfId="11" applyFont="1" applyFill="1" applyBorder="1" applyAlignment="1">
      <alignment horizontal="center" vertical="center"/>
    </xf>
    <xf numFmtId="9" fontId="14" fillId="3" borderId="4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4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4" xfId="11" applyFont="1" applyFill="1" applyBorder="1" applyAlignment="1">
      <alignment vertical="center"/>
    </xf>
    <xf numFmtId="0" fontId="15" fillId="3" borderId="4" xfId="11" applyFont="1" applyFill="1" applyBorder="1" applyAlignment="1">
      <alignment horizontal="center" vertical="center"/>
    </xf>
    <xf numFmtId="3" fontId="15" fillId="3" borderId="4" xfId="11" applyNumberFormat="1" applyFont="1" applyFill="1" applyBorder="1" applyAlignment="1">
      <alignment vertical="center"/>
    </xf>
    <xf numFmtId="172" fontId="15" fillId="3" borderId="4" xfId="11" applyNumberFormat="1" applyFont="1" applyFill="1" applyBorder="1" applyAlignment="1">
      <alignment vertical="center"/>
    </xf>
    <xf numFmtId="9" fontId="15" fillId="3" borderId="4" xfId="14" applyFont="1" applyFill="1" applyBorder="1" applyAlignment="1">
      <alignment horizontal="center" vertical="center"/>
    </xf>
    <xf numFmtId="174" fontId="15" fillId="3" borderId="4" xfId="17" applyNumberFormat="1" applyFont="1" applyFill="1" applyBorder="1" applyAlignment="1">
      <alignment vertical="center"/>
    </xf>
    <xf numFmtId="0" fontId="15" fillId="3" borderId="4" xfId="11" applyFont="1" applyFill="1" applyBorder="1" applyAlignment="1" applyProtection="1">
      <alignment horizontal="left" vertical="center"/>
      <protection locked="0"/>
    </xf>
    <xf numFmtId="0" fontId="22" fillId="18" borderId="4" xfId="11" applyFont="1" applyFill="1" applyBorder="1" applyAlignment="1" applyProtection="1">
      <alignment horizontal="center" vertical="center"/>
      <protection locked="0"/>
    </xf>
    <xf numFmtId="0" fontId="15" fillId="18" borderId="4" xfId="11" applyFont="1" applyFill="1" applyBorder="1" applyAlignment="1" applyProtection="1">
      <alignment horizontal="center" vertical="center"/>
      <protection locked="0"/>
    </xf>
    <xf numFmtId="0" fontId="22" fillId="18" borderId="4" xfId="11" applyFont="1" applyFill="1" applyBorder="1" applyAlignment="1" applyProtection="1">
      <alignment horizontal="left" vertical="center"/>
      <protection locked="0"/>
    </xf>
    <xf numFmtId="0" fontId="15" fillId="18" borderId="4" xfId="11" applyFont="1" applyFill="1" applyBorder="1" applyAlignment="1">
      <alignment vertical="center"/>
    </xf>
    <xf numFmtId="0" fontId="15" fillId="18" borderId="4" xfId="11" applyFont="1" applyFill="1" applyBorder="1" applyAlignment="1">
      <alignment horizontal="center" vertical="center"/>
    </xf>
    <xf numFmtId="3" fontId="22" fillId="18" borderId="4" xfId="11" applyNumberFormat="1" applyFont="1" applyFill="1" applyBorder="1" applyAlignment="1">
      <alignment vertical="center"/>
    </xf>
    <xf numFmtId="3" fontId="15" fillId="3" borderId="4" xfId="16" applyNumberFormat="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center" vertical="center"/>
      <protection locked="0"/>
    </xf>
    <xf numFmtId="0" fontId="15" fillId="7" borderId="4" xfId="1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left" vertical="center"/>
      <protection locked="0"/>
    </xf>
    <xf numFmtId="0" fontId="15" fillId="7" borderId="4" xfId="11" applyFont="1" applyFill="1" applyBorder="1" applyAlignment="1">
      <alignment vertical="center"/>
    </xf>
    <xf numFmtId="0" fontId="15" fillId="7" borderId="4" xfId="11" applyFont="1" applyFill="1" applyBorder="1" applyAlignment="1">
      <alignment horizontal="center" vertical="center"/>
    </xf>
    <xf numFmtId="3" fontId="22" fillId="7" borderId="4" xfId="11" applyNumberFormat="1" applyFont="1" applyFill="1" applyBorder="1" applyAlignment="1">
      <alignment vertical="center"/>
    </xf>
    <xf numFmtId="0" fontId="34" fillId="19" borderId="4" xfId="11" applyFont="1" applyFill="1" applyBorder="1" applyAlignment="1" applyProtection="1">
      <alignment horizontal="center" vertical="center"/>
      <protection locked="0"/>
    </xf>
    <xf numFmtId="0" fontId="15" fillId="19" borderId="4" xfId="11" applyFont="1" applyFill="1" applyBorder="1" applyAlignment="1" applyProtection="1">
      <alignment horizontal="center" vertical="center"/>
      <protection locked="0"/>
    </xf>
    <xf numFmtId="0" fontId="34" fillId="19" borderId="4" xfId="11" applyFont="1" applyFill="1" applyBorder="1" applyAlignment="1" applyProtection="1">
      <alignment horizontal="left" vertical="center"/>
      <protection locked="0"/>
    </xf>
    <xf numFmtId="0" fontId="35" fillId="19" borderId="4" xfId="11" applyFont="1" applyFill="1" applyBorder="1" applyAlignment="1">
      <alignment vertical="center"/>
    </xf>
    <xf numFmtId="0" fontId="35" fillId="19" borderId="4" xfId="11" applyFont="1" applyFill="1" applyBorder="1" applyAlignment="1">
      <alignment horizontal="center" vertical="center"/>
    </xf>
    <xf numFmtId="3" fontId="34" fillId="19" borderId="4" xfId="11" applyNumberFormat="1" applyFont="1" applyFill="1" applyBorder="1" applyAlignment="1">
      <alignment vertical="center"/>
    </xf>
    <xf numFmtId="0" fontId="22" fillId="8" borderId="4" xfId="11" applyFont="1" applyFill="1" applyBorder="1" applyAlignment="1">
      <alignment horizontal="center" vertical="center" wrapText="1"/>
    </xf>
    <xf numFmtId="0" fontId="22" fillId="8" borderId="4" xfId="11" applyFont="1" applyFill="1" applyBorder="1" applyAlignment="1">
      <alignment vertical="center" wrapText="1"/>
    </xf>
    <xf numFmtId="0" fontId="22" fillId="8" borderId="4" xfId="11" applyFont="1" applyFill="1" applyBorder="1" applyAlignment="1">
      <alignment horizontal="center" vertical="center"/>
    </xf>
    <xf numFmtId="3" fontId="12" fillId="8" borderId="4" xfId="11" applyNumberFormat="1" applyFont="1" applyFill="1" applyBorder="1" applyAlignment="1">
      <alignment vertical="center"/>
    </xf>
    <xf numFmtId="0" fontId="11" fillId="3" borderId="0" xfId="11" applyFill="1" applyAlignment="1" applyProtection="1">
      <alignment horizontal="center" vertical="center"/>
      <protection locked="0"/>
    </xf>
    <xf numFmtId="179" fontId="17" fillId="15" borderId="2" xfId="11" applyNumberFormat="1" applyFont="1" applyFill="1" applyBorder="1" applyAlignment="1">
      <alignment horizontal="center" vertical="center"/>
    </xf>
    <xf numFmtId="171" fontId="17" fillId="8" borderId="2" xfId="11" applyNumberFormat="1" applyFont="1" applyFill="1" applyBorder="1" applyAlignment="1">
      <alignment horizontal="center" vertical="center"/>
    </xf>
    <xf numFmtId="171" fontId="31" fillId="17" borderId="21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3" borderId="0" xfId="14" applyNumberFormat="1" applyFont="1" applyFill="1" applyAlignment="1">
      <alignment horizontal="center" vertical="center"/>
    </xf>
    <xf numFmtId="0" fontId="12" fillId="2" borderId="0" xfId="14" applyNumberFormat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9" fillId="3" borderId="0" xfId="11" applyFont="1" applyFill="1" applyAlignment="1">
      <alignment vertical="center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0" fillId="3" borderId="0" xfId="11" applyFont="1" applyFill="1" applyAlignment="1">
      <alignment vertical="center"/>
    </xf>
    <xf numFmtId="0" fontId="60" fillId="3" borderId="0" xfId="11" applyFont="1" applyFill="1" applyAlignment="1">
      <alignment horizontal="center" vertical="center"/>
    </xf>
    <xf numFmtId="0" fontId="60" fillId="2" borderId="0" xfId="11" applyFont="1" applyFill="1" applyAlignment="1">
      <alignment horizontal="center" vertical="center"/>
    </xf>
    <xf numFmtId="0" fontId="60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1" fillId="3" borderId="0" xfId="11" applyFont="1" applyFill="1" applyAlignment="1">
      <alignment horizontal="center" vertical="center"/>
    </xf>
    <xf numFmtId="0" fontId="62" fillId="3" borderId="0" xfId="3" applyFont="1" applyFill="1" applyAlignment="1" applyProtection="1">
      <alignment horizontal="center" vertical="center"/>
    </xf>
    <xf numFmtId="0" fontId="63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7" fontId="47" fillId="3" borderId="0" xfId="11" applyNumberFormat="1" applyFont="1" applyFill="1" applyAlignment="1">
      <alignment vertical="center"/>
    </xf>
    <xf numFmtId="0" fontId="65" fillId="3" borderId="0" xfId="11" applyFont="1" applyFill="1" applyAlignment="1">
      <alignment vertical="center"/>
    </xf>
    <xf numFmtId="0" fontId="64" fillId="2" borderId="0" xfId="11" applyFont="1" applyFill="1" applyAlignment="1">
      <alignment horizontal="center" vertical="center"/>
    </xf>
    <xf numFmtId="0" fontId="47" fillId="0" borderId="0" xfId="11" applyFont="1" applyAlignment="1">
      <alignment vertical="center"/>
    </xf>
    <xf numFmtId="0" fontId="64" fillId="5" borderId="0" xfId="11" applyFont="1" applyFill="1" applyAlignment="1">
      <alignment horizontal="center" vertical="center"/>
    </xf>
    <xf numFmtId="0" fontId="66" fillId="2" borderId="0" xfId="11" applyFont="1" applyFill="1" applyAlignment="1">
      <alignment horizontal="center" vertical="center" wrapText="1"/>
    </xf>
    <xf numFmtId="172" fontId="47" fillId="3" borderId="0" xfId="11" applyNumberFormat="1" applyFont="1" applyFill="1" applyAlignment="1">
      <alignment vertical="center"/>
    </xf>
    <xf numFmtId="172" fontId="64" fillId="3" borderId="0" xfId="11" applyNumberFormat="1" applyFont="1" applyFill="1" applyAlignment="1">
      <alignment horizontal="left" vertical="center"/>
    </xf>
    <xf numFmtId="171" fontId="67" fillId="3" borderId="1" xfId="13" applyNumberFormat="1" applyFont="1" applyFill="1" applyBorder="1" applyAlignment="1">
      <alignment horizontal="center" vertical="center"/>
    </xf>
    <xf numFmtId="171" fontId="68" fillId="5" borderId="1" xfId="13" applyNumberFormat="1" applyFont="1" applyFill="1" applyBorder="1" applyAlignment="1">
      <alignment vertical="center"/>
    </xf>
    <xf numFmtId="172" fontId="47" fillId="2" borderId="0" xfId="11" applyNumberFormat="1" applyFont="1" applyFill="1" applyAlignment="1">
      <alignment vertical="center"/>
    </xf>
    <xf numFmtId="172" fontId="47" fillId="0" borderId="0" xfId="11" applyNumberFormat="1" applyFont="1" applyAlignment="1">
      <alignment vertical="center"/>
    </xf>
    <xf numFmtId="172" fontId="64" fillId="6" borderId="19" xfId="11" applyNumberFormat="1" applyFont="1" applyFill="1" applyBorder="1" applyAlignment="1">
      <alignment horizontal="left" vertical="center"/>
    </xf>
    <xf numFmtId="3" fontId="56" fillId="6" borderId="19" xfId="11" applyNumberFormat="1" applyFont="1" applyFill="1" applyBorder="1" applyAlignment="1">
      <alignment horizontal="center" vertical="center"/>
    </xf>
    <xf numFmtId="171" fontId="67" fillId="3" borderId="20" xfId="13" applyNumberFormat="1" applyFont="1" applyFill="1" applyBorder="1" applyAlignment="1">
      <alignment horizontal="center" vertical="center"/>
    </xf>
    <xf numFmtId="171" fontId="68" fillId="5" borderId="20" xfId="13" applyNumberFormat="1" applyFont="1" applyFill="1" applyBorder="1" applyAlignment="1">
      <alignment vertical="center"/>
    </xf>
    <xf numFmtId="171" fontId="37" fillId="2" borderId="20" xfId="13" applyNumberFormat="1" applyFont="1" applyFill="1" applyBorder="1" applyAlignment="1">
      <alignment horizontal="center" vertical="center"/>
    </xf>
    <xf numFmtId="167" fontId="71" fillId="3" borderId="0" xfId="11" applyNumberFormat="1" applyFont="1" applyFill="1" applyAlignment="1">
      <alignment vertical="center"/>
    </xf>
    <xf numFmtId="172" fontId="64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1" fontId="56" fillId="6" borderId="2" xfId="11" applyNumberFormat="1" applyFont="1" applyFill="1" applyBorder="1" applyAlignment="1">
      <alignment horizontal="center" vertical="center"/>
    </xf>
    <xf numFmtId="172" fontId="70" fillId="6" borderId="2" xfId="11" applyNumberFormat="1" applyFont="1" applyFill="1" applyBorder="1" applyAlignment="1">
      <alignment horizontal="center" vertical="center"/>
    </xf>
    <xf numFmtId="3" fontId="72" fillId="3" borderId="0" xfId="11" applyNumberFormat="1" applyFont="1" applyFill="1" applyAlignment="1">
      <alignment horizontal="center" vertical="center"/>
    </xf>
    <xf numFmtId="0" fontId="71" fillId="3" borderId="0" xfId="11" applyFont="1" applyFill="1" applyAlignment="1">
      <alignment vertical="center"/>
    </xf>
    <xf numFmtId="0" fontId="71" fillId="2" borderId="0" xfId="11" applyFont="1" applyFill="1" applyAlignment="1">
      <alignment vertical="center"/>
    </xf>
    <xf numFmtId="173" fontId="66" fillId="2" borderId="0" xfId="11" applyNumberFormat="1" applyFont="1" applyFill="1" applyAlignment="1">
      <alignment vertical="center"/>
    </xf>
    <xf numFmtId="0" fontId="71" fillId="2" borderId="0" xfId="11" applyFont="1" applyFill="1" applyAlignment="1">
      <alignment horizontal="center" vertical="center"/>
    </xf>
    <xf numFmtId="173" fontId="71" fillId="2" borderId="0" xfId="11" applyNumberFormat="1" applyFont="1" applyFill="1" applyAlignment="1">
      <alignment vertical="center"/>
    </xf>
    <xf numFmtId="173" fontId="71" fillId="3" borderId="0" xfId="11" applyNumberFormat="1" applyFont="1" applyFill="1" applyAlignment="1">
      <alignment vertical="center"/>
    </xf>
    <xf numFmtId="9" fontId="64" fillId="2" borderId="27" xfId="14" applyFont="1" applyFill="1" applyBorder="1" applyAlignment="1">
      <alignment horizontal="center" vertical="center"/>
    </xf>
    <xf numFmtId="172" fontId="64" fillId="3" borderId="0" xfId="11" applyNumberFormat="1" applyFont="1" applyFill="1" applyAlignment="1">
      <alignment horizontal="center" vertical="center" wrapText="1"/>
    </xf>
    <xf numFmtId="172" fontId="49" fillId="2" borderId="0" xfId="11" applyNumberFormat="1" applyFont="1" applyFill="1" applyAlignment="1">
      <alignment vertical="center" wrapText="1"/>
    </xf>
    <xf numFmtId="172" fontId="72" fillId="2" borderId="0" xfId="11" applyNumberFormat="1" applyFont="1" applyFill="1" applyAlignment="1">
      <alignment vertical="center" wrapText="1"/>
    </xf>
    <xf numFmtId="171" fontId="71" fillId="3" borderId="0" xfId="11" applyNumberFormat="1" applyFont="1" applyFill="1" applyAlignment="1">
      <alignment vertical="center"/>
    </xf>
    <xf numFmtId="172" fontId="49" fillId="2" borderId="0" xfId="11" applyNumberFormat="1" applyFont="1" applyFill="1" applyAlignment="1">
      <alignment horizontal="center" vertical="center"/>
    </xf>
    <xf numFmtId="172" fontId="72" fillId="2" borderId="0" xfId="11" applyNumberFormat="1" applyFont="1" applyFill="1" applyAlignment="1">
      <alignment vertical="center"/>
    </xf>
    <xf numFmtId="172" fontId="71" fillId="3" borderId="0" xfId="11" applyNumberFormat="1" applyFont="1" applyFill="1" applyAlignment="1">
      <alignment vertical="center"/>
    </xf>
    <xf numFmtId="182" fontId="71" fillId="3" borderId="0" xfId="18" applyNumberFormat="1" applyFont="1" applyFill="1" applyAlignment="1">
      <alignment vertical="center"/>
    </xf>
    <xf numFmtId="0" fontId="71" fillId="0" borderId="0" xfId="11" applyFont="1" applyAlignment="1">
      <alignment vertical="center"/>
    </xf>
    <xf numFmtId="172" fontId="71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82" fontId="71" fillId="2" borderId="0" xfId="18" applyNumberFormat="1" applyFont="1" applyFill="1" applyAlignment="1">
      <alignment vertical="center"/>
    </xf>
    <xf numFmtId="171" fontId="71" fillId="2" borderId="0" xfId="13" applyNumberFormat="1" applyFont="1" applyFill="1" applyAlignment="1">
      <alignment vertical="center"/>
    </xf>
    <xf numFmtId="171" fontId="41" fillId="0" borderId="1" xfId="13" applyNumberFormat="1" applyFont="1" applyBorder="1" applyAlignment="1">
      <alignment vertical="center"/>
    </xf>
    <xf numFmtId="171" fontId="71" fillId="2" borderId="0" xfId="11" applyNumberFormat="1" applyFont="1" applyFill="1" applyAlignment="1">
      <alignment vertical="center"/>
    </xf>
    <xf numFmtId="0" fontId="76" fillId="3" borderId="0" xfId="11" applyFont="1" applyFill="1" applyAlignment="1">
      <alignment vertical="center"/>
    </xf>
    <xf numFmtId="0" fontId="77" fillId="2" borderId="0" xfId="6" applyFont="1" applyFill="1" applyAlignment="1">
      <alignment vertical="center"/>
    </xf>
    <xf numFmtId="0" fontId="78" fillId="2" borderId="0" xfId="6" applyFont="1" applyFill="1"/>
    <xf numFmtId="164" fontId="78" fillId="0" borderId="9" xfId="8" applyNumberFormat="1" applyFont="1" applyBorder="1" applyAlignment="1">
      <alignment vertical="center"/>
    </xf>
    <xf numFmtId="178" fontId="78" fillId="0" borderId="9" xfId="1" applyNumberFormat="1" applyFont="1" applyBorder="1" applyAlignment="1">
      <alignment horizontal="right" vertical="center"/>
    </xf>
    <xf numFmtId="0" fontId="79" fillId="2" borderId="0" xfId="6" applyFont="1" applyFill="1"/>
    <xf numFmtId="0" fontId="79" fillId="2" borderId="0" xfId="6" applyFont="1" applyFill="1" applyAlignment="1">
      <alignment horizontal="center"/>
    </xf>
    <xf numFmtId="0" fontId="80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1" fillId="3" borderId="0" xfId="11" applyFont="1" applyFill="1"/>
    <xf numFmtId="175" fontId="82" fillId="5" borderId="4" xfId="11" applyNumberFormat="1" applyFont="1" applyFill="1" applyBorder="1" applyAlignment="1">
      <alignment horizontal="center" vertical="center" wrapText="1" shrinkToFit="1"/>
    </xf>
    <xf numFmtId="175" fontId="70" fillId="0" borderId="0" xfId="11" applyNumberFormat="1" applyFont="1" applyAlignment="1">
      <alignment horizontal="center" vertical="center" wrapText="1" shrinkToFit="1"/>
    </xf>
    <xf numFmtId="0" fontId="47" fillId="0" borderId="0" xfId="11" applyFont="1"/>
    <xf numFmtId="17" fontId="47" fillId="5" borderId="4" xfId="11" applyNumberFormat="1" applyFont="1" applyFill="1" applyBorder="1" applyAlignment="1">
      <alignment horizontal="center"/>
    </xf>
    <xf numFmtId="171" fontId="47" fillId="3" borderId="4" xfId="13" applyNumberFormat="1" applyFont="1" applyFill="1" applyBorder="1" applyAlignment="1">
      <alignment vertical="center"/>
    </xf>
    <xf numFmtId="171" fontId="71" fillId="2" borderId="0" xfId="13" applyNumberFormat="1" applyFont="1" applyFill="1"/>
    <xf numFmtId="17" fontId="74" fillId="21" borderId="6" xfId="11" applyNumberFormat="1" applyFont="1" applyFill="1" applyBorder="1" applyAlignment="1">
      <alignment horizontal="center"/>
    </xf>
    <xf numFmtId="3" fontId="74" fillId="21" borderId="6" xfId="11" applyNumberFormat="1" applyFont="1" applyFill="1" applyBorder="1" applyAlignment="1">
      <alignment vertical="center"/>
    </xf>
    <xf numFmtId="0" fontId="71" fillId="2" borderId="0" xfId="11" applyFont="1" applyFill="1"/>
    <xf numFmtId="3" fontId="71" fillId="2" borderId="0" xfId="11" applyNumberFormat="1" applyFont="1" applyFill="1"/>
    <xf numFmtId="0" fontId="71" fillId="0" borderId="0" xfId="11" applyFont="1"/>
    <xf numFmtId="174" fontId="71" fillId="2" borderId="0" xfId="11" applyNumberFormat="1" applyFont="1" applyFill="1"/>
    <xf numFmtId="174" fontId="73" fillId="2" borderId="0" xfId="11" applyNumberFormat="1" applyFont="1" applyFill="1"/>
    <xf numFmtId="0" fontId="64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4" fontId="47" fillId="3" borderId="0" xfId="13" applyNumberFormat="1" applyFont="1" applyFill="1"/>
    <xf numFmtId="164" fontId="47" fillId="3" borderId="0" xfId="11" applyNumberFormat="1" applyFont="1" applyFill="1" applyAlignment="1">
      <alignment horizontal="center"/>
    </xf>
    <xf numFmtId="0" fontId="47" fillId="2" borderId="15" xfId="11" applyFont="1" applyFill="1" applyBorder="1" applyAlignment="1">
      <alignment vertical="center"/>
    </xf>
    <xf numFmtId="164" fontId="83" fillId="4" borderId="15" xfId="11" applyNumberFormat="1" applyFont="1" applyFill="1" applyBorder="1" applyAlignment="1">
      <alignment horizontal="center" vertical="center" wrapText="1"/>
    </xf>
    <xf numFmtId="0" fontId="47" fillId="2" borderId="15" xfId="11" applyFont="1" applyFill="1" applyBorder="1"/>
    <xf numFmtId="174" fontId="72" fillId="2" borderId="0" xfId="13" applyNumberFormat="1" applyFont="1" applyFill="1" applyAlignment="1">
      <alignment horizontal="center" vertical="center"/>
    </xf>
    <xf numFmtId="3" fontId="71" fillId="2" borderId="0" xfId="11" applyNumberFormat="1" applyFont="1" applyFill="1" applyAlignment="1">
      <alignment horizontal="center"/>
    </xf>
    <xf numFmtId="0" fontId="71" fillId="2" borderId="0" xfId="11" applyFont="1" applyFill="1" applyAlignment="1">
      <alignment horizontal="center"/>
    </xf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1" fillId="0" borderId="0" xfId="11" applyFont="1"/>
    <xf numFmtId="0" fontId="86" fillId="5" borderId="4" xfId="11" applyFont="1" applyFill="1" applyBorder="1" applyAlignment="1">
      <alignment horizontal="center" vertical="center" wrapText="1" shrinkToFit="1"/>
    </xf>
    <xf numFmtId="3" fontId="64" fillId="2" borderId="4" xfId="11" applyNumberFormat="1" applyFont="1" applyFill="1" applyBorder="1" applyAlignment="1">
      <alignment horizontal="center" vertical="center"/>
    </xf>
    <xf numFmtId="0" fontId="84" fillId="5" borderId="7" xfId="11" applyFont="1" applyFill="1" applyBorder="1" applyAlignment="1">
      <alignment horizontal="left" vertical="center"/>
    </xf>
    <xf numFmtId="0" fontId="71" fillId="0" borderId="0" xfId="11" applyFont="1" applyAlignment="1">
      <alignment horizontal="center"/>
    </xf>
    <xf numFmtId="0" fontId="84" fillId="5" borderId="4" xfId="11" applyFont="1" applyFill="1" applyBorder="1" applyAlignment="1">
      <alignment horizontal="center" vertical="center" wrapText="1" shrinkToFit="1"/>
    </xf>
    <xf numFmtId="167" fontId="64" fillId="2" borderId="4" xfId="11" applyNumberFormat="1" applyFont="1" applyFill="1" applyBorder="1" applyAlignment="1">
      <alignment horizontal="center" vertical="center"/>
    </xf>
    <xf numFmtId="167" fontId="47" fillId="3" borderId="0" xfId="11" applyNumberFormat="1" applyFont="1" applyFill="1"/>
    <xf numFmtId="0" fontId="58" fillId="5" borderId="4" xfId="11" applyFont="1" applyFill="1" applyBorder="1" applyAlignment="1">
      <alignment horizontal="center" vertical="center" wrapText="1"/>
    </xf>
    <xf numFmtId="0" fontId="86" fillId="5" borderId="4" xfId="11" applyFont="1" applyFill="1" applyBorder="1" applyAlignment="1">
      <alignment horizontal="center" vertical="center" wrapText="1"/>
    </xf>
    <xf numFmtId="0" fontId="64" fillId="0" borderId="0" xfId="11" applyFont="1" applyAlignment="1">
      <alignment wrapText="1"/>
    </xf>
    <xf numFmtId="3" fontId="47" fillId="3" borderId="4" xfId="11" applyNumberFormat="1" applyFont="1" applyFill="1" applyBorder="1" applyAlignment="1">
      <alignment horizontal="center" vertical="center"/>
    </xf>
    <xf numFmtId="171" fontId="47" fillId="3" borderId="4" xfId="13" applyNumberFormat="1" applyFont="1" applyFill="1" applyBorder="1" applyAlignment="1">
      <alignment horizontal="right" vertical="center"/>
    </xf>
    <xf numFmtId="0" fontId="64" fillId="0" borderId="0" xfId="11" applyFont="1" applyAlignment="1">
      <alignment vertical="center"/>
    </xf>
    <xf numFmtId="0" fontId="64" fillId="0" borderId="0" xfId="11" applyFont="1"/>
    <xf numFmtId="0" fontId="88" fillId="0" borderId="0" xfId="11" applyFont="1"/>
    <xf numFmtId="183" fontId="71" fillId="2" borderId="0" xfId="13" applyNumberFormat="1" applyFont="1" applyFill="1"/>
    <xf numFmtId="183" fontId="71" fillId="2" borderId="0" xfId="13" applyNumberFormat="1" applyFont="1" applyFill="1" applyAlignment="1">
      <alignment horizontal="center"/>
    </xf>
    <xf numFmtId="169" fontId="71" fillId="2" borderId="0" xfId="18" applyFont="1" applyFill="1" applyAlignment="1">
      <alignment horizontal="center"/>
    </xf>
    <xf numFmtId="0" fontId="51" fillId="0" borderId="0" xfId="11" applyFont="1"/>
    <xf numFmtId="0" fontId="71" fillId="3" borderId="0" xfId="11" applyFont="1" applyFill="1"/>
    <xf numFmtId="3" fontId="71" fillId="3" borderId="0" xfId="11" applyNumberFormat="1" applyFont="1" applyFill="1"/>
    <xf numFmtId="0" fontId="71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3" fontId="71" fillId="3" borderId="0" xfId="11" applyNumberFormat="1" applyFont="1" applyFill="1" applyAlignment="1">
      <alignment horizontal="center"/>
    </xf>
    <xf numFmtId="0" fontId="86" fillId="5" borderId="9" xfId="7" applyFont="1" applyFill="1" applyBorder="1" applyAlignment="1">
      <alignment horizontal="center" vertical="center"/>
    </xf>
    <xf numFmtId="17" fontId="86" fillId="5" borderId="9" xfId="7" applyNumberFormat="1" applyFont="1" applyFill="1" applyBorder="1" applyAlignment="1">
      <alignment horizontal="center" vertical="center"/>
    </xf>
    <xf numFmtId="178" fontId="75" fillId="21" borderId="9" xfId="1" applyNumberFormat="1" applyFont="1" applyFill="1" applyBorder="1" applyAlignment="1">
      <alignment horizontal="center" vertical="center"/>
    </xf>
    <xf numFmtId="178" fontId="75" fillId="21" borderId="9" xfId="1" applyNumberFormat="1" applyFont="1" applyFill="1" applyBorder="1" applyAlignment="1">
      <alignment vertical="center"/>
    </xf>
    <xf numFmtId="0" fontId="80" fillId="3" borderId="0" xfId="11" applyFont="1" applyFill="1" applyAlignment="1">
      <alignment vertical="center"/>
    </xf>
    <xf numFmtId="0" fontId="89" fillId="3" borderId="0" xfId="11" applyFont="1" applyFill="1" applyAlignment="1">
      <alignment vertical="center"/>
    </xf>
    <xf numFmtId="0" fontId="89" fillId="0" borderId="0" xfId="11" applyFont="1" applyAlignment="1">
      <alignment vertical="center"/>
    </xf>
    <xf numFmtId="0" fontId="90" fillId="0" borderId="0" xfId="11" applyFont="1" applyAlignment="1">
      <alignment horizontal="center" vertical="center"/>
    </xf>
    <xf numFmtId="0" fontId="91" fillId="0" borderId="0" xfId="11" applyFont="1" applyAlignment="1">
      <alignment vertical="center"/>
    </xf>
    <xf numFmtId="0" fontId="90" fillId="3" borderId="0" xfId="11" applyFont="1" applyFill="1" applyAlignment="1">
      <alignment horizontal="center" vertical="center"/>
    </xf>
    <xf numFmtId="0" fontId="92" fillId="3" borderId="0" xfId="11" applyFont="1" applyFill="1" applyAlignment="1">
      <alignment horizontal="center" vertical="center"/>
    </xf>
    <xf numFmtId="0" fontId="92" fillId="3" borderId="0" xfId="11" applyFont="1" applyFill="1" applyAlignment="1">
      <alignment vertical="center"/>
    </xf>
    <xf numFmtId="0" fontId="92" fillId="0" borderId="0" xfId="11" applyFont="1" applyAlignment="1">
      <alignment vertical="center"/>
    </xf>
    <xf numFmtId="176" fontId="93" fillId="3" borderId="0" xfId="11" applyNumberFormat="1" applyFont="1" applyFill="1" applyAlignment="1">
      <alignment vertical="center"/>
    </xf>
    <xf numFmtId="176" fontId="93" fillId="0" borderId="0" xfId="11" applyNumberFormat="1" applyFont="1" applyAlignment="1">
      <alignment vertical="center"/>
    </xf>
    <xf numFmtId="176" fontId="61" fillId="0" borderId="0" xfId="11" applyNumberFormat="1" applyFont="1" applyAlignment="1">
      <alignment horizontal="center" vertical="center"/>
    </xf>
    <xf numFmtId="0" fontId="81" fillId="0" borderId="0" xfId="11" applyFont="1" applyAlignment="1">
      <alignment vertical="center"/>
    </xf>
    <xf numFmtId="0" fontId="94" fillId="0" borderId="0" xfId="11" applyFont="1" applyAlignment="1">
      <alignment vertical="center"/>
    </xf>
    <xf numFmtId="0" fontId="95" fillId="3" borderId="0" xfId="11" applyFont="1" applyFill="1" applyAlignment="1">
      <alignment vertical="center"/>
    </xf>
    <xf numFmtId="17" fontId="83" fillId="0" borderId="11" xfId="11" applyNumberFormat="1" applyFont="1" applyBorder="1" applyAlignment="1">
      <alignment horizontal="left" vertical="center"/>
    </xf>
    <xf numFmtId="164" fontId="69" fillId="0" borderId="11" xfId="11" applyNumberFormat="1" applyFont="1" applyBorder="1" applyAlignment="1">
      <alignment vertical="center"/>
    </xf>
    <xf numFmtId="17" fontId="83" fillId="0" borderId="11" xfId="11" applyNumberFormat="1" applyFont="1" applyBorder="1" applyAlignment="1">
      <alignment horizontal="left" vertical="center" wrapText="1" shrinkToFit="1"/>
    </xf>
    <xf numFmtId="3" fontId="96" fillId="3" borderId="0" xfId="12" applyNumberFormat="1" applyFont="1" applyFill="1" applyAlignment="1">
      <alignment horizontal="center" vertical="center"/>
    </xf>
    <xf numFmtId="3" fontId="96" fillId="0" borderId="0" xfId="12" applyNumberFormat="1" applyFont="1" applyAlignment="1">
      <alignment horizontal="center" vertical="center"/>
    </xf>
    <xf numFmtId="0" fontId="97" fillId="3" borderId="0" xfId="11" applyFont="1" applyFill="1" applyAlignment="1">
      <alignment vertical="center"/>
    </xf>
    <xf numFmtId="0" fontId="97" fillId="0" borderId="0" xfId="11" applyFont="1" applyAlignment="1">
      <alignment vertical="center"/>
    </xf>
    <xf numFmtId="0" fontId="98" fillId="0" borderId="0" xfId="11" applyFont="1" applyAlignment="1">
      <alignment vertical="center"/>
    </xf>
    <xf numFmtId="17" fontId="99" fillId="0" borderId="11" xfId="11" applyNumberFormat="1" applyFont="1" applyBorder="1" applyAlignment="1">
      <alignment horizontal="center" vertical="center" wrapText="1" shrinkToFit="1"/>
    </xf>
    <xf numFmtId="171" fontId="79" fillId="0" borderId="11" xfId="13" applyNumberFormat="1" applyFont="1" applyBorder="1" applyAlignment="1">
      <alignment vertical="center"/>
    </xf>
    <xf numFmtId="167" fontId="68" fillId="0" borderId="0" xfId="11" applyNumberFormat="1" applyFont="1"/>
    <xf numFmtId="167" fontId="47" fillId="3" borderId="0" xfId="11" applyNumberFormat="1" applyFont="1" applyFill="1" applyAlignment="1">
      <alignment horizontal="center" vertical="center"/>
    </xf>
    <xf numFmtId="167" fontId="47" fillId="2" borderId="0" xfId="11" applyNumberFormat="1" applyFont="1" applyFill="1" applyAlignment="1">
      <alignment vertical="center"/>
    </xf>
    <xf numFmtId="167" fontId="71" fillId="2" borderId="0" xfId="11" applyNumberFormat="1" applyFont="1" applyFill="1" applyAlignment="1">
      <alignment vertical="center"/>
    </xf>
    <xf numFmtId="167" fontId="47" fillId="0" borderId="0" xfId="11" applyNumberFormat="1" applyFont="1" applyAlignment="1">
      <alignment vertical="center"/>
    </xf>
    <xf numFmtId="167" fontId="68" fillId="0" borderId="0" xfId="11" applyNumberFormat="1" applyFont="1" applyAlignment="1">
      <alignment vertical="center"/>
    </xf>
    <xf numFmtId="167" fontId="51" fillId="0" borderId="0" xfId="11" applyNumberFormat="1" applyFont="1" applyAlignment="1">
      <alignment vertical="center"/>
    </xf>
    <xf numFmtId="167" fontId="100" fillId="0" borderId="0" xfId="11" applyNumberFormat="1" applyFont="1" applyAlignment="1">
      <alignment vertical="center"/>
    </xf>
    <xf numFmtId="171" fontId="47" fillId="0" borderId="0" xfId="13" applyNumberFormat="1" applyFont="1" applyAlignment="1">
      <alignment vertical="center"/>
    </xf>
    <xf numFmtId="3" fontId="101" fillId="0" borderId="0" xfId="11" applyNumberFormat="1" applyFont="1" applyAlignment="1">
      <alignment vertical="center"/>
    </xf>
    <xf numFmtId="167" fontId="47" fillId="0" borderId="0" xfId="11" applyNumberFormat="1" applyFont="1"/>
    <xf numFmtId="3" fontId="75" fillId="21" borderId="19" xfId="11" applyNumberFormat="1" applyFont="1" applyFill="1" applyBorder="1" applyAlignment="1">
      <alignment horizontal="center"/>
    </xf>
    <xf numFmtId="171" fontId="74" fillId="21" borderId="28" xfId="11" applyNumberFormat="1" applyFont="1" applyFill="1" applyBorder="1" applyAlignment="1">
      <alignment vertical="center"/>
    </xf>
    <xf numFmtId="0" fontId="75" fillId="21" borderId="11" xfId="11" applyFont="1" applyFill="1" applyBorder="1" applyAlignment="1">
      <alignment horizontal="center" vertical="center"/>
    </xf>
    <xf numFmtId="172" fontId="75" fillId="21" borderId="11" xfId="11" applyNumberFormat="1" applyFont="1" applyFill="1" applyBorder="1" applyAlignment="1">
      <alignment vertical="center"/>
    </xf>
    <xf numFmtId="175" fontId="64" fillId="5" borderId="11" xfId="11" applyNumberFormat="1" applyFont="1" applyFill="1" applyBorder="1" applyAlignment="1">
      <alignment horizontal="center" vertical="center"/>
    </xf>
    <xf numFmtId="175" fontId="58" fillId="5" borderId="11" xfId="11" applyNumberFormat="1" applyFont="1" applyFill="1" applyBorder="1" applyAlignment="1">
      <alignment horizontal="center" vertical="center"/>
    </xf>
    <xf numFmtId="171" fontId="79" fillId="5" borderId="11" xfId="13" applyNumberFormat="1" applyFont="1" applyFill="1" applyBorder="1" applyAlignment="1">
      <alignment vertical="center"/>
    </xf>
    <xf numFmtId="170" fontId="102" fillId="3" borderId="0" xfId="0" applyNumberFormat="1" applyFont="1" applyFill="1" applyAlignment="1">
      <alignment horizontal="center" vertical="center"/>
    </xf>
    <xf numFmtId="170" fontId="102" fillId="2" borderId="0" xfId="0" applyNumberFormat="1" applyFont="1" applyFill="1" applyAlignment="1">
      <alignment horizontal="center" vertical="center"/>
    </xf>
    <xf numFmtId="0" fontId="68" fillId="2" borderId="0" xfId="0" applyFont="1" applyFill="1"/>
    <xf numFmtId="0" fontId="87" fillId="21" borderId="2" xfId="0" applyFont="1" applyFill="1" applyBorder="1" applyAlignment="1">
      <alignment vertical="center"/>
    </xf>
    <xf numFmtId="0" fontId="88" fillId="5" borderId="0" xfId="0" applyFont="1" applyFill="1" applyAlignment="1">
      <alignment horizontal="left" vertical="center" wrapText="1"/>
    </xf>
    <xf numFmtId="3" fontId="88" fillId="5" borderId="0" xfId="0" applyNumberFormat="1" applyFont="1" applyFill="1" applyAlignment="1">
      <alignment horizontal="center" vertical="center" wrapText="1"/>
    </xf>
    <xf numFmtId="171" fontId="88" fillId="5" borderId="0" xfId="13" applyNumberFormat="1" applyFont="1" applyFill="1" applyAlignment="1">
      <alignment horizontal="center" vertical="center" wrapText="1"/>
    </xf>
    <xf numFmtId="3" fontId="87" fillId="21" borderId="30" xfId="0" applyNumberFormat="1" applyFont="1" applyFill="1" applyBorder="1" applyAlignment="1">
      <alignment horizontal="center" vertical="center"/>
    </xf>
    <xf numFmtId="175" fontId="56" fillId="5" borderId="10" xfId="0" applyNumberFormat="1" applyFont="1" applyFill="1" applyBorder="1" applyAlignment="1">
      <alignment horizontal="center" vertical="center"/>
    </xf>
    <xf numFmtId="175" fontId="56" fillId="5" borderId="10" xfId="0" applyNumberFormat="1" applyFont="1" applyFill="1" applyBorder="1" applyAlignment="1">
      <alignment horizontal="center" vertical="center" wrapText="1" shrinkToFit="1"/>
    </xf>
    <xf numFmtId="0" fontId="67" fillId="0" borderId="10" xfId="0" applyFont="1" applyBorder="1" applyAlignment="1">
      <alignment horizontal="center" vertical="center"/>
    </xf>
    <xf numFmtId="171" fontId="67" fillId="0" borderId="10" xfId="13" applyNumberFormat="1" applyFont="1" applyBorder="1" applyAlignment="1">
      <alignment horizontal="center" vertical="center"/>
    </xf>
    <xf numFmtId="3" fontId="56" fillId="5" borderId="10" xfId="13" applyNumberFormat="1" applyFont="1" applyFill="1" applyBorder="1" applyAlignment="1">
      <alignment horizontal="center" vertical="center"/>
    </xf>
    <xf numFmtId="0" fontId="67" fillId="2" borderId="0" xfId="0" applyFont="1" applyFill="1"/>
    <xf numFmtId="0" fontId="47" fillId="3" borderId="0" xfId="11" applyFont="1" applyFill="1" applyAlignment="1">
      <alignment horizontal="center" vertical="center"/>
    </xf>
    <xf numFmtId="171" fontId="68" fillId="3" borderId="0" xfId="13" applyNumberFormat="1" applyFont="1" applyFill="1" applyAlignment="1">
      <alignment vertical="center"/>
    </xf>
    <xf numFmtId="0" fontId="61" fillId="3" borderId="0" xfId="11" applyFont="1" applyFill="1" applyAlignment="1">
      <alignment vertical="center"/>
    </xf>
    <xf numFmtId="170" fontId="105" fillId="3" borderId="0" xfId="11" applyNumberFormat="1" applyFont="1" applyFill="1" applyAlignment="1">
      <alignment vertical="center"/>
    </xf>
    <xf numFmtId="170" fontId="105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171" fontId="1" fillId="3" borderId="0" xfId="13" applyNumberFormat="1" applyFont="1" applyFill="1" applyAlignment="1">
      <alignment vertical="center"/>
    </xf>
    <xf numFmtId="0" fontId="64" fillId="3" borderId="0" xfId="11" applyFont="1" applyFill="1" applyAlignment="1">
      <alignment vertical="center" wrapText="1"/>
    </xf>
    <xf numFmtId="0" fontId="72" fillId="3" borderId="0" xfId="11" applyFont="1" applyFill="1" applyAlignment="1">
      <alignment vertical="center" wrapText="1"/>
    </xf>
    <xf numFmtId="3" fontId="72" fillId="3" borderId="0" xfId="11" applyNumberFormat="1" applyFont="1" applyFill="1" applyAlignment="1">
      <alignment vertical="center" wrapText="1"/>
    </xf>
    <xf numFmtId="3" fontId="47" fillId="3" borderId="0" xfId="11" applyNumberFormat="1" applyFont="1" applyFill="1" applyAlignment="1">
      <alignment horizontal="center" vertical="center"/>
    </xf>
    <xf numFmtId="0" fontId="54" fillId="21" borderId="2" xfId="11" applyFont="1" applyFill="1" applyBorder="1" applyAlignment="1">
      <alignment horizontal="center" vertical="center" wrapText="1"/>
    </xf>
    <xf numFmtId="3" fontId="54" fillId="21" borderId="2" xfId="11" applyNumberFormat="1" applyFont="1" applyFill="1" applyBorder="1" applyAlignment="1">
      <alignment horizontal="center" vertical="center" wrapText="1"/>
    </xf>
    <xf numFmtId="0" fontId="104" fillId="5" borderId="5" xfId="11" applyFont="1" applyFill="1" applyBorder="1" applyAlignment="1">
      <alignment horizontal="center" vertical="center" wrapText="1"/>
    </xf>
    <xf numFmtId="3" fontId="88" fillId="11" borderId="15" xfId="11" applyNumberFormat="1" applyFont="1" applyFill="1" applyBorder="1" applyAlignment="1">
      <alignment horizontal="center" vertical="center"/>
    </xf>
    <xf numFmtId="178" fontId="88" fillId="11" borderId="15" xfId="11" applyNumberFormat="1" applyFont="1" applyFill="1" applyBorder="1" applyAlignment="1">
      <alignment horizontal="right" vertical="center"/>
    </xf>
    <xf numFmtId="2" fontId="67" fillId="11" borderId="15" xfId="11" applyNumberFormat="1" applyFont="1" applyFill="1" applyBorder="1" applyAlignment="1">
      <alignment horizontal="right" vertical="center"/>
    </xf>
    <xf numFmtId="1" fontId="64" fillId="5" borderId="2" xfId="11" applyNumberFormat="1" applyFont="1" applyFill="1" applyBorder="1" applyAlignment="1">
      <alignment horizontal="center" vertical="center" wrapText="1"/>
    </xf>
    <xf numFmtId="1" fontId="64" fillId="5" borderId="6" xfId="11" applyNumberFormat="1" applyFont="1" applyFill="1" applyBorder="1" applyAlignment="1">
      <alignment horizontal="center" vertical="center"/>
    </xf>
    <xf numFmtId="178" fontId="64" fillId="5" borderId="6" xfId="1" applyNumberFormat="1" applyFont="1" applyFill="1" applyBorder="1" applyAlignment="1">
      <alignment horizontal="center" vertical="center"/>
    </xf>
    <xf numFmtId="2" fontId="47" fillId="3" borderId="15" xfId="0" applyNumberFormat="1" applyFont="1" applyFill="1" applyBorder="1" applyAlignment="1">
      <alignment horizontal="center" vertical="center"/>
    </xf>
    <xf numFmtId="171" fontId="47" fillId="3" borderId="15" xfId="13" applyNumberFormat="1" applyFont="1" applyFill="1" applyBorder="1" applyAlignment="1">
      <alignment horizontal="center" vertical="center"/>
    </xf>
    <xf numFmtId="2" fontId="47" fillId="3" borderId="26" xfId="0" applyNumberFormat="1" applyFont="1" applyFill="1" applyBorder="1" applyAlignment="1">
      <alignment horizontal="center" vertical="center"/>
    </xf>
    <xf numFmtId="2" fontId="47" fillId="3" borderId="4" xfId="0" applyNumberFormat="1" applyFont="1" applyFill="1" applyBorder="1" applyAlignment="1">
      <alignment horizontal="center" vertical="center"/>
    </xf>
    <xf numFmtId="0" fontId="64" fillId="5" borderId="12" xfId="11" applyFont="1" applyFill="1" applyBorder="1" applyAlignment="1">
      <alignment horizontal="center" vertical="center"/>
    </xf>
    <xf numFmtId="0" fontId="64" fillId="5" borderId="13" xfId="11" applyFont="1" applyFill="1" applyBorder="1" applyAlignment="1">
      <alignment horizontal="center" vertical="center" wrapText="1"/>
    </xf>
    <xf numFmtId="171" fontId="64" fillId="5" borderId="14" xfId="13" applyNumberFormat="1" applyFont="1" applyFill="1" applyBorder="1" applyAlignment="1">
      <alignment horizontal="center" vertical="center" wrapText="1"/>
    </xf>
    <xf numFmtId="182" fontId="71" fillId="2" borderId="0" xfId="18" applyNumberFormat="1" applyFont="1" applyFill="1"/>
    <xf numFmtId="175" fontId="86" fillId="5" borderId="11" xfId="11" applyNumberFormat="1" applyFont="1" applyFill="1" applyBorder="1" applyAlignment="1">
      <alignment horizontal="center" vertical="center"/>
    </xf>
    <xf numFmtId="167" fontId="71" fillId="2" borderId="0" xfId="18" applyNumberFormat="1" applyFont="1" applyFill="1" applyAlignment="1">
      <alignment horizontal="center"/>
    </xf>
    <xf numFmtId="172" fontId="74" fillId="21" borderId="19" xfId="11" applyNumberFormat="1" applyFont="1" applyFill="1" applyBorder="1" applyAlignment="1">
      <alignment horizontal="center" vertical="center"/>
    </xf>
    <xf numFmtId="3" fontId="54" fillId="21" borderId="19" xfId="11" applyNumberFormat="1" applyFont="1" applyFill="1" applyBorder="1" applyAlignment="1">
      <alignment horizontal="center" vertical="center"/>
    </xf>
    <xf numFmtId="171" fontId="54" fillId="21" borderId="19" xfId="11" applyNumberFormat="1" applyFont="1" applyFill="1" applyBorder="1" applyAlignment="1">
      <alignment horizontal="center" vertical="center"/>
    </xf>
    <xf numFmtId="172" fontId="75" fillId="21" borderId="19" xfId="11" applyNumberFormat="1" applyFont="1" applyFill="1" applyBorder="1" applyAlignment="1">
      <alignment horizontal="center" vertical="center"/>
    </xf>
    <xf numFmtId="164" fontId="78" fillId="5" borderId="9" xfId="8" applyNumberFormat="1" applyFont="1" applyFill="1" applyBorder="1" applyAlignment="1">
      <alignment horizontal="right" vertical="center"/>
    </xf>
    <xf numFmtId="170" fontId="76" fillId="3" borderId="32" xfId="0" applyNumberFormat="1" applyFont="1" applyFill="1" applyBorder="1"/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1" borderId="0" xfId="11" applyFont="1" applyFill="1" applyAlignment="1" applyProtection="1">
      <alignment horizontal="center" vertical="center"/>
      <protection locked="0"/>
    </xf>
    <xf numFmtId="0" fontId="106" fillId="2" borderId="0" xfId="11" applyFont="1" applyFill="1" applyAlignment="1" applyProtection="1">
      <alignment horizontal="left" indent="2"/>
      <protection locked="0"/>
    </xf>
    <xf numFmtId="170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1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31" xfId="11" applyNumberFormat="1" applyFont="1" applyFill="1" applyBorder="1" applyProtection="1">
      <protection locked="0"/>
    </xf>
    <xf numFmtId="178" fontId="47" fillId="2" borderId="31" xfId="1" applyNumberFormat="1" applyFont="1" applyFill="1" applyBorder="1" applyProtection="1">
      <protection locked="0"/>
    </xf>
    <xf numFmtId="9" fontId="47" fillId="2" borderId="31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31" xfId="11" applyNumberFormat="1" applyFont="1" applyFill="1" applyBorder="1" applyAlignment="1">
      <alignment horizontal="center" vertical="center"/>
    </xf>
    <xf numFmtId="170" fontId="81" fillId="3" borderId="32" xfId="0" applyNumberFormat="1" applyFont="1" applyFill="1" applyBorder="1"/>
    <xf numFmtId="0" fontId="55" fillId="3" borderId="0" xfId="11" applyFont="1" applyFill="1" applyAlignment="1">
      <alignment vertical="center"/>
    </xf>
    <xf numFmtId="170" fontId="56" fillId="3" borderId="0" xfId="11" applyNumberFormat="1" applyFont="1" applyFill="1" applyAlignment="1">
      <alignment vertical="center"/>
    </xf>
    <xf numFmtId="170" fontId="59" fillId="3" borderId="0" xfId="0" applyNumberFormat="1" applyFont="1" applyFill="1" applyAlignment="1">
      <alignment vertical="center"/>
    </xf>
    <xf numFmtId="0" fontId="11" fillId="10" borderId="33" xfId="0" applyFont="1" applyFill="1" applyBorder="1" applyAlignment="1" applyProtection="1">
      <alignment horizontal="center"/>
      <protection locked="0"/>
    </xf>
    <xf numFmtId="3" fontId="107" fillId="0" borderId="33" xfId="0" applyNumberFormat="1" applyFont="1" applyBorder="1" applyAlignment="1">
      <alignment horizontal="right" vertical="center"/>
    </xf>
    <xf numFmtId="0" fontId="107" fillId="0" borderId="33" xfId="0" applyFont="1" applyBorder="1" applyAlignment="1">
      <alignment horizontal="right" vertical="center"/>
    </xf>
    <xf numFmtId="0" fontId="11" fillId="0" borderId="0" xfId="11" applyAlignment="1">
      <alignment horizontal="center"/>
    </xf>
    <xf numFmtId="0" fontId="11" fillId="0" borderId="0" xfId="11"/>
    <xf numFmtId="17" fontId="58" fillId="3" borderId="4" xfId="11" applyNumberFormat="1" applyFont="1" applyFill="1" applyBorder="1" applyAlignment="1">
      <alignment horizontal="center" vertical="center"/>
    </xf>
    <xf numFmtId="167" fontId="87" fillId="21" borderId="34" xfId="11" applyNumberFormat="1" applyFont="1" applyFill="1" applyBorder="1" applyAlignment="1">
      <alignment horizontal="center" vertical="center"/>
    </xf>
    <xf numFmtId="3" fontId="87" fillId="21" borderId="34" xfId="11" applyNumberFormat="1" applyFont="1" applyFill="1" applyBorder="1" applyAlignment="1">
      <alignment horizontal="center"/>
    </xf>
    <xf numFmtId="172" fontId="72" fillId="3" borderId="0" xfId="11" applyNumberFormat="1" applyFont="1" applyFill="1" applyAlignment="1">
      <alignment horizontal="left" vertical="center"/>
    </xf>
    <xf numFmtId="178" fontId="11" fillId="0" borderId="0" xfId="1" applyNumberFormat="1" applyFont="1" applyAlignment="1">
      <alignment horizontal="center"/>
    </xf>
    <xf numFmtId="178" fontId="108" fillId="0" borderId="0" xfId="1" applyNumberFormat="1" applyFont="1" applyAlignment="1">
      <alignment horizontal="right" vertical="center"/>
    </xf>
    <xf numFmtId="178" fontId="11" fillId="0" borderId="0" xfId="1" applyNumberFormat="1" applyFont="1" applyAlignment="1">
      <alignment horizontal="right"/>
    </xf>
    <xf numFmtId="171" fontId="69" fillId="0" borderId="11" xfId="11" applyNumberFormat="1" applyFont="1" applyBorder="1" applyAlignment="1">
      <alignment vertical="center"/>
    </xf>
    <xf numFmtId="0" fontId="78" fillId="0" borderId="9" xfId="8" applyFont="1" applyBorder="1" applyAlignment="1">
      <alignment horizontal="center" vertical="center"/>
    </xf>
    <xf numFmtId="0" fontId="109" fillId="2" borderId="0" xfId="6" applyFont="1" applyFill="1"/>
    <xf numFmtId="0" fontId="109" fillId="2" borderId="0" xfId="6" applyFont="1" applyFill="1" applyAlignment="1">
      <alignment horizontal="center"/>
    </xf>
    <xf numFmtId="178" fontId="109" fillId="2" borderId="0" xfId="6" applyNumberFormat="1" applyFont="1" applyFill="1"/>
    <xf numFmtId="3" fontId="109" fillId="2" borderId="0" xfId="6" applyNumberFormat="1" applyFont="1" applyFill="1"/>
    <xf numFmtId="0" fontId="111" fillId="5" borderId="5" xfId="0" applyFont="1" applyFill="1" applyBorder="1" applyAlignment="1">
      <alignment horizontal="center" vertical="center" wrapText="1"/>
    </xf>
    <xf numFmtId="0" fontId="103" fillId="3" borderId="0" xfId="11" applyFont="1" applyFill="1" applyAlignment="1">
      <alignment vertical="center"/>
    </xf>
    <xf numFmtId="0" fontId="103" fillId="2" borderId="0" xfId="6" applyFont="1" applyFill="1" applyAlignment="1">
      <alignment vertical="center"/>
    </xf>
    <xf numFmtId="171" fontId="47" fillId="5" borderId="4" xfId="13" applyNumberFormat="1" applyFont="1" applyFill="1" applyBorder="1" applyAlignment="1">
      <alignment horizontal="right" vertical="center"/>
    </xf>
    <xf numFmtId="167" fontId="47" fillId="5" borderId="4" xfId="11" applyNumberFormat="1" applyFont="1" applyFill="1" applyBorder="1" applyAlignment="1">
      <alignment horizontal="right" vertical="center"/>
    </xf>
    <xf numFmtId="178" fontId="47" fillId="3" borderId="4" xfId="1" applyNumberFormat="1" applyFont="1" applyFill="1" applyBorder="1" applyAlignment="1">
      <alignment horizontal="right" vertical="center"/>
    </xf>
    <xf numFmtId="178" fontId="71" fillId="3" borderId="4" xfId="1" applyNumberFormat="1" applyFont="1" applyFill="1" applyBorder="1" applyAlignment="1">
      <alignment horizontal="center" vertical="center"/>
    </xf>
    <xf numFmtId="178" fontId="71" fillId="3" borderId="4" xfId="1" applyNumberFormat="1" applyFont="1" applyFill="1" applyBorder="1" applyAlignment="1">
      <alignment horizontal="right" vertical="center"/>
    </xf>
    <xf numFmtId="182" fontId="73" fillId="2" borderId="0" xfId="18" applyNumberFormat="1" applyFont="1" applyFill="1" applyAlignment="1">
      <alignment vertical="center"/>
    </xf>
    <xf numFmtId="171" fontId="112" fillId="3" borderId="1" xfId="13" applyNumberFormat="1" applyFont="1" applyFill="1" applyBorder="1" applyAlignment="1">
      <alignment horizontal="center" vertical="center"/>
    </xf>
    <xf numFmtId="171" fontId="112" fillId="5" borderId="1" xfId="13" applyNumberFormat="1" applyFont="1" applyFill="1" applyBorder="1" applyAlignment="1">
      <alignment vertical="center"/>
    </xf>
    <xf numFmtId="178" fontId="68" fillId="0" borderId="9" xfId="1" applyNumberFormat="1" applyFont="1" applyBorder="1" applyAlignment="1">
      <alignment horizontal="right" vertical="center"/>
    </xf>
    <xf numFmtId="178" fontId="78" fillId="2" borderId="0" xfId="6" applyNumberFormat="1" applyFont="1" applyFill="1"/>
    <xf numFmtId="178" fontId="11" fillId="10" borderId="33" xfId="1" applyNumberFormat="1" applyFont="1" applyFill="1" applyBorder="1" applyAlignment="1" applyProtection="1">
      <alignment horizontal="center"/>
      <protection locked="0"/>
    </xf>
    <xf numFmtId="178" fontId="107" fillId="0" borderId="33" xfId="1" applyNumberFormat="1" applyFont="1" applyBorder="1" applyAlignment="1">
      <alignment horizontal="right" vertical="center"/>
    </xf>
    <xf numFmtId="178" fontId="0" fillId="0" borderId="0" xfId="1" applyNumberFormat="1" applyFont="1"/>
    <xf numFmtId="182" fontId="41" fillId="2" borderId="0" xfId="1" applyNumberFormat="1" applyFont="1" applyFill="1"/>
    <xf numFmtId="171" fontId="47" fillId="3" borderId="37" xfId="13" applyNumberFormat="1" applyFont="1" applyFill="1" applyBorder="1" applyAlignment="1">
      <alignment vertical="center"/>
    </xf>
    <xf numFmtId="49" fontId="0" fillId="0" borderId="0" xfId="0" applyNumberFormat="1"/>
    <xf numFmtId="178" fontId="11" fillId="0" borderId="0" xfId="11" applyNumberFormat="1"/>
    <xf numFmtId="164" fontId="74" fillId="21" borderId="38" xfId="11" applyNumberFormat="1" applyFont="1" applyFill="1" applyBorder="1" applyAlignment="1">
      <alignment horizontal="center" vertical="center"/>
    </xf>
    <xf numFmtId="164" fontId="74" fillId="21" borderId="38" xfId="11" applyNumberFormat="1" applyFont="1" applyFill="1" applyBorder="1" applyAlignment="1">
      <alignment vertical="center"/>
    </xf>
    <xf numFmtId="164" fontId="85" fillId="21" borderId="38" xfId="11" applyNumberFormat="1" applyFont="1" applyFill="1" applyBorder="1" applyAlignment="1">
      <alignment horizontal="center" vertical="center"/>
    </xf>
    <xf numFmtId="9" fontId="42" fillId="2" borderId="0" xfId="2" applyFont="1" applyFill="1" applyAlignment="1" applyProtection="1">
      <alignment horizontal="center" vertical="center"/>
      <protection locked="0"/>
    </xf>
    <xf numFmtId="167" fontId="71" fillId="3" borderId="0" xfId="11" applyNumberFormat="1" applyFont="1" applyFill="1" applyAlignment="1">
      <alignment horizontal="center"/>
    </xf>
    <xf numFmtId="179" fontId="67" fillId="3" borderId="1" xfId="13" applyNumberFormat="1" applyFont="1" applyFill="1" applyBorder="1" applyAlignment="1">
      <alignment horizontal="center" vertical="center"/>
    </xf>
    <xf numFmtId="164" fontId="84" fillId="5" borderId="22" xfId="11" applyNumberFormat="1" applyFont="1" applyFill="1" applyBorder="1" applyAlignment="1">
      <alignment horizontal="center" vertical="center" wrapText="1"/>
    </xf>
    <xf numFmtId="164" fontId="84" fillId="5" borderId="22" xfId="11" applyNumberFormat="1" applyFont="1" applyFill="1" applyBorder="1" applyAlignment="1">
      <alignment horizontal="center" vertical="center" wrapText="1" shrinkToFit="1"/>
    </xf>
    <xf numFmtId="171" fontId="71" fillId="2" borderId="0" xfId="11" applyNumberFormat="1" applyFont="1" applyFill="1" applyAlignment="1">
      <alignment horizontal="center" vertical="center"/>
    </xf>
    <xf numFmtId="164" fontId="126" fillId="5" borderId="50" xfId="11" applyNumberFormat="1" applyFont="1" applyFill="1" applyBorder="1" applyAlignment="1">
      <alignment vertical="center" textRotation="255" wrapText="1" shrinkToFit="1"/>
    </xf>
    <xf numFmtId="0" fontId="127" fillId="0" borderId="33" xfId="0" applyFont="1" applyBorder="1" applyAlignment="1">
      <alignment vertical="center"/>
    </xf>
    <xf numFmtId="178" fontId="127" fillId="0" borderId="0" xfId="1" applyNumberFormat="1" applyFont="1" applyAlignment="1">
      <alignment horizontal="right" vertical="center"/>
    </xf>
    <xf numFmtId="0" fontId="127" fillId="0" borderId="0" xfId="11" applyFont="1" applyAlignment="1">
      <alignment vertical="center"/>
    </xf>
    <xf numFmtId="43" fontId="107" fillId="0" borderId="33" xfId="1" applyFont="1" applyBorder="1" applyAlignment="1">
      <alignment horizontal="right" vertical="center"/>
    </xf>
    <xf numFmtId="3" fontId="41" fillId="0" borderId="0" xfId="0" applyNumberFormat="1" applyFont="1"/>
    <xf numFmtId="3" fontId="0" fillId="0" borderId="0" xfId="0" applyNumberFormat="1"/>
    <xf numFmtId="3" fontId="47" fillId="0" borderId="0" xfId="11" applyNumberFormat="1" applyFont="1"/>
    <xf numFmtId="178" fontId="0" fillId="0" borderId="0" xfId="0" applyNumberFormat="1"/>
    <xf numFmtId="184" fontId="47" fillId="2" borderId="0" xfId="11" applyNumberFormat="1" applyFont="1" applyFill="1" applyAlignment="1">
      <alignment vertical="center"/>
    </xf>
    <xf numFmtId="184" fontId="78" fillId="0" borderId="40" xfId="1" applyNumberFormat="1" applyFont="1" applyBorder="1" applyAlignment="1">
      <alignment horizontal="right" vertical="center" wrapText="1"/>
    </xf>
    <xf numFmtId="184" fontId="78" fillId="20" borderId="40" xfId="1" applyNumberFormat="1" applyFont="1" applyFill="1" applyBorder="1" applyAlignment="1">
      <alignment horizontal="right" vertical="center" wrapText="1"/>
    </xf>
    <xf numFmtId="0" fontId="107" fillId="0" borderId="33" xfId="0" applyFont="1" applyBorder="1" applyAlignment="1">
      <alignment horizontal="center" vertical="center"/>
    </xf>
    <xf numFmtId="0" fontId="127" fillId="9" borderId="33" xfId="0" applyFont="1" applyFill="1" applyBorder="1" applyAlignment="1">
      <alignment vertical="center"/>
    </xf>
    <xf numFmtId="0" fontId="67" fillId="0" borderId="51" xfId="0" applyFont="1" applyBorder="1" applyAlignment="1">
      <alignment horizontal="center" vertical="center"/>
    </xf>
    <xf numFmtId="171" fontId="67" fillId="0" borderId="51" xfId="13" applyNumberFormat="1" applyFont="1" applyBorder="1" applyAlignment="1">
      <alignment horizontal="center" vertical="center"/>
    </xf>
    <xf numFmtId="3" fontId="111" fillId="5" borderId="0" xfId="0" applyNumberFormat="1" applyFont="1" applyFill="1" applyAlignment="1">
      <alignment horizontal="center" vertical="center"/>
    </xf>
    <xf numFmtId="172" fontId="128" fillId="3" borderId="0" xfId="11" applyNumberFormat="1" applyFont="1" applyFill="1" applyAlignment="1">
      <alignment horizontal="left" vertical="center"/>
    </xf>
    <xf numFmtId="170" fontId="56" fillId="3" borderId="0" xfId="11" applyNumberFormat="1" applyFont="1" applyFill="1" applyAlignment="1">
      <alignment horizontal="center" vertical="center"/>
    </xf>
    <xf numFmtId="0" fontId="68" fillId="53" borderId="55" xfId="8" applyFont="1" applyFill="1" applyBorder="1" applyAlignment="1">
      <alignment horizontal="center" vertical="center"/>
    </xf>
    <xf numFmtId="164" fontId="68" fillId="53" borderId="55" xfId="8" applyNumberFormat="1" applyFont="1" applyFill="1" applyBorder="1" applyAlignment="1">
      <alignment vertical="center"/>
    </xf>
    <xf numFmtId="164" fontId="68" fillId="53" borderId="55" xfId="8" applyNumberFormat="1" applyFont="1" applyFill="1" applyBorder="1" applyAlignment="1">
      <alignment horizontal="right" vertical="center"/>
    </xf>
    <xf numFmtId="178" fontId="68" fillId="53" borderId="55" xfId="62" applyNumberFormat="1" applyFont="1" applyFill="1" applyBorder="1" applyAlignment="1">
      <alignment horizontal="right" vertical="center"/>
    </xf>
    <xf numFmtId="164" fontId="129" fillId="5" borderId="57" xfId="0" applyNumberFormat="1" applyFont="1" applyFill="1" applyBorder="1" applyAlignment="1">
      <alignment vertical="center" textRotation="255" wrapText="1" shrinkToFit="1"/>
    </xf>
    <xf numFmtId="164" fontId="47" fillId="5" borderId="58" xfId="0" applyNumberFormat="1" applyFont="1" applyFill="1" applyBorder="1" applyAlignment="1">
      <alignment horizontal="center" vertical="center"/>
    </xf>
    <xf numFmtId="164" fontId="64" fillId="5" borderId="58" xfId="13" applyNumberFormat="1" applyFont="1" applyFill="1" applyBorder="1" applyAlignment="1">
      <alignment vertical="center"/>
    </xf>
    <xf numFmtId="172" fontId="64" fillId="5" borderId="39" xfId="11" applyNumberFormat="1" applyFont="1" applyFill="1" applyBorder="1" applyAlignment="1">
      <alignment horizontal="left" vertical="center"/>
    </xf>
    <xf numFmtId="3" fontId="56" fillId="5" borderId="39" xfId="11" applyNumberFormat="1" applyFont="1" applyFill="1" applyBorder="1" applyAlignment="1">
      <alignment horizontal="center" vertical="center"/>
    </xf>
    <xf numFmtId="171" fontId="56" fillId="5" borderId="39" xfId="11" applyNumberFormat="1" applyFont="1" applyFill="1" applyBorder="1" applyAlignment="1">
      <alignment horizontal="center" vertical="center"/>
    </xf>
    <xf numFmtId="3" fontId="56" fillId="5" borderId="0" xfId="11" applyNumberFormat="1" applyFont="1" applyFill="1" applyAlignment="1">
      <alignment horizontal="center" vertical="center"/>
    </xf>
    <xf numFmtId="171" fontId="56" fillId="5" borderId="0" xfId="11" applyNumberFormat="1" applyFont="1" applyFill="1" applyAlignment="1">
      <alignment horizontal="center" vertical="center"/>
    </xf>
    <xf numFmtId="172" fontId="72" fillId="2" borderId="0" xfId="0" applyNumberFormat="1" applyFont="1" applyFill="1" applyAlignment="1">
      <alignment horizontal="left" vertical="center"/>
    </xf>
    <xf numFmtId="0" fontId="64" fillId="5" borderId="1" xfId="0" applyFont="1" applyFill="1" applyBorder="1" applyAlignment="1">
      <alignment horizontal="center" vertical="center" wrapText="1"/>
    </xf>
    <xf numFmtId="171" fontId="130" fillId="3" borderId="1" xfId="13" applyNumberFormat="1" applyFont="1" applyFill="1" applyBorder="1" applyAlignment="1">
      <alignment horizontal="center" vertical="center"/>
    </xf>
    <xf numFmtId="0" fontId="78" fillId="0" borderId="40" xfId="0" applyFont="1" applyBorder="1" applyAlignment="1">
      <alignment vertical="center"/>
    </xf>
    <xf numFmtId="182" fontId="41" fillId="2" borderId="0" xfId="18" applyNumberFormat="1" applyFont="1" applyFill="1"/>
    <xf numFmtId="164" fontId="69" fillId="5" borderId="11" xfId="11" applyNumberFormat="1" applyFont="1" applyFill="1" applyBorder="1" applyAlignment="1">
      <alignment vertical="center"/>
    </xf>
    <xf numFmtId="171" fontId="67" fillId="3" borderId="0" xfId="13" applyNumberFormat="1" applyFont="1" applyFill="1" applyBorder="1" applyAlignment="1">
      <alignment horizontal="center" vertical="center"/>
    </xf>
    <xf numFmtId="3" fontId="67" fillId="2" borderId="31" xfId="11" applyNumberFormat="1" applyFont="1" applyFill="1" applyBorder="1" applyAlignment="1">
      <alignment horizontal="center" vertical="center"/>
    </xf>
    <xf numFmtId="9" fontId="67" fillId="2" borderId="31" xfId="2" applyFont="1" applyFill="1" applyBorder="1" applyAlignment="1">
      <alignment horizontal="center" vertical="center"/>
    </xf>
    <xf numFmtId="3" fontId="67" fillId="2" borderId="31" xfId="11" applyNumberFormat="1" applyFont="1" applyFill="1" applyBorder="1" applyAlignment="1">
      <alignment horizontal="right" vertical="center"/>
    </xf>
    <xf numFmtId="9" fontId="64" fillId="5" borderId="0" xfId="14" applyFont="1" applyFill="1" applyAlignment="1">
      <alignment horizontal="center" vertical="center"/>
    </xf>
    <xf numFmtId="0" fontId="78" fillId="0" borderId="60" xfId="0" applyFont="1" applyBorder="1" applyAlignment="1">
      <alignment vertical="center"/>
    </xf>
    <xf numFmtId="184" fontId="78" fillId="0" borderId="60" xfId="1" applyNumberFormat="1" applyFont="1" applyBorder="1" applyAlignment="1">
      <alignment horizontal="right" vertical="center" wrapText="1"/>
    </xf>
    <xf numFmtId="184" fontId="78" fillId="20" borderId="60" xfId="1" applyNumberFormat="1" applyFont="1" applyFill="1" applyBorder="1" applyAlignment="1">
      <alignment horizontal="right" vertical="center" wrapText="1"/>
    </xf>
    <xf numFmtId="0" fontId="78" fillId="0" borderId="61" xfId="0" applyFont="1" applyBorder="1" applyAlignment="1">
      <alignment vertical="center"/>
    </xf>
    <xf numFmtId="184" fontId="78" fillId="0" borderId="61" xfId="1" applyNumberFormat="1" applyFont="1" applyBorder="1" applyAlignment="1">
      <alignment horizontal="right" vertical="center" wrapText="1"/>
    </xf>
    <xf numFmtId="184" fontId="78" fillId="20" borderId="61" xfId="1" applyNumberFormat="1" applyFont="1" applyFill="1" applyBorder="1" applyAlignment="1">
      <alignment horizontal="right" vertical="center" wrapText="1"/>
    </xf>
    <xf numFmtId="3" fontId="47" fillId="0" borderId="0" xfId="11" applyNumberFormat="1" applyFont="1" applyAlignment="1">
      <alignment vertical="center"/>
    </xf>
    <xf numFmtId="171" fontId="47" fillId="0" borderId="0" xfId="11" applyNumberFormat="1" applyFont="1"/>
    <xf numFmtId="2" fontId="47" fillId="3" borderId="63" xfId="0" applyNumberFormat="1" applyFont="1" applyFill="1" applyBorder="1" applyAlignment="1">
      <alignment horizontal="center" vertical="center"/>
    </xf>
    <xf numFmtId="2" fontId="47" fillId="3" borderId="36" xfId="0" applyNumberFormat="1" applyFont="1" applyFill="1" applyBorder="1" applyAlignment="1">
      <alignment horizontal="center" vertical="center"/>
    </xf>
    <xf numFmtId="2" fontId="47" fillId="3" borderId="22" xfId="0" applyNumberFormat="1" applyFont="1" applyFill="1" applyBorder="1" applyAlignment="1">
      <alignment horizontal="center" vertical="center"/>
    </xf>
    <xf numFmtId="171" fontId="47" fillId="3" borderId="22" xfId="13" applyNumberFormat="1" applyFont="1" applyFill="1" applyBorder="1" applyAlignment="1">
      <alignment horizontal="center" vertical="center"/>
    </xf>
    <xf numFmtId="2" fontId="47" fillId="3" borderId="64" xfId="0" applyNumberFormat="1" applyFont="1" applyFill="1" applyBorder="1" applyAlignment="1">
      <alignment horizontal="center" vertical="center"/>
    </xf>
    <xf numFmtId="171" fontId="47" fillId="3" borderId="64" xfId="13" applyNumberFormat="1" applyFont="1" applyFill="1" applyBorder="1" applyAlignment="1">
      <alignment horizontal="center" vertical="center"/>
    </xf>
    <xf numFmtId="171" fontId="68" fillId="5" borderId="0" xfId="13" applyNumberFormat="1" applyFont="1" applyFill="1" applyBorder="1" applyAlignment="1">
      <alignment vertical="center"/>
    </xf>
    <xf numFmtId="171" fontId="37" fillId="2" borderId="0" xfId="13" applyNumberFormat="1" applyFont="1" applyFill="1" applyBorder="1" applyAlignment="1">
      <alignment horizontal="center" vertical="center"/>
    </xf>
    <xf numFmtId="178" fontId="109" fillId="2" borderId="0" xfId="6" applyNumberFormat="1" applyFont="1" applyFill="1" applyAlignment="1">
      <alignment horizontal="center"/>
    </xf>
    <xf numFmtId="3" fontId="0" fillId="2" borderId="0" xfId="0" applyNumberFormat="1" applyFill="1"/>
    <xf numFmtId="1" fontId="47" fillId="3" borderId="15" xfId="0" applyNumberFormat="1" applyFont="1" applyFill="1" applyBorder="1" applyAlignment="1">
      <alignment horizontal="center" vertical="center"/>
    </xf>
    <xf numFmtId="1" fontId="64" fillId="5" borderId="35" xfId="11" applyNumberFormat="1" applyFont="1" applyFill="1" applyBorder="1" applyAlignment="1">
      <alignment vertical="center" wrapText="1"/>
    </xf>
    <xf numFmtId="171" fontId="47" fillId="5" borderId="4" xfId="13" applyNumberFormat="1" applyFont="1" applyFill="1" applyBorder="1" applyAlignment="1">
      <alignment vertical="center"/>
    </xf>
    <xf numFmtId="174" fontId="47" fillId="16" borderId="4" xfId="13" applyNumberFormat="1" applyFont="1" applyFill="1" applyBorder="1" applyAlignment="1">
      <alignment vertical="center"/>
    </xf>
    <xf numFmtId="3" fontId="56" fillId="2" borderId="68" xfId="11" applyNumberFormat="1" applyFont="1" applyFill="1" applyBorder="1" applyAlignment="1">
      <alignment horizontal="center" vertical="center"/>
    </xf>
    <xf numFmtId="9" fontId="56" fillId="2" borderId="68" xfId="2" applyFont="1" applyFill="1" applyBorder="1" applyAlignment="1">
      <alignment horizontal="center" vertical="center"/>
    </xf>
    <xf numFmtId="3" fontId="67" fillId="2" borderId="69" xfId="11" applyNumberFormat="1" applyFont="1" applyFill="1" applyBorder="1" applyAlignment="1">
      <alignment horizontal="center" vertical="center"/>
    </xf>
    <xf numFmtId="9" fontId="67" fillId="2" borderId="69" xfId="2" applyFont="1" applyFill="1" applyBorder="1" applyAlignment="1">
      <alignment horizontal="center" vertical="center"/>
    </xf>
    <xf numFmtId="3" fontId="67" fillId="2" borderId="69" xfId="11" applyNumberFormat="1" applyFont="1" applyFill="1" applyBorder="1" applyAlignment="1">
      <alignment horizontal="right" vertical="center"/>
    </xf>
    <xf numFmtId="3" fontId="56" fillId="16" borderId="67" xfId="11" applyNumberFormat="1" applyFont="1" applyFill="1" applyBorder="1" applyAlignment="1">
      <alignment horizontal="center" vertical="center"/>
    </xf>
    <xf numFmtId="9" fontId="56" fillId="16" borderId="67" xfId="2" applyFont="1" applyFill="1" applyBorder="1" applyAlignment="1">
      <alignment horizontal="center" vertical="center"/>
    </xf>
    <xf numFmtId="164" fontId="71" fillId="2" borderId="0" xfId="11" applyNumberFormat="1" applyFont="1" applyFill="1"/>
    <xf numFmtId="178" fontId="47" fillId="2" borderId="0" xfId="11" applyNumberFormat="1" applyFont="1" applyFill="1"/>
    <xf numFmtId="0" fontId="127" fillId="0" borderId="0" xfId="11" applyFont="1" applyAlignment="1">
      <alignment horizontal="left" vertical="center"/>
    </xf>
    <xf numFmtId="9" fontId="71" fillId="2" borderId="0" xfId="2" applyFont="1" applyFill="1"/>
    <xf numFmtId="164" fontId="47" fillId="2" borderId="0" xfId="11" applyNumberFormat="1" applyFont="1" applyFill="1"/>
    <xf numFmtId="178" fontId="47" fillId="2" borderId="0" xfId="11" applyNumberFormat="1" applyFont="1" applyFill="1" applyAlignment="1">
      <alignment vertical="center"/>
    </xf>
    <xf numFmtId="3" fontId="47" fillId="2" borderId="0" xfId="11" applyNumberFormat="1" applyFont="1" applyFill="1"/>
    <xf numFmtId="3" fontId="47" fillId="2" borderId="0" xfId="11" applyNumberFormat="1" applyFont="1" applyFill="1" applyAlignment="1">
      <alignment horizontal="center"/>
    </xf>
    <xf numFmtId="176" fontId="131" fillId="3" borderId="0" xfId="11" applyNumberFormat="1" applyFont="1" applyFill="1" applyAlignment="1">
      <alignment vertical="center"/>
    </xf>
    <xf numFmtId="0" fontId="78" fillId="0" borderId="40" xfId="0" applyFont="1" applyBorder="1" applyAlignment="1">
      <alignment horizontal="left" vertical="center"/>
    </xf>
    <xf numFmtId="0" fontId="67" fillId="2" borderId="0" xfId="0" applyFont="1" applyFill="1" applyAlignment="1">
      <alignment horizontal="center"/>
    </xf>
    <xf numFmtId="0" fontId="88" fillId="2" borderId="0" xfId="0" applyFont="1" applyFill="1"/>
    <xf numFmtId="3" fontId="69" fillId="2" borderId="0" xfId="0" applyNumberFormat="1" applyFont="1" applyFill="1"/>
    <xf numFmtId="0" fontId="69" fillId="2" borderId="0" xfId="0" applyFont="1" applyFill="1"/>
    <xf numFmtId="178" fontId="50" fillId="2" borderId="0" xfId="11" applyNumberFormat="1" applyFont="1" applyFill="1" applyProtection="1">
      <protection locked="0"/>
    </xf>
    <xf numFmtId="178" fontId="38" fillId="2" borderId="0" xfId="0" applyNumberFormat="1" applyFont="1" applyFill="1" applyProtection="1">
      <protection locked="0"/>
    </xf>
    <xf numFmtId="3" fontId="71" fillId="0" borderId="0" xfId="11" applyNumberFormat="1" applyFont="1"/>
    <xf numFmtId="41" fontId="47" fillId="3" borderId="0" xfId="13" applyNumberFormat="1" applyFont="1" applyFill="1"/>
    <xf numFmtId="41" fontId="84" fillId="5" borderId="22" xfId="11" applyNumberFormat="1" applyFont="1" applyFill="1" applyBorder="1" applyAlignment="1">
      <alignment horizontal="center" vertical="center" wrapText="1" shrinkToFit="1"/>
    </xf>
    <xf numFmtId="41" fontId="78" fillId="0" borderId="40" xfId="1" applyNumberFormat="1" applyFont="1" applyBorder="1" applyAlignment="1">
      <alignment horizontal="right" vertical="center" wrapText="1"/>
    </xf>
    <xf numFmtId="41" fontId="78" fillId="0" borderId="60" xfId="1" applyNumberFormat="1" applyFont="1" applyBorder="1" applyAlignment="1">
      <alignment horizontal="right" vertical="center" wrapText="1"/>
    </xf>
    <xf numFmtId="41" fontId="64" fillId="5" borderId="58" xfId="13" applyNumberFormat="1" applyFont="1" applyFill="1" applyBorder="1" applyAlignment="1">
      <alignment vertical="center"/>
    </xf>
    <xf numFmtId="41" fontId="78" fillId="0" borderId="61" xfId="1" applyNumberFormat="1" applyFont="1" applyBorder="1" applyAlignment="1">
      <alignment horizontal="right" vertical="center" wrapText="1"/>
    </xf>
    <xf numFmtId="41" fontId="74" fillId="21" borderId="38" xfId="11" applyNumberFormat="1" applyFont="1" applyFill="1" applyBorder="1" applyAlignment="1">
      <alignment horizontal="center" vertical="center"/>
    </xf>
    <xf numFmtId="41" fontId="71" fillId="2" borderId="0" xfId="11" applyNumberFormat="1" applyFont="1" applyFill="1"/>
    <xf numFmtId="41" fontId="47" fillId="2" borderId="0" xfId="11" applyNumberFormat="1" applyFont="1" applyFill="1"/>
    <xf numFmtId="41" fontId="47" fillId="2" borderId="0" xfId="1" applyNumberFormat="1" applyFont="1" applyFill="1"/>
    <xf numFmtId="41" fontId="78" fillId="0" borderId="9" xfId="8" applyNumberFormat="1" applyFont="1" applyBorder="1" applyAlignment="1">
      <alignment horizontal="center" vertical="center"/>
    </xf>
    <xf numFmtId="41" fontId="78" fillId="0" borderId="9" xfId="1" applyNumberFormat="1" applyFont="1" applyBorder="1" applyAlignment="1">
      <alignment horizontal="right" vertical="center"/>
    </xf>
    <xf numFmtId="171" fontId="47" fillId="0" borderId="0" xfId="11" applyNumberFormat="1" applyFont="1" applyAlignment="1">
      <alignment vertical="center"/>
    </xf>
    <xf numFmtId="41" fontId="68" fillId="2" borderId="70" xfId="0" applyNumberFormat="1" applyFont="1" applyFill="1" applyBorder="1" applyAlignment="1">
      <alignment vertical="center"/>
    </xf>
    <xf numFmtId="41" fontId="68" fillId="2" borderId="70" xfId="1" applyNumberFormat="1" applyFont="1" applyFill="1" applyBorder="1" applyAlignment="1">
      <alignment horizontal="right" vertical="center" wrapText="1"/>
    </xf>
    <xf numFmtId="41" fontId="68" fillId="20" borderId="70" xfId="1" applyNumberFormat="1" applyFont="1" applyFill="1" applyBorder="1" applyAlignment="1">
      <alignment horizontal="right" vertical="center" wrapText="1"/>
    </xf>
    <xf numFmtId="0" fontId="68" fillId="0" borderId="70" xfId="0" applyFont="1" applyBorder="1" applyAlignment="1">
      <alignment vertical="center"/>
    </xf>
    <xf numFmtId="41" fontId="68" fillId="2" borderId="71" xfId="1" applyNumberFormat="1" applyFont="1" applyFill="1" applyBorder="1" applyAlignment="1">
      <alignment horizontal="right" vertical="center" wrapText="1"/>
    </xf>
    <xf numFmtId="41" fontId="68" fillId="20" borderId="71" xfId="1" applyNumberFormat="1" applyFont="1" applyFill="1" applyBorder="1" applyAlignment="1">
      <alignment horizontal="right" vertical="center" wrapText="1"/>
    </xf>
    <xf numFmtId="41" fontId="68" fillId="2" borderId="72" xfId="0" applyNumberFormat="1" applyFont="1" applyFill="1" applyBorder="1" applyAlignment="1">
      <alignment vertical="center"/>
    </xf>
    <xf numFmtId="41" fontId="68" fillId="2" borderId="72" xfId="1" applyNumberFormat="1" applyFont="1" applyFill="1" applyBorder="1" applyAlignment="1">
      <alignment horizontal="right" vertical="center" wrapText="1"/>
    </xf>
    <xf numFmtId="41" fontId="68" fillId="20" borderId="72" xfId="1" applyNumberFormat="1" applyFont="1" applyFill="1" applyBorder="1" applyAlignment="1">
      <alignment horizontal="right" vertical="center" wrapText="1"/>
    </xf>
    <xf numFmtId="171" fontId="79" fillId="0" borderId="0" xfId="13" applyNumberFormat="1" applyFont="1" applyBorder="1" applyAlignment="1">
      <alignment vertical="center"/>
    </xf>
    <xf numFmtId="1" fontId="64" fillId="5" borderId="37" xfId="11" applyNumberFormat="1" applyFont="1" applyFill="1" applyBorder="1" applyAlignment="1">
      <alignment horizontal="center" vertical="center"/>
    </xf>
    <xf numFmtId="1" fontId="64" fillId="5" borderId="65" xfId="11" applyNumberFormat="1" applyFont="1" applyFill="1" applyBorder="1" applyAlignment="1">
      <alignment vertical="center" wrapText="1"/>
    </xf>
    <xf numFmtId="41" fontId="68" fillId="2" borderId="73" xfId="0" applyNumberFormat="1" applyFont="1" applyFill="1" applyBorder="1" applyAlignment="1">
      <alignment vertical="center"/>
    </xf>
    <xf numFmtId="164" fontId="70" fillId="5" borderId="58" xfId="0" applyNumberFormat="1" applyFont="1" applyFill="1" applyBorder="1" applyAlignment="1">
      <alignment horizontal="center" vertical="center"/>
    </xf>
    <xf numFmtId="164" fontId="70" fillId="5" borderId="58" xfId="0" applyNumberFormat="1" applyFont="1" applyFill="1" applyBorder="1" applyAlignment="1">
      <alignment horizontal="left" vertical="center"/>
    </xf>
    <xf numFmtId="0" fontId="78" fillId="0" borderId="70" xfId="0" applyFont="1" applyBorder="1" applyAlignment="1">
      <alignment horizontal="left" vertical="center"/>
    </xf>
    <xf numFmtId="41" fontId="68" fillId="2" borderId="0" xfId="0" applyNumberFormat="1" applyFont="1" applyFill="1" applyAlignment="1">
      <alignment vertical="center"/>
    </xf>
    <xf numFmtId="164" fontId="64" fillId="5" borderId="74" xfId="13" applyNumberFormat="1" applyFont="1" applyFill="1" applyBorder="1" applyAlignment="1">
      <alignment vertical="center"/>
    </xf>
    <xf numFmtId="41" fontId="73" fillId="2" borderId="70" xfId="0" applyNumberFormat="1" applyFont="1" applyFill="1" applyBorder="1" applyAlignment="1">
      <alignment vertical="center"/>
    </xf>
    <xf numFmtId="41" fontId="73" fillId="2" borderId="70" xfId="1" applyNumberFormat="1" applyFont="1" applyFill="1" applyBorder="1" applyAlignment="1">
      <alignment horizontal="right" vertical="center" wrapText="1"/>
    </xf>
    <xf numFmtId="41" fontId="73" fillId="20" borderId="70" xfId="1" applyNumberFormat="1" applyFont="1" applyFill="1" applyBorder="1" applyAlignment="1">
      <alignment horizontal="right" vertical="center" wrapText="1"/>
    </xf>
    <xf numFmtId="41" fontId="73" fillId="57" borderId="70" xfId="0" applyNumberFormat="1" applyFont="1" applyFill="1" applyBorder="1" applyAlignment="1">
      <alignment vertical="center"/>
    </xf>
    <xf numFmtId="41" fontId="73" fillId="57" borderId="70" xfId="1" applyNumberFormat="1" applyFont="1" applyFill="1" applyBorder="1" applyAlignment="1">
      <alignment horizontal="right" vertical="center" wrapText="1"/>
    </xf>
    <xf numFmtId="41" fontId="68" fillId="2" borderId="73" xfId="1" applyNumberFormat="1" applyFont="1" applyFill="1" applyBorder="1" applyAlignment="1">
      <alignment horizontal="right" vertical="center" wrapText="1"/>
    </xf>
    <xf numFmtId="41" fontId="68" fillId="20" borderId="73" xfId="1" applyNumberFormat="1" applyFont="1" applyFill="1" applyBorder="1" applyAlignment="1">
      <alignment horizontal="right" vertical="center" wrapText="1"/>
    </xf>
    <xf numFmtId="0" fontId="67" fillId="0" borderId="75" xfId="0" applyFont="1" applyBorder="1" applyAlignment="1">
      <alignment horizontal="center" vertical="center"/>
    </xf>
    <xf numFmtId="0" fontId="110" fillId="2" borderId="0" xfId="0" applyFont="1" applyFill="1" applyAlignment="1" applyProtection="1">
      <alignment horizontal="center" vertical="center"/>
      <protection locked="0"/>
    </xf>
    <xf numFmtId="181" fontId="88" fillId="2" borderId="0" xfId="0" applyNumberFormat="1" applyFont="1" applyFill="1" applyAlignment="1" applyProtection="1">
      <alignment horizontal="center" vertical="center"/>
      <protection locked="0"/>
    </xf>
    <xf numFmtId="0" fontId="103" fillId="3" borderId="0" xfId="11" applyFont="1" applyFill="1" applyAlignment="1">
      <alignment horizontal="center" vertical="center" wrapText="1" shrinkToFit="1"/>
    </xf>
    <xf numFmtId="0" fontId="103" fillId="0" borderId="0" xfId="11" applyFont="1" applyAlignment="1">
      <alignment horizontal="center" vertical="center" wrapText="1" shrinkToFit="1"/>
    </xf>
    <xf numFmtId="0" fontId="57" fillId="5" borderId="1" xfId="11" applyFont="1" applyFill="1" applyBorder="1" applyAlignment="1">
      <alignment horizontal="center" vertical="center" wrapText="1" shrinkToFit="1"/>
    </xf>
    <xf numFmtId="170" fontId="59" fillId="0" borderId="0" xfId="11" applyNumberFormat="1" applyFont="1" applyAlignment="1">
      <alignment horizontal="center" vertical="center"/>
    </xf>
    <xf numFmtId="0" fontId="78" fillId="0" borderId="70" xfId="0" applyFont="1" applyBorder="1" applyAlignment="1">
      <alignment horizontal="left" vertical="center"/>
    </xf>
    <xf numFmtId="0" fontId="103" fillId="3" borderId="0" xfId="11" applyFont="1" applyFill="1" applyAlignment="1">
      <alignment horizontal="center"/>
    </xf>
    <xf numFmtId="170" fontId="81" fillId="3" borderId="0" xfId="11" applyNumberFormat="1" applyFont="1" applyFill="1" applyAlignment="1">
      <alignment horizontal="center"/>
    </xf>
    <xf numFmtId="0" fontId="78" fillId="0" borderId="40" xfId="0" applyFont="1" applyBorder="1" applyAlignment="1">
      <alignment vertical="center"/>
    </xf>
    <xf numFmtId="0" fontId="78" fillId="0" borderId="40" xfId="0" applyFont="1" applyBorder="1" applyAlignment="1">
      <alignment horizontal="left" vertical="center"/>
    </xf>
    <xf numFmtId="164" fontId="83" fillId="5" borderId="0" xfId="11" applyNumberFormat="1" applyFont="1" applyFill="1" applyAlignment="1">
      <alignment horizontal="center" vertical="center" wrapText="1"/>
    </xf>
    <xf numFmtId="164" fontId="83" fillId="4" borderId="59" xfId="11" applyNumberFormat="1" applyFont="1" applyFill="1" applyBorder="1" applyAlignment="1">
      <alignment horizontal="center" vertical="center" wrapText="1"/>
    </xf>
    <xf numFmtId="164" fontId="83" fillId="4" borderId="0" xfId="11" applyNumberFormat="1" applyFont="1" applyFill="1" applyAlignment="1">
      <alignment horizontal="center" vertical="center" wrapText="1"/>
    </xf>
    <xf numFmtId="164" fontId="83" fillId="56" borderId="0" xfId="11" applyNumberFormat="1" applyFont="1" applyFill="1" applyAlignment="1">
      <alignment horizontal="center" vertical="center" wrapText="1"/>
    </xf>
    <xf numFmtId="0" fontId="78" fillId="0" borderId="60" xfId="0" applyFont="1" applyBorder="1" applyAlignment="1">
      <alignment vertical="center"/>
    </xf>
    <xf numFmtId="0" fontId="78" fillId="0" borderId="60" xfId="0" applyFont="1" applyBorder="1" applyAlignment="1">
      <alignment horizontal="left" vertical="center"/>
    </xf>
    <xf numFmtId="0" fontId="78" fillId="0" borderId="60" xfId="0" applyFont="1" applyBorder="1" applyAlignment="1">
      <alignment horizontal="center" vertical="center"/>
    </xf>
    <xf numFmtId="0" fontId="78" fillId="0" borderId="62" xfId="0" applyFont="1" applyBorder="1" applyAlignment="1">
      <alignment horizontal="center" vertical="center"/>
    </xf>
    <xf numFmtId="0" fontId="78" fillId="0" borderId="61" xfId="0" applyFont="1" applyBorder="1" applyAlignment="1">
      <alignment horizontal="center" vertical="center"/>
    </xf>
    <xf numFmtId="0" fontId="78" fillId="0" borderId="62" xfId="0" applyFont="1" applyBorder="1" applyAlignment="1">
      <alignment horizontal="left" vertical="center"/>
    </xf>
    <xf numFmtId="0" fontId="78" fillId="0" borderId="61" xfId="0" applyFont="1" applyBorder="1" applyAlignment="1">
      <alignment horizontal="left" vertical="center"/>
    </xf>
    <xf numFmtId="0" fontId="78" fillId="0" borderId="61" xfId="0" applyFont="1" applyBorder="1" applyAlignment="1">
      <alignment vertical="center"/>
    </xf>
    <xf numFmtId="176" fontId="61" fillId="3" borderId="0" xfId="11" applyNumberFormat="1" applyFont="1" applyFill="1" applyAlignment="1">
      <alignment horizontal="center"/>
    </xf>
    <xf numFmtId="170" fontId="56" fillId="3" borderId="0" xfId="11" applyNumberFormat="1" applyFont="1" applyFill="1" applyAlignment="1">
      <alignment horizontal="center" vertical="center"/>
    </xf>
    <xf numFmtId="170" fontId="57" fillId="53" borderId="23" xfId="0" applyNumberFormat="1" applyFont="1" applyFill="1" applyBorder="1" applyAlignment="1">
      <alignment horizontal="center"/>
    </xf>
    <xf numFmtId="170" fontId="57" fillId="54" borderId="23" xfId="0" applyNumberFormat="1" applyFont="1" applyFill="1" applyBorder="1" applyAlignment="1">
      <alignment horizontal="center"/>
    </xf>
    <xf numFmtId="175" fontId="58" fillId="16" borderId="0" xfId="11" applyNumberFormat="1" applyFont="1" applyFill="1" applyAlignment="1">
      <alignment horizontal="center" vertical="center" wrapText="1" shrinkToFit="1"/>
    </xf>
    <xf numFmtId="175" fontId="58" fillId="16" borderId="3" xfId="11" applyNumberFormat="1" applyFont="1" applyFill="1" applyBorder="1" applyAlignment="1">
      <alignment horizontal="center" vertical="center" wrapText="1" shrinkToFit="1"/>
    </xf>
    <xf numFmtId="0" fontId="86" fillId="5" borderId="24" xfId="7" applyFont="1" applyFill="1" applyBorder="1" applyAlignment="1">
      <alignment horizontal="center" vertical="center"/>
    </xf>
    <xf numFmtId="0" fontId="86" fillId="5" borderId="25" xfId="7" applyFont="1" applyFill="1" applyBorder="1" applyAlignment="1">
      <alignment horizontal="center" vertical="center"/>
    </xf>
    <xf numFmtId="0" fontId="86" fillId="5" borderId="56" xfId="7" applyFont="1" applyFill="1" applyBorder="1" applyAlignment="1">
      <alignment horizontal="center" vertical="center"/>
    </xf>
    <xf numFmtId="0" fontId="103" fillId="3" borderId="0" xfId="11" applyFont="1" applyFill="1" applyAlignment="1">
      <alignment horizontal="center" vertical="center"/>
    </xf>
    <xf numFmtId="176" fontId="81" fillId="3" borderId="0" xfId="11" applyNumberFormat="1" applyFont="1" applyFill="1" applyAlignment="1">
      <alignment horizontal="center" vertical="center"/>
    </xf>
    <xf numFmtId="175" fontId="58" fillId="55" borderId="53" xfId="11" applyNumberFormat="1" applyFont="1" applyFill="1" applyBorder="1" applyAlignment="1">
      <alignment horizontal="center" vertical="center"/>
    </xf>
    <xf numFmtId="175" fontId="58" fillId="55" borderId="54" xfId="11" applyNumberFormat="1" applyFont="1" applyFill="1" applyBorder="1" applyAlignment="1">
      <alignment horizontal="center" vertical="center"/>
    </xf>
    <xf numFmtId="175" fontId="58" fillId="7" borderId="53" xfId="11" applyNumberFormat="1" applyFont="1" applyFill="1" applyBorder="1" applyAlignment="1">
      <alignment horizontal="center" vertical="center"/>
    </xf>
    <xf numFmtId="175" fontId="58" fillId="7" borderId="54" xfId="11" applyNumberFormat="1" applyFont="1" applyFill="1" applyBorder="1" applyAlignment="1">
      <alignment horizontal="center" vertical="center"/>
    </xf>
    <xf numFmtId="175" fontId="58" fillId="54" borderId="53" xfId="11" applyNumberFormat="1" applyFont="1" applyFill="1" applyBorder="1" applyAlignment="1">
      <alignment horizontal="center" vertical="center"/>
    </xf>
    <xf numFmtId="175" fontId="58" fillId="54" borderId="54" xfId="11" applyNumberFormat="1" applyFont="1" applyFill="1" applyBorder="1" applyAlignment="1">
      <alignment horizontal="center" vertical="center"/>
    </xf>
    <xf numFmtId="0" fontId="103" fillId="3" borderId="0" xfId="0" applyFont="1" applyFill="1" applyAlignment="1">
      <alignment horizontal="center" vertical="center"/>
    </xf>
    <xf numFmtId="170" fontId="59" fillId="3" borderId="0" xfId="0" applyNumberFormat="1" applyFont="1" applyFill="1" applyAlignment="1">
      <alignment horizontal="center" vertical="center"/>
    </xf>
    <xf numFmtId="0" fontId="83" fillId="5" borderId="0" xfId="11" applyFont="1" applyFill="1" applyAlignment="1">
      <alignment horizontal="center" vertical="center" wrapText="1"/>
    </xf>
    <xf numFmtId="1" fontId="64" fillId="5" borderId="65" xfId="11" applyNumberFormat="1" applyFont="1" applyFill="1" applyBorder="1" applyAlignment="1">
      <alignment horizontal="center" vertical="center" wrapText="1"/>
    </xf>
    <xf numFmtId="1" fontId="64" fillId="5" borderId="52" xfId="11" applyNumberFormat="1" applyFont="1" applyFill="1" applyBorder="1" applyAlignment="1">
      <alignment horizontal="center" vertical="center" wrapText="1"/>
    </xf>
    <xf numFmtId="1" fontId="64" fillId="5" borderId="35" xfId="11" applyNumberFormat="1" applyFont="1" applyFill="1" applyBorder="1" applyAlignment="1">
      <alignment horizontal="center" vertical="center" wrapText="1"/>
    </xf>
    <xf numFmtId="1" fontId="64" fillId="5" borderId="36" xfId="11" applyNumberFormat="1" applyFont="1" applyFill="1" applyBorder="1" applyAlignment="1">
      <alignment horizontal="center" vertical="center" wrapText="1"/>
    </xf>
    <xf numFmtId="0" fontId="83" fillId="5" borderId="39" xfId="11" applyFont="1" applyFill="1" applyBorder="1" applyAlignment="1">
      <alignment horizontal="center" vertical="center" wrapText="1"/>
    </xf>
    <xf numFmtId="1" fontId="64" fillId="5" borderId="0" xfId="11" applyNumberFormat="1" applyFont="1" applyFill="1" applyAlignment="1">
      <alignment horizontal="center" vertical="center" wrapText="1"/>
    </xf>
    <xf numFmtId="1" fontId="64" fillId="5" borderId="66" xfId="11" applyNumberFormat="1" applyFont="1" applyFill="1" applyBorder="1" applyAlignment="1">
      <alignment horizontal="center" vertical="center" wrapText="1"/>
    </xf>
    <xf numFmtId="1" fontId="64" fillId="5" borderId="29" xfId="11" applyNumberFormat="1" applyFont="1" applyFill="1" applyBorder="1" applyAlignment="1">
      <alignment horizontal="center" vertical="center" wrapText="1"/>
    </xf>
    <xf numFmtId="170" fontId="56" fillId="3" borderId="3" xfId="11" applyNumberFormat="1" applyFont="1" applyFill="1" applyBorder="1" applyAlignment="1">
      <alignment horizontal="center" vertical="center"/>
    </xf>
    <xf numFmtId="172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5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7" fontId="40" fillId="0" borderId="0" xfId="16" applyNumberFormat="1" applyFont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3" fillId="18" borderId="7" xfId="11" applyFont="1" applyFill="1" applyBorder="1" applyAlignment="1">
      <alignment horizontal="center" vertical="center" wrapText="1"/>
    </xf>
    <xf numFmtId="0" fontId="3" fillId="18" borderId="23" xfId="11" applyFont="1" applyFill="1" applyBorder="1" applyAlignment="1">
      <alignment horizontal="center" vertical="center" wrapText="1"/>
    </xf>
    <xf numFmtId="0" fontId="3" fillId="18" borderId="8" xfId="11" applyFont="1" applyFill="1" applyBorder="1" applyAlignment="1">
      <alignment horizontal="center" vertical="center" wrapText="1"/>
    </xf>
    <xf numFmtId="0" fontId="3" fillId="18" borderId="4" xfId="11" applyFont="1" applyFill="1" applyBorder="1" applyAlignment="1">
      <alignment horizontal="center" vertical="center" wrapText="1"/>
    </xf>
    <xf numFmtId="41" fontId="73" fillId="13" borderId="0" xfId="0" applyNumberFormat="1" applyFont="1" applyFill="1" applyAlignment="1">
      <alignment vertical="center"/>
    </xf>
    <xf numFmtId="41" fontId="73" fillId="13" borderId="70" xfId="1" applyNumberFormat="1" applyFont="1" applyFill="1" applyBorder="1" applyAlignment="1">
      <alignment horizontal="right" vertical="center" wrapText="1"/>
    </xf>
    <xf numFmtId="41" fontId="73" fillId="13" borderId="70" xfId="0" applyNumberFormat="1" applyFont="1" applyFill="1" applyBorder="1" applyAlignment="1">
      <alignment vertical="center"/>
    </xf>
  </cellXfs>
  <cellStyles count="63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1000000}"/>
    <cellStyle name="Millares 22" xfId="62" xr:uid="{00000000-0005-0000-0000-000022000000}"/>
    <cellStyle name="Millares 3" xfId="15" xr:uid="{00000000-0005-0000-0000-000023000000}"/>
    <cellStyle name="Millares 4" xfId="17" xr:uid="{00000000-0005-0000-0000-000024000000}"/>
    <cellStyle name="Millares 7" xfId="13" xr:uid="{00000000-0005-0000-0000-000025000000}"/>
    <cellStyle name="Moneda" xfId="18" builtinId="4"/>
    <cellStyle name="Moneda 2" xfId="10" xr:uid="{00000000-0005-0000-0000-000027000000}"/>
    <cellStyle name="Neutral" xfId="28" builtinId="28" customBuiltin="1"/>
    <cellStyle name="Normal" xfId="0" builtinId="0"/>
    <cellStyle name="Normal 112 3" xfId="6" xr:uid="{00000000-0005-0000-0000-00002A000000}"/>
    <cellStyle name="Normal 115 2" xfId="7" xr:uid="{00000000-0005-0000-0000-00002B000000}"/>
    <cellStyle name="Normal 117 2" xfId="8" xr:uid="{00000000-0005-0000-0000-00002C000000}"/>
    <cellStyle name="Normal 132" xfId="5" xr:uid="{00000000-0005-0000-0000-00002D000000}"/>
    <cellStyle name="Normal 146" xfId="4" xr:uid="{00000000-0005-0000-0000-00002E000000}"/>
    <cellStyle name="Normal 149" xfId="19" xr:uid="{00000000-0005-0000-0000-00002F000000}"/>
    <cellStyle name="Normal 16" xfId="9" xr:uid="{00000000-0005-0000-0000-000030000000}"/>
    <cellStyle name="Normal 2" xfId="11" xr:uid="{00000000-0005-0000-0000-000031000000}"/>
    <cellStyle name="Normal 3" xfId="16" xr:uid="{00000000-0005-0000-0000-000032000000}"/>
    <cellStyle name="Normal 3 2" xfId="20" xr:uid="{00000000-0005-0000-0000-000033000000}"/>
    <cellStyle name="Notas" xfId="35" builtinId="10" customBuiltin="1"/>
    <cellStyle name="Porcentaje" xfId="2" builtinId="5"/>
    <cellStyle name="Porcentaje 2" xfId="14" xr:uid="{00000000-0005-0000-0000-000036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FFFF99"/>
      <color rgb="FF000066"/>
      <color rgb="FFFFFFCC"/>
      <color rgb="FF292669"/>
      <color rgb="FFFDC6BB"/>
      <color rgb="FFBBBDC0"/>
      <color rgb="FFF77D03"/>
      <color rgb="FFF98F01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1456646912698E-2"/>
          <c:y val="0.11406838592659439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0A3-9CC1-053F47846BCA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3150686271178031E-3"/>
                  <c:y val="-2.9824263799661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1F-40A3-9CC1-053F47846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0.97101449275362317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F-40A3-9CC1-053F47846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546560"/>
        <c:axId val="112548480"/>
      </c:barChart>
      <c:catAx>
        <c:axId val="11254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548480"/>
        <c:crosses val="autoZero"/>
        <c:auto val="1"/>
        <c:lblAlgn val="ctr"/>
        <c:lblOffset val="100"/>
        <c:noMultiLvlLbl val="0"/>
      </c:catAx>
      <c:valAx>
        <c:axId val="1125484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25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9-4262-A799-0F315505B8D6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9-4262-A799-0F315505B8D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9-4262-A799-0F315505B8D6}"/>
              </c:ext>
            </c:extLst>
          </c:dPt>
          <c:dLbls>
            <c:dLbl>
              <c:idx val="0"/>
              <c:layout>
                <c:manualLayout>
                  <c:x val="-0.22563708780820912"/>
                  <c:y val="-0.133356215095098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9-4262-A799-0F315505B8D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'!$G$19:$I$19</c:f>
              <c:numCache>
                <c:formatCode>#,##0</c:formatCode>
                <c:ptCount val="3"/>
                <c:pt idx="0">
                  <c:v>2193700.7710000002</c:v>
                </c:pt>
                <c:pt idx="1">
                  <c:v>0</c:v>
                </c:pt>
                <c:pt idx="2">
                  <c:v>372436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9-4262-A799-0F315505B8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6871420739861019"/>
          <c:y val="0.102609174605820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39362460980109"/>
          <c:y val="0.13995201908031901"/>
          <c:w val="0.82528346156168109"/>
          <c:h val="0.6710101153731116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mes'!$F$9</c:f>
              <c:strCache>
                <c:ptCount val="1"/>
                <c:pt idx="0">
                  <c:v>Und. Netas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'Ventas mes a mes'!$A$10:$A$131</c:f>
              <c:numCache>
                <c:formatCode>mmm\-yy</c:formatCode>
                <c:ptCount val="122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</c:numCache>
            </c:numRef>
          </c:cat>
          <c:val>
            <c:numRef>
              <c:f>'Ventas mes a mes'!$F$10:$F$131</c:f>
              <c:numCache>
                <c:formatCode>_-* #,##0\ _$_-;\-* #,##0\ _$_-;_-* "-"??\ _$_-;_-@_-</c:formatCode>
                <c:ptCount val="12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-3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-1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4288"/>
        <c:axId val="118285824"/>
      </c:lineChart>
      <c:dateAx>
        <c:axId val="11828428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8285824"/>
        <c:crosses val="autoZero"/>
        <c:auto val="1"/>
        <c:lblOffset val="100"/>
        <c:baseTimeUnit val="months"/>
      </c:dateAx>
      <c:valAx>
        <c:axId val="118285824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828428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197971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1524001</xdr:colOff>
      <xdr:row>7</xdr:row>
      <xdr:rowOff>246528</xdr:rowOff>
    </xdr:from>
    <xdr:to>
      <xdr:col>10</xdr:col>
      <xdr:colOff>504265</xdr:colOff>
      <xdr:row>11</xdr:row>
      <xdr:rowOff>179293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12</xdr:row>
      <xdr:rowOff>134471</xdr:rowOff>
    </xdr:from>
    <xdr:to>
      <xdr:col>12</xdr:col>
      <xdr:colOff>739588</xdr:colOff>
      <xdr:row>22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2</xdr:col>
      <xdr:colOff>1041447</xdr:colOff>
      <xdr:row>14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19</xdr:row>
      <xdr:rowOff>16953</xdr:rowOff>
    </xdr:from>
    <xdr:to>
      <xdr:col>2</xdr:col>
      <xdr:colOff>1041447</xdr:colOff>
      <xdr:row>20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20</xdr:row>
      <xdr:rowOff>168084</xdr:rowOff>
    </xdr:from>
    <xdr:to>
      <xdr:col>2</xdr:col>
      <xdr:colOff>1030241</xdr:colOff>
      <xdr:row>21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22</xdr:row>
      <xdr:rowOff>23481</xdr:rowOff>
    </xdr:from>
    <xdr:to>
      <xdr:col>2</xdr:col>
      <xdr:colOff>1041447</xdr:colOff>
      <xdr:row>23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15</xdr:row>
      <xdr:rowOff>6868</xdr:rowOff>
    </xdr:from>
    <xdr:to>
      <xdr:col>2</xdr:col>
      <xdr:colOff>1041447</xdr:colOff>
      <xdr:row>16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17</xdr:row>
      <xdr:rowOff>50987</xdr:rowOff>
    </xdr:from>
    <xdr:to>
      <xdr:col>2</xdr:col>
      <xdr:colOff>1041447</xdr:colOff>
      <xdr:row>18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156883</xdr:colOff>
      <xdr:row>7</xdr:row>
      <xdr:rowOff>145676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1" y="190500"/>
          <a:ext cx="2005853" cy="13895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216694</xdr:colOff>
      <xdr:row>1</xdr:row>
      <xdr:rowOff>254794</xdr:rowOff>
    </xdr:from>
    <xdr:to>
      <xdr:col>1</xdr:col>
      <xdr:colOff>915194</xdr:colOff>
      <xdr:row>3</xdr:row>
      <xdr:rowOff>47624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76225" y="492919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29</xdr:col>
      <xdr:colOff>119062</xdr:colOff>
      <xdr:row>0</xdr:row>
      <xdr:rowOff>130969</xdr:rowOff>
    </xdr:from>
    <xdr:to>
      <xdr:col>29</xdr:col>
      <xdr:colOff>854263</xdr:colOff>
      <xdr:row>3</xdr:row>
      <xdr:rowOff>94262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4375" y="130969"/>
          <a:ext cx="735201" cy="606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76201</xdr:rowOff>
    </xdr:from>
    <xdr:to>
      <xdr:col>1</xdr:col>
      <xdr:colOff>542925</xdr:colOff>
      <xdr:row>1</xdr:row>
      <xdr:rowOff>247651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52401" y="133351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104775</xdr:colOff>
      <xdr:row>0</xdr:row>
      <xdr:rowOff>47626</xdr:rowOff>
    </xdr:from>
    <xdr:to>
      <xdr:col>13</xdr:col>
      <xdr:colOff>839976</xdr:colOff>
      <xdr:row>2</xdr:row>
      <xdr:rowOff>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350" y="47626"/>
          <a:ext cx="735201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2</xdr:col>
      <xdr:colOff>268941</xdr:colOff>
      <xdr:row>135</xdr:row>
      <xdr:rowOff>78441</xdr:rowOff>
    </xdr:from>
    <xdr:to>
      <xdr:col>6</xdr:col>
      <xdr:colOff>728380</xdr:colOff>
      <xdr:row>148</xdr:row>
      <xdr:rowOff>38099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201706</xdr:colOff>
      <xdr:row>1</xdr:row>
      <xdr:rowOff>22411</xdr:rowOff>
    </xdr:from>
    <xdr:to>
      <xdr:col>7</xdr:col>
      <xdr:colOff>936907</xdr:colOff>
      <xdr:row>4</xdr:row>
      <xdr:rowOff>79553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7530" y="89646"/>
          <a:ext cx="735201" cy="6062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1</xdr:row>
      <xdr:rowOff>21168</xdr:rowOff>
    </xdr:from>
    <xdr:to>
      <xdr:col>0</xdr:col>
      <xdr:colOff>666750</xdr:colOff>
      <xdr:row>2</xdr:row>
      <xdr:rowOff>52917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5575" y="179918"/>
          <a:ext cx="511175" cy="2963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22</xdr:col>
      <xdr:colOff>84666</xdr:colOff>
      <xdr:row>0</xdr:row>
      <xdr:rowOff>63500</xdr:rowOff>
    </xdr:from>
    <xdr:to>
      <xdr:col>22</xdr:col>
      <xdr:colOff>819867</xdr:colOff>
      <xdr:row>3</xdr:row>
      <xdr:rowOff>2981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3166" y="63500"/>
          <a:ext cx="735201" cy="6062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285750</xdr:rowOff>
    </xdr:from>
    <xdr:to>
      <xdr:col>2</xdr:col>
      <xdr:colOff>733425</xdr:colOff>
      <xdr:row>1</xdr:row>
      <xdr:rowOff>180975</xdr:rowOff>
    </xdr:to>
    <xdr:sp macro="" textlink="">
      <xdr:nvSpPr>
        <xdr:cNvPr id="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514600" y="285750"/>
          <a:ext cx="514350" cy="22860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87</xdr:col>
      <xdr:colOff>257175</xdr:colOff>
      <xdr:row>0</xdr:row>
      <xdr:rowOff>28575</xdr:rowOff>
    </xdr:from>
    <xdr:to>
      <xdr:col>87</xdr:col>
      <xdr:colOff>819150</xdr:colOff>
      <xdr:row>1</xdr:row>
      <xdr:rowOff>225268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20C3917E-D5CD-4DD8-94D1-5FE281E2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31200" y="28575"/>
          <a:ext cx="561975" cy="4633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</xdr:rowOff>
    </xdr:from>
    <xdr:to>
      <xdr:col>0</xdr:col>
      <xdr:colOff>466725</xdr:colOff>
      <xdr:row>4</xdr:row>
      <xdr:rowOff>28575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9050" y="390526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228600</xdr:colOff>
      <xdr:row>0</xdr:row>
      <xdr:rowOff>0</xdr:rowOff>
    </xdr:from>
    <xdr:to>
      <xdr:col>4</xdr:col>
      <xdr:colOff>963801</xdr:colOff>
      <xdr:row>4</xdr:row>
      <xdr:rowOff>34731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0"/>
          <a:ext cx="735201" cy="6062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146210</xdr:colOff>
      <xdr:row>0</xdr:row>
      <xdr:rowOff>145144</xdr:rowOff>
    </xdr:from>
    <xdr:to>
      <xdr:col>1</xdr:col>
      <xdr:colOff>646340</xdr:colOff>
      <xdr:row>1</xdr:row>
      <xdr:rowOff>147411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02906" y="145144"/>
          <a:ext cx="500130" cy="27441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17</xdr:col>
      <xdr:colOff>523875</xdr:colOff>
      <xdr:row>0</xdr:row>
      <xdr:rowOff>16838</xdr:rowOff>
    </xdr:from>
    <xdr:to>
      <xdr:col>17</xdr:col>
      <xdr:colOff>1220068</xdr:colOff>
      <xdr:row>2</xdr:row>
      <xdr:rowOff>47625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6475" y="16838"/>
          <a:ext cx="696193" cy="56418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19503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128255</xdr:colOff>
      <xdr:row>2</xdr:row>
      <xdr:rowOff>5818</xdr:rowOff>
    </xdr:from>
    <xdr:to>
      <xdr:col>1</xdr:col>
      <xdr:colOff>608197</xdr:colOff>
      <xdr:row>2</xdr:row>
      <xdr:rowOff>204850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181172" y="355068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14</xdr:col>
      <xdr:colOff>264584</xdr:colOff>
      <xdr:row>0</xdr:row>
      <xdr:rowOff>21167</xdr:rowOff>
    </xdr:from>
    <xdr:to>
      <xdr:col>14</xdr:col>
      <xdr:colOff>999785</xdr:colOff>
      <xdr:row>2</xdr:row>
      <xdr:rowOff>127000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0917" y="21167"/>
          <a:ext cx="735201" cy="455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44"/>
  <sheetViews>
    <sheetView tabSelected="1" topLeftCell="A7" zoomScale="85" zoomScaleNormal="85" workbookViewId="0">
      <selection activeCell="H15" activeCellId="3" sqref="F19 F15 G15 H15"/>
    </sheetView>
  </sheetViews>
  <sheetFormatPr baseColWidth="10" defaultColWidth="0" defaultRowHeight="15" zeroHeight="1" x14ac:dyDescent="0.25"/>
  <cols>
    <col min="1" max="1" width="2" style="396" customWidth="1"/>
    <col min="2" max="2" width="11.85546875" style="396" customWidth="1"/>
    <col min="3" max="3" width="15.7109375" style="396" bestFit="1" customWidth="1"/>
    <col min="4" max="4" width="2.5703125" style="396" customWidth="1"/>
    <col min="5" max="5" width="23.85546875" style="396" customWidth="1"/>
    <col min="6" max="6" width="16.140625" style="396" bestFit="1" customWidth="1"/>
    <col min="7" max="7" width="12.7109375" style="396" bestFit="1" customWidth="1"/>
    <col min="8" max="8" width="11.28515625" style="396" bestFit="1" customWidth="1"/>
    <col min="9" max="9" width="11" style="396" customWidth="1"/>
    <col min="10" max="10" width="1.7109375" style="396" customWidth="1"/>
    <col min="11" max="11" width="13.28515625" style="396" customWidth="1"/>
    <col min="12" max="12" width="19.5703125" style="396" customWidth="1"/>
    <col min="13" max="13" width="12.42578125" style="396" customWidth="1"/>
    <col min="14" max="17" width="0" style="396" hidden="1" customWidth="1"/>
    <col min="18" max="16384" width="1.42578125" style="396" hidden="1"/>
  </cols>
  <sheetData>
    <row r="1" spans="1:13" x14ac:dyDescent="0.25">
      <c r="A1" s="394"/>
      <c r="B1" s="395"/>
      <c r="C1" s="394"/>
      <c r="D1" s="395"/>
      <c r="E1" s="395"/>
      <c r="F1" s="395"/>
      <c r="G1" s="395"/>
      <c r="H1" s="395"/>
      <c r="I1" s="395"/>
      <c r="J1" s="395"/>
      <c r="K1" s="395"/>
      <c r="L1" s="395"/>
      <c r="M1" s="395"/>
    </row>
    <row r="2" spans="1:13" ht="18.75" x14ac:dyDescent="0.3">
      <c r="A2" s="394"/>
      <c r="B2" s="395"/>
      <c r="C2" s="397"/>
      <c r="D2" s="395"/>
      <c r="E2" s="395"/>
      <c r="F2" s="398" t="s">
        <v>106</v>
      </c>
      <c r="G2" s="398" t="s">
        <v>126</v>
      </c>
      <c r="H2" s="398" t="s">
        <v>107</v>
      </c>
      <c r="I2" s="398" t="s">
        <v>133</v>
      </c>
      <c r="J2" s="395"/>
      <c r="K2" s="395"/>
      <c r="L2" s="395"/>
      <c r="M2" s="395"/>
    </row>
    <row r="3" spans="1:13" ht="18.75" x14ac:dyDescent="0.3">
      <c r="A3" s="394"/>
      <c r="B3" s="395"/>
      <c r="C3" s="397"/>
      <c r="D3" s="395"/>
      <c r="E3" s="399" t="s">
        <v>170</v>
      </c>
      <c r="F3" s="527">
        <v>207</v>
      </c>
      <c r="G3" s="528">
        <v>1</v>
      </c>
      <c r="H3" s="527">
        <v>103554780</v>
      </c>
      <c r="I3" s="527">
        <v>24274</v>
      </c>
      <c r="J3" s="400"/>
      <c r="K3" s="400"/>
      <c r="L3" s="400"/>
      <c r="M3" s="395"/>
    </row>
    <row r="4" spans="1:13" ht="15.75" thickBot="1" x14ac:dyDescent="0.3">
      <c r="A4" s="394"/>
      <c r="B4" s="395"/>
      <c r="C4" s="394"/>
      <c r="D4" s="395"/>
      <c r="E4" s="399" t="s">
        <v>134</v>
      </c>
      <c r="F4" s="532">
        <v>201</v>
      </c>
      <c r="G4" s="533">
        <v>0.97101449275362317</v>
      </c>
      <c r="H4" s="532">
        <v>98607221.830000013</v>
      </c>
      <c r="I4" s="532">
        <v>23575.89000000001</v>
      </c>
      <c r="J4" s="395"/>
      <c r="K4" s="395"/>
      <c r="L4" s="395"/>
      <c r="M4" s="395"/>
    </row>
    <row r="5" spans="1:13" x14ac:dyDescent="0.25">
      <c r="A5" s="394"/>
      <c r="B5" s="395"/>
      <c r="C5" s="394"/>
      <c r="D5" s="395"/>
      <c r="E5" s="399" t="s">
        <v>1245</v>
      </c>
      <c r="F5" s="529">
        <v>71</v>
      </c>
      <c r="G5" s="530">
        <v>0.34299516908212563</v>
      </c>
      <c r="H5" s="531">
        <v>30784194.827000003</v>
      </c>
      <c r="I5" s="529">
        <v>8407.31</v>
      </c>
      <c r="J5" s="395"/>
      <c r="K5" s="395"/>
      <c r="L5" s="395"/>
      <c r="M5" s="395"/>
    </row>
    <row r="6" spans="1:13" x14ac:dyDescent="0.25">
      <c r="A6" s="394"/>
      <c r="B6" s="395"/>
      <c r="C6" s="394"/>
      <c r="D6" s="395"/>
      <c r="E6" s="399" t="s">
        <v>1246</v>
      </c>
      <c r="F6" s="501">
        <v>72</v>
      </c>
      <c r="G6" s="502">
        <v>0.34782608695652173</v>
      </c>
      <c r="H6" s="503">
        <v>33541074.152999997</v>
      </c>
      <c r="I6" s="501">
        <v>8616.6600000000053</v>
      </c>
      <c r="J6" s="395"/>
      <c r="K6" s="395"/>
      <c r="L6" s="395"/>
      <c r="M6" s="395"/>
    </row>
    <row r="7" spans="1:13" x14ac:dyDescent="0.25">
      <c r="A7" s="394"/>
      <c r="B7" s="395"/>
      <c r="C7" s="394"/>
      <c r="D7" s="395"/>
      <c r="E7" s="399" t="s">
        <v>1247</v>
      </c>
      <c r="F7" s="501">
        <v>58</v>
      </c>
      <c r="G7" s="502">
        <v>0.28019323671497587</v>
      </c>
      <c r="H7" s="503">
        <v>34281951.850000001</v>
      </c>
      <c r="I7" s="501">
        <v>6551.9200000000037</v>
      </c>
      <c r="J7" s="395"/>
      <c r="K7" s="395"/>
      <c r="L7" s="395"/>
      <c r="M7" s="395"/>
    </row>
    <row r="8" spans="1:13" ht="21.75" customHeight="1" x14ac:dyDescent="0.45">
      <c r="A8" s="394"/>
      <c r="B8" s="394"/>
      <c r="C8" s="401"/>
      <c r="D8" s="394"/>
      <c r="E8" s="394"/>
      <c r="F8" s="394"/>
      <c r="G8" s="394"/>
      <c r="H8" s="394"/>
      <c r="I8" s="394"/>
      <c r="J8" s="394"/>
      <c r="K8" s="394"/>
      <c r="L8" s="394"/>
      <c r="M8" s="394"/>
    </row>
    <row r="9" spans="1:13" ht="23.25" x14ac:dyDescent="0.25">
      <c r="A9" s="394"/>
      <c r="B9" s="590" t="s">
        <v>135</v>
      </c>
      <c r="C9" s="590"/>
      <c r="D9" s="402"/>
      <c r="E9" s="394"/>
      <c r="F9" s="394"/>
      <c r="G9" s="394"/>
      <c r="H9" s="394"/>
      <c r="I9" s="394"/>
      <c r="J9" s="394"/>
      <c r="K9" s="394"/>
      <c r="L9" s="394"/>
      <c r="M9" s="394"/>
    </row>
    <row r="10" spans="1:13" x14ac:dyDescent="0.25">
      <c r="A10" s="394"/>
      <c r="B10" s="39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</row>
    <row r="11" spans="1:13" ht="15.75" x14ac:dyDescent="0.25">
      <c r="A11" s="394"/>
      <c r="B11" s="591">
        <v>45626</v>
      </c>
      <c r="C11" s="591"/>
      <c r="D11" s="394"/>
      <c r="E11" s="394"/>
      <c r="F11" s="394"/>
      <c r="G11" s="394"/>
      <c r="H11" s="394"/>
      <c r="I11" s="402"/>
      <c r="J11" s="402"/>
      <c r="K11" s="402"/>
      <c r="L11" s="402"/>
      <c r="M11" s="402"/>
    </row>
    <row r="12" spans="1:13" x14ac:dyDescent="0.25">
      <c r="A12" s="394"/>
      <c r="B12" s="394"/>
      <c r="C12" s="394"/>
      <c r="D12" s="394"/>
      <c r="E12" s="394"/>
      <c r="F12" s="394"/>
      <c r="G12" s="394"/>
      <c r="H12" s="394"/>
      <c r="I12" s="402"/>
      <c r="J12" s="402"/>
      <c r="K12" s="402"/>
      <c r="L12" s="402"/>
      <c r="M12" s="402"/>
    </row>
    <row r="13" spans="1:13" x14ac:dyDescent="0.25">
      <c r="A13" s="394"/>
      <c r="B13" s="403"/>
      <c r="C13" s="402"/>
      <c r="D13" s="402"/>
      <c r="E13" s="394"/>
      <c r="F13" s="394"/>
      <c r="G13" s="394"/>
      <c r="H13" s="394"/>
      <c r="I13" s="394"/>
      <c r="J13" s="394"/>
      <c r="K13" s="394"/>
      <c r="L13" s="394"/>
      <c r="M13" s="394"/>
    </row>
    <row r="14" spans="1:13" x14ac:dyDescent="0.25">
      <c r="A14" s="394"/>
      <c r="B14" s="394"/>
      <c r="C14" s="394"/>
      <c r="D14" s="394"/>
      <c r="E14" s="399" t="s">
        <v>137</v>
      </c>
      <c r="F14" s="398" t="s">
        <v>112</v>
      </c>
      <c r="G14" s="398" t="s">
        <v>60</v>
      </c>
      <c r="H14" s="398" t="s">
        <v>171</v>
      </c>
      <c r="I14" s="394"/>
      <c r="J14" s="394"/>
      <c r="K14" s="394"/>
      <c r="L14" s="394"/>
      <c r="M14" s="394"/>
    </row>
    <row r="15" spans="1:13" x14ac:dyDescent="0.25">
      <c r="A15" s="394"/>
      <c r="B15" s="394"/>
      <c r="C15" s="394"/>
      <c r="D15" s="394"/>
      <c r="E15" s="403"/>
      <c r="F15" s="411">
        <v>53848890.629000001</v>
      </c>
      <c r="G15" s="411">
        <v>41385651.068000004</v>
      </c>
      <c r="H15" s="411">
        <v>806544</v>
      </c>
      <c r="I15" s="394"/>
      <c r="J15" s="394"/>
      <c r="K15" s="394"/>
      <c r="L15" s="394"/>
      <c r="M15" s="394"/>
    </row>
    <row r="16" spans="1:13" x14ac:dyDescent="0.25">
      <c r="A16" s="394"/>
      <c r="B16" s="394"/>
      <c r="C16" s="394"/>
      <c r="D16" s="394"/>
      <c r="E16" s="394"/>
      <c r="F16" s="394"/>
      <c r="G16" s="394"/>
      <c r="H16" s="394"/>
      <c r="I16" s="394"/>
      <c r="J16" s="394"/>
      <c r="K16" s="394"/>
      <c r="L16" s="394"/>
      <c r="M16" s="394"/>
    </row>
    <row r="17" spans="1:13" x14ac:dyDescent="0.25">
      <c r="A17" s="394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</row>
    <row r="18" spans="1:13" x14ac:dyDescent="0.25">
      <c r="A18" s="394"/>
      <c r="B18" s="394"/>
      <c r="C18" s="394"/>
      <c r="D18" s="394"/>
      <c r="E18" s="403"/>
      <c r="F18" s="398" t="s">
        <v>108</v>
      </c>
      <c r="G18" s="398" t="s">
        <v>109</v>
      </c>
      <c r="H18" s="398" t="s">
        <v>145</v>
      </c>
      <c r="I18" s="398" t="s">
        <v>146</v>
      </c>
      <c r="J18" s="394"/>
      <c r="K18" s="394"/>
      <c r="L18" s="394"/>
      <c r="M18" s="394"/>
    </row>
    <row r="19" spans="1:13" x14ac:dyDescent="0.25">
      <c r="A19" s="394"/>
      <c r="B19" s="394"/>
      <c r="C19" s="394"/>
      <c r="D19" s="394"/>
      <c r="E19" s="399" t="s">
        <v>116</v>
      </c>
      <c r="F19" s="411">
        <v>2566136</v>
      </c>
      <c r="G19" s="411">
        <v>2193700.7710000002</v>
      </c>
      <c r="H19" s="411">
        <v>0</v>
      </c>
      <c r="I19" s="411">
        <v>372436</v>
      </c>
      <c r="J19" s="394"/>
      <c r="K19" s="394"/>
      <c r="L19" s="394"/>
      <c r="M19" s="394"/>
    </row>
    <row r="20" spans="1:13" x14ac:dyDescent="0.25">
      <c r="A20" s="394"/>
      <c r="B20" s="394"/>
      <c r="C20" s="394"/>
      <c r="D20" s="394"/>
      <c r="E20" s="399" t="s">
        <v>172</v>
      </c>
      <c r="F20" s="411">
        <v>0</v>
      </c>
      <c r="G20" s="411">
        <v>0</v>
      </c>
      <c r="H20" s="411">
        <v>0</v>
      </c>
      <c r="I20" s="411">
        <v>0</v>
      </c>
      <c r="J20" s="394"/>
      <c r="K20" s="394"/>
      <c r="L20" s="394"/>
      <c r="M20" s="394"/>
    </row>
    <row r="21" spans="1:13" x14ac:dyDescent="0.25">
      <c r="A21" s="394"/>
      <c r="B21" s="394"/>
      <c r="C21" s="394"/>
      <c r="D21" s="394"/>
      <c r="E21" s="394"/>
      <c r="F21" s="394"/>
      <c r="G21" s="457">
        <v>0.85486535826628063</v>
      </c>
      <c r="H21" s="457">
        <v>0</v>
      </c>
      <c r="I21" s="457">
        <v>0.14513494218544926</v>
      </c>
      <c r="J21" s="394"/>
      <c r="K21" s="394"/>
      <c r="L21" s="394"/>
      <c r="M21" s="394"/>
    </row>
    <row r="22" spans="1:13" ht="25.5" customHeight="1" x14ac:dyDescent="0.25">
      <c r="A22" s="394"/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</row>
    <row r="23" spans="1:13" ht="15.75" x14ac:dyDescent="0.25">
      <c r="A23" s="394"/>
      <c r="B23" s="394"/>
      <c r="C23" s="394"/>
      <c r="D23" s="394"/>
      <c r="E23" s="404" t="s">
        <v>95</v>
      </c>
      <c r="F23" s="405" t="s">
        <v>29</v>
      </c>
      <c r="G23" s="405" t="s">
        <v>110</v>
      </c>
      <c r="H23" s="405" t="s">
        <v>111</v>
      </c>
      <c r="I23" s="405" t="s">
        <v>126</v>
      </c>
      <c r="J23" s="394"/>
      <c r="K23" s="394"/>
      <c r="L23" s="394"/>
      <c r="M23" s="394"/>
    </row>
    <row r="24" spans="1:13" x14ac:dyDescent="0.25">
      <c r="A24" s="394"/>
      <c r="B24" s="394"/>
      <c r="C24" s="394"/>
      <c r="D24" s="394"/>
      <c r="E24" s="406"/>
      <c r="F24" s="407" t="s">
        <v>136</v>
      </c>
      <c r="G24" s="408">
        <v>129349.894</v>
      </c>
      <c r="H24" s="408">
        <v>129350</v>
      </c>
      <c r="I24" s="409">
        <v>1.000000819482697</v>
      </c>
      <c r="J24" s="394"/>
      <c r="K24" s="394"/>
      <c r="L24" s="394"/>
      <c r="M24" s="394"/>
    </row>
    <row r="25" spans="1:13" x14ac:dyDescent="0.25">
      <c r="A25" s="394"/>
      <c r="B25" s="394"/>
      <c r="C25" s="394"/>
      <c r="D25" s="394"/>
      <c r="E25" s="406"/>
      <c r="F25" s="407" t="s">
        <v>371</v>
      </c>
      <c r="G25" s="408">
        <v>30601.284999999996</v>
      </c>
      <c r="H25" s="408">
        <v>30601</v>
      </c>
      <c r="I25" s="409">
        <v>0.99999068666560909</v>
      </c>
      <c r="J25" s="394"/>
      <c r="K25" s="394"/>
      <c r="L25" s="394"/>
      <c r="M25" s="394"/>
    </row>
    <row r="26" spans="1:13" x14ac:dyDescent="0.25">
      <c r="A26" s="394"/>
      <c r="B26" s="394"/>
      <c r="C26" s="394"/>
      <c r="D26" s="394"/>
      <c r="E26" s="406"/>
      <c r="F26" s="407" t="s">
        <v>1275</v>
      </c>
      <c r="G26" s="408">
        <v>16288.685000000001</v>
      </c>
      <c r="H26" s="408">
        <v>16288.796</v>
      </c>
      <c r="I26" s="409">
        <v>1.0000068145464167</v>
      </c>
      <c r="J26" s="394"/>
      <c r="K26" s="394"/>
      <c r="L26" s="394"/>
      <c r="M26" s="394"/>
    </row>
    <row r="27" spans="1:13" x14ac:dyDescent="0.25">
      <c r="A27" s="394"/>
      <c r="B27" s="394"/>
      <c r="C27" s="394"/>
      <c r="D27" s="394"/>
      <c r="E27" s="406"/>
      <c r="F27" s="407" t="s">
        <v>167</v>
      </c>
      <c r="G27" s="408">
        <v>41419.096000000005</v>
      </c>
      <c r="H27" s="408">
        <v>40866</v>
      </c>
      <c r="I27" s="409">
        <v>0.98664635268717582</v>
      </c>
      <c r="J27" s="406"/>
      <c r="K27" s="406"/>
      <c r="L27" s="394"/>
      <c r="M27" s="394"/>
    </row>
    <row r="28" spans="1:13" ht="18.75" x14ac:dyDescent="0.3">
      <c r="A28" s="394"/>
      <c r="B28" s="403"/>
      <c r="C28" s="410"/>
      <c r="D28" s="410"/>
      <c r="E28" s="395"/>
      <c r="F28" s="407" t="s">
        <v>372</v>
      </c>
      <c r="G28" s="408">
        <v>1558.0519999999999</v>
      </c>
      <c r="H28" s="408">
        <v>1558</v>
      </c>
      <c r="I28" s="409">
        <v>0.99996662499069355</v>
      </c>
      <c r="J28" s="395"/>
      <c r="K28" s="395"/>
      <c r="L28" s="394"/>
      <c r="M28" s="394"/>
    </row>
    <row r="29" spans="1:13" x14ac:dyDescent="0.25">
      <c r="A29" s="394"/>
      <c r="B29" s="394"/>
      <c r="C29" s="394"/>
      <c r="D29" s="394"/>
      <c r="E29" s="402"/>
      <c r="F29" s="406"/>
      <c r="G29" s="548"/>
      <c r="H29" s="406"/>
      <c r="I29" s="406"/>
      <c r="J29" s="402"/>
      <c r="K29" s="402"/>
      <c r="L29" s="394"/>
      <c r="M29" s="394"/>
    </row>
    <row r="30" spans="1:13" x14ac:dyDescent="0.25">
      <c r="A30" s="394"/>
      <c r="B30" s="394"/>
      <c r="C30" s="394"/>
      <c r="D30" s="394"/>
      <c r="E30" s="406"/>
      <c r="F30" s="395"/>
      <c r="G30" s="549"/>
      <c r="H30" s="395"/>
      <c r="I30" s="395"/>
      <c r="J30" s="406"/>
      <c r="K30" s="406"/>
      <c r="L30" s="394"/>
      <c r="M30" s="394"/>
    </row>
    <row r="31" spans="1:13" x14ac:dyDescent="0.25">
      <c r="A31" s="394"/>
      <c r="B31" s="394"/>
      <c r="C31" s="394"/>
      <c r="D31" s="394"/>
      <c r="E31" s="395"/>
      <c r="F31" s="402"/>
      <c r="G31" s="402"/>
      <c r="H31" s="402"/>
      <c r="I31" s="402"/>
      <c r="J31" s="395"/>
      <c r="K31" s="395"/>
      <c r="L31" s="394"/>
      <c r="M31" s="394"/>
    </row>
    <row r="32" spans="1:13" x14ac:dyDescent="0.25">
      <c r="A32" s="394"/>
      <c r="B32" s="394"/>
      <c r="C32" s="394"/>
      <c r="D32" s="394"/>
      <c r="E32" s="402"/>
      <c r="F32" s="406"/>
      <c r="G32" s="406"/>
      <c r="H32" s="406"/>
      <c r="I32" s="406"/>
      <c r="J32" s="402"/>
      <c r="K32" s="402"/>
      <c r="L32" s="394"/>
      <c r="M32" s="394"/>
    </row>
    <row r="33" spans="1:13" x14ac:dyDescent="0.25">
      <c r="A33" s="394"/>
      <c r="B33" s="394"/>
      <c r="C33" s="394"/>
      <c r="D33" s="394"/>
      <c r="E33" s="394"/>
      <c r="F33" s="395"/>
      <c r="G33" s="395"/>
      <c r="H33" s="395"/>
      <c r="I33" s="395"/>
      <c r="J33" s="394"/>
      <c r="K33" s="394"/>
      <c r="L33" s="394"/>
      <c r="M33" s="394"/>
    </row>
    <row r="34" spans="1:13" hidden="1" x14ac:dyDescent="0.25">
      <c r="A34" s="394"/>
      <c r="B34" s="394"/>
      <c r="C34" s="394"/>
      <c r="D34" s="394"/>
      <c r="E34" s="394"/>
      <c r="F34" s="402"/>
      <c r="G34" s="402"/>
      <c r="H34" s="402"/>
      <c r="I34" s="402"/>
      <c r="J34" s="394"/>
      <c r="K34" s="394"/>
      <c r="L34" s="394"/>
      <c r="M34" s="394"/>
    </row>
    <row r="35" spans="1:13" hidden="1" x14ac:dyDescent="0.25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</row>
    <row r="36" spans="1:13" hidden="1" x14ac:dyDescent="0.25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</row>
    <row r="37" spans="1:13" hidden="1" x14ac:dyDescent="0.25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</row>
    <row r="38" spans="1:13" hidden="1" x14ac:dyDescent="0.25">
      <c r="A38" s="394"/>
      <c r="B38" s="394"/>
      <c r="C38" s="394"/>
      <c r="D38" s="394"/>
      <c r="E38" s="394"/>
      <c r="G38" s="394"/>
      <c r="H38" s="394"/>
      <c r="I38" s="394"/>
      <c r="J38" s="394"/>
      <c r="K38" s="394"/>
      <c r="L38" s="394"/>
      <c r="M38" s="394"/>
    </row>
    <row r="39" spans="1:13" hidden="1" x14ac:dyDescent="0.25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</row>
    <row r="40" spans="1:13" hidden="1" x14ac:dyDescent="0.25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</row>
    <row r="41" spans="1:13" hidden="1" x14ac:dyDescent="0.25"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</row>
    <row r="42" spans="1:13" hidden="1" x14ac:dyDescent="0.25"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</row>
    <row r="43" spans="1:13" hidden="1" x14ac:dyDescent="0.25">
      <c r="F43" s="394"/>
      <c r="G43" s="394"/>
      <c r="H43" s="394"/>
      <c r="I43" s="394"/>
    </row>
    <row r="44" spans="1:13" x14ac:dyDescent="0.25">
      <c r="F44" s="394"/>
      <c r="G44" s="394"/>
      <c r="H44" s="394"/>
      <c r="I44" s="394"/>
    </row>
  </sheetData>
  <mergeCells count="2">
    <mergeCell ref="B9:C9"/>
    <mergeCell ref="B11:C1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0" tint="-0.14999847407452621"/>
    <pageSetUpPr fitToPage="1"/>
  </sheetPr>
  <dimension ref="A1:AC125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9.85546875" style="3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1:29" s="2" customFormat="1" ht="17.25" customHeight="1" x14ac:dyDescent="0.25">
      <c r="B1" s="8"/>
      <c r="C1" s="9"/>
      <c r="D1" s="643" t="s">
        <v>0</v>
      </c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9"/>
    </row>
    <row r="2" spans="1:29" s="32" customFormat="1" ht="9" customHeight="1" x14ac:dyDescent="0.25">
      <c r="B2" s="10"/>
      <c r="C2" s="11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11"/>
    </row>
    <row r="3" spans="1:29" s="2" customFormat="1" ht="19.5" customHeight="1" x14ac:dyDescent="0.25">
      <c r="B3" s="8"/>
      <c r="C3" s="9"/>
      <c r="D3" s="12"/>
      <c r="E3" s="645" t="e">
        <f>++#REF!</f>
        <v>#REF!</v>
      </c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13"/>
      <c r="AA3" s="12"/>
      <c r="AB3" s="12"/>
      <c r="AC3" s="9"/>
    </row>
    <row r="4" spans="1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1:29" s="3" customFormat="1" ht="28.5" customHeight="1" x14ac:dyDescent="0.25">
      <c r="C5" s="14"/>
      <c r="D5" s="646" t="s">
        <v>1</v>
      </c>
      <c r="E5" s="646"/>
      <c r="F5" s="646"/>
      <c r="G5" s="14"/>
      <c r="H5" s="646" t="s">
        <v>2</v>
      </c>
      <c r="I5" s="646"/>
      <c r="J5" s="646"/>
      <c r="K5" s="14"/>
      <c r="L5" s="646" t="s">
        <v>3</v>
      </c>
      <c r="M5" s="646"/>
      <c r="N5" s="646"/>
      <c r="T5" s="14"/>
      <c r="U5" s="168" t="s">
        <v>4</v>
      </c>
      <c r="V5" s="4"/>
      <c r="AC5" s="16"/>
    </row>
    <row r="6" spans="1:29" s="3" customFormat="1" ht="28.5" customHeight="1" x14ac:dyDescent="0.25">
      <c r="B6" s="33" t="s">
        <v>54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61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60</v>
      </c>
      <c r="S6" s="34" t="s">
        <v>11</v>
      </c>
      <c r="T6" s="15"/>
      <c r="U6" s="34" t="s">
        <v>12</v>
      </c>
      <c r="V6" s="36" t="s">
        <v>59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1:29" s="14" customFormat="1" ht="6.75" customHeight="1" x14ac:dyDescent="0.25">
      <c r="AC7" s="16"/>
    </row>
    <row r="8" spans="1:29" s="39" customFormat="1" ht="28.5" customHeight="1" x14ac:dyDescent="0.25">
      <c r="B8" s="40" t="s">
        <v>62</v>
      </c>
      <c r="C8" s="14"/>
      <c r="D8" s="41">
        <f>+H8+L8</f>
        <v>0</v>
      </c>
      <c r="E8" s="41">
        <f>+I8+M8</f>
        <v>0</v>
      </c>
      <c r="F8" s="42">
        <f>+J8+N8</f>
        <v>0</v>
      </c>
      <c r="G8" s="14"/>
      <c r="H8" s="41"/>
      <c r="I8" s="41"/>
      <c r="J8" s="42"/>
      <c r="K8" s="14"/>
      <c r="L8" s="41"/>
      <c r="M8" s="41"/>
      <c r="N8" s="42"/>
      <c r="O8" s="3"/>
      <c r="P8" s="43" t="e">
        <f>+(+#REF!+#REF!)/1000</f>
        <v>#REF!</v>
      </c>
      <c r="Q8" s="43"/>
      <c r="R8" s="43" t="e">
        <f>+#REF!/1000</f>
        <v>#REF!</v>
      </c>
      <c r="S8" s="43" t="e">
        <f>+R8+Q8+P8</f>
        <v>#REF!</v>
      </c>
      <c r="T8" s="15"/>
      <c r="U8" s="43" t="e">
        <f>+V8+W8+X8</f>
        <v>#REF!</v>
      </c>
      <c r="V8" s="43" t="e">
        <f>+#REF!</f>
        <v>#REF!</v>
      </c>
      <c r="W8" s="43"/>
      <c r="X8" s="41">
        <f>SUM(Y8:AB8)</f>
        <v>0</v>
      </c>
      <c r="Y8" s="43"/>
      <c r="Z8" s="43"/>
      <c r="AA8" s="43"/>
      <c r="AB8" s="43"/>
      <c r="AC8" s="44"/>
    </row>
    <row r="9" spans="1:29" s="39" customFormat="1" ht="27" customHeight="1" x14ac:dyDescent="0.25">
      <c r="B9" s="40" t="s">
        <v>63</v>
      </c>
      <c r="C9" s="14"/>
      <c r="D9" s="41">
        <f t="shared" ref="D9:F11" si="0">+H9+L9</f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 t="e">
        <f>+(#REF!+#REF!)/1000</f>
        <v>#REF!</v>
      </c>
      <c r="Q9" s="43"/>
      <c r="R9" s="43" t="e">
        <f>+#REF!/1000</f>
        <v>#REF!</v>
      </c>
      <c r="S9" s="43" t="e">
        <f>+R9+Q9+P9</f>
        <v>#REF!</v>
      </c>
      <c r="T9" s="15"/>
      <c r="U9" s="43" t="e">
        <f>+V9+W9+X9</f>
        <v>#REF!</v>
      </c>
      <c r="V9" s="43" t="e">
        <f>+#REF!</f>
        <v>#REF!</v>
      </c>
      <c r="W9" s="43"/>
      <c r="X9" s="41">
        <f>SUM(Y9:AB9)</f>
        <v>0</v>
      </c>
      <c r="Y9" s="43"/>
      <c r="Z9" s="43"/>
      <c r="AA9" s="43"/>
      <c r="AB9" s="43"/>
      <c r="AC9" s="44"/>
    </row>
    <row r="10" spans="1:29" s="39" customFormat="1" ht="14.25" hidden="1" x14ac:dyDescent="0.25">
      <c r="B10" s="45" t="s">
        <v>64</v>
      </c>
      <c r="C10" s="14"/>
      <c r="D10" s="41">
        <f t="shared" si="0"/>
        <v>0</v>
      </c>
      <c r="E10" s="41">
        <f t="shared" si="0"/>
        <v>0</v>
      </c>
      <c r="F10" s="42">
        <f t="shared" si="0"/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1:29" s="44" customFormat="1" ht="14.25" hidden="1" x14ac:dyDescent="0.25">
      <c r="B11" s="45" t="s">
        <v>65</v>
      </c>
      <c r="C11" s="14"/>
      <c r="D11" s="41">
        <f t="shared" si="0"/>
        <v>0</v>
      </c>
      <c r="E11" s="41">
        <f t="shared" si="0"/>
        <v>0</v>
      </c>
      <c r="F11" s="42">
        <f t="shared" si="0"/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1:29" s="39" customFormat="1" ht="18.75" customHeight="1" x14ac:dyDescent="0.25">
      <c r="B12" s="49" t="s">
        <v>66</v>
      </c>
      <c r="C12" s="14"/>
      <c r="D12" s="50">
        <f>SUM(D8:D9)</f>
        <v>0</v>
      </c>
      <c r="E12" s="51">
        <f>SUM(E8:E9)</f>
        <v>0</v>
      </c>
      <c r="F12" s="52">
        <f>SUM(F8:F9)</f>
        <v>0</v>
      </c>
      <c r="G12" s="14"/>
      <c r="H12" s="50">
        <f>SUM(H8:H9)</f>
        <v>0</v>
      </c>
      <c r="I12" s="51">
        <f>SUM(I8:I9)</f>
        <v>0</v>
      </c>
      <c r="J12" s="52">
        <f>SUM(J8:J9)</f>
        <v>0</v>
      </c>
      <c r="K12" s="14"/>
      <c r="L12" s="50">
        <f>SUM(L8:L9)</f>
        <v>0</v>
      </c>
      <c r="M12" s="51">
        <f>SUM(M8:M9)</f>
        <v>0</v>
      </c>
      <c r="N12" s="52">
        <f>SUM(N8:N9)</f>
        <v>0</v>
      </c>
      <c r="O12" s="3"/>
      <c r="P12" s="165" t="e">
        <f>SUM(P8:P9)</f>
        <v>#REF!</v>
      </c>
      <c r="Q12" s="165">
        <f>SUM(Q8:Q9)</f>
        <v>0</v>
      </c>
      <c r="R12" s="165" t="e">
        <f>SUM(R8:R9)</f>
        <v>#REF!</v>
      </c>
      <c r="S12" s="165" t="e">
        <f>SUM(S8:S9)</f>
        <v>#REF!</v>
      </c>
      <c r="T12" s="15"/>
      <c r="U12" s="165" t="e">
        <f>SUM(U8:U9)</f>
        <v>#REF!</v>
      </c>
      <c r="V12" s="165" t="e">
        <f t="shared" ref="V12:AB12" si="1">SUM(V8:V9)</f>
        <v>#REF!</v>
      </c>
      <c r="W12" s="165">
        <f t="shared" si="1"/>
        <v>0</v>
      </c>
      <c r="X12" s="165">
        <f t="shared" si="1"/>
        <v>0</v>
      </c>
      <c r="Y12" s="165">
        <f t="shared" si="1"/>
        <v>0</v>
      </c>
      <c r="Z12" s="165">
        <f t="shared" si="1"/>
        <v>0</v>
      </c>
      <c r="AA12" s="165">
        <f t="shared" si="1"/>
        <v>0</v>
      </c>
      <c r="AB12" s="165">
        <f t="shared" si="1"/>
        <v>0</v>
      </c>
      <c r="AC12" s="44"/>
    </row>
    <row r="13" spans="1:29" s="63" customFormat="1" ht="15" hidden="1" x14ac:dyDescent="0.25">
      <c r="A13" s="53"/>
      <c r="B13" s="54" t="s">
        <v>67</v>
      </c>
      <c r="C13" s="14"/>
      <c r="D13" s="53"/>
      <c r="E13" s="53"/>
      <c r="F13" s="53"/>
      <c r="G13" s="14"/>
      <c r="H13" s="53"/>
      <c r="I13" s="53"/>
      <c r="J13" s="53"/>
      <c r="K13" s="14"/>
      <c r="L13" s="53"/>
      <c r="M13" s="55"/>
      <c r="N13" s="56"/>
      <c r="O13" s="3"/>
      <c r="P13" s="57"/>
      <c r="Q13" s="56"/>
      <c r="R13" s="56"/>
      <c r="S13" s="56"/>
      <c r="T13" s="15"/>
      <c r="U13" s="58"/>
      <c r="V13" s="58"/>
      <c r="W13" s="59"/>
      <c r="X13" s="60"/>
      <c r="Y13" s="61"/>
      <c r="Z13" s="61"/>
      <c r="AA13" s="61"/>
      <c r="AB13" s="62"/>
      <c r="AC13" s="44"/>
    </row>
    <row r="14" spans="1:29" s="39" customFormat="1" ht="15" hidden="1" x14ac:dyDescent="0.25">
      <c r="B14" s="39" t="s">
        <v>68</v>
      </c>
      <c r="C14" s="14"/>
      <c r="D14" s="64">
        <v>0</v>
      </c>
      <c r="E14" s="65">
        <v>0</v>
      </c>
      <c r="F14" s="65"/>
      <c r="G14" s="14"/>
      <c r="H14" s="64">
        <v>0</v>
      </c>
      <c r="I14" s="65"/>
      <c r="J14" s="65"/>
      <c r="K14" s="14"/>
      <c r="L14" s="64"/>
      <c r="M14" s="66"/>
      <c r="N14" s="67"/>
      <c r="O14" s="3"/>
      <c r="P14" s="57"/>
      <c r="Q14" s="68"/>
      <c r="R14" s="68"/>
      <c r="S14" s="68"/>
      <c r="T14" s="15"/>
      <c r="U14" s="69"/>
      <c r="V14" s="69"/>
      <c r="W14" s="59"/>
      <c r="X14" s="56"/>
      <c r="Y14" s="56"/>
      <c r="Z14" s="56"/>
      <c r="AA14" s="56"/>
      <c r="AB14" s="70"/>
      <c r="AC14" s="44"/>
    </row>
    <row r="15" spans="1:29" s="39" customFormat="1" ht="18" x14ac:dyDescent="0.25">
      <c r="B15" s="71" t="s">
        <v>69</v>
      </c>
      <c r="C15" s="14"/>
      <c r="D15" s="64">
        <f t="shared" ref="D15:E18" si="2">+H15+L15</f>
        <v>0</v>
      </c>
      <c r="E15" s="65">
        <f t="shared" si="2"/>
        <v>0</v>
      </c>
      <c r="F15" s="72"/>
      <c r="G15" s="14"/>
      <c r="H15" s="64"/>
      <c r="I15" s="65"/>
      <c r="J15" s="72"/>
      <c r="K15" s="14"/>
      <c r="L15" s="64"/>
      <c r="M15" s="66"/>
      <c r="N15" s="73"/>
      <c r="O15" s="3"/>
      <c r="P15" s="74"/>
      <c r="Q15" s="27"/>
      <c r="R15" s="68"/>
      <c r="S15" s="68"/>
      <c r="T15" s="15"/>
      <c r="U15" s="75"/>
      <c r="V15" s="75"/>
      <c r="W15" s="59"/>
      <c r="X15" s="56"/>
      <c r="Y15" s="56"/>
      <c r="Z15" s="56"/>
      <c r="AA15" s="56"/>
      <c r="AB15" s="70"/>
      <c r="AC15" s="44"/>
    </row>
    <row r="16" spans="1:29" s="39" customFormat="1" ht="28.5" customHeight="1" x14ac:dyDescent="0.25">
      <c r="B16" s="71" t="s">
        <v>71</v>
      </c>
      <c r="C16" s="14"/>
      <c r="D16" s="64">
        <f t="shared" si="2"/>
        <v>0</v>
      </c>
      <c r="E16" s="65">
        <f t="shared" si="2"/>
        <v>0</v>
      </c>
      <c r="F16" s="72"/>
      <c r="G16" s="14"/>
      <c r="H16" s="64"/>
      <c r="I16" s="65"/>
      <c r="J16" s="72"/>
      <c r="K16" s="14"/>
      <c r="L16" s="64"/>
      <c r="M16" s="66"/>
      <c r="N16" s="73"/>
      <c r="O16" s="3"/>
      <c r="P16" s="76"/>
      <c r="Q16" s="27"/>
      <c r="R16" s="68"/>
      <c r="S16" s="68"/>
      <c r="T16" s="15"/>
      <c r="U16" s="75"/>
      <c r="V16" s="75"/>
      <c r="W16" s="59"/>
      <c r="X16" s="56"/>
      <c r="Y16" s="56"/>
      <c r="Z16" s="56"/>
      <c r="AA16" s="56"/>
      <c r="AB16" s="70"/>
      <c r="AC16" s="44"/>
    </row>
    <row r="17" spans="2:29" s="39" customFormat="1" ht="28.5" customHeight="1" x14ac:dyDescent="0.25">
      <c r="B17" s="71" t="s">
        <v>70</v>
      </c>
      <c r="C17" s="14"/>
      <c r="D17" s="64">
        <f t="shared" si="2"/>
        <v>0</v>
      </c>
      <c r="E17" s="65">
        <f t="shared" si="2"/>
        <v>0</v>
      </c>
      <c r="F17" s="72"/>
      <c r="G17" s="14"/>
      <c r="H17" s="64"/>
      <c r="I17" s="65"/>
      <c r="J17" s="72"/>
      <c r="K17" s="14"/>
      <c r="L17" s="64"/>
      <c r="M17" s="66"/>
      <c r="N17" s="73"/>
      <c r="O17" s="3"/>
      <c r="P17" s="74"/>
      <c r="Q17" s="27"/>
      <c r="R17" s="68"/>
      <c r="S17" s="68"/>
      <c r="T17" s="15"/>
      <c r="U17" s="75"/>
      <c r="V17" s="75"/>
      <c r="W17" s="59"/>
      <c r="X17" s="56"/>
      <c r="Y17" s="56"/>
      <c r="Z17" s="56"/>
      <c r="AA17" s="56"/>
      <c r="AB17" s="70"/>
      <c r="AC17" s="44"/>
    </row>
    <row r="18" spans="2:29" s="39" customFormat="1" ht="28.5" customHeight="1" x14ac:dyDescent="0.25">
      <c r="B18" s="71" t="s">
        <v>72</v>
      </c>
      <c r="C18" s="14"/>
      <c r="D18" s="77">
        <f t="shared" si="2"/>
        <v>0</v>
      </c>
      <c r="E18" s="78">
        <f t="shared" si="2"/>
        <v>0</v>
      </c>
      <c r="F18" s="72"/>
      <c r="G18" s="14"/>
      <c r="H18" s="79"/>
      <c r="I18" s="78"/>
      <c r="J18" s="72"/>
      <c r="K18" s="14"/>
      <c r="L18" s="77"/>
      <c r="M18" s="80"/>
      <c r="N18" s="73"/>
      <c r="O18" s="3"/>
      <c r="P18" s="68"/>
      <c r="Q18" s="27"/>
      <c r="R18" s="68"/>
      <c r="S18" s="68"/>
      <c r="T18" s="15"/>
      <c r="U18" s="75"/>
      <c r="V18" s="75"/>
      <c r="W18" s="59"/>
      <c r="X18" s="56"/>
      <c r="Y18" s="56"/>
      <c r="Z18" s="56"/>
      <c r="AA18" s="56"/>
      <c r="AB18" s="70"/>
      <c r="AC18" s="44"/>
    </row>
    <row r="19" spans="2:29" s="39" customFormat="1" ht="28.5" hidden="1" customHeight="1" x14ac:dyDescent="0.25">
      <c r="B19" s="81" t="s">
        <v>73</v>
      </c>
      <c r="C19" s="14"/>
      <c r="D19" s="50">
        <v>443</v>
      </c>
      <c r="E19" s="82">
        <v>6749500</v>
      </c>
      <c r="F19" s="72"/>
      <c r="G19" s="14"/>
      <c r="H19" s="50"/>
      <c r="I19" s="51"/>
      <c r="J19" s="72"/>
      <c r="K19" s="14"/>
      <c r="L19" s="50"/>
      <c r="M19" s="51"/>
      <c r="N19" s="73"/>
      <c r="O19" s="3"/>
      <c r="P19" s="68"/>
      <c r="Q19" s="27"/>
      <c r="R19" s="68"/>
      <c r="S19" s="68"/>
      <c r="T19" s="15"/>
      <c r="U19" s="17"/>
      <c r="V19" s="17"/>
      <c r="W19" s="56"/>
      <c r="X19" s="56"/>
      <c r="Y19" s="56"/>
      <c r="Z19" s="56"/>
      <c r="AA19" s="56"/>
      <c r="AB19" s="70"/>
      <c r="AC19" s="44"/>
    </row>
    <row r="20" spans="2:29" s="39" customFormat="1" ht="28.5" hidden="1" customHeight="1" x14ac:dyDescent="0.25">
      <c r="B20" s="40"/>
      <c r="C20" s="14"/>
      <c r="D20" s="40"/>
      <c r="E20" s="40"/>
      <c r="F20" s="40"/>
      <c r="G20" s="14"/>
      <c r="H20" s="40"/>
      <c r="I20" s="40"/>
      <c r="J20" s="40"/>
      <c r="K20" s="14"/>
      <c r="L20" s="40"/>
      <c r="M20" s="40"/>
      <c r="N20" s="40"/>
      <c r="O20" s="3"/>
      <c r="P20" s="40"/>
      <c r="Q20" s="43"/>
      <c r="R20" s="43"/>
      <c r="S20" s="68"/>
      <c r="T20" s="15"/>
      <c r="U20" s="43"/>
      <c r="V20" s="43"/>
      <c r="W20" s="43"/>
      <c r="X20" s="43"/>
      <c r="Y20" s="43"/>
      <c r="Z20" s="43"/>
      <c r="AA20" s="43"/>
      <c r="AB20" s="43"/>
      <c r="AC20" s="44"/>
    </row>
    <row r="21" spans="2:29" s="88" customFormat="1" ht="28.5" customHeight="1" x14ac:dyDescent="0.25">
      <c r="B21" s="83" t="s">
        <v>74</v>
      </c>
      <c r="C21" s="14"/>
      <c r="D21" s="84">
        <f>+D8</f>
        <v>0</v>
      </c>
      <c r="E21" s="84">
        <f>+E8+E15+E16</f>
        <v>0</v>
      </c>
      <c r="F21" s="85">
        <f>+F8</f>
        <v>0</v>
      </c>
      <c r="G21" s="14"/>
      <c r="H21" s="84">
        <f>+H8</f>
        <v>0</v>
      </c>
      <c r="I21" s="84">
        <f>+I8+I15+I16</f>
        <v>0</v>
      </c>
      <c r="J21" s="85">
        <f>+J8</f>
        <v>0</v>
      </c>
      <c r="K21" s="14"/>
      <c r="L21" s="84">
        <f>+L8</f>
        <v>0</v>
      </c>
      <c r="M21" s="84">
        <f>+M8+M15+M16</f>
        <v>0</v>
      </c>
      <c r="N21" s="85">
        <f>+N8</f>
        <v>0</v>
      </c>
      <c r="O21" s="3"/>
      <c r="P21" s="86" t="e">
        <f t="shared" ref="P21:S22" si="3">+P8</f>
        <v>#REF!</v>
      </c>
      <c r="Q21" s="86">
        <f t="shared" si="3"/>
        <v>0</v>
      </c>
      <c r="R21" s="86" t="e">
        <f t="shared" si="3"/>
        <v>#REF!</v>
      </c>
      <c r="S21" s="86" t="e">
        <f t="shared" si="3"/>
        <v>#REF!</v>
      </c>
      <c r="T21" s="15"/>
      <c r="U21" s="86" t="e">
        <f>+V21+W21+X21</f>
        <v>#REF!</v>
      </c>
      <c r="V21" s="86" t="e">
        <f>+#REF!</f>
        <v>#REF!</v>
      </c>
      <c r="W21" s="86"/>
      <c r="X21" s="41">
        <f>SUM(Y21:AB21)</f>
        <v>0</v>
      </c>
      <c r="Y21" s="86"/>
      <c r="Z21" s="86"/>
      <c r="AA21" s="86"/>
      <c r="AB21" s="86"/>
      <c r="AC21" s="87"/>
    </row>
    <row r="22" spans="2:29" s="88" customFormat="1" ht="28.5" customHeight="1" x14ac:dyDescent="0.25">
      <c r="B22" s="83" t="s">
        <v>75</v>
      </c>
      <c r="C22" s="14"/>
      <c r="D22" s="84">
        <f>+D9</f>
        <v>0</v>
      </c>
      <c r="E22" s="84">
        <f>+E9+E17+E18</f>
        <v>0</v>
      </c>
      <c r="F22" s="85">
        <f>+F9</f>
        <v>0</v>
      </c>
      <c r="G22" s="14"/>
      <c r="H22" s="84">
        <f>+H9</f>
        <v>0</v>
      </c>
      <c r="I22" s="84">
        <f>+I9+I17+I18</f>
        <v>0</v>
      </c>
      <c r="J22" s="85">
        <f>+J9</f>
        <v>0</v>
      </c>
      <c r="K22" s="14"/>
      <c r="L22" s="84">
        <f>+L9</f>
        <v>0</v>
      </c>
      <c r="M22" s="84">
        <f>+M9+M17+M18</f>
        <v>0</v>
      </c>
      <c r="N22" s="85">
        <f>+N9</f>
        <v>0</v>
      </c>
      <c r="O22" s="3"/>
      <c r="P22" s="86" t="e">
        <f t="shared" si="3"/>
        <v>#REF!</v>
      </c>
      <c r="Q22" s="86">
        <f t="shared" si="3"/>
        <v>0</v>
      </c>
      <c r="R22" s="86" t="e">
        <f t="shared" si="3"/>
        <v>#REF!</v>
      </c>
      <c r="S22" s="86" t="e">
        <f t="shared" si="3"/>
        <v>#REF!</v>
      </c>
      <c r="T22" s="15"/>
      <c r="U22" s="86" t="e">
        <f>+V22+W22+X22</f>
        <v>#REF!</v>
      </c>
      <c r="V22" s="86" t="e">
        <f>+#REF!</f>
        <v>#REF!</v>
      </c>
      <c r="W22" s="86"/>
      <c r="X22" s="41">
        <f>SUM(Y22:AB22)</f>
        <v>0</v>
      </c>
      <c r="Y22" s="86"/>
      <c r="Z22" s="86"/>
      <c r="AA22" s="86"/>
      <c r="AB22" s="86"/>
      <c r="AC22" s="87"/>
    </row>
    <row r="23" spans="2:29" s="39" customFormat="1" ht="28.5" hidden="1" customHeight="1" x14ac:dyDescent="0.25">
      <c r="B23" s="40" t="s">
        <v>76</v>
      </c>
      <c r="C23" s="14"/>
      <c r="D23" s="41"/>
      <c r="E23" s="41"/>
      <c r="F23" s="42"/>
      <c r="G23" s="14"/>
      <c r="H23" s="41"/>
      <c r="I23" s="41"/>
      <c r="J23" s="42"/>
      <c r="K23" s="14"/>
      <c r="L23" s="41"/>
      <c r="M23" s="41"/>
      <c r="N23" s="42"/>
      <c r="O23" s="3"/>
      <c r="P23" s="43"/>
      <c r="Q23" s="43"/>
      <c r="R23" s="43"/>
      <c r="S23" s="43"/>
      <c r="T23" s="15"/>
      <c r="U23" s="43"/>
      <c r="V23" s="43"/>
      <c r="W23" s="43"/>
      <c r="X23" s="43"/>
      <c r="Y23" s="43"/>
      <c r="Z23" s="43"/>
      <c r="AA23" s="43"/>
      <c r="AB23" s="43"/>
      <c r="AC23" s="44"/>
    </row>
    <row r="24" spans="2:29" s="39" customFormat="1" ht="28.5" hidden="1" customHeight="1" x14ac:dyDescent="0.25">
      <c r="B24" s="40" t="s">
        <v>77</v>
      </c>
      <c r="C24" s="14"/>
      <c r="D24" s="46"/>
      <c r="E24" s="46"/>
      <c r="F24" s="47"/>
      <c r="G24" s="14"/>
      <c r="H24" s="46"/>
      <c r="I24" s="46"/>
      <c r="J24" s="47"/>
      <c r="K24" s="14"/>
      <c r="L24" s="46"/>
      <c r="M24" s="46"/>
      <c r="N24" s="47"/>
      <c r="O24" s="3"/>
      <c r="P24" s="48"/>
      <c r="Q24" s="48"/>
      <c r="R24" s="48"/>
      <c r="S24" s="48"/>
      <c r="T24" s="15"/>
      <c r="U24" s="48"/>
      <c r="V24" s="48"/>
      <c r="W24" s="48"/>
      <c r="X24" s="48"/>
      <c r="Y24" s="48"/>
      <c r="Z24" s="48"/>
      <c r="AA24" s="48"/>
      <c r="AB24" s="48"/>
      <c r="AC24" s="44"/>
    </row>
    <row r="25" spans="2:29" s="39" customFormat="1" ht="28.5" customHeight="1" thickBot="1" x14ac:dyDescent="0.3">
      <c r="B25" s="89" t="s">
        <v>78</v>
      </c>
      <c r="C25" s="14"/>
      <c r="D25" s="90">
        <f>SUM(D21:D24)</f>
        <v>0</v>
      </c>
      <c r="E25" s="91">
        <f>SUM(E21:E24)</f>
        <v>0</v>
      </c>
      <c r="F25" s="92">
        <f>SUM(F21:F22)</f>
        <v>0</v>
      </c>
      <c r="G25" s="14"/>
      <c r="H25" s="90">
        <f>SUM(H21:H24)</f>
        <v>0</v>
      </c>
      <c r="I25" s="91">
        <f>SUM(I21:I24)</f>
        <v>0</v>
      </c>
      <c r="J25" s="92">
        <f>SUM(J21:J22)</f>
        <v>0</v>
      </c>
      <c r="K25" s="14"/>
      <c r="L25" s="90">
        <f>SUM(L21:L24)</f>
        <v>0</v>
      </c>
      <c r="M25" s="91">
        <f>SUM(M21:M24)</f>
        <v>0</v>
      </c>
      <c r="N25" s="92">
        <f>SUM(N21:N22)</f>
        <v>0</v>
      </c>
      <c r="O25" s="3"/>
      <c r="P25" s="91" t="e">
        <f>SUM(P21:P22)</f>
        <v>#REF!</v>
      </c>
      <c r="Q25" s="91">
        <f t="shared" ref="Q25:AB25" si="4">SUM(Q21:Q22)</f>
        <v>0</v>
      </c>
      <c r="R25" s="91" t="e">
        <f t="shared" si="4"/>
        <v>#REF!</v>
      </c>
      <c r="S25" s="91" t="e">
        <f t="shared" si="4"/>
        <v>#REF!</v>
      </c>
      <c r="T25" s="15"/>
      <c r="U25" s="91" t="e">
        <f t="shared" si="4"/>
        <v>#REF!</v>
      </c>
      <c r="V25" s="91" t="e">
        <f t="shared" si="4"/>
        <v>#REF!</v>
      </c>
      <c r="W25" s="91">
        <f t="shared" si="4"/>
        <v>0</v>
      </c>
      <c r="X25" s="91">
        <f t="shared" si="4"/>
        <v>0</v>
      </c>
      <c r="Y25" s="91">
        <f t="shared" si="4"/>
        <v>0</v>
      </c>
      <c r="Z25" s="91">
        <f t="shared" si="4"/>
        <v>0</v>
      </c>
      <c r="AA25" s="91">
        <f t="shared" si="4"/>
        <v>0</v>
      </c>
      <c r="AB25" s="91">
        <f t="shared" si="4"/>
        <v>0</v>
      </c>
      <c r="AC25" s="44"/>
    </row>
    <row r="26" spans="2:29" s="3" customFormat="1" ht="3.75" customHeight="1" x14ac:dyDescent="0.25">
      <c r="B26" s="22"/>
      <c r="C26" s="14"/>
      <c r="D26" s="22"/>
      <c r="E26" s="22"/>
      <c r="F26" s="22"/>
      <c r="G26" s="14"/>
      <c r="H26" s="22"/>
      <c r="I26" s="22"/>
      <c r="J26" s="93"/>
      <c r="K26" s="14"/>
      <c r="L26" s="94"/>
      <c r="M26" s="22"/>
      <c r="N26" s="22"/>
      <c r="P26" s="23"/>
      <c r="Q26" s="23"/>
      <c r="R26" s="23"/>
      <c r="S26" s="39"/>
      <c r="T26" s="15"/>
      <c r="U26" s="56"/>
      <c r="V26" s="56"/>
      <c r="W26" s="56"/>
      <c r="X26" s="70"/>
      <c r="Y26" s="70"/>
      <c r="Z26" s="70"/>
      <c r="AA26" s="70"/>
      <c r="AB26" s="70"/>
      <c r="AC26" s="24"/>
    </row>
    <row r="27" spans="2:29" s="3" customFormat="1" ht="19.5" customHeight="1" x14ac:dyDescent="0.25">
      <c r="B27" s="95" t="s">
        <v>53</v>
      </c>
      <c r="C27" s="14"/>
      <c r="D27" s="96"/>
      <c r="G27" s="14"/>
      <c r="H27" s="96"/>
      <c r="J27" s="97"/>
      <c r="K27" s="14"/>
      <c r="L27" s="96"/>
      <c r="M27" s="98"/>
      <c r="P27" s="99"/>
      <c r="Q27" s="100"/>
      <c r="R27" s="100"/>
      <c r="S27" s="39"/>
      <c r="T27" s="15"/>
      <c r="U27" s="99"/>
      <c r="V27" s="99"/>
      <c r="W27" s="99"/>
      <c r="X27" s="20"/>
      <c r="Y27" s="20"/>
      <c r="Z27" s="20"/>
      <c r="AA27" s="20"/>
      <c r="AB27" s="20"/>
      <c r="AC27" s="21"/>
    </row>
    <row r="28" spans="2:29" s="39" customFormat="1" ht="28.5" customHeight="1" x14ac:dyDescent="0.25">
      <c r="B28" s="40" t="s">
        <v>79</v>
      </c>
      <c r="C28" s="14"/>
      <c r="D28" s="41">
        <f t="shared" ref="D28:E31" si="5">+H28+L28</f>
        <v>0</v>
      </c>
      <c r="E28" s="41">
        <f t="shared" si="5"/>
        <v>0</v>
      </c>
      <c r="F28" s="42"/>
      <c r="G28" s="14"/>
      <c r="H28" s="41"/>
      <c r="I28" s="41"/>
      <c r="J28" s="42"/>
      <c r="K28" s="14"/>
      <c r="L28" s="41"/>
      <c r="M28" s="41"/>
      <c r="N28" s="42"/>
      <c r="O28" s="3"/>
      <c r="P28" s="41"/>
      <c r="Q28" s="41"/>
      <c r="R28" s="41"/>
      <c r="S28" s="43">
        <f>+R28+Q28+P28</f>
        <v>0</v>
      </c>
      <c r="T28" s="15"/>
      <c r="U28" s="41">
        <f>+V28+W28+X28</f>
        <v>0</v>
      </c>
      <c r="V28" s="41"/>
      <c r="W28" s="41"/>
      <c r="X28" s="41">
        <f>SUM(Y28:AB28)</f>
        <v>0</v>
      </c>
      <c r="Y28" s="41"/>
      <c r="Z28" s="41"/>
      <c r="AA28" s="41"/>
      <c r="AB28" s="41"/>
      <c r="AC28" s="44"/>
    </row>
    <row r="29" spans="2:29" s="39" customFormat="1" ht="28.5" customHeight="1" x14ac:dyDescent="0.25">
      <c r="B29" s="40" t="s">
        <v>80</v>
      </c>
      <c r="C29" s="14"/>
      <c r="D29" s="41">
        <f t="shared" si="5"/>
        <v>0</v>
      </c>
      <c r="E29" s="41">
        <f t="shared" si="5"/>
        <v>0</v>
      </c>
      <c r="F29" s="42"/>
      <c r="G29" s="14"/>
      <c r="H29" s="41"/>
      <c r="I29" s="41"/>
      <c r="J29" s="42"/>
      <c r="K29" s="14"/>
      <c r="L29" s="41"/>
      <c r="M29" s="41"/>
      <c r="N29" s="42"/>
      <c r="O29" s="3"/>
      <c r="P29" s="41" t="e">
        <f>++#REF!/1000</f>
        <v>#REF!</v>
      </c>
      <c r="Q29" s="41"/>
      <c r="R29" s="41"/>
      <c r="S29" s="43" t="e">
        <f>+R29+Q29+P29</f>
        <v>#REF!</v>
      </c>
      <c r="T29" s="15"/>
      <c r="U29" s="41">
        <f>+V29+W29+X29</f>
        <v>0</v>
      </c>
      <c r="V29" s="41"/>
      <c r="W29" s="41"/>
      <c r="X29" s="41">
        <f>SUM(Y29:AB29)</f>
        <v>0</v>
      </c>
      <c r="Y29" s="41"/>
      <c r="Z29" s="41"/>
      <c r="AA29" s="41"/>
      <c r="AB29" s="41"/>
      <c r="AC29" s="44"/>
    </row>
    <row r="30" spans="2:29" s="39" customFormat="1" ht="28.5" customHeight="1" x14ac:dyDescent="0.25">
      <c r="B30" s="40" t="s">
        <v>81</v>
      </c>
      <c r="C30" s="14"/>
      <c r="D30" s="41">
        <f t="shared" si="5"/>
        <v>0</v>
      </c>
      <c r="E30" s="41">
        <f t="shared" si="5"/>
        <v>0</v>
      </c>
      <c r="F30" s="42"/>
      <c r="G30" s="14"/>
      <c r="H30" s="41"/>
      <c r="I30" s="41"/>
      <c r="J30" s="42"/>
      <c r="K30" s="14"/>
      <c r="L30" s="41"/>
      <c r="M30" s="41"/>
      <c r="N30" s="42"/>
      <c r="O30" s="3"/>
      <c r="P30" s="41"/>
      <c r="Q30" s="41"/>
      <c r="R30" s="41"/>
      <c r="S30" s="43">
        <f>+R30+Q30+P30</f>
        <v>0</v>
      </c>
      <c r="T30" s="15"/>
      <c r="U30" s="41">
        <f>+V30+W30+X30</f>
        <v>0</v>
      </c>
      <c r="V30" s="41"/>
      <c r="W30" s="41"/>
      <c r="X30" s="41">
        <f>SUM(Y30:AB30)</f>
        <v>0</v>
      </c>
      <c r="Y30" s="41"/>
      <c r="Z30" s="41"/>
      <c r="AA30" s="41"/>
      <c r="AB30" s="41"/>
      <c r="AC30" s="44"/>
    </row>
    <row r="31" spans="2:29" s="39" customFormat="1" ht="28.5" customHeight="1" x14ac:dyDescent="0.25">
      <c r="B31" s="40" t="s">
        <v>82</v>
      </c>
      <c r="C31" s="14"/>
      <c r="D31" s="41">
        <f t="shared" si="5"/>
        <v>0</v>
      </c>
      <c r="E31" s="41">
        <f t="shared" si="5"/>
        <v>0</v>
      </c>
      <c r="F31" s="42"/>
      <c r="G31" s="14"/>
      <c r="H31" s="41"/>
      <c r="I31" s="41"/>
      <c r="J31" s="42"/>
      <c r="K31" s="14"/>
      <c r="L31" s="41"/>
      <c r="M31" s="41"/>
      <c r="N31" s="42"/>
      <c r="O31" s="3"/>
      <c r="P31" s="41" t="e">
        <f>+#REF!/1000</f>
        <v>#REF!</v>
      </c>
      <c r="Q31" s="41"/>
      <c r="R31" s="41"/>
      <c r="S31" s="43" t="e">
        <f>+R31+Q31+P31</f>
        <v>#REF!</v>
      </c>
      <c r="T31" s="15"/>
      <c r="U31" s="41">
        <f>+V31+W31+X31</f>
        <v>0</v>
      </c>
      <c r="V31" s="41"/>
      <c r="W31" s="41"/>
      <c r="X31" s="41">
        <f>SUM(Y31:AB31)</f>
        <v>0</v>
      </c>
      <c r="Y31" s="41"/>
      <c r="Z31" s="41"/>
      <c r="AA31" s="41"/>
      <c r="AB31" s="41"/>
      <c r="AC31" s="44"/>
    </row>
    <row r="32" spans="2:29" s="39" customFormat="1" ht="14.25" hidden="1" customHeight="1" x14ac:dyDescent="0.25">
      <c r="B32" s="45" t="s">
        <v>83</v>
      </c>
      <c r="C32" s="14"/>
      <c r="D32" s="41"/>
      <c r="E32" s="41">
        <v>0</v>
      </c>
      <c r="F32" s="42"/>
      <c r="G32" s="14"/>
      <c r="H32" s="41"/>
      <c r="I32" s="41"/>
      <c r="J32" s="42"/>
      <c r="K32" s="14"/>
      <c r="L32" s="41"/>
      <c r="M32" s="41"/>
      <c r="N32" s="42"/>
      <c r="O32" s="3"/>
      <c r="P32" s="41"/>
      <c r="Q32" s="41"/>
      <c r="R32" s="41"/>
      <c r="S32" s="41"/>
      <c r="T32" s="15"/>
      <c r="U32" s="41"/>
      <c r="V32" s="41"/>
      <c r="W32" s="41"/>
      <c r="X32" s="41"/>
      <c r="Y32" s="41"/>
      <c r="Z32" s="41"/>
      <c r="AA32" s="41"/>
      <c r="AB32" s="41"/>
      <c r="AC32" s="44"/>
    </row>
    <row r="33" spans="2:29" s="39" customFormat="1" ht="14.25" hidden="1" customHeight="1" x14ac:dyDescent="0.25">
      <c r="B33" s="45" t="s">
        <v>84</v>
      </c>
      <c r="C33" s="14"/>
      <c r="D33" s="41"/>
      <c r="E33" s="41">
        <v>0</v>
      </c>
      <c r="F33" s="42"/>
      <c r="G33" s="14"/>
      <c r="H33" s="41"/>
      <c r="I33" s="41"/>
      <c r="J33" s="42"/>
      <c r="K33" s="14"/>
      <c r="L33" s="41"/>
      <c r="M33" s="41"/>
      <c r="N33" s="42"/>
      <c r="O33" s="3"/>
      <c r="P33" s="41"/>
      <c r="Q33" s="41"/>
      <c r="R33" s="41"/>
      <c r="S33" s="41"/>
      <c r="T33" s="15"/>
      <c r="U33" s="41"/>
      <c r="V33" s="41"/>
      <c r="W33" s="41"/>
      <c r="X33" s="41"/>
      <c r="Y33" s="41"/>
      <c r="Z33" s="41"/>
      <c r="AA33" s="41"/>
      <c r="AB33" s="41"/>
      <c r="AC33" s="44"/>
    </row>
    <row r="34" spans="2:29" s="39" customFormat="1" ht="14.25" hidden="1" customHeight="1" x14ac:dyDescent="0.25">
      <c r="B34" s="45" t="s">
        <v>85</v>
      </c>
      <c r="C34" s="14"/>
      <c r="D34" s="41"/>
      <c r="E34" s="41">
        <v>0</v>
      </c>
      <c r="F34" s="42"/>
      <c r="G34" s="14"/>
      <c r="H34" s="41"/>
      <c r="I34" s="41"/>
      <c r="J34" s="42"/>
      <c r="K34" s="14"/>
      <c r="L34" s="41"/>
      <c r="M34" s="41"/>
      <c r="N34" s="42"/>
      <c r="O34" s="3"/>
      <c r="P34" s="41"/>
      <c r="Q34" s="41"/>
      <c r="R34" s="41"/>
      <c r="S34" s="41"/>
      <c r="T34" s="15"/>
      <c r="U34" s="41"/>
      <c r="V34" s="41"/>
      <c r="W34" s="41"/>
      <c r="X34" s="41"/>
      <c r="Y34" s="41"/>
      <c r="Z34" s="41"/>
      <c r="AA34" s="41"/>
      <c r="AB34" s="41"/>
      <c r="AC34" s="44"/>
    </row>
    <row r="35" spans="2:29" s="39" customFormat="1" ht="14.25" hidden="1" customHeight="1" x14ac:dyDescent="0.25">
      <c r="B35" s="45" t="s">
        <v>86</v>
      </c>
      <c r="C35" s="14"/>
      <c r="D35" s="41"/>
      <c r="E35" s="41">
        <v>0</v>
      </c>
      <c r="F35" s="42"/>
      <c r="G35" s="14"/>
      <c r="H35" s="41"/>
      <c r="I35" s="41"/>
      <c r="J35" s="42"/>
      <c r="K35" s="14"/>
      <c r="L35" s="41"/>
      <c r="M35" s="41"/>
      <c r="N35" s="42"/>
      <c r="O35" s="3"/>
      <c r="P35" s="41"/>
      <c r="Q35" s="41"/>
      <c r="R35" s="41"/>
      <c r="S35" s="41"/>
      <c r="T35" s="15"/>
      <c r="U35" s="41"/>
      <c r="V35" s="41"/>
      <c r="W35" s="41"/>
      <c r="X35" s="41"/>
      <c r="Y35" s="41"/>
      <c r="Z35" s="41"/>
      <c r="AA35" s="41"/>
      <c r="AB35" s="41"/>
      <c r="AC35" s="41">
        <v>0</v>
      </c>
    </row>
    <row r="36" spans="2:29" s="39" customFormat="1" ht="14.25" hidden="1" customHeight="1" x14ac:dyDescent="0.25">
      <c r="B36" s="45" t="s">
        <v>87</v>
      </c>
      <c r="C36" s="14"/>
      <c r="D36" s="41"/>
      <c r="E36" s="41" t="s">
        <v>21</v>
      </c>
      <c r="F36" s="42"/>
      <c r="G36" s="14"/>
      <c r="H36" s="41"/>
      <c r="I36" s="41"/>
      <c r="J36" s="42"/>
      <c r="K36" s="14"/>
      <c r="L36" s="41"/>
      <c r="M36" s="41"/>
      <c r="N36" s="42"/>
      <c r="O36" s="3"/>
      <c r="P36" s="41"/>
      <c r="Q36" s="41"/>
      <c r="R36" s="41"/>
      <c r="S36" s="41"/>
      <c r="T36" s="15"/>
      <c r="U36" s="41"/>
      <c r="V36" s="41"/>
      <c r="W36" s="41"/>
      <c r="X36" s="41"/>
      <c r="Y36" s="41"/>
      <c r="Z36" s="41"/>
      <c r="AA36" s="41"/>
      <c r="AB36" s="41"/>
      <c r="AC36" s="44"/>
    </row>
    <row r="37" spans="2:29" s="39" customFormat="1" ht="14.25" hidden="1" customHeight="1" x14ac:dyDescent="0.25">
      <c r="B37" s="45" t="s">
        <v>88</v>
      </c>
      <c r="C37" s="14"/>
      <c r="D37" s="41"/>
      <c r="E37" s="41">
        <v>0</v>
      </c>
      <c r="F37" s="42"/>
      <c r="G37" s="14"/>
      <c r="H37" s="41"/>
      <c r="I37" s="41"/>
      <c r="J37" s="42"/>
      <c r="K37" s="14"/>
      <c r="L37" s="41"/>
      <c r="M37" s="41"/>
      <c r="N37" s="42"/>
      <c r="O37" s="3"/>
      <c r="P37" s="41"/>
      <c r="Q37" s="41"/>
      <c r="R37" s="41"/>
      <c r="S37" s="41"/>
      <c r="T37" s="15"/>
      <c r="U37" s="41"/>
      <c r="V37" s="41"/>
      <c r="W37" s="41"/>
      <c r="X37" s="41"/>
      <c r="Y37" s="41"/>
      <c r="Z37" s="41"/>
      <c r="AA37" s="41"/>
      <c r="AB37" s="41"/>
      <c r="AC37" s="44"/>
    </row>
    <row r="38" spans="2:29" s="39" customFormat="1" ht="14.25" hidden="1" customHeight="1" x14ac:dyDescent="0.25">
      <c r="B38" s="45" t="s">
        <v>89</v>
      </c>
      <c r="C38" s="14"/>
      <c r="D38" s="46"/>
      <c r="E38" s="46">
        <v>0</v>
      </c>
      <c r="F38" s="47"/>
      <c r="G38" s="14"/>
      <c r="H38" s="46"/>
      <c r="I38" s="46"/>
      <c r="J38" s="47"/>
      <c r="K38" s="14"/>
      <c r="L38" s="46"/>
      <c r="M38" s="46"/>
      <c r="N38" s="47"/>
      <c r="O38" s="3"/>
      <c r="P38" s="46"/>
      <c r="Q38" s="46"/>
      <c r="R38" s="46"/>
      <c r="S38" s="46"/>
      <c r="T38" s="15"/>
      <c r="U38" s="46"/>
      <c r="V38" s="46"/>
      <c r="W38" s="46"/>
      <c r="X38" s="46"/>
      <c r="Y38" s="46"/>
      <c r="Z38" s="46"/>
      <c r="AA38" s="46"/>
      <c r="AB38" s="46"/>
      <c r="AC38" s="44"/>
    </row>
    <row r="39" spans="2:29" s="39" customFormat="1" ht="28.5" customHeight="1" x14ac:dyDescent="0.25">
      <c r="B39" s="101" t="s">
        <v>90</v>
      </c>
      <c r="C39" s="14"/>
      <c r="D39" s="102"/>
      <c r="E39" s="166">
        <f>SUM(E28:E31)</f>
        <v>0</v>
      </c>
      <c r="F39" s="52"/>
      <c r="G39" s="14"/>
      <c r="H39" s="102"/>
      <c r="I39" s="166">
        <f>SUM(I28:I31)</f>
        <v>0</v>
      </c>
      <c r="J39" s="52"/>
      <c r="K39" s="14"/>
      <c r="L39" s="102"/>
      <c r="M39" s="166">
        <f>SUM(M28:M31)</f>
        <v>0</v>
      </c>
      <c r="N39" s="52"/>
      <c r="O39" s="3"/>
      <c r="P39" s="166" t="e">
        <f>SUM(P28:P31)</f>
        <v>#REF!</v>
      </c>
      <c r="Q39" s="166">
        <f t="shared" ref="Q39:AB39" si="6">SUM(Q28:Q31)</f>
        <v>0</v>
      </c>
      <c r="R39" s="166">
        <f t="shared" si="6"/>
        <v>0</v>
      </c>
      <c r="S39" s="166" t="e">
        <f t="shared" si="6"/>
        <v>#REF!</v>
      </c>
      <c r="T39" s="15"/>
      <c r="U39" s="166">
        <f t="shared" si="6"/>
        <v>0</v>
      </c>
      <c r="V39" s="166">
        <f t="shared" si="6"/>
        <v>0</v>
      </c>
      <c r="W39" s="166">
        <f t="shared" si="6"/>
        <v>0</v>
      </c>
      <c r="X39" s="166">
        <f t="shared" si="6"/>
        <v>0</v>
      </c>
      <c r="Y39" s="166">
        <f t="shared" si="6"/>
        <v>0</v>
      </c>
      <c r="Z39" s="166">
        <f t="shared" si="6"/>
        <v>0</v>
      </c>
      <c r="AA39" s="166">
        <f t="shared" si="6"/>
        <v>0</v>
      </c>
      <c r="AB39" s="166">
        <f t="shared" si="6"/>
        <v>0</v>
      </c>
      <c r="AC39" s="44"/>
    </row>
    <row r="40" spans="2:29" s="3" customFormat="1" ht="28.5" customHeight="1" x14ac:dyDescent="0.25">
      <c r="C40" s="14"/>
      <c r="D40" s="108"/>
      <c r="G40" s="14"/>
      <c r="H40" s="96"/>
      <c r="K40" s="14"/>
      <c r="L40" s="18"/>
      <c r="M40" s="6"/>
      <c r="N40" s="6"/>
      <c r="P40" s="6"/>
      <c r="Q40" s="19"/>
      <c r="R40" s="19"/>
      <c r="S40" s="19"/>
      <c r="T40" s="15"/>
      <c r="U40" s="19"/>
      <c r="V40" s="19"/>
      <c r="W40" s="5"/>
      <c r="X40" s="109"/>
      <c r="Y40" s="62"/>
      <c r="Z40" s="62"/>
      <c r="AA40" s="62"/>
      <c r="AB40" s="62"/>
      <c r="AC40" s="14"/>
    </row>
    <row r="41" spans="2:29" s="3" customFormat="1" ht="19.5" customHeight="1" x14ac:dyDescent="0.25">
      <c r="B41" s="95" t="s">
        <v>95</v>
      </c>
      <c r="C41" s="14"/>
      <c r="D41" s="96"/>
      <c r="G41" s="14"/>
      <c r="H41" s="96"/>
      <c r="J41" s="97"/>
      <c r="K41" s="14"/>
      <c r="L41" s="96"/>
      <c r="M41" s="98"/>
      <c r="P41" s="99"/>
      <c r="Q41" s="100"/>
      <c r="R41" s="100"/>
      <c r="S41" s="39"/>
      <c r="T41" s="15"/>
      <c r="U41" s="99"/>
      <c r="V41" s="99"/>
      <c r="W41" s="99"/>
      <c r="X41" s="20"/>
      <c r="Y41" s="20"/>
      <c r="Z41" s="20"/>
      <c r="AA41" s="20"/>
      <c r="AB41" s="20"/>
      <c r="AC41" s="21"/>
    </row>
    <row r="42" spans="2:29" s="39" customFormat="1" ht="28.5" customHeight="1" x14ac:dyDescent="0.25">
      <c r="B42" s="40" t="s">
        <v>96</v>
      </c>
      <c r="C42" s="14"/>
      <c r="D42" s="41"/>
      <c r="E42" s="41">
        <f>+I42+M42</f>
        <v>0</v>
      </c>
      <c r="F42" s="42"/>
      <c r="G42" s="14"/>
      <c r="H42" s="41"/>
      <c r="I42" s="41"/>
      <c r="J42" s="42"/>
      <c r="K42" s="14"/>
      <c r="L42" s="41"/>
      <c r="M42" s="41"/>
      <c r="N42" s="42"/>
      <c r="O42" s="3"/>
      <c r="P42" s="41"/>
      <c r="Q42" s="41"/>
      <c r="R42" s="41"/>
      <c r="S42" s="43">
        <f>+R42+Q42+P42</f>
        <v>0</v>
      </c>
      <c r="T42" s="15"/>
      <c r="U42" s="41" t="e">
        <f>+V42+W42+X42</f>
        <v>#REF!</v>
      </c>
      <c r="V42" s="41" t="e">
        <f>+#REF!</f>
        <v>#REF!</v>
      </c>
      <c r="W42" s="41"/>
      <c r="X42" s="41">
        <f>SUM(Y42:AB42)</f>
        <v>0</v>
      </c>
      <c r="Y42" s="41"/>
      <c r="Z42" s="41"/>
      <c r="AA42" s="41"/>
      <c r="AB42" s="41"/>
      <c r="AC42" s="44"/>
    </row>
    <row r="43" spans="2:29" s="39" customFormat="1" ht="28.5" customHeight="1" x14ac:dyDescent="0.25">
      <c r="B43" s="40" t="s">
        <v>97</v>
      </c>
      <c r="C43" s="14"/>
      <c r="D43" s="41"/>
      <c r="E43" s="41">
        <f>+I43+M43</f>
        <v>0</v>
      </c>
      <c r="F43" s="42"/>
      <c r="G43" s="14"/>
      <c r="H43" s="41"/>
      <c r="I43" s="41"/>
      <c r="J43" s="42"/>
      <c r="K43" s="14"/>
      <c r="L43" s="41"/>
      <c r="M43" s="41"/>
      <c r="N43" s="42"/>
      <c r="O43" s="3"/>
      <c r="P43" s="41"/>
      <c r="Q43" s="41"/>
      <c r="R43" s="41"/>
      <c r="S43" s="43">
        <f>+R43+Q43+P43</f>
        <v>0</v>
      </c>
      <c r="T43" s="15"/>
      <c r="U43" s="41" t="e">
        <f>+V43+W43+X43</f>
        <v>#REF!</v>
      </c>
      <c r="V43" s="41" t="e">
        <f>+#REF!</f>
        <v>#REF!</v>
      </c>
      <c r="W43" s="41"/>
      <c r="X43" s="41">
        <f>SUM(Y43:AB43)</f>
        <v>0</v>
      </c>
      <c r="Y43" s="41"/>
      <c r="Z43" s="41"/>
      <c r="AA43" s="41"/>
      <c r="AB43" s="41"/>
      <c r="AC43" s="44"/>
    </row>
    <row r="44" spans="2:29" s="39" customFormat="1" ht="28.5" customHeight="1" x14ac:dyDescent="0.25">
      <c r="B44" s="40" t="s">
        <v>98</v>
      </c>
      <c r="C44" s="14"/>
      <c r="D44" s="41"/>
      <c r="E44" s="41">
        <f>+I44+M44</f>
        <v>0</v>
      </c>
      <c r="F44" s="42"/>
      <c r="G44" s="14"/>
      <c r="H44" s="41"/>
      <c r="I44" s="41"/>
      <c r="J44" s="42"/>
      <c r="K44" s="14"/>
      <c r="L44" s="41"/>
      <c r="M44" s="41"/>
      <c r="N44" s="42"/>
      <c r="O44" s="3"/>
      <c r="P44" s="41"/>
      <c r="Q44" s="41"/>
      <c r="R44" s="41"/>
      <c r="S44" s="43">
        <f>+R44+Q44+P44</f>
        <v>0</v>
      </c>
      <c r="T44" s="15"/>
      <c r="U44" s="41" t="e">
        <f>+V44+W44+X44</f>
        <v>#REF!</v>
      </c>
      <c r="V44" s="41" t="e">
        <f>+#REF!</f>
        <v>#REF!</v>
      </c>
      <c r="W44" s="41"/>
      <c r="X44" s="41">
        <f>SUM(Y44:AB44)</f>
        <v>0</v>
      </c>
      <c r="Y44" s="41"/>
      <c r="Z44" s="41"/>
      <c r="AA44" s="41"/>
      <c r="AB44" s="41"/>
      <c r="AC44" s="44"/>
    </row>
    <row r="45" spans="2:29" s="39" customFormat="1" ht="28.5" customHeight="1" x14ac:dyDescent="0.25">
      <c r="B45" s="40" t="s">
        <v>99</v>
      </c>
      <c r="C45" s="14"/>
      <c r="D45" s="41"/>
      <c r="E45" s="41">
        <f>+I45+M45</f>
        <v>0</v>
      </c>
      <c r="F45" s="42"/>
      <c r="G45" s="14"/>
      <c r="H45" s="41"/>
      <c r="I45" s="41"/>
      <c r="J45" s="42"/>
      <c r="K45" s="14"/>
      <c r="L45" s="41"/>
      <c r="M45" s="41"/>
      <c r="N45" s="42"/>
      <c r="O45" s="3"/>
      <c r="P45" s="41"/>
      <c r="Q45" s="41"/>
      <c r="R45" s="41"/>
      <c r="S45" s="43">
        <f>+R45+Q45+P45</f>
        <v>0</v>
      </c>
      <c r="T45" s="15"/>
      <c r="U45" s="41" t="e">
        <f>+V45+W45+X45</f>
        <v>#REF!</v>
      </c>
      <c r="V45" s="41" t="e">
        <f>+#REF!</f>
        <v>#REF!</v>
      </c>
      <c r="W45" s="41"/>
      <c r="X45" s="41">
        <f>SUM(Y45:AB45)</f>
        <v>0</v>
      </c>
      <c r="Y45" s="41"/>
      <c r="Z45" s="41"/>
      <c r="AA45" s="41"/>
      <c r="AB45" s="41"/>
      <c r="AC45" s="44"/>
    </row>
    <row r="46" spans="2:29" s="39" customFormat="1" ht="14.25" hidden="1" customHeight="1" x14ac:dyDescent="0.25">
      <c r="B46" s="45" t="s">
        <v>100</v>
      </c>
      <c r="C46" s="14"/>
      <c r="D46" s="41"/>
      <c r="E46" s="41">
        <v>0</v>
      </c>
      <c r="F46" s="42"/>
      <c r="G46" s="14"/>
      <c r="H46" s="41"/>
      <c r="I46" s="41"/>
      <c r="J46" s="42"/>
      <c r="K46" s="14"/>
      <c r="L46" s="41"/>
      <c r="M46" s="41"/>
      <c r="N46" s="42"/>
      <c r="O46" s="3"/>
      <c r="P46" s="41"/>
      <c r="Q46" s="41"/>
      <c r="R46" s="41"/>
      <c r="S46" s="41"/>
      <c r="T46" s="15"/>
      <c r="U46" s="41"/>
      <c r="V46" s="41"/>
      <c r="W46" s="41"/>
      <c r="X46" s="41"/>
      <c r="Y46" s="41"/>
      <c r="Z46" s="41"/>
      <c r="AA46" s="41"/>
      <c r="AB46" s="41"/>
      <c r="AC46" s="44"/>
    </row>
    <row r="47" spans="2:29" s="39" customFormat="1" ht="14.25" hidden="1" customHeight="1" x14ac:dyDescent="0.25">
      <c r="B47" s="45" t="s">
        <v>55</v>
      </c>
      <c r="C47" s="14"/>
      <c r="D47" s="41"/>
      <c r="E47" s="41">
        <v>0</v>
      </c>
      <c r="F47" s="42"/>
      <c r="G47" s="14"/>
      <c r="H47" s="41"/>
      <c r="I47" s="41"/>
      <c r="J47" s="42"/>
      <c r="K47" s="14"/>
      <c r="L47" s="41"/>
      <c r="M47" s="41"/>
      <c r="N47" s="42"/>
      <c r="O47" s="3"/>
      <c r="P47" s="41"/>
      <c r="Q47" s="41"/>
      <c r="R47" s="41"/>
      <c r="S47" s="41"/>
      <c r="T47" s="15"/>
      <c r="U47" s="41"/>
      <c r="V47" s="41"/>
      <c r="W47" s="41"/>
      <c r="X47" s="41"/>
      <c r="Y47" s="41"/>
      <c r="Z47" s="41"/>
      <c r="AA47" s="41"/>
      <c r="AB47" s="41"/>
      <c r="AC47" s="44"/>
    </row>
    <row r="48" spans="2:29" s="39" customFormat="1" ht="14.25" hidden="1" customHeight="1" x14ac:dyDescent="0.25">
      <c r="B48" s="45" t="s">
        <v>56</v>
      </c>
      <c r="C48" s="14"/>
      <c r="D48" s="41"/>
      <c r="E48" s="41">
        <v>0</v>
      </c>
      <c r="F48" s="42"/>
      <c r="G48" s="14"/>
      <c r="H48" s="41"/>
      <c r="I48" s="41"/>
      <c r="J48" s="42"/>
      <c r="K48" s="14"/>
      <c r="L48" s="41"/>
      <c r="M48" s="41"/>
      <c r="N48" s="42"/>
      <c r="O48" s="3"/>
      <c r="P48" s="41"/>
      <c r="Q48" s="41"/>
      <c r="R48" s="41"/>
      <c r="S48" s="41"/>
      <c r="T48" s="15"/>
      <c r="U48" s="41"/>
      <c r="V48" s="41"/>
      <c r="W48" s="41"/>
      <c r="X48" s="41"/>
      <c r="Y48" s="41"/>
      <c r="Z48" s="41"/>
      <c r="AA48" s="41"/>
      <c r="AB48" s="41"/>
      <c r="AC48" s="44"/>
    </row>
    <row r="49" spans="2:29" s="39" customFormat="1" ht="14.25" hidden="1" customHeight="1" x14ac:dyDescent="0.25">
      <c r="B49" s="45" t="s">
        <v>57</v>
      </c>
      <c r="C49" s="14"/>
      <c r="D49" s="41"/>
      <c r="E49" s="41">
        <v>0</v>
      </c>
      <c r="F49" s="42"/>
      <c r="G49" s="14"/>
      <c r="H49" s="41"/>
      <c r="I49" s="41"/>
      <c r="J49" s="42"/>
      <c r="K49" s="14"/>
      <c r="L49" s="41"/>
      <c r="M49" s="41"/>
      <c r="N49" s="42"/>
      <c r="O49" s="3"/>
      <c r="P49" s="41"/>
      <c r="Q49" s="41"/>
      <c r="R49" s="41"/>
      <c r="S49" s="41"/>
      <c r="T49" s="15"/>
      <c r="U49" s="41"/>
      <c r="V49" s="41"/>
      <c r="W49" s="41"/>
      <c r="X49" s="41"/>
      <c r="Y49" s="41"/>
      <c r="Z49" s="41"/>
      <c r="AA49" s="41"/>
      <c r="AB49" s="41"/>
      <c r="AC49" s="41">
        <v>0</v>
      </c>
    </row>
    <row r="50" spans="2:29" s="39" customFormat="1" ht="14.25" hidden="1" customHeight="1" x14ac:dyDescent="0.25">
      <c r="B50" s="45" t="s">
        <v>87</v>
      </c>
      <c r="C50" s="14"/>
      <c r="D50" s="41"/>
      <c r="E50" s="41" t="s">
        <v>21</v>
      </c>
      <c r="F50" s="42"/>
      <c r="G50" s="14"/>
      <c r="H50" s="41"/>
      <c r="I50" s="41"/>
      <c r="J50" s="42"/>
      <c r="K50" s="14"/>
      <c r="L50" s="41"/>
      <c r="M50" s="41"/>
      <c r="N50" s="42"/>
      <c r="O50" s="3"/>
      <c r="P50" s="41"/>
      <c r="Q50" s="41"/>
      <c r="R50" s="41"/>
      <c r="S50" s="41"/>
      <c r="T50" s="15"/>
      <c r="U50" s="41"/>
      <c r="V50" s="41"/>
      <c r="W50" s="41"/>
      <c r="X50" s="41"/>
      <c r="Y50" s="41"/>
      <c r="Z50" s="41"/>
      <c r="AA50" s="41"/>
      <c r="AB50" s="41"/>
      <c r="AC50" s="44"/>
    </row>
    <row r="51" spans="2:29" s="39" customFormat="1" ht="14.25" hidden="1" customHeight="1" x14ac:dyDescent="0.25">
      <c r="B51" s="45" t="s">
        <v>88</v>
      </c>
      <c r="C51" s="14"/>
      <c r="D51" s="41"/>
      <c r="E51" s="41">
        <v>0</v>
      </c>
      <c r="F51" s="42"/>
      <c r="G51" s="14"/>
      <c r="H51" s="41"/>
      <c r="I51" s="41"/>
      <c r="J51" s="42"/>
      <c r="K51" s="14"/>
      <c r="L51" s="41"/>
      <c r="M51" s="41"/>
      <c r="N51" s="42"/>
      <c r="O51" s="3"/>
      <c r="P51" s="41"/>
      <c r="Q51" s="41"/>
      <c r="R51" s="41"/>
      <c r="S51" s="41"/>
      <c r="T51" s="15"/>
      <c r="U51" s="41"/>
      <c r="V51" s="41"/>
      <c r="W51" s="41"/>
      <c r="X51" s="41"/>
      <c r="Y51" s="41"/>
      <c r="Z51" s="41"/>
      <c r="AA51" s="41"/>
      <c r="AB51" s="41"/>
      <c r="AC51" s="44"/>
    </row>
    <row r="52" spans="2:29" s="39" customFormat="1" ht="14.25" hidden="1" customHeight="1" x14ac:dyDescent="0.25">
      <c r="B52" s="45" t="s">
        <v>89</v>
      </c>
      <c r="C52" s="14"/>
      <c r="D52" s="46"/>
      <c r="E52" s="46">
        <v>0</v>
      </c>
      <c r="F52" s="47"/>
      <c r="G52" s="14"/>
      <c r="H52" s="46"/>
      <c r="I52" s="46"/>
      <c r="J52" s="47"/>
      <c r="K52" s="14"/>
      <c r="L52" s="46"/>
      <c r="M52" s="46"/>
      <c r="N52" s="47"/>
      <c r="O52" s="3"/>
      <c r="P52" s="46"/>
      <c r="Q52" s="46"/>
      <c r="R52" s="46"/>
      <c r="S52" s="46"/>
      <c r="T52" s="15"/>
      <c r="U52" s="46"/>
      <c r="V52" s="46"/>
      <c r="W52" s="46"/>
      <c r="X52" s="46"/>
      <c r="Y52" s="46"/>
      <c r="Z52" s="46"/>
      <c r="AA52" s="46"/>
      <c r="AB52" s="46"/>
      <c r="AC52" s="44"/>
    </row>
    <row r="53" spans="2:29" s="39" customFormat="1" ht="28.5" customHeight="1" x14ac:dyDescent="0.25">
      <c r="B53" s="101" t="s">
        <v>101</v>
      </c>
      <c r="C53" s="14"/>
      <c r="D53" s="102"/>
      <c r="E53" s="166">
        <f>SUM(E42:E45)</f>
        <v>0</v>
      </c>
      <c r="F53" s="52"/>
      <c r="G53" s="14"/>
      <c r="H53" s="102"/>
      <c r="I53" s="166">
        <f>SUM(I42:I45)</f>
        <v>0</v>
      </c>
      <c r="J53" s="52"/>
      <c r="K53" s="14"/>
      <c r="L53" s="102"/>
      <c r="M53" s="166">
        <f>SUM(M42:M45)</f>
        <v>0</v>
      </c>
      <c r="N53" s="52"/>
      <c r="O53" s="3"/>
      <c r="P53" s="166">
        <f>SUM(P42:P45)</f>
        <v>0</v>
      </c>
      <c r="Q53" s="166">
        <f>SUM(Q42:Q45)</f>
        <v>0</v>
      </c>
      <c r="R53" s="166">
        <f>SUM(R42:R45)</f>
        <v>0</v>
      </c>
      <c r="S53" s="166">
        <f>SUM(S42:S45)</f>
        <v>0</v>
      </c>
      <c r="T53" s="15"/>
      <c r="U53" s="166" t="e">
        <f t="shared" ref="U53:AB53" si="7">SUM(U42:U45)</f>
        <v>#REF!</v>
      </c>
      <c r="V53" s="166" t="e">
        <f t="shared" si="7"/>
        <v>#REF!</v>
      </c>
      <c r="W53" s="166">
        <f t="shared" si="7"/>
        <v>0</v>
      </c>
      <c r="X53" s="166">
        <f t="shared" si="7"/>
        <v>0</v>
      </c>
      <c r="Y53" s="166">
        <f t="shared" si="7"/>
        <v>0</v>
      </c>
      <c r="Z53" s="166">
        <f t="shared" si="7"/>
        <v>0</v>
      </c>
      <c r="AA53" s="166">
        <f t="shared" si="7"/>
        <v>0</v>
      </c>
      <c r="AB53" s="166">
        <f t="shared" si="7"/>
        <v>0</v>
      </c>
      <c r="AC53" s="44"/>
    </row>
    <row r="54" spans="2:29" s="3" customFormat="1" ht="28.5" customHeight="1" x14ac:dyDescent="0.25">
      <c r="C54" s="14"/>
      <c r="D54" s="108"/>
      <c r="G54" s="14"/>
      <c r="H54" s="96"/>
      <c r="K54" s="14"/>
      <c r="L54" s="18"/>
      <c r="M54" s="6"/>
      <c r="N54" s="6"/>
      <c r="P54" s="6"/>
      <c r="Q54" s="19"/>
      <c r="R54" s="19"/>
      <c r="S54" s="19"/>
      <c r="T54" s="15"/>
      <c r="U54" s="19"/>
      <c r="V54" s="19"/>
      <c r="W54" s="5"/>
      <c r="X54" s="109"/>
      <c r="Y54" s="62"/>
      <c r="Z54" s="62"/>
      <c r="AA54" s="62"/>
      <c r="AB54" s="62"/>
      <c r="AC54" s="14"/>
    </row>
    <row r="55" spans="2:29" s="107" customFormat="1" ht="28.5" customHeight="1" thickBot="1" x14ac:dyDescent="0.3">
      <c r="B55" s="103" t="s">
        <v>22</v>
      </c>
      <c r="C55" s="14"/>
      <c r="D55" s="104">
        <f>+D25</f>
        <v>0</v>
      </c>
      <c r="E55" s="167">
        <f>+E53+E25+E39</f>
        <v>0</v>
      </c>
      <c r="F55" s="105">
        <f>+F25</f>
        <v>0</v>
      </c>
      <c r="G55" s="14"/>
      <c r="H55" s="104">
        <f>+H25</f>
        <v>0</v>
      </c>
      <c r="I55" s="167">
        <f>+I53+I25+I39</f>
        <v>0</v>
      </c>
      <c r="J55" s="105">
        <f>+J25</f>
        <v>0</v>
      </c>
      <c r="K55" s="14"/>
      <c r="L55" s="104">
        <f>+L25</f>
        <v>0</v>
      </c>
      <c r="M55" s="167">
        <f>+M53+M25+M39</f>
        <v>0</v>
      </c>
      <c r="N55" s="105">
        <f>+N25</f>
        <v>0</v>
      </c>
      <c r="O55" s="3"/>
      <c r="P55" s="167" t="e">
        <f>+P53+P25+P39</f>
        <v>#REF!</v>
      </c>
      <c r="Q55" s="167">
        <f>+Q53+Q25+Q39</f>
        <v>0</v>
      </c>
      <c r="R55" s="167" t="e">
        <f>+R53+R25+R39</f>
        <v>#REF!</v>
      </c>
      <c r="S55" s="167" t="e">
        <f>+S53+S25+S39</f>
        <v>#REF!</v>
      </c>
      <c r="T55" s="15"/>
      <c r="U55" s="167" t="e">
        <f t="shared" ref="U55:AB55" si="8">+U53+U25+U39</f>
        <v>#REF!</v>
      </c>
      <c r="V55" s="167" t="e">
        <f t="shared" si="8"/>
        <v>#REF!</v>
      </c>
      <c r="W55" s="167">
        <f t="shared" si="8"/>
        <v>0</v>
      </c>
      <c r="X55" s="167">
        <f t="shared" si="8"/>
        <v>0</v>
      </c>
      <c r="Y55" s="167">
        <f t="shared" si="8"/>
        <v>0</v>
      </c>
      <c r="Z55" s="167">
        <f t="shared" si="8"/>
        <v>0</v>
      </c>
      <c r="AA55" s="167">
        <f t="shared" si="8"/>
        <v>0</v>
      </c>
      <c r="AB55" s="167">
        <f t="shared" si="8"/>
        <v>0</v>
      </c>
      <c r="AC55" s="106"/>
    </row>
    <row r="56" spans="2:29" s="3" customFormat="1" ht="28.5" customHeight="1" thickTop="1" x14ac:dyDescent="0.25">
      <c r="C56" s="14"/>
      <c r="D56" s="108"/>
      <c r="G56" s="14"/>
      <c r="H56" s="96"/>
      <c r="K56" s="14"/>
      <c r="L56" s="18"/>
      <c r="M56" s="6"/>
      <c r="N56" s="6"/>
      <c r="P56" s="6"/>
      <c r="Q56" s="19"/>
      <c r="R56" s="19"/>
      <c r="S56" s="19"/>
      <c r="T56" s="15"/>
      <c r="U56" s="19"/>
      <c r="V56" s="19"/>
      <c r="W56" s="5"/>
      <c r="X56" s="169"/>
      <c r="Y56" s="170"/>
      <c r="Z56" s="170"/>
      <c r="AA56" s="170"/>
      <c r="AB56" s="170"/>
      <c r="AC56" s="14"/>
    </row>
    <row r="57" spans="2:29" s="3" customFormat="1" ht="28.5" customHeight="1" x14ac:dyDescent="0.25">
      <c r="B57" s="117" t="s">
        <v>23</v>
      </c>
      <c r="C57" s="14"/>
      <c r="D57" s="642" t="s">
        <v>24</v>
      </c>
      <c r="E57" s="642"/>
      <c r="F57" s="110"/>
      <c r="G57" s="14"/>
      <c r="H57" s="642" t="s">
        <v>58</v>
      </c>
      <c r="I57" s="642"/>
      <c r="J57" s="110"/>
      <c r="K57" s="14"/>
      <c r="L57" s="642" t="s">
        <v>91</v>
      </c>
      <c r="M57" s="642"/>
      <c r="N57" s="19"/>
      <c r="P57" s="19"/>
      <c r="Q57" s="19"/>
      <c r="R57" s="19"/>
      <c r="S57" s="19"/>
      <c r="T57" s="15"/>
      <c r="U57" s="5"/>
      <c r="V57" s="5"/>
      <c r="W57" s="5"/>
      <c r="AC57" s="25"/>
    </row>
    <row r="58" spans="2:29" s="3" customFormat="1" ht="28.5" hidden="1" customHeight="1" x14ac:dyDescent="0.25">
      <c r="B58" s="87" t="s">
        <v>19</v>
      </c>
      <c r="C58" s="14"/>
      <c r="D58" s="39"/>
      <c r="E58" s="88"/>
      <c r="F58" s="39"/>
      <c r="G58" s="21"/>
      <c r="H58" s="39"/>
      <c r="I58" s="88"/>
      <c r="J58" s="39"/>
      <c r="K58" s="111"/>
      <c r="L58" s="112"/>
      <c r="M58" s="87"/>
      <c r="N58" s="20"/>
      <c r="P58" s="19"/>
      <c r="Q58" s="19"/>
      <c r="R58" s="19"/>
      <c r="S58" s="19"/>
      <c r="T58" s="15"/>
      <c r="U58" s="5"/>
      <c r="V58" s="5"/>
      <c r="W58" s="5"/>
      <c r="AC58" s="25"/>
    </row>
    <row r="59" spans="2:29" s="3" customFormat="1" ht="28.5" hidden="1" customHeight="1" x14ac:dyDescent="0.25">
      <c r="B59" s="87" t="s">
        <v>20</v>
      </c>
      <c r="C59" s="14"/>
      <c r="D59" s="39"/>
      <c r="E59" s="88"/>
      <c r="F59" s="39"/>
      <c r="G59" s="21"/>
      <c r="H59" s="39"/>
      <c r="I59" s="88"/>
      <c r="J59" s="39"/>
      <c r="K59" s="111"/>
      <c r="L59" s="112"/>
      <c r="M59" s="87"/>
      <c r="N59" s="20"/>
      <c r="P59" s="19"/>
      <c r="Q59" s="19"/>
      <c r="R59" s="19"/>
      <c r="S59" s="19"/>
      <c r="T59" s="15"/>
      <c r="U59" s="5"/>
      <c r="V59" s="5"/>
      <c r="W59" s="5"/>
      <c r="AC59" s="25"/>
    </row>
    <row r="60" spans="2:29" ht="28.5" customHeight="1" x14ac:dyDescent="0.25">
      <c r="B60" s="113"/>
      <c r="C60" s="114"/>
      <c r="D60" s="87"/>
      <c r="E60" s="87" t="e">
        <f>+#REF!/1000</f>
        <v>#REF!</v>
      </c>
      <c r="F60" s="87"/>
      <c r="G60" s="21"/>
      <c r="H60" s="87"/>
      <c r="I60" s="87">
        <v>0</v>
      </c>
      <c r="J60" s="44"/>
      <c r="K60" s="111"/>
      <c r="L60" s="112"/>
      <c r="M60" s="87"/>
      <c r="N60" s="20"/>
      <c r="O60" s="20"/>
      <c r="P60" s="19"/>
      <c r="Q60" s="19"/>
      <c r="R60" s="19"/>
      <c r="S60" s="19"/>
      <c r="T60" s="15"/>
      <c r="U60" s="26"/>
      <c r="V60" s="26"/>
      <c r="W60" s="26"/>
    </row>
    <row r="61" spans="2:29" s="116" customFormat="1" ht="28.5" hidden="1" customHeight="1" x14ac:dyDescent="0.25">
      <c r="B61" s="113"/>
      <c r="C61" s="113"/>
      <c r="D61" s="113"/>
      <c r="E61" s="113"/>
      <c r="F61" s="113"/>
      <c r="G61" s="113"/>
      <c r="H61" s="113"/>
      <c r="I61" s="113"/>
      <c r="J61" s="26"/>
      <c r="K61" s="26"/>
      <c r="L61" s="31"/>
      <c r="M61" s="26"/>
      <c r="N61" s="26"/>
      <c r="O61" s="26"/>
      <c r="P61" s="19"/>
      <c r="Q61" s="19"/>
      <c r="R61" s="19"/>
      <c r="S61" s="19"/>
      <c r="T61" s="15"/>
      <c r="U61" s="26"/>
      <c r="V61" s="26"/>
      <c r="W61" s="26"/>
      <c r="X61" s="113"/>
      <c r="Y61" s="113"/>
      <c r="Z61" s="113"/>
      <c r="AA61" s="113"/>
      <c r="AB61" s="113"/>
      <c r="AC61" s="113"/>
    </row>
    <row r="62" spans="2:29" s="116" customFormat="1" ht="28.5" hidden="1" customHeight="1" x14ac:dyDescent="0.25">
      <c r="B62" s="26"/>
      <c r="C62" s="26"/>
      <c r="D62" s="26"/>
      <c r="E62" s="26"/>
      <c r="F62" s="26"/>
      <c r="G62" s="26"/>
      <c r="H62" s="26"/>
      <c r="I62" s="29"/>
      <c r="J62" s="26"/>
      <c r="K62" s="26"/>
      <c r="L62" s="31"/>
      <c r="M62" s="26"/>
      <c r="N62" s="26"/>
      <c r="O62" s="26"/>
      <c r="P62" s="19"/>
      <c r="Q62" s="19"/>
      <c r="R62" s="19"/>
      <c r="S62" s="28"/>
      <c r="T62" s="15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ht="28.5" hidden="1" customHeight="1" x14ac:dyDescent="0.25">
      <c r="B63" s="26"/>
      <c r="C63" s="26"/>
      <c r="D63" s="26"/>
      <c r="E63" s="26"/>
      <c r="F63" s="26"/>
      <c r="G63" s="26"/>
      <c r="H63" s="26"/>
      <c r="I63" s="29"/>
      <c r="J63" s="26"/>
      <c r="K63" s="26"/>
      <c r="L63" s="31"/>
      <c r="M63" s="26"/>
      <c r="N63" s="26"/>
      <c r="O63" s="26"/>
      <c r="P63" s="19"/>
      <c r="Q63" s="19"/>
      <c r="R63" s="19"/>
      <c r="S63" s="28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ht="28.5" hidden="1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30"/>
      <c r="Q64" s="26"/>
      <c r="R64" s="26"/>
      <c r="S64" s="28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ht="28.5" hidden="1" customHeigh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30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ht="28.5" hidden="1" customHeigh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ht="28.5" hidden="1" customHeigh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ht="28.5" hidden="1" customHeigh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ht="28.5" hidden="1" customHeigh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ht="28.5" hidden="1" customHeigh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ht="28.5" hidden="1" customHeigh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ht="28.5" hidden="1" customHeigh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ht="28.5" hidden="1" customHeigh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ht="28.5" hidden="1" customHeigh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ht="28.5" hidden="1" customHeigh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ht="28.5" hidden="1" customHeigh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ht="28.5" hidden="1" customHeigh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ht="28.5" hidden="1" customHeigh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ht="28.5" hidden="1" customHeigh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ht="28.5" hidden="1" customHeigh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2:29" s="116" customFormat="1" ht="28.5" hidden="1" customHeight="1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1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13"/>
      <c r="AA81" s="113"/>
      <c r="AB81" s="113"/>
      <c r="AC81" s="113"/>
    </row>
    <row r="82" spans="2:29" s="116" customFormat="1" ht="28.5" hidden="1" customHeight="1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13"/>
      <c r="AA82" s="113"/>
      <c r="AB82" s="113"/>
      <c r="AC82" s="113"/>
    </row>
    <row r="83" spans="2:29" s="116" customFormat="1" ht="28.5" hidden="1" customHeight="1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1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13"/>
      <c r="AA83" s="113"/>
      <c r="AB83" s="113"/>
      <c r="AC83" s="113"/>
    </row>
    <row r="84" spans="2:29" s="116" customFormat="1" ht="28.5" hidden="1" customHeight="1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1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13"/>
      <c r="AA84" s="113"/>
      <c r="AB84" s="113"/>
      <c r="AC84" s="113"/>
    </row>
    <row r="85" spans="2:29" s="116" customFormat="1" ht="28.5" hidden="1" customHeight="1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1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13"/>
      <c r="AA85" s="113"/>
      <c r="AB85" s="113"/>
      <c r="AC85" s="113"/>
    </row>
    <row r="86" spans="2:29" s="116" customFormat="1" ht="28.5" hidden="1" customHeight="1" x14ac:dyDescent="0.2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13"/>
      <c r="AA86" s="113"/>
      <c r="AB86" s="113"/>
      <c r="AC86" s="113"/>
    </row>
    <row r="87" spans="2:29" s="116" customFormat="1" ht="28.5" hidden="1" customHeight="1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1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13"/>
      <c r="AA87" s="113"/>
      <c r="AB87" s="113"/>
      <c r="AC87" s="113"/>
    </row>
    <row r="88" spans="2:29" s="116" customFormat="1" ht="28.5" hidden="1" customHeight="1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1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13"/>
      <c r="AA88" s="113"/>
      <c r="AB88" s="113"/>
      <c r="AC88" s="113"/>
    </row>
    <row r="89" spans="2:29" s="116" customFormat="1" ht="28.5" hidden="1" customHeight="1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1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13"/>
      <c r="AA89" s="113"/>
      <c r="AB89" s="113"/>
      <c r="AC89" s="113"/>
    </row>
    <row r="90" spans="2:29" s="116" customFormat="1" ht="28.5" hidden="1" customHeight="1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1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13"/>
      <c r="AA90" s="113"/>
      <c r="AB90" s="113"/>
      <c r="AC90" s="113"/>
    </row>
    <row r="91" spans="2:29" s="116" customFormat="1" ht="28.5" hidden="1" customHeight="1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1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13"/>
      <c r="AA91" s="113"/>
      <c r="AB91" s="113"/>
      <c r="AC91" s="113"/>
    </row>
    <row r="92" spans="2:29" s="116" customFormat="1" ht="28.5" hidden="1" customHeight="1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1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13"/>
      <c r="AA92" s="113"/>
      <c r="AB92" s="113"/>
      <c r="AC92" s="113"/>
    </row>
    <row r="93" spans="2:29" s="116" customFormat="1" ht="28.5" hidden="1" customHeight="1" x14ac:dyDescent="0.2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1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13"/>
      <c r="AA93" s="113"/>
      <c r="AB93" s="113"/>
      <c r="AC93" s="113"/>
    </row>
    <row r="94" spans="2:29" s="116" customFormat="1" ht="28.5" hidden="1" customHeight="1" x14ac:dyDescent="0.2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1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13"/>
      <c r="AA94" s="113"/>
      <c r="AB94" s="113"/>
      <c r="AC94" s="113"/>
    </row>
    <row r="95" spans="2:29" s="116" customFormat="1" ht="28.5" hidden="1" customHeight="1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1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13"/>
      <c r="AA95" s="113"/>
      <c r="AB95" s="113"/>
      <c r="AC95" s="113"/>
    </row>
    <row r="96" spans="2:29" s="116" customFormat="1" ht="28.5" hidden="1" customHeight="1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1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13"/>
      <c r="AA96" s="113"/>
      <c r="AB96" s="113"/>
      <c r="AC96" s="113"/>
    </row>
    <row r="97" spans="2:29" s="116" customFormat="1" ht="28.5" hidden="1" customHeight="1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1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13"/>
      <c r="AA97" s="113"/>
      <c r="AB97" s="113"/>
      <c r="AC97" s="113"/>
    </row>
    <row r="98" spans="2:29" s="116" customFormat="1" ht="28.5" hidden="1" customHeight="1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1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13"/>
      <c r="AA98" s="113"/>
      <c r="AB98" s="113"/>
      <c r="AC98" s="113"/>
    </row>
    <row r="99" spans="2:29" s="116" customFormat="1" ht="28.5" hidden="1" customHeight="1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1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13"/>
      <c r="AA99" s="113"/>
      <c r="AB99" s="113"/>
      <c r="AC99" s="113"/>
    </row>
    <row r="100" spans="2:29" s="116" customFormat="1" ht="28.5" hidden="1" customHeight="1" x14ac:dyDescent="0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1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13"/>
      <c r="AA100" s="113"/>
      <c r="AB100" s="113"/>
      <c r="AC100" s="113"/>
    </row>
    <row r="101" spans="2:29" s="116" customFormat="1" ht="28.5" hidden="1" customHeight="1" x14ac:dyDescent="0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1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13"/>
      <c r="AA101" s="113"/>
      <c r="AB101" s="113"/>
      <c r="AC101" s="113"/>
    </row>
    <row r="102" spans="2:29" s="116" customFormat="1" ht="28.5" hidden="1" customHeight="1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1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13"/>
      <c r="AA102" s="113"/>
      <c r="AB102" s="113"/>
      <c r="AC102" s="113"/>
    </row>
    <row r="103" spans="2:29" s="116" customFormat="1" ht="28.5" hidden="1" customHeight="1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1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13"/>
      <c r="AA103" s="113"/>
      <c r="AB103" s="113"/>
      <c r="AC103" s="113"/>
    </row>
    <row r="104" spans="2:29" s="116" customFormat="1" ht="28.5" hidden="1" customHeight="1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1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13"/>
      <c r="AA104" s="113"/>
      <c r="AB104" s="113"/>
      <c r="AC104" s="113"/>
    </row>
    <row r="105" spans="2:29" s="116" customFormat="1" ht="28.5" hidden="1" customHeight="1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1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13"/>
      <c r="AA105" s="113"/>
      <c r="AB105" s="113"/>
      <c r="AC105" s="113"/>
    </row>
    <row r="106" spans="2:29" s="116" customFormat="1" ht="28.5" hidden="1" customHeight="1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1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13"/>
      <c r="AA106" s="113"/>
      <c r="AB106" s="113"/>
      <c r="AC106" s="113"/>
    </row>
    <row r="107" spans="2:29" s="116" customFormat="1" ht="28.5" hidden="1" customHeight="1" x14ac:dyDescent="0.2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13"/>
      <c r="AA107" s="113"/>
      <c r="AB107" s="113"/>
      <c r="AC107" s="113"/>
    </row>
    <row r="108" spans="2:29" s="116" customFormat="1" ht="28.5" hidden="1" customHeight="1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1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113"/>
      <c r="AA108" s="113"/>
      <c r="AB108" s="113"/>
      <c r="AC108" s="113"/>
    </row>
    <row r="109" spans="2:29" s="116" customFormat="1" ht="28.5" hidden="1" customHeight="1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1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13"/>
      <c r="AA109" s="113"/>
      <c r="AB109" s="113"/>
      <c r="AC109" s="113"/>
    </row>
    <row r="110" spans="2:29" s="116" customFormat="1" ht="28.5" hidden="1" customHeight="1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1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113"/>
      <c r="AA110" s="113"/>
      <c r="AB110" s="113"/>
      <c r="AC110" s="113"/>
    </row>
    <row r="111" spans="2:29" s="116" customFormat="1" ht="28.5" hidden="1" customHeight="1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1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113"/>
      <c r="AA111" s="113"/>
      <c r="AB111" s="113"/>
      <c r="AC111" s="113"/>
    </row>
    <row r="112" spans="2:29" s="116" customFormat="1" ht="28.5" hidden="1" customHeight="1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1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13"/>
      <c r="AA112" s="113"/>
      <c r="AB112" s="113"/>
      <c r="AC112" s="113"/>
    </row>
    <row r="113" spans="2:29" s="116" customFormat="1" ht="28.5" hidden="1" customHeight="1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1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113"/>
      <c r="AA113" s="113"/>
      <c r="AB113" s="113"/>
      <c r="AC113" s="113"/>
    </row>
    <row r="114" spans="2:29" s="116" customFormat="1" ht="28.5" hidden="1" customHeight="1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1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13"/>
      <c r="AA114" s="113"/>
      <c r="AB114" s="113"/>
      <c r="AC114" s="113"/>
    </row>
    <row r="115" spans="2:29" s="116" customFormat="1" ht="28.5" hidden="1" customHeight="1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1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13"/>
      <c r="AA115" s="113"/>
      <c r="AB115" s="113"/>
      <c r="AC115" s="113"/>
    </row>
    <row r="116" spans="2:29" s="116" customFormat="1" ht="28.5" hidden="1" customHeight="1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1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13"/>
      <c r="AA116" s="113"/>
      <c r="AB116" s="113"/>
      <c r="AC116" s="113"/>
    </row>
    <row r="117" spans="2:29" s="116" customFormat="1" ht="28.5" hidden="1" customHeight="1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1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113"/>
      <c r="AA117" s="113"/>
      <c r="AB117" s="113"/>
      <c r="AC117" s="113"/>
    </row>
    <row r="118" spans="2:29" s="116" customFormat="1" ht="28.5" hidden="1" customHeight="1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1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13"/>
      <c r="AA118" s="113"/>
      <c r="AB118" s="113"/>
      <c r="AC118" s="113"/>
    </row>
    <row r="119" spans="2:29" s="116" customFormat="1" ht="28.5" hidden="1" customHeight="1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1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113"/>
      <c r="AA119" s="113"/>
      <c r="AB119" s="113"/>
      <c r="AC119" s="113"/>
    </row>
    <row r="120" spans="2:29" s="116" customFormat="1" ht="28.5" hidden="1" customHeight="1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1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113"/>
      <c r="AA120" s="113"/>
      <c r="AB120" s="113"/>
      <c r="AC120" s="113"/>
    </row>
    <row r="121" spans="2:29" s="116" customFormat="1" ht="28.5" hidden="1" customHeight="1" x14ac:dyDescent="0.2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1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13"/>
      <c r="AA121" s="113"/>
      <c r="AB121" s="113"/>
      <c r="AC121" s="113"/>
    </row>
    <row r="122" spans="2:29" s="116" customFormat="1" ht="28.5" hidden="1" customHeight="1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1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13"/>
      <c r="AA122" s="113"/>
      <c r="AB122" s="113"/>
      <c r="AC122" s="113"/>
    </row>
    <row r="123" spans="2:29" s="116" customFormat="1" ht="28.5" hidden="1" customHeight="1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1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113"/>
      <c r="AA123" s="113"/>
      <c r="AB123" s="113"/>
      <c r="AC123" s="113"/>
    </row>
    <row r="124" spans="2:29" ht="28.5" hidden="1" customHeight="1" x14ac:dyDescent="0.25">
      <c r="J124" s="26"/>
      <c r="K124" s="26"/>
    </row>
    <row r="125" spans="2:29" ht="28.5" hidden="1" customHeight="1" x14ac:dyDescent="0.25">
      <c r="J125" s="26"/>
      <c r="K125" s="26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14999847407452621"/>
    <pageSetUpPr fitToPage="1"/>
  </sheetPr>
  <dimension ref="B1:AC82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8.140625" style="31" bestFit="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2:29" s="2" customFormat="1" ht="17.25" customHeight="1" x14ac:dyDescent="0.25">
      <c r="B1" s="8"/>
      <c r="C1" s="9"/>
      <c r="D1" s="643" t="s">
        <v>0</v>
      </c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9"/>
    </row>
    <row r="2" spans="2:29" s="32" customFormat="1" ht="9" customHeight="1" x14ac:dyDescent="0.25">
      <c r="B2" s="10"/>
      <c r="C2" s="11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11"/>
    </row>
    <row r="3" spans="2:29" s="2" customFormat="1" ht="19.5" customHeight="1" x14ac:dyDescent="0.25">
      <c r="B3" s="8"/>
      <c r="C3" s="9"/>
      <c r="D3" s="12"/>
      <c r="E3" s="645" t="e">
        <f>+#REF!</f>
        <v>#REF!</v>
      </c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13"/>
      <c r="AA3" s="12"/>
      <c r="AB3" s="12"/>
      <c r="AC3" s="9"/>
    </row>
    <row r="4" spans="2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2:29" s="3" customFormat="1" ht="28.5" customHeight="1" x14ac:dyDescent="0.25">
      <c r="C5" s="14"/>
      <c r="D5" s="646" t="s">
        <v>1</v>
      </c>
      <c r="E5" s="646"/>
      <c r="F5" s="646"/>
      <c r="G5" s="14"/>
      <c r="H5" s="646" t="s">
        <v>2</v>
      </c>
      <c r="I5" s="646"/>
      <c r="J5" s="646"/>
      <c r="K5" s="14"/>
      <c r="L5" s="646" t="s">
        <v>3</v>
      </c>
      <c r="M5" s="646"/>
      <c r="N5" s="646"/>
      <c r="T5" s="14"/>
      <c r="U5" s="4" t="s">
        <v>4</v>
      </c>
      <c r="V5" s="4"/>
      <c r="AC5" s="16"/>
    </row>
    <row r="6" spans="2:29" s="3" customFormat="1" ht="57" customHeight="1" x14ac:dyDescent="0.25">
      <c r="B6" s="33" t="s">
        <v>54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61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132</v>
      </c>
      <c r="S6" s="34" t="s">
        <v>11</v>
      </c>
      <c r="T6" s="15"/>
      <c r="U6" s="34" t="s">
        <v>12</v>
      </c>
      <c r="V6" s="36" t="s">
        <v>59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2:29" s="14" customFormat="1" ht="6.75" customHeight="1" x14ac:dyDescent="0.25">
      <c r="AC7" s="16"/>
    </row>
    <row r="8" spans="2:29" s="39" customFormat="1" ht="28.5" customHeight="1" x14ac:dyDescent="0.25">
      <c r="B8" s="40" t="s">
        <v>62</v>
      </c>
      <c r="C8" s="14"/>
      <c r="D8" s="41">
        <f t="shared" ref="D8:F9" si="0">+H8+L8</f>
        <v>0</v>
      </c>
      <c r="E8" s="41">
        <f t="shared" si="0"/>
        <v>0</v>
      </c>
      <c r="F8" s="42">
        <f t="shared" si="0"/>
        <v>0</v>
      </c>
      <c r="G8" s="14"/>
      <c r="H8" s="41"/>
      <c r="I8" s="41"/>
      <c r="J8" s="42"/>
      <c r="K8" s="14"/>
      <c r="L8" s="41"/>
      <c r="M8" s="41"/>
      <c r="N8" s="42"/>
      <c r="O8" s="3"/>
      <c r="P8" s="43"/>
      <c r="Q8" s="43"/>
      <c r="R8" s="43"/>
      <c r="S8" s="43">
        <f>SUM(P8:R8)</f>
        <v>0</v>
      </c>
      <c r="T8" s="15"/>
      <c r="U8" s="43">
        <f>SUM(V8:X8)</f>
        <v>0</v>
      </c>
      <c r="V8" s="43"/>
      <c r="W8" s="43"/>
      <c r="X8" s="43">
        <f>SUM(Y7:AB8)</f>
        <v>0</v>
      </c>
      <c r="Y8" s="43"/>
      <c r="Z8" s="43"/>
      <c r="AA8" s="43"/>
      <c r="AB8" s="43"/>
      <c r="AC8" s="44"/>
    </row>
    <row r="9" spans="2:29" s="39" customFormat="1" ht="18" x14ac:dyDescent="0.25">
      <c r="B9" s="40" t="s">
        <v>63</v>
      </c>
      <c r="C9" s="14"/>
      <c r="D9" s="41">
        <f t="shared" si="0"/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/>
      <c r="Q9" s="43"/>
      <c r="R9" s="43"/>
      <c r="S9" s="43">
        <f>SUM(P9:R9)</f>
        <v>0</v>
      </c>
      <c r="T9" s="15"/>
      <c r="U9" s="43">
        <f>SUM(V9:X9)</f>
        <v>0</v>
      </c>
      <c r="V9" s="43"/>
      <c r="W9" s="43"/>
      <c r="X9" s="43">
        <f>SUM(Y8:AB9)</f>
        <v>0</v>
      </c>
      <c r="Y9" s="43"/>
      <c r="Z9" s="43"/>
      <c r="AA9" s="43"/>
      <c r="AB9" s="43"/>
      <c r="AC9" s="44"/>
    </row>
    <row r="10" spans="2:29" s="39" customFormat="1" ht="18" x14ac:dyDescent="0.25">
      <c r="B10" s="40" t="s">
        <v>64</v>
      </c>
      <c r="C10" s="14"/>
      <c r="D10" s="41">
        <v>0</v>
      </c>
      <c r="E10" s="41">
        <v>0</v>
      </c>
      <c r="F10" s="42"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2:29" s="44" customFormat="1" ht="18" x14ac:dyDescent="0.25">
      <c r="B11" s="40" t="s">
        <v>65</v>
      </c>
      <c r="C11" s="14"/>
      <c r="D11" s="46">
        <v>0</v>
      </c>
      <c r="E11" s="46">
        <v>0</v>
      </c>
      <c r="F11" s="47"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2:29" s="39" customFormat="1" ht="18.75" thickBot="1" x14ac:dyDescent="0.3">
      <c r="B12" s="89" t="s">
        <v>78</v>
      </c>
      <c r="C12" s="14"/>
      <c r="D12" s="50">
        <f>SUM(D8:D11)</f>
        <v>0</v>
      </c>
      <c r="E12" s="82">
        <f>SUM(E8:E11)</f>
        <v>0</v>
      </c>
      <c r="F12" s="52">
        <f>SUM(F8:F11)</f>
        <v>0</v>
      </c>
      <c r="G12" s="14"/>
      <c r="H12" s="50">
        <f>SUM(H8:H11)</f>
        <v>0</v>
      </c>
      <c r="I12" s="82">
        <f>SUM(I8:I11)</f>
        <v>0</v>
      </c>
      <c r="J12" s="52">
        <f>SUM(J8:J11)</f>
        <v>0</v>
      </c>
      <c r="K12" s="14"/>
      <c r="L12" s="50">
        <f>SUM(L8:L11)</f>
        <v>0</v>
      </c>
      <c r="M12" s="82">
        <f>SUM(M8:M11)</f>
        <v>0</v>
      </c>
      <c r="N12" s="52">
        <f>SUM(N8:N11)</f>
        <v>0</v>
      </c>
      <c r="O12" s="3"/>
      <c r="P12" s="82">
        <f>SUM(P8:P11)</f>
        <v>0</v>
      </c>
      <c r="Q12" s="82">
        <f>SUM(Q8:Q11)</f>
        <v>0</v>
      </c>
      <c r="R12" s="82">
        <f>SUM(R8:R11)</f>
        <v>0</v>
      </c>
      <c r="S12" s="82">
        <f>SUM(S8:S11)</f>
        <v>0</v>
      </c>
      <c r="T12" s="15"/>
      <c r="U12" s="82">
        <f t="shared" ref="U12:AB12" si="1">SUM(U8:U11)</f>
        <v>0</v>
      </c>
      <c r="V12" s="82">
        <f t="shared" si="1"/>
        <v>0</v>
      </c>
      <c r="W12" s="82">
        <f t="shared" si="1"/>
        <v>0</v>
      </c>
      <c r="X12" s="82">
        <f t="shared" si="1"/>
        <v>0</v>
      </c>
      <c r="Y12" s="82">
        <f t="shared" si="1"/>
        <v>0</v>
      </c>
      <c r="Z12" s="82">
        <f t="shared" si="1"/>
        <v>0</v>
      </c>
      <c r="AA12" s="82">
        <f t="shared" si="1"/>
        <v>0</v>
      </c>
      <c r="AB12" s="82">
        <f t="shared" si="1"/>
        <v>0</v>
      </c>
      <c r="AC12" s="44"/>
    </row>
    <row r="13" spans="2:29" s="39" customForma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2:29" s="3" customFormat="1" x14ac:dyDescent="0.25">
      <c r="B14" s="117" t="s">
        <v>23</v>
      </c>
      <c r="C14" s="14"/>
      <c r="D14" s="642" t="s">
        <v>24</v>
      </c>
      <c r="E14" s="642"/>
      <c r="F14" s="110"/>
      <c r="G14" s="14"/>
      <c r="H14" s="642" t="s">
        <v>58</v>
      </c>
      <c r="I14" s="642"/>
      <c r="J14" s="110"/>
      <c r="K14" s="14"/>
      <c r="L14" s="642" t="s">
        <v>91</v>
      </c>
      <c r="M14" s="642"/>
      <c r="N14" s="19"/>
      <c r="P14" s="19"/>
      <c r="Q14" s="19"/>
      <c r="R14" s="19"/>
      <c r="S14" s="19"/>
      <c r="T14" s="15"/>
      <c r="U14" s="5"/>
      <c r="V14" s="5"/>
      <c r="W14" s="5"/>
      <c r="AC14" s="25"/>
    </row>
    <row r="15" spans="2:29" s="3" customFormat="1" x14ac:dyDescent="0.25">
      <c r="B15" s="87" t="s">
        <v>19</v>
      </c>
      <c r="C15" s="14"/>
      <c r="D15" s="39"/>
      <c r="E15" s="88"/>
      <c r="F15" s="39"/>
      <c r="G15" s="21"/>
      <c r="H15" s="39"/>
      <c r="I15" s="88"/>
      <c r="J15" s="39"/>
      <c r="K15" s="111"/>
      <c r="L15" s="112"/>
      <c r="M15" s="87"/>
      <c r="N15" s="20"/>
      <c r="P15" s="19"/>
      <c r="Q15" s="19"/>
      <c r="R15" s="19"/>
      <c r="S15" s="19"/>
      <c r="T15" s="15"/>
      <c r="U15" s="5"/>
      <c r="V15" s="5"/>
      <c r="W15" s="5"/>
      <c r="AC15" s="25"/>
    </row>
    <row r="16" spans="2:29" s="3" customFormat="1" x14ac:dyDescent="0.25">
      <c r="B16" s="87" t="s">
        <v>20</v>
      </c>
      <c r="C16" s="14"/>
      <c r="D16" s="39"/>
      <c r="E16" s="88"/>
      <c r="F16" s="39"/>
      <c r="G16" s="21"/>
      <c r="H16" s="39"/>
      <c r="I16" s="88"/>
      <c r="J16" s="39"/>
      <c r="K16" s="111"/>
      <c r="L16" s="112"/>
      <c r="M16" s="87"/>
      <c r="N16" s="20"/>
      <c r="P16" s="19"/>
      <c r="Q16" s="19"/>
      <c r="R16" s="19"/>
      <c r="S16" s="19"/>
      <c r="T16" s="15"/>
      <c r="U16" s="5"/>
      <c r="V16" s="5"/>
      <c r="W16" s="5"/>
      <c r="AC16" s="25"/>
    </row>
    <row r="17" spans="2:29" x14ac:dyDescent="0.25">
      <c r="B17" s="113"/>
      <c r="C17" s="114"/>
      <c r="D17" s="87"/>
      <c r="E17" s="87"/>
      <c r="F17" s="87"/>
      <c r="G17" s="21"/>
      <c r="H17" s="87"/>
      <c r="I17" s="87">
        <v>0</v>
      </c>
      <c r="J17" s="44"/>
      <c r="K17" s="111"/>
      <c r="L17" s="112"/>
      <c r="M17" s="87"/>
      <c r="N17" s="20"/>
      <c r="O17" s="20"/>
      <c r="P17" s="19"/>
      <c r="Q17" s="19"/>
      <c r="R17" s="19"/>
      <c r="S17" s="19"/>
      <c r="T17" s="15"/>
      <c r="U17" s="26"/>
      <c r="V17" s="26"/>
      <c r="W17" s="26"/>
    </row>
    <row r="18" spans="2:29" s="116" customFormat="1" x14ac:dyDescent="0.25">
      <c r="B18" s="113"/>
      <c r="C18" s="113"/>
      <c r="D18" s="113"/>
      <c r="E18" s="113"/>
      <c r="F18" s="113"/>
      <c r="G18" s="113"/>
      <c r="H18" s="113"/>
      <c r="I18" s="113"/>
      <c r="J18" s="26"/>
      <c r="K18" s="26"/>
      <c r="L18" s="31"/>
      <c r="M18" s="26"/>
      <c r="N18" s="26"/>
      <c r="O18" s="26"/>
      <c r="P18" s="19"/>
      <c r="Q18" s="19"/>
      <c r="R18" s="19"/>
      <c r="S18" s="19"/>
      <c r="T18" s="15"/>
      <c r="U18" s="26"/>
      <c r="V18" s="26"/>
      <c r="W18" s="26"/>
      <c r="X18" s="113"/>
      <c r="Y18" s="113"/>
      <c r="Z18" s="113"/>
      <c r="AA18" s="113"/>
      <c r="AB18" s="113"/>
      <c r="AC18" s="113"/>
    </row>
    <row r="19" spans="2:29" s="116" customFormat="1" x14ac:dyDescent="0.25">
      <c r="B19" s="26"/>
      <c r="C19" s="26"/>
      <c r="D19" s="26"/>
      <c r="E19" s="26"/>
      <c r="F19" s="26"/>
      <c r="G19" s="26"/>
      <c r="H19" s="26"/>
      <c r="I19" s="29"/>
      <c r="J19" s="26"/>
      <c r="K19" s="26"/>
      <c r="L19" s="31"/>
      <c r="M19" s="26"/>
      <c r="N19" s="26"/>
      <c r="O19" s="26"/>
      <c r="P19" s="19"/>
      <c r="Q19" s="19"/>
      <c r="R19" s="19"/>
      <c r="S19" s="28"/>
      <c r="T19" s="15"/>
      <c r="U19" s="26"/>
      <c r="V19" s="26"/>
      <c r="W19" s="26"/>
      <c r="X19" s="26"/>
      <c r="Y19" s="26"/>
      <c r="Z19" s="113"/>
      <c r="AA19" s="113"/>
      <c r="AB19" s="113"/>
      <c r="AC19" s="113"/>
    </row>
    <row r="20" spans="2:29" s="116" customFormat="1" x14ac:dyDescent="0.25">
      <c r="B20" s="26"/>
      <c r="C20" s="26"/>
      <c r="D20" s="26"/>
      <c r="E20" s="26"/>
      <c r="F20" s="26"/>
      <c r="G20" s="26"/>
      <c r="H20" s="26"/>
      <c r="I20" s="29"/>
      <c r="J20" s="26"/>
      <c r="K20" s="26"/>
      <c r="L20" s="31"/>
      <c r="M20" s="26"/>
      <c r="N20" s="26"/>
      <c r="O20" s="26"/>
      <c r="P20" s="19"/>
      <c r="Q20" s="19"/>
      <c r="R20" s="19"/>
      <c r="S20" s="28"/>
      <c r="T20" s="26"/>
      <c r="U20" s="26"/>
      <c r="V20" s="26"/>
      <c r="W20" s="26"/>
      <c r="X20" s="26"/>
      <c r="Y20" s="26"/>
      <c r="Z20" s="113"/>
      <c r="AA20" s="113"/>
      <c r="AB20" s="113"/>
      <c r="AC20" s="113"/>
    </row>
    <row r="21" spans="2:29" s="116" customFormat="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31"/>
      <c r="M21" s="26"/>
      <c r="N21" s="26"/>
      <c r="O21" s="26"/>
      <c r="P21" s="30"/>
      <c r="Q21" s="26"/>
      <c r="R21" s="26"/>
      <c r="S21" s="28"/>
      <c r="T21" s="26"/>
      <c r="U21" s="26"/>
      <c r="V21" s="26"/>
      <c r="W21" s="26"/>
      <c r="X21" s="26"/>
      <c r="Y21" s="26"/>
      <c r="Z21" s="113"/>
      <c r="AA21" s="113"/>
      <c r="AB21" s="113"/>
      <c r="AC21" s="113"/>
    </row>
    <row r="22" spans="2:29" s="116" customForma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1"/>
      <c r="M22" s="26"/>
      <c r="N22" s="26"/>
      <c r="O22" s="26"/>
      <c r="P22" s="30"/>
      <c r="Q22" s="26"/>
      <c r="R22" s="26"/>
      <c r="S22" s="26"/>
      <c r="T22" s="26"/>
      <c r="U22" s="26"/>
      <c r="V22" s="26"/>
      <c r="W22" s="26"/>
      <c r="X22" s="26"/>
      <c r="Y22" s="26"/>
      <c r="Z22" s="113"/>
      <c r="AA22" s="113"/>
      <c r="AB22" s="113"/>
      <c r="AC22" s="113"/>
    </row>
    <row r="23" spans="2:29" s="116" customFormat="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3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13"/>
      <c r="AA23" s="113"/>
      <c r="AB23" s="113"/>
      <c r="AC23" s="113"/>
    </row>
    <row r="24" spans="2:29" s="116" customFormat="1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3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13"/>
      <c r="AA24" s="113"/>
      <c r="AB24" s="113"/>
      <c r="AC24" s="113"/>
    </row>
    <row r="25" spans="2:29" s="116" customFormat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3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13"/>
      <c r="AA25" s="113"/>
      <c r="AB25" s="113"/>
      <c r="AC25" s="113"/>
    </row>
    <row r="26" spans="2:29" s="116" customFormat="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3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13"/>
      <c r="AA26" s="113"/>
      <c r="AB26" s="113"/>
      <c r="AC26" s="113"/>
    </row>
    <row r="27" spans="2:29" s="116" customFormat="1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3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13"/>
      <c r="AA27" s="113"/>
      <c r="AB27" s="113"/>
      <c r="AC27" s="113"/>
    </row>
    <row r="28" spans="2:29" s="116" customFormat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3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13"/>
      <c r="AA28" s="113"/>
      <c r="AB28" s="113"/>
      <c r="AC28" s="113"/>
    </row>
    <row r="29" spans="2:29" s="116" customFormat="1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13"/>
      <c r="AA29" s="113"/>
      <c r="AB29" s="113"/>
      <c r="AC29" s="113"/>
    </row>
    <row r="30" spans="2:29" s="116" customFormat="1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3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13"/>
      <c r="AA30" s="113"/>
      <c r="AB30" s="113"/>
      <c r="AC30" s="113"/>
    </row>
    <row r="31" spans="2:29" s="116" customFormat="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13"/>
      <c r="AA31" s="113"/>
      <c r="AB31" s="113"/>
      <c r="AC31" s="113"/>
    </row>
    <row r="32" spans="2:29" s="116" customFormat="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3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13"/>
      <c r="AA32" s="113"/>
      <c r="AB32" s="113"/>
      <c r="AC32" s="113"/>
    </row>
    <row r="33" spans="2:29" s="116" customFormat="1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31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13"/>
      <c r="AA33" s="113"/>
      <c r="AB33" s="113"/>
      <c r="AC33" s="113"/>
    </row>
    <row r="34" spans="2:29" s="116" customForma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13"/>
      <c r="AA34" s="113"/>
      <c r="AB34" s="113"/>
      <c r="AC34" s="113"/>
    </row>
    <row r="35" spans="2:29" s="116" customFormat="1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31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13"/>
      <c r="AA35" s="113"/>
      <c r="AB35" s="113"/>
      <c r="AC35" s="113"/>
    </row>
    <row r="36" spans="2:29" s="116" customFormat="1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1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13"/>
      <c r="AA36" s="113"/>
      <c r="AB36" s="113"/>
      <c r="AC36" s="113"/>
    </row>
    <row r="37" spans="2:29" s="116" customFormat="1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31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13"/>
      <c r="AA37" s="113"/>
      <c r="AB37" s="113"/>
      <c r="AC37" s="113"/>
    </row>
    <row r="38" spans="2:29" s="116" customFormat="1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13"/>
      <c r="AA38" s="113"/>
      <c r="AB38" s="113"/>
      <c r="AC38" s="113"/>
    </row>
    <row r="39" spans="2:29" s="116" customFormat="1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1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13"/>
      <c r="AA39" s="113"/>
      <c r="AB39" s="113"/>
      <c r="AC39" s="113"/>
    </row>
    <row r="40" spans="2:29" s="116" customFormat="1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13"/>
      <c r="AA40" s="113"/>
      <c r="AB40" s="113"/>
      <c r="AC40" s="113"/>
    </row>
    <row r="41" spans="2:29" s="116" customFormat="1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3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13"/>
      <c r="AA41" s="113"/>
      <c r="AB41" s="113"/>
      <c r="AC41" s="113"/>
    </row>
    <row r="42" spans="2:29" s="116" customFormat="1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3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13"/>
      <c r="AA42" s="113"/>
      <c r="AB42" s="113"/>
      <c r="AC42" s="113"/>
    </row>
    <row r="43" spans="2:29" s="116" customFormat="1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13"/>
      <c r="AA43" s="113"/>
      <c r="AB43" s="113"/>
      <c r="AC43" s="113"/>
    </row>
    <row r="44" spans="2:29" s="116" customFormat="1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3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13"/>
      <c r="AA44" s="113"/>
      <c r="AB44" s="113"/>
      <c r="AC44" s="113"/>
    </row>
    <row r="45" spans="2:29" s="116" customFormat="1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3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13"/>
      <c r="AA45" s="113"/>
      <c r="AB45" s="113"/>
      <c r="AC45" s="113"/>
    </row>
    <row r="46" spans="2:29" s="116" customFormat="1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31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13"/>
      <c r="AA46" s="113"/>
      <c r="AB46" s="113"/>
      <c r="AC46" s="113"/>
    </row>
    <row r="47" spans="2:29" s="116" customFormat="1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3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13"/>
      <c r="AA47" s="113"/>
      <c r="AB47" s="113"/>
      <c r="AC47" s="113"/>
    </row>
    <row r="48" spans="2:29" s="116" customFormat="1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3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13"/>
      <c r="AA48" s="113"/>
      <c r="AB48" s="113"/>
      <c r="AC48" s="113"/>
    </row>
    <row r="49" spans="2:29" s="116" customFormat="1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3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13"/>
      <c r="AA49" s="113"/>
      <c r="AB49" s="113"/>
      <c r="AC49" s="113"/>
    </row>
    <row r="50" spans="2:29" s="116" customFormat="1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3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13"/>
      <c r="AA50" s="113"/>
      <c r="AB50" s="113"/>
      <c r="AC50" s="113"/>
    </row>
    <row r="51" spans="2:29" s="116" customForma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13"/>
      <c r="AA51" s="113"/>
      <c r="AB51" s="113"/>
      <c r="AC51" s="113"/>
    </row>
    <row r="52" spans="2:29" s="116" customFormat="1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3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13"/>
      <c r="AA52" s="113"/>
      <c r="AB52" s="113"/>
      <c r="AC52" s="113"/>
    </row>
    <row r="53" spans="2:29" s="116" customForma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3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13"/>
      <c r="AA53" s="113"/>
      <c r="AB53" s="113"/>
      <c r="AC53" s="113"/>
    </row>
    <row r="54" spans="2:29" s="116" customFormat="1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13"/>
      <c r="AA54" s="113"/>
      <c r="AB54" s="113"/>
      <c r="AC54" s="113"/>
    </row>
    <row r="55" spans="2:29" s="116" customForma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1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13"/>
      <c r="AA55" s="113"/>
      <c r="AB55" s="113"/>
      <c r="AC55" s="113"/>
    </row>
    <row r="56" spans="2:29" s="116" customForma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31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13"/>
      <c r="AA56" s="113"/>
      <c r="AB56" s="113"/>
      <c r="AC56" s="113"/>
    </row>
    <row r="57" spans="2:29" s="116" customFormat="1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31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13"/>
      <c r="AA57" s="113"/>
      <c r="AB57" s="113"/>
      <c r="AC57" s="113"/>
    </row>
    <row r="58" spans="2:29" s="116" customForma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31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13"/>
      <c r="AA58" s="113"/>
      <c r="AB58" s="113"/>
      <c r="AC58" s="113"/>
    </row>
    <row r="59" spans="2:29" s="116" customFormat="1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31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13"/>
      <c r="AA59" s="113"/>
      <c r="AB59" s="113"/>
      <c r="AC59" s="113"/>
    </row>
    <row r="60" spans="2:29" s="116" customFormat="1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31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13"/>
      <c r="AA60" s="113"/>
      <c r="AB60" s="113"/>
      <c r="AC60" s="113"/>
    </row>
    <row r="61" spans="2:29" s="116" customFormat="1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31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13"/>
      <c r="AA61" s="113"/>
      <c r="AB61" s="113"/>
      <c r="AC61" s="113"/>
    </row>
    <row r="62" spans="2:29" s="116" customFormat="1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1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1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10:11" x14ac:dyDescent="0.25">
      <c r="J81" s="26"/>
      <c r="K81" s="26"/>
    </row>
    <row r="82" spans="10:11" x14ac:dyDescent="0.25">
      <c r="J82" s="26"/>
      <c r="K82" s="26"/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94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9" x14ac:dyDescent="0.25">
      <c r="E1" s="98"/>
      <c r="F1" s="98"/>
      <c r="G1" s="98"/>
      <c r="H1" s="98"/>
      <c r="J1" s="98"/>
      <c r="K1" s="98"/>
    </row>
    <row r="2" spans="2:19" ht="21" x14ac:dyDescent="0.25">
      <c r="E2" s="647" t="s">
        <v>118</v>
      </c>
      <c r="F2" s="647"/>
      <c r="G2" s="647"/>
      <c r="H2" s="647"/>
      <c r="I2" s="647"/>
      <c r="J2" s="647"/>
      <c r="K2" s="647"/>
      <c r="L2" s="647"/>
      <c r="M2" s="647"/>
      <c r="N2" s="647"/>
      <c r="O2" s="118"/>
    </row>
    <row r="3" spans="2:19" ht="18" x14ac:dyDescent="0.25">
      <c r="E3" s="648" t="e">
        <f>++#REF!</f>
        <v>#REF!</v>
      </c>
      <c r="F3" s="648"/>
      <c r="G3" s="648"/>
      <c r="H3" s="648"/>
      <c r="I3" s="648"/>
      <c r="J3" s="648"/>
      <c r="K3" s="648"/>
      <c r="L3" s="648"/>
      <c r="M3" s="648"/>
      <c r="N3" s="648"/>
      <c r="O3" s="119"/>
    </row>
    <row r="4" spans="2:19" ht="3" customHeight="1" x14ac:dyDescent="0.25">
      <c r="E4" s="98"/>
      <c r="F4" s="98"/>
      <c r="G4" s="98"/>
      <c r="H4" s="98"/>
      <c r="J4" s="98"/>
      <c r="K4" s="98"/>
    </row>
    <row r="5" spans="2:19" ht="21" customHeight="1" x14ac:dyDescent="0.25">
      <c r="C5" s="120"/>
      <c r="D5" s="120"/>
      <c r="E5" s="100"/>
      <c r="F5" s="100"/>
      <c r="G5" s="100"/>
      <c r="H5" s="100"/>
      <c r="I5" s="120"/>
      <c r="J5" s="100"/>
      <c r="K5" s="100"/>
      <c r="L5" s="120"/>
      <c r="M5" s="120"/>
      <c r="N5" s="649" t="s">
        <v>119</v>
      </c>
      <c r="O5" s="649"/>
      <c r="P5" s="649"/>
      <c r="Q5" s="649"/>
    </row>
    <row r="6" spans="2:19" ht="25.5" x14ac:dyDescent="0.25">
      <c r="B6" s="121"/>
      <c r="C6" s="122" t="s">
        <v>120</v>
      </c>
      <c r="D6" s="122" t="s">
        <v>26</v>
      </c>
      <c r="E6" s="122" t="s">
        <v>121</v>
      </c>
      <c r="F6" s="122" t="s">
        <v>122</v>
      </c>
      <c r="G6" s="123" t="s">
        <v>42</v>
      </c>
      <c r="H6" s="122" t="s">
        <v>123</v>
      </c>
      <c r="I6" s="122" t="s">
        <v>124</v>
      </c>
      <c r="J6" s="124" t="s">
        <v>125</v>
      </c>
      <c r="K6" s="122" t="s">
        <v>48</v>
      </c>
      <c r="L6" s="125" t="s">
        <v>126</v>
      </c>
      <c r="M6" s="126"/>
      <c r="N6" s="122" t="s">
        <v>111</v>
      </c>
      <c r="O6" s="122" t="s">
        <v>127</v>
      </c>
      <c r="P6" s="122" t="s">
        <v>13</v>
      </c>
      <c r="Q6" s="122" t="s">
        <v>128</v>
      </c>
      <c r="R6" s="127"/>
      <c r="S6" s="127"/>
    </row>
    <row r="7" spans="2:19" ht="18" customHeight="1" x14ac:dyDescent="0.25">
      <c r="B7" s="121"/>
      <c r="C7" s="128"/>
      <c r="D7" s="650" t="s">
        <v>54</v>
      </c>
      <c r="E7" s="651"/>
      <c r="F7" s="652"/>
      <c r="G7" s="129"/>
      <c r="H7" s="128"/>
      <c r="I7" s="128"/>
      <c r="J7" s="128">
        <f>+H7-I7</f>
        <v>0</v>
      </c>
      <c r="K7" s="128"/>
      <c r="L7" s="130"/>
      <c r="M7" s="126"/>
      <c r="N7" s="128"/>
      <c r="O7" s="128"/>
      <c r="P7" s="128"/>
      <c r="Q7" s="128"/>
      <c r="R7" s="127"/>
      <c r="S7" s="127"/>
    </row>
    <row r="8" spans="2:19" s="133" customFormat="1" x14ac:dyDescent="0.25">
      <c r="B8" s="131"/>
      <c r="C8" s="132"/>
      <c r="E8" s="134"/>
      <c r="F8" s="134"/>
      <c r="G8" s="135"/>
      <c r="H8" s="136"/>
      <c r="I8" s="136"/>
      <c r="J8" s="128">
        <f t="shared" ref="J8:J13" si="0">+H8-I8</f>
        <v>0</v>
      </c>
      <c r="K8" s="137"/>
      <c r="L8" s="138"/>
      <c r="M8" s="126"/>
      <c r="N8" s="139"/>
      <c r="O8" s="139"/>
      <c r="P8" s="136"/>
      <c r="Q8" s="139"/>
    </row>
    <row r="9" spans="2:19" s="133" customFormat="1" x14ac:dyDescent="0.25">
      <c r="B9" s="131"/>
      <c r="C9" s="132"/>
      <c r="D9" s="132"/>
      <c r="E9" s="140"/>
      <c r="F9" s="134"/>
      <c r="G9" s="135"/>
      <c r="H9" s="136"/>
      <c r="I9" s="136"/>
      <c r="J9" s="128">
        <f t="shared" si="0"/>
        <v>0</v>
      </c>
      <c r="K9" s="137">
        <v>0</v>
      </c>
      <c r="L9" s="138"/>
      <c r="M9" s="126"/>
      <c r="N9" s="139"/>
      <c r="O9" s="139"/>
      <c r="P9" s="136"/>
      <c r="Q9" s="136"/>
    </row>
    <row r="10" spans="2:19" s="133" customFormat="1" x14ac:dyDescent="0.25">
      <c r="B10" s="131"/>
      <c r="C10" s="132"/>
      <c r="D10" s="132"/>
      <c r="E10" s="140"/>
      <c r="F10" s="134"/>
      <c r="G10" s="135"/>
      <c r="H10" s="136"/>
      <c r="I10" s="136"/>
      <c r="J10" s="128">
        <f t="shared" si="0"/>
        <v>0</v>
      </c>
      <c r="K10" s="137"/>
      <c r="L10" s="138"/>
      <c r="M10" s="126"/>
      <c r="N10" s="139"/>
      <c r="O10" s="139"/>
      <c r="P10" s="136"/>
      <c r="Q10" s="136"/>
    </row>
    <row r="11" spans="2:19" s="133" customFormat="1" x14ac:dyDescent="0.25">
      <c r="B11" s="131"/>
      <c r="C11" s="132"/>
      <c r="E11" s="140"/>
      <c r="F11" s="134"/>
      <c r="G11" s="135"/>
      <c r="H11" s="136"/>
      <c r="I11" s="136"/>
      <c r="J11" s="128">
        <f t="shared" si="0"/>
        <v>0</v>
      </c>
      <c r="K11" s="137"/>
      <c r="L11" s="138"/>
      <c r="M11" s="126"/>
      <c r="N11" s="139"/>
      <c r="O11" s="139"/>
      <c r="P11" s="136"/>
      <c r="Q11" s="136"/>
    </row>
    <row r="12" spans="2:19" s="133" customFormat="1" x14ac:dyDescent="0.25">
      <c r="B12" s="131"/>
      <c r="C12" s="132"/>
      <c r="D12" s="132"/>
      <c r="E12" s="140"/>
      <c r="F12" s="134"/>
      <c r="G12" s="135"/>
      <c r="H12" s="136"/>
      <c r="I12" s="136"/>
      <c r="J12" s="128">
        <f t="shared" si="0"/>
        <v>0</v>
      </c>
      <c r="K12" s="137"/>
      <c r="L12" s="138"/>
      <c r="M12" s="126"/>
      <c r="N12" s="139"/>
      <c r="O12" s="139"/>
      <c r="P12" s="136"/>
      <c r="Q12" s="136"/>
    </row>
    <row r="13" spans="2:19" s="133" customFormat="1" x14ac:dyDescent="0.25">
      <c r="B13" s="131"/>
      <c r="F13" s="134"/>
      <c r="G13" s="135"/>
      <c r="I13" s="136"/>
      <c r="J13" s="128">
        <f t="shared" si="0"/>
        <v>0</v>
      </c>
      <c r="K13" s="137"/>
      <c r="L13" s="138"/>
      <c r="M13" s="126"/>
      <c r="N13" s="136"/>
      <c r="O13" s="136"/>
      <c r="P13" s="136">
        <v>0</v>
      </c>
      <c r="Q13" s="136"/>
    </row>
    <row r="14" spans="2:19" s="133" customFormat="1" x14ac:dyDescent="0.25">
      <c r="B14" s="131"/>
      <c r="C14" s="141">
        <f>++COUNTA(C8:C12)</f>
        <v>0</v>
      </c>
      <c r="D14" s="142"/>
      <c r="E14" s="143" t="s">
        <v>129</v>
      </c>
      <c r="F14" s="144"/>
      <c r="G14" s="145"/>
      <c r="H14" s="146">
        <f>SUM(H7:H13)</f>
        <v>0</v>
      </c>
      <c r="I14" s="146">
        <f>SUM(I7:I13)</f>
        <v>0</v>
      </c>
      <c r="J14" s="146">
        <f>SUM(J7:J13)</f>
        <v>0</v>
      </c>
      <c r="K14" s="146"/>
      <c r="L14" s="146"/>
      <c r="M14" s="126"/>
      <c r="N14" s="146">
        <f>SUM(N7:N13)</f>
        <v>0</v>
      </c>
      <c r="O14" s="146">
        <f>SUM(O7:O13)</f>
        <v>0</v>
      </c>
      <c r="P14" s="146">
        <f>SUM(P7:P13)</f>
        <v>0</v>
      </c>
      <c r="Q14" s="146">
        <f>SUM(Q7:Q13)</f>
        <v>0</v>
      </c>
    </row>
    <row r="15" spans="2:19" s="133" customFormat="1" x14ac:dyDescent="0.25">
      <c r="B15" s="131"/>
      <c r="F15" s="134"/>
      <c r="G15" s="135"/>
      <c r="H15" s="136"/>
      <c r="I15" s="136"/>
      <c r="J15" s="137"/>
      <c r="K15" s="137"/>
      <c r="L15" s="138"/>
      <c r="M15" s="126"/>
      <c r="N15" s="136"/>
      <c r="O15" s="136"/>
      <c r="P15" s="136"/>
      <c r="Q15" s="136"/>
    </row>
    <row r="16" spans="2:19" s="133" customFormat="1" ht="18" x14ac:dyDescent="0.25">
      <c r="B16" s="131"/>
      <c r="C16" s="141" t="s">
        <v>21</v>
      </c>
      <c r="D16" s="653" t="s">
        <v>44</v>
      </c>
      <c r="E16" s="653"/>
      <c r="F16" s="653"/>
      <c r="G16" s="135"/>
      <c r="H16" s="136"/>
      <c r="I16" s="136"/>
      <c r="J16" s="137"/>
      <c r="K16" s="137"/>
      <c r="L16" s="138"/>
      <c r="M16" s="126"/>
      <c r="N16" s="136"/>
      <c r="O16" s="136"/>
      <c r="P16" s="136"/>
      <c r="Q16" s="136"/>
    </row>
    <row r="17" spans="2:17" s="133" customFormat="1" x14ac:dyDescent="0.25">
      <c r="B17" s="131"/>
      <c r="C17" s="132"/>
      <c r="E17" s="140"/>
      <c r="F17" s="134"/>
      <c r="G17" s="135"/>
      <c r="H17" s="136"/>
      <c r="I17" s="136"/>
      <c r="J17" s="137"/>
      <c r="K17" s="137"/>
      <c r="L17" s="138"/>
      <c r="M17" s="126"/>
      <c r="N17" s="136"/>
      <c r="O17" s="136"/>
      <c r="P17" s="136"/>
      <c r="Q17" s="136"/>
    </row>
    <row r="18" spans="2:17" s="133" customFormat="1" hidden="1" x14ac:dyDescent="0.25">
      <c r="B18" s="131"/>
      <c r="C18" s="147"/>
      <c r="D18" s="132"/>
      <c r="E18" s="134"/>
      <c r="F18" s="134"/>
      <c r="G18" s="135"/>
      <c r="H18" s="136"/>
      <c r="I18" s="136"/>
      <c r="J18" s="137"/>
      <c r="K18" s="137"/>
      <c r="L18" s="138"/>
      <c r="M18" s="126"/>
      <c r="N18" s="136"/>
      <c r="O18" s="136"/>
      <c r="P18" s="136"/>
      <c r="Q18" s="136"/>
    </row>
    <row r="19" spans="2:17" s="133" customFormat="1" hidden="1" x14ac:dyDescent="0.25">
      <c r="B19" s="131"/>
      <c r="C19" s="147"/>
      <c r="D19" s="132"/>
      <c r="E19" s="134"/>
      <c r="F19" s="134"/>
      <c r="G19" s="135"/>
      <c r="H19" s="136"/>
      <c r="I19" s="136"/>
      <c r="J19" s="137"/>
      <c r="K19" s="137"/>
      <c r="L19" s="138"/>
      <c r="M19" s="126"/>
      <c r="N19" s="136"/>
      <c r="O19" s="136"/>
      <c r="P19" s="136"/>
      <c r="Q19" s="136"/>
    </row>
    <row r="20" spans="2:17" s="133" customFormat="1" hidden="1" x14ac:dyDescent="0.25">
      <c r="B20" s="131"/>
      <c r="C20" s="132"/>
      <c r="D20" s="132"/>
      <c r="E20" s="140"/>
      <c r="F20" s="134"/>
      <c r="G20" s="135"/>
      <c r="H20" s="136"/>
      <c r="I20" s="136"/>
      <c r="J20" s="137"/>
      <c r="K20" s="137"/>
      <c r="L20" s="138"/>
      <c r="M20" s="126"/>
      <c r="N20" s="136"/>
      <c r="O20" s="136"/>
      <c r="P20" s="136"/>
      <c r="Q20" s="136"/>
    </row>
    <row r="21" spans="2:17" s="133" customFormat="1" x14ac:dyDescent="0.25">
      <c r="B21" s="131"/>
      <c r="C21" s="148">
        <v>0</v>
      </c>
      <c r="D21" s="149"/>
      <c r="E21" s="150" t="s">
        <v>130</v>
      </c>
      <c r="F21" s="151"/>
      <c r="G21" s="152"/>
      <c r="H21" s="153">
        <f>SUM(H17)</f>
        <v>0</v>
      </c>
      <c r="I21" s="153">
        <f>SUM(I17)</f>
        <v>0</v>
      </c>
      <c r="J21" s="153">
        <f>SUM(J17)</f>
        <v>0</v>
      </c>
      <c r="K21" s="153"/>
      <c r="L21" s="153"/>
      <c r="M21" s="126"/>
      <c r="N21" s="153">
        <f>SUM(N17)</f>
        <v>0</v>
      </c>
      <c r="O21" s="153">
        <f>SUM(O17)</f>
        <v>0</v>
      </c>
      <c r="P21" s="153">
        <f>SUM(P17)</f>
        <v>0</v>
      </c>
      <c r="Q21" s="153">
        <f>SUM(Q17)</f>
        <v>0</v>
      </c>
    </row>
    <row r="22" spans="2:17" s="133" customFormat="1" hidden="1" x14ac:dyDescent="0.25">
      <c r="B22" s="131"/>
      <c r="C22" s="132"/>
      <c r="D22" s="132"/>
      <c r="E22" s="140"/>
      <c r="F22" s="134"/>
      <c r="G22" s="135"/>
      <c r="H22" s="136"/>
      <c r="I22" s="136"/>
      <c r="J22" s="137"/>
      <c r="K22" s="137"/>
      <c r="L22" s="138"/>
      <c r="M22" s="126"/>
      <c r="N22" s="136"/>
      <c r="O22" s="136"/>
      <c r="P22" s="136"/>
      <c r="Q22" s="136"/>
    </row>
    <row r="23" spans="2:17" s="133" customFormat="1" hidden="1" x14ac:dyDescent="0.25">
      <c r="B23" s="131"/>
      <c r="C23" s="132"/>
      <c r="D23" s="132"/>
      <c r="E23" s="140"/>
      <c r="F23" s="134"/>
      <c r="G23" s="135"/>
      <c r="H23" s="136"/>
      <c r="I23" s="136"/>
      <c r="J23" s="137"/>
      <c r="K23" s="137"/>
      <c r="L23" s="138"/>
      <c r="M23" s="126"/>
      <c r="N23" s="136"/>
      <c r="O23" s="136"/>
      <c r="P23" s="136"/>
      <c r="Q23" s="136"/>
    </row>
    <row r="24" spans="2:17" s="133" customFormat="1" hidden="1" x14ac:dyDescent="0.25">
      <c r="B24" s="131"/>
      <c r="C24" s="132"/>
      <c r="D24" s="132"/>
      <c r="E24" s="140"/>
      <c r="F24" s="134"/>
      <c r="G24" s="135"/>
      <c r="H24" s="136"/>
      <c r="I24" s="136"/>
      <c r="J24" s="137"/>
      <c r="K24" s="137"/>
      <c r="L24" s="138"/>
      <c r="M24" s="126"/>
      <c r="N24" s="136"/>
      <c r="O24" s="136"/>
      <c r="P24" s="136"/>
      <c r="Q24" s="136"/>
    </row>
    <row r="25" spans="2:17" s="133" customFormat="1" hidden="1" x14ac:dyDescent="0.25">
      <c r="B25" s="131"/>
      <c r="C25" s="154">
        <v>0</v>
      </c>
      <c r="D25" s="155"/>
      <c r="E25" s="156" t="s">
        <v>131</v>
      </c>
      <c r="F25" s="157"/>
      <c r="G25" s="158"/>
      <c r="H25" s="159"/>
      <c r="I25" s="159"/>
      <c r="J25" s="159"/>
      <c r="K25" s="159"/>
      <c r="L25" s="159"/>
      <c r="M25" s="126"/>
      <c r="N25" s="159"/>
      <c r="O25" s="159"/>
      <c r="P25" s="159"/>
      <c r="Q25" s="159"/>
    </row>
    <row r="26" spans="2:17" s="133" customFormat="1" x14ac:dyDescent="0.25">
      <c r="B26" s="131"/>
      <c r="C26" s="132"/>
      <c r="D26" s="132"/>
      <c r="E26" s="140"/>
      <c r="F26" s="134"/>
      <c r="G26" s="135"/>
      <c r="H26" s="136"/>
      <c r="I26" s="136"/>
      <c r="J26" s="137"/>
      <c r="K26" s="137"/>
      <c r="L26" s="138"/>
      <c r="M26" s="126"/>
      <c r="N26" s="136"/>
      <c r="O26" s="136"/>
      <c r="P26" s="136"/>
      <c r="Q26" s="136"/>
    </row>
    <row r="27" spans="2:17" s="133" customFormat="1" x14ac:dyDescent="0.25">
      <c r="B27" s="131"/>
      <c r="C27" s="160">
        <f>+C21+C14</f>
        <v>0</v>
      </c>
      <c r="D27" s="160"/>
      <c r="E27" s="160" t="s">
        <v>50</v>
      </c>
      <c r="F27" s="161"/>
      <c r="G27" s="162"/>
      <c r="H27" s="163">
        <f>+H21+H14</f>
        <v>0</v>
      </c>
      <c r="I27" s="163">
        <f>+I21+I14</f>
        <v>0</v>
      </c>
      <c r="J27" s="163">
        <f>+J21+J14</f>
        <v>0</v>
      </c>
      <c r="K27" s="163">
        <f>+K21+K14</f>
        <v>0</v>
      </c>
      <c r="L27" s="163"/>
      <c r="M27" s="126"/>
      <c r="N27" s="163">
        <f>+N21+N14</f>
        <v>0</v>
      </c>
      <c r="O27" s="163">
        <f>+O21+O14</f>
        <v>0</v>
      </c>
      <c r="P27" s="163">
        <f>+P21+P14</f>
        <v>0</v>
      </c>
      <c r="Q27" s="163">
        <f>+Q21+Q14</f>
        <v>0</v>
      </c>
    </row>
    <row r="28" spans="2:17" x14ac:dyDescent="0.25">
      <c r="B28" s="164"/>
      <c r="H28" s="98"/>
      <c r="I28" s="98"/>
      <c r="N28" s="98"/>
      <c r="O28" s="98"/>
    </row>
    <row r="29" spans="2:17" hidden="1" x14ac:dyDescent="0.25">
      <c r="H29" s="98"/>
      <c r="I29" s="98"/>
    </row>
    <row r="30" spans="2:17" ht="12.75" hidden="1" customHeight="1" x14ac:dyDescent="0.25">
      <c r="H30" s="98"/>
    </row>
    <row r="31" spans="2:17" ht="12.75" hidden="1" customHeight="1" x14ac:dyDescent="0.25">
      <c r="H31" s="98"/>
      <c r="I31" s="98"/>
    </row>
    <row r="32" spans="2:17" ht="12.75" hidden="1" customHeight="1" x14ac:dyDescent="0.25">
      <c r="H32" s="98"/>
      <c r="I32" s="98"/>
    </row>
    <row r="33" spans="8:15" ht="12.75" hidden="1" customHeight="1" x14ac:dyDescent="0.25">
      <c r="H33" s="98"/>
    </row>
    <row r="34" spans="8:15" ht="12.75" hidden="1" customHeight="1" x14ac:dyDescent="0.25">
      <c r="H34" s="98"/>
    </row>
    <row r="35" spans="8:15" ht="12.75" hidden="1" customHeight="1" x14ac:dyDescent="0.25">
      <c r="N35" s="98"/>
      <c r="O35" s="98"/>
    </row>
    <row r="36" spans="8:15" ht="12.75" hidden="1" customHeight="1" x14ac:dyDescent="0.25">
      <c r="H36" s="98"/>
      <c r="N36" s="98"/>
      <c r="O36" s="98"/>
    </row>
    <row r="37" spans="8:15" ht="12.75" hidden="1" customHeight="1" x14ac:dyDescent="0.25">
      <c r="N37" s="98"/>
      <c r="O37" s="98"/>
    </row>
    <row r="38" spans="8:15" ht="12.75" hidden="1" customHeight="1" x14ac:dyDescent="0.25">
      <c r="N38" s="98"/>
      <c r="O38" s="98"/>
    </row>
    <row r="60" spans="14:15" ht="12.75" customHeight="1" x14ac:dyDescent="0.25">
      <c r="N60" s="98"/>
      <c r="O60" s="98"/>
    </row>
    <row r="92" ht="12.75" customHeight="1" x14ac:dyDescent="0.25"/>
    <row r="93" ht="12.75" customHeight="1" x14ac:dyDescent="0.25"/>
    <row r="94" ht="12.75" customHeight="1" x14ac:dyDescent="0.25"/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8" priority="11" stopIfTrue="1">
      <formula>H8="V"</formula>
    </cfRule>
  </conditionalFormatting>
  <conditionalFormatting sqref="B13">
    <cfRule type="expression" dxfId="17" priority="16" stopIfTrue="1">
      <formula>H17="V"</formula>
    </cfRule>
  </conditionalFormatting>
  <conditionalFormatting sqref="B17">
    <cfRule type="expression" dxfId="16" priority="17" stopIfTrue="1">
      <formula>#REF!="V"</formula>
    </cfRule>
  </conditionalFormatting>
  <conditionalFormatting sqref="C8 C14 C16">
    <cfRule type="expression" dxfId="15" priority="10" stopIfTrue="1">
      <formula>J8="V"</formula>
    </cfRule>
  </conditionalFormatting>
  <conditionalFormatting sqref="C9:C10 C12">
    <cfRule type="expression" dxfId="14" priority="8" stopIfTrue="1">
      <formula>H9="V"</formula>
    </cfRule>
  </conditionalFormatting>
  <conditionalFormatting sqref="C10 E10">
    <cfRule type="expression" dxfId="13" priority="3" stopIfTrue="1">
      <formula>H16="V"</formula>
    </cfRule>
  </conditionalFormatting>
  <conditionalFormatting sqref="C11 E11">
    <cfRule type="expression" dxfId="12" priority="2" stopIfTrue="1">
      <formula>H12="V"</formula>
    </cfRule>
  </conditionalFormatting>
  <conditionalFormatting sqref="C12">
    <cfRule type="expression" dxfId="11" priority="18" stopIfTrue="1">
      <formula>#REF!="V"</formula>
    </cfRule>
  </conditionalFormatting>
  <conditionalFormatting sqref="C17 E17">
    <cfRule type="expression" dxfId="10" priority="15" stopIfTrue="1">
      <formula>H18="V"</formula>
    </cfRule>
  </conditionalFormatting>
  <conditionalFormatting sqref="C18:C26">
    <cfRule type="expression" dxfId="9" priority="9" stopIfTrue="1">
      <formula>J18="V"</formula>
    </cfRule>
  </conditionalFormatting>
  <conditionalFormatting sqref="D9:D10 D12">
    <cfRule type="expression" dxfId="8" priority="7" stopIfTrue="1">
      <formula>J9="V"</formula>
    </cfRule>
  </conditionalFormatting>
  <conditionalFormatting sqref="D14 D18:D26">
    <cfRule type="expression" dxfId="7" priority="12" stopIfTrue="1">
      <formula>L14="V"</formula>
    </cfRule>
  </conditionalFormatting>
  <conditionalFormatting sqref="E9:E10 E12">
    <cfRule type="expression" dxfId="6" priority="5" stopIfTrue="1">
      <formula>J9="V"</formula>
    </cfRule>
  </conditionalFormatting>
  <conditionalFormatting sqref="E12">
    <cfRule type="expression" dxfId="5" priority="19" stopIfTrue="1">
      <formula>J17="V"</formula>
    </cfRule>
  </conditionalFormatting>
  <conditionalFormatting sqref="E14 E20:E26">
    <cfRule type="expression" dxfId="4" priority="13" stopIfTrue="1">
      <formula>J14="V"</formula>
    </cfRule>
  </conditionalFormatting>
  <conditionalFormatting sqref="H10 H12 H17:I17">
    <cfRule type="expression" dxfId="3" priority="4" stopIfTrue="1">
      <formula>#REF!="V"</formula>
    </cfRule>
  </conditionalFormatting>
  <conditionalFormatting sqref="H8:I8 I14:L14 N14:Q14 H14:H16 H18:H20 H21:L21 N21:Q21 H22 H24:H26 I25:L25 N25:Q25">
    <cfRule type="expression" dxfId="2" priority="14" stopIfTrue="1">
      <formula>#REF!="V"</formula>
    </cfRule>
  </conditionalFormatting>
  <conditionalFormatting sqref="H9:I10 H12:I12">
    <cfRule type="expression" dxfId="1" priority="6" stopIfTrue="1">
      <formula>#REF!="V"</formula>
    </cfRule>
  </conditionalFormatting>
  <conditionalFormatting sqref="H11:I11">
    <cfRule type="expression" dxfId="0" priority="1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pageSetUpPr fitToPage="1"/>
  </sheetPr>
  <dimension ref="A1:G615"/>
  <sheetViews>
    <sheetView workbookViewId="0">
      <pane xSplit="1" ySplit="1" topLeftCell="B597" activePane="bottomRight" state="frozen"/>
      <selection activeCell="L26" sqref="L26"/>
      <selection pane="topRight" activeCell="L26" sqref="L26"/>
      <selection pane="bottomLeft" activeCell="L26" sqref="L26"/>
      <selection pane="bottomRight" activeCell="E610" sqref="E610"/>
    </sheetView>
  </sheetViews>
  <sheetFormatPr baseColWidth="10" defaultColWidth="11.42578125" defaultRowHeight="12.75" x14ac:dyDescent="0.2"/>
  <cols>
    <col min="1" max="1" width="11.42578125" style="420"/>
    <col min="2" max="2" width="13.85546875" style="427" bestFit="1" customWidth="1"/>
    <col min="3" max="3" width="11.42578125" style="420" customWidth="1"/>
    <col min="4" max="4" width="14.42578125" style="420" bestFit="1" customWidth="1"/>
    <col min="5" max="6" width="11.42578125" style="420" customWidth="1"/>
    <col min="7" max="7" width="12.28515625" style="420" bestFit="1" customWidth="1"/>
    <col min="8" max="16384" width="11.42578125" style="420"/>
  </cols>
  <sheetData>
    <row r="1" spans="1:7" s="419" customFormat="1" x14ac:dyDescent="0.2">
      <c r="A1" s="419" t="s">
        <v>27</v>
      </c>
      <c r="B1" s="425" t="s">
        <v>104</v>
      </c>
    </row>
    <row r="2" spans="1:7" ht="15" x14ac:dyDescent="0.25">
      <c r="A2" s="466" t="s">
        <v>1172</v>
      </c>
      <c r="B2" s="465">
        <v>352202815</v>
      </c>
      <c r="E2" s="452"/>
      <c r="F2" s="426"/>
      <c r="G2" s="453"/>
    </row>
    <row r="3" spans="1:7" ht="15" x14ac:dyDescent="0.25">
      <c r="A3" s="466" t="s">
        <v>1173</v>
      </c>
      <c r="B3" s="465">
        <v>360929607</v>
      </c>
      <c r="E3" s="452"/>
      <c r="F3" s="426"/>
    </row>
    <row r="4" spans="1:7" ht="15" x14ac:dyDescent="0.25">
      <c r="A4" s="466" t="s">
        <v>1174</v>
      </c>
      <c r="B4" s="465">
        <v>463489846</v>
      </c>
      <c r="E4" s="452"/>
      <c r="F4" s="426"/>
    </row>
    <row r="5" spans="1:7" ht="15" x14ac:dyDescent="0.25">
      <c r="A5" s="466" t="s">
        <v>1175</v>
      </c>
      <c r="B5" s="465">
        <v>453151677</v>
      </c>
      <c r="E5" s="452"/>
      <c r="F5" s="426"/>
    </row>
    <row r="6" spans="1:7" ht="15" x14ac:dyDescent="0.25">
      <c r="A6" s="466" t="s">
        <v>1176</v>
      </c>
      <c r="B6" s="465">
        <v>371099372</v>
      </c>
      <c r="E6" s="452"/>
      <c r="F6" s="426"/>
    </row>
    <row r="7" spans="1:7" ht="15" x14ac:dyDescent="0.25">
      <c r="A7" s="466" t="s">
        <v>1177</v>
      </c>
      <c r="B7" s="465">
        <v>391891680</v>
      </c>
      <c r="E7" s="452"/>
      <c r="F7" s="426"/>
    </row>
    <row r="8" spans="1:7" ht="15" x14ac:dyDescent="0.25">
      <c r="A8" s="466" t="s">
        <v>1178</v>
      </c>
      <c r="B8" s="465">
        <v>470690985</v>
      </c>
      <c r="E8" s="452"/>
      <c r="F8" s="426"/>
    </row>
    <row r="9" spans="1:7" ht="15" x14ac:dyDescent="0.25">
      <c r="A9" s="466" t="s">
        <v>1179</v>
      </c>
      <c r="B9" s="465">
        <v>466217932</v>
      </c>
      <c r="E9" s="452"/>
      <c r="F9" s="426"/>
    </row>
    <row r="10" spans="1:7" ht="15" x14ac:dyDescent="0.25">
      <c r="A10" s="466" t="s">
        <v>1180</v>
      </c>
      <c r="B10" s="465">
        <v>364195688</v>
      </c>
      <c r="E10" s="452"/>
      <c r="F10" s="426"/>
    </row>
    <row r="11" spans="1:7" ht="15" x14ac:dyDescent="0.25">
      <c r="A11" s="466" t="s">
        <v>1181</v>
      </c>
      <c r="B11" s="465">
        <v>366924505</v>
      </c>
      <c r="E11" s="452"/>
      <c r="F11" s="426"/>
    </row>
    <row r="12" spans="1:7" ht="15" x14ac:dyDescent="0.25">
      <c r="A12" s="466" t="s">
        <v>1182</v>
      </c>
      <c r="B12" s="465">
        <v>483447125</v>
      </c>
      <c r="E12" s="452"/>
      <c r="F12" s="426"/>
    </row>
    <row r="13" spans="1:7" ht="15" x14ac:dyDescent="0.25">
      <c r="A13" s="466" t="s">
        <v>1183</v>
      </c>
      <c r="B13" s="465">
        <v>470000000</v>
      </c>
      <c r="E13" s="452"/>
      <c r="F13" s="426"/>
    </row>
    <row r="14" spans="1:7" ht="15" x14ac:dyDescent="0.25">
      <c r="A14" s="466" t="s">
        <v>1184</v>
      </c>
      <c r="B14" s="465">
        <v>376176807</v>
      </c>
      <c r="E14" s="452"/>
      <c r="F14" s="426"/>
    </row>
    <row r="15" spans="1:7" ht="15" x14ac:dyDescent="0.25">
      <c r="A15" s="466" t="s">
        <v>1185</v>
      </c>
      <c r="B15" s="465">
        <v>383429283</v>
      </c>
      <c r="E15" s="452"/>
      <c r="F15" s="426"/>
    </row>
    <row r="16" spans="1:7" ht="15" x14ac:dyDescent="0.25">
      <c r="A16" s="466" t="s">
        <v>1186</v>
      </c>
      <c r="B16" s="465">
        <v>470045425</v>
      </c>
      <c r="E16" s="452"/>
      <c r="F16" s="426"/>
    </row>
    <row r="17" spans="1:6" ht="15" x14ac:dyDescent="0.25">
      <c r="A17" s="466" t="s">
        <v>1187</v>
      </c>
      <c r="B17" s="465">
        <v>473946669</v>
      </c>
      <c r="E17" s="452"/>
      <c r="F17" s="426"/>
    </row>
    <row r="18" spans="1:6" ht="15" x14ac:dyDescent="0.25">
      <c r="A18" s="466" t="s">
        <v>1188</v>
      </c>
      <c r="B18" s="465">
        <v>386366244</v>
      </c>
      <c r="E18" s="452"/>
      <c r="F18" s="426"/>
    </row>
    <row r="19" spans="1:6" ht="15" x14ac:dyDescent="0.25">
      <c r="A19" s="466" t="s">
        <v>1189</v>
      </c>
      <c r="B19" s="465">
        <v>392829182</v>
      </c>
      <c r="E19" s="452"/>
      <c r="F19" s="426"/>
    </row>
    <row r="20" spans="1:6" ht="15" x14ac:dyDescent="0.25">
      <c r="A20" s="466" t="s">
        <v>1190</v>
      </c>
      <c r="B20" s="465">
        <v>532104906</v>
      </c>
      <c r="E20" s="452"/>
      <c r="F20" s="426"/>
    </row>
    <row r="21" spans="1:6" ht="15" x14ac:dyDescent="0.25">
      <c r="A21" s="466" t="s">
        <v>1191</v>
      </c>
      <c r="B21" s="465">
        <v>498782292</v>
      </c>
      <c r="E21" s="452"/>
      <c r="F21" s="426"/>
    </row>
    <row r="22" spans="1:6" ht="15" x14ac:dyDescent="0.25">
      <c r="A22" s="466" t="s">
        <v>1192</v>
      </c>
      <c r="B22" s="465">
        <v>357576070</v>
      </c>
      <c r="E22" s="452"/>
      <c r="F22" s="426"/>
    </row>
    <row r="23" spans="1:6" ht="15" x14ac:dyDescent="0.25">
      <c r="A23" s="466" t="s">
        <v>1193</v>
      </c>
      <c r="B23" s="465">
        <v>399310312</v>
      </c>
      <c r="E23" s="452"/>
      <c r="F23" s="426"/>
    </row>
    <row r="24" spans="1:6" ht="15" x14ac:dyDescent="0.25">
      <c r="A24" s="466" t="s">
        <v>1194</v>
      </c>
      <c r="B24" s="465">
        <v>502737849</v>
      </c>
      <c r="E24" s="452"/>
      <c r="F24" s="426"/>
    </row>
    <row r="25" spans="1:6" ht="15" x14ac:dyDescent="0.25">
      <c r="A25" s="466" t="s">
        <v>1195</v>
      </c>
      <c r="B25" s="465">
        <v>496766256</v>
      </c>
      <c r="E25" s="452"/>
      <c r="F25" s="426"/>
    </row>
    <row r="26" spans="1:6" ht="15" x14ac:dyDescent="0.25">
      <c r="A26" s="466" t="s">
        <v>1196</v>
      </c>
      <c r="B26" s="465">
        <v>371568581</v>
      </c>
      <c r="E26" s="452"/>
      <c r="F26" s="426"/>
    </row>
    <row r="27" spans="1:6" ht="15" x14ac:dyDescent="0.25">
      <c r="A27" s="466" t="s">
        <v>1197</v>
      </c>
      <c r="B27" s="465">
        <v>393648981</v>
      </c>
      <c r="E27" s="452"/>
      <c r="F27" s="426"/>
    </row>
    <row r="28" spans="1:6" ht="15" x14ac:dyDescent="0.25">
      <c r="A28" s="466" t="s">
        <v>1198</v>
      </c>
      <c r="B28" s="465">
        <v>477814617</v>
      </c>
      <c r="E28" s="452"/>
      <c r="F28" s="426"/>
    </row>
    <row r="29" spans="1:6" ht="15" x14ac:dyDescent="0.25">
      <c r="A29" s="466" t="s">
        <v>1199</v>
      </c>
      <c r="B29" s="465">
        <v>483611588</v>
      </c>
      <c r="E29" s="452"/>
      <c r="F29" s="426"/>
    </row>
    <row r="30" spans="1:6" ht="15" x14ac:dyDescent="0.25">
      <c r="A30" s="466" t="s">
        <v>1200</v>
      </c>
      <c r="B30" s="465">
        <v>390764963</v>
      </c>
      <c r="E30" s="452"/>
      <c r="F30" s="426"/>
    </row>
    <row r="31" spans="1:6" ht="15" x14ac:dyDescent="0.25">
      <c r="A31" s="466" t="s">
        <v>1201</v>
      </c>
      <c r="B31" s="465">
        <v>427027384</v>
      </c>
      <c r="E31" s="452"/>
      <c r="F31" s="426"/>
    </row>
    <row r="32" spans="1:6" ht="15" x14ac:dyDescent="0.25">
      <c r="A32" s="466" t="s">
        <v>1202</v>
      </c>
      <c r="B32" s="465">
        <v>495259400</v>
      </c>
      <c r="E32" s="452"/>
      <c r="F32" s="426"/>
    </row>
    <row r="33" spans="1:6" ht="15" x14ac:dyDescent="0.25">
      <c r="A33" s="466" t="s">
        <v>1203</v>
      </c>
      <c r="B33" s="465">
        <v>545179331</v>
      </c>
      <c r="E33" s="452"/>
      <c r="F33" s="426"/>
    </row>
    <row r="34" spans="1:6" ht="15" x14ac:dyDescent="0.25">
      <c r="A34" s="466" t="s">
        <v>1204</v>
      </c>
      <c r="B34" s="465">
        <v>355926526</v>
      </c>
      <c r="E34" s="452"/>
      <c r="F34" s="426"/>
    </row>
    <row r="35" spans="1:6" ht="15" x14ac:dyDescent="0.25">
      <c r="A35" s="466" t="s">
        <v>1205</v>
      </c>
      <c r="B35" s="465">
        <v>430233704</v>
      </c>
      <c r="E35" s="452"/>
      <c r="F35" s="426"/>
    </row>
    <row r="36" spans="1:6" ht="15" x14ac:dyDescent="0.25">
      <c r="A36" s="466" t="s">
        <v>1206</v>
      </c>
      <c r="B36" s="465">
        <v>488903890</v>
      </c>
      <c r="E36" s="452"/>
      <c r="F36" s="426"/>
    </row>
    <row r="37" spans="1:6" ht="15" x14ac:dyDescent="0.25">
      <c r="A37" s="466" t="s">
        <v>1207</v>
      </c>
      <c r="B37" s="465">
        <v>496452611</v>
      </c>
      <c r="E37" s="452"/>
      <c r="F37" s="426"/>
    </row>
    <row r="38" spans="1:6" ht="15" x14ac:dyDescent="0.25">
      <c r="A38" s="466" t="s">
        <v>1208</v>
      </c>
      <c r="B38" s="465">
        <v>337171681</v>
      </c>
      <c r="E38" s="452"/>
      <c r="F38" s="426"/>
    </row>
    <row r="39" spans="1:6" ht="15" x14ac:dyDescent="0.25">
      <c r="A39" s="466" t="s">
        <v>1209</v>
      </c>
      <c r="B39" s="465">
        <v>424227798</v>
      </c>
      <c r="E39" s="452"/>
      <c r="F39" s="426"/>
    </row>
    <row r="40" spans="1:6" ht="15" x14ac:dyDescent="0.25">
      <c r="A40" s="466" t="s">
        <v>1210</v>
      </c>
      <c r="B40" s="465">
        <v>494264035</v>
      </c>
      <c r="E40" s="452"/>
      <c r="F40" s="426"/>
    </row>
    <row r="41" spans="1:6" ht="15" x14ac:dyDescent="0.25">
      <c r="A41" s="466" t="s">
        <v>1211</v>
      </c>
      <c r="B41" s="465">
        <v>509000000</v>
      </c>
      <c r="E41" s="452"/>
      <c r="F41" s="426"/>
    </row>
    <row r="42" spans="1:6" ht="15" x14ac:dyDescent="0.25">
      <c r="A42" s="466" t="s">
        <v>1212</v>
      </c>
      <c r="B42" s="465">
        <v>393328722</v>
      </c>
      <c r="E42" s="452"/>
      <c r="F42" s="426"/>
    </row>
    <row r="43" spans="1:6" ht="15" x14ac:dyDescent="0.25">
      <c r="A43" s="466" t="s">
        <v>1213</v>
      </c>
      <c r="B43" s="465">
        <v>425290622</v>
      </c>
      <c r="E43" s="452"/>
      <c r="F43" s="426"/>
    </row>
    <row r="44" spans="1:6" ht="15" x14ac:dyDescent="0.25">
      <c r="A44" s="466" t="s">
        <v>1214</v>
      </c>
      <c r="B44" s="465">
        <v>496845740</v>
      </c>
      <c r="E44" s="452"/>
      <c r="F44" s="426"/>
    </row>
    <row r="45" spans="1:6" ht="15" x14ac:dyDescent="0.25">
      <c r="A45" s="466" t="s">
        <v>1215</v>
      </c>
      <c r="B45" s="465">
        <v>493484117</v>
      </c>
      <c r="E45" s="452"/>
      <c r="F45" s="426"/>
    </row>
    <row r="46" spans="1:6" ht="15" x14ac:dyDescent="0.25">
      <c r="A46" s="466" t="s">
        <v>1216</v>
      </c>
      <c r="B46" s="465">
        <v>403421658</v>
      </c>
      <c r="E46" s="452"/>
      <c r="F46" s="426"/>
    </row>
    <row r="47" spans="1:6" ht="15" x14ac:dyDescent="0.25">
      <c r="A47" s="466" t="s">
        <v>1217</v>
      </c>
      <c r="B47" s="465">
        <v>406669527</v>
      </c>
      <c r="E47" s="452"/>
      <c r="F47" s="426"/>
    </row>
    <row r="48" spans="1:6" ht="15" x14ac:dyDescent="0.25">
      <c r="A48" s="466" t="s">
        <v>1218</v>
      </c>
      <c r="B48" s="465">
        <v>500646029</v>
      </c>
      <c r="E48" s="452"/>
      <c r="F48" s="426"/>
    </row>
    <row r="49" spans="1:6" ht="15" x14ac:dyDescent="0.25">
      <c r="A49" s="466" t="s">
        <v>1219</v>
      </c>
      <c r="B49" s="465">
        <v>332325109</v>
      </c>
      <c r="E49" s="452"/>
      <c r="F49" s="426"/>
    </row>
    <row r="50" spans="1:6" ht="15" x14ac:dyDescent="0.25">
      <c r="A50" s="466" t="s">
        <v>1220</v>
      </c>
      <c r="B50" s="465">
        <v>384115937</v>
      </c>
      <c r="E50" s="452"/>
      <c r="F50" s="426"/>
    </row>
    <row r="51" spans="1:6" ht="15" x14ac:dyDescent="0.25">
      <c r="A51" s="466" t="s">
        <v>1221</v>
      </c>
      <c r="B51" s="465">
        <v>459865934</v>
      </c>
      <c r="E51" s="452"/>
      <c r="F51" s="426"/>
    </row>
    <row r="52" spans="1:6" ht="15" x14ac:dyDescent="0.25">
      <c r="A52" s="466" t="s">
        <v>1222</v>
      </c>
      <c r="B52" s="465">
        <v>454351673</v>
      </c>
      <c r="E52" s="452"/>
      <c r="F52" s="426"/>
    </row>
    <row r="53" spans="1:6" ht="15" x14ac:dyDescent="0.25">
      <c r="A53" s="466" t="s">
        <v>1223</v>
      </c>
      <c r="B53" s="465">
        <v>367798365</v>
      </c>
      <c r="E53" s="452"/>
      <c r="F53" s="426"/>
    </row>
    <row r="54" spans="1:6" ht="15" x14ac:dyDescent="0.25">
      <c r="A54" s="466" t="s">
        <v>1224</v>
      </c>
      <c r="B54" s="465">
        <v>374634978</v>
      </c>
      <c r="E54" s="452"/>
      <c r="F54" s="426"/>
    </row>
    <row r="55" spans="1:6" ht="15" x14ac:dyDescent="0.25">
      <c r="A55" s="466" t="s">
        <v>1225</v>
      </c>
      <c r="B55" s="465">
        <v>562674005</v>
      </c>
      <c r="E55" s="452"/>
      <c r="F55" s="426"/>
    </row>
    <row r="56" spans="1:6" ht="15" x14ac:dyDescent="0.25">
      <c r="A56" s="466" t="s">
        <v>1226</v>
      </c>
      <c r="B56" s="465">
        <v>422694512</v>
      </c>
      <c r="E56" s="452"/>
      <c r="F56" s="426"/>
    </row>
    <row r="57" spans="1:6" ht="15" x14ac:dyDescent="0.25">
      <c r="A57" s="466" t="s">
        <v>1227</v>
      </c>
      <c r="B57" s="465">
        <v>364481792</v>
      </c>
      <c r="E57" s="452"/>
      <c r="F57" s="426"/>
    </row>
    <row r="58" spans="1:6" ht="15" x14ac:dyDescent="0.25">
      <c r="A58" s="466" t="s">
        <v>1228</v>
      </c>
      <c r="B58" s="465">
        <v>378959944</v>
      </c>
      <c r="E58" s="452"/>
      <c r="F58" s="426"/>
    </row>
    <row r="59" spans="1:6" ht="15" x14ac:dyDescent="0.25">
      <c r="A59" s="466" t="s">
        <v>1229</v>
      </c>
      <c r="B59" s="465">
        <v>458634955</v>
      </c>
      <c r="E59" s="452"/>
      <c r="F59" s="426"/>
    </row>
    <row r="60" spans="1:6" ht="15" x14ac:dyDescent="0.25">
      <c r="A60" s="466" t="s">
        <v>1230</v>
      </c>
      <c r="B60" s="465">
        <v>427739215</v>
      </c>
      <c r="E60" s="452"/>
      <c r="F60" s="426"/>
    </row>
    <row r="61" spans="1:6" ht="15" x14ac:dyDescent="0.25">
      <c r="A61" s="466" t="s">
        <v>1231</v>
      </c>
      <c r="B61" s="465">
        <v>371358886</v>
      </c>
      <c r="E61" s="452"/>
      <c r="F61" s="426"/>
    </row>
    <row r="62" spans="1:6" ht="15" x14ac:dyDescent="0.25">
      <c r="A62" s="466" t="s">
        <v>1232</v>
      </c>
      <c r="B62" s="465">
        <v>382230780</v>
      </c>
      <c r="E62" s="452"/>
      <c r="F62" s="426"/>
    </row>
    <row r="63" spans="1:6" ht="15" x14ac:dyDescent="0.25">
      <c r="A63" s="466" t="s">
        <v>1233</v>
      </c>
      <c r="B63" s="465">
        <v>483564988</v>
      </c>
      <c r="E63" s="452"/>
      <c r="F63" s="426"/>
    </row>
    <row r="64" spans="1:6" ht="15" x14ac:dyDescent="0.25">
      <c r="A64" s="466" t="s">
        <v>1234</v>
      </c>
      <c r="B64" s="465">
        <v>439920000</v>
      </c>
      <c r="E64" s="452"/>
      <c r="F64" s="426"/>
    </row>
    <row r="65" spans="1:6" ht="15" x14ac:dyDescent="0.25">
      <c r="A65" s="466" t="s">
        <v>1235</v>
      </c>
      <c r="B65" s="465">
        <v>372064895</v>
      </c>
      <c r="E65" s="452"/>
      <c r="F65" s="426"/>
    </row>
    <row r="66" spans="1:6" ht="15" x14ac:dyDescent="0.25">
      <c r="A66" s="466" t="s">
        <v>1236</v>
      </c>
      <c r="B66" s="465">
        <v>390218991</v>
      </c>
      <c r="E66" s="452"/>
      <c r="F66" s="426"/>
    </row>
    <row r="67" spans="1:6" ht="15" x14ac:dyDescent="0.25">
      <c r="A67" s="466" t="s">
        <v>1237</v>
      </c>
      <c r="B67" s="465">
        <v>481737374</v>
      </c>
      <c r="E67" s="452"/>
      <c r="F67" s="426"/>
    </row>
    <row r="68" spans="1:6" ht="15" x14ac:dyDescent="0.25">
      <c r="A68" s="466" t="s">
        <v>1238</v>
      </c>
      <c r="B68" s="465">
        <v>450644037</v>
      </c>
      <c r="E68" s="452"/>
      <c r="F68" s="426"/>
    </row>
    <row r="69" spans="1:6" ht="15" x14ac:dyDescent="0.25">
      <c r="A69" s="466" t="s">
        <v>1239</v>
      </c>
      <c r="B69" s="465">
        <v>361588484</v>
      </c>
      <c r="E69" s="452"/>
      <c r="F69" s="426"/>
    </row>
    <row r="70" spans="1:6" ht="15" x14ac:dyDescent="0.25">
      <c r="A70" s="466" t="s">
        <v>1240</v>
      </c>
      <c r="B70" s="465">
        <v>383961146</v>
      </c>
      <c r="E70" s="452"/>
      <c r="F70" s="426"/>
    </row>
    <row r="71" spans="1:6" ht="15" x14ac:dyDescent="0.25">
      <c r="A71" s="466" t="s">
        <v>1241</v>
      </c>
      <c r="B71" s="465">
        <v>502492062</v>
      </c>
      <c r="E71" s="452"/>
      <c r="F71" s="426"/>
    </row>
    <row r="72" spans="1:6" ht="15" x14ac:dyDescent="0.25">
      <c r="A72" s="466" t="s">
        <v>1242</v>
      </c>
      <c r="B72" s="465">
        <v>437581578</v>
      </c>
      <c r="E72" s="452"/>
      <c r="F72" s="426"/>
    </row>
    <row r="73" spans="1:6" ht="15" x14ac:dyDescent="0.25">
      <c r="A73" s="466" t="s">
        <v>759</v>
      </c>
      <c r="B73" s="465">
        <v>0</v>
      </c>
      <c r="E73" s="452"/>
      <c r="F73" s="426"/>
    </row>
    <row r="74" spans="1:6" ht="15" x14ac:dyDescent="0.25">
      <c r="A74" s="466" t="s">
        <v>760</v>
      </c>
      <c r="B74" s="465">
        <v>0</v>
      </c>
      <c r="E74" s="452"/>
      <c r="F74" s="426"/>
    </row>
    <row r="75" spans="1:6" ht="15" x14ac:dyDescent="0.25">
      <c r="A75" s="466" t="s">
        <v>762</v>
      </c>
      <c r="B75" s="465">
        <v>0</v>
      </c>
      <c r="E75" s="452"/>
      <c r="F75" s="426"/>
    </row>
    <row r="76" spans="1:6" ht="15" x14ac:dyDescent="0.25">
      <c r="A76" s="466" t="s">
        <v>763</v>
      </c>
      <c r="B76" s="465">
        <v>0</v>
      </c>
      <c r="E76" s="452"/>
      <c r="F76" s="426"/>
    </row>
    <row r="77" spans="1:6" ht="15" x14ac:dyDescent="0.25">
      <c r="A77" s="466" t="s">
        <v>764</v>
      </c>
      <c r="B77" s="465">
        <v>0</v>
      </c>
      <c r="E77" s="452"/>
      <c r="F77" s="426"/>
    </row>
    <row r="78" spans="1:6" ht="15" x14ac:dyDescent="0.25">
      <c r="A78" s="466" t="s">
        <v>765</v>
      </c>
      <c r="B78" s="465">
        <v>0</v>
      </c>
      <c r="E78" s="452"/>
      <c r="F78" s="426"/>
    </row>
    <row r="79" spans="1:6" ht="15" x14ac:dyDescent="0.25">
      <c r="A79" s="466" t="s">
        <v>766</v>
      </c>
      <c r="B79" s="465">
        <v>0</v>
      </c>
      <c r="E79" s="452"/>
      <c r="F79" s="426"/>
    </row>
    <row r="80" spans="1:6" ht="15" x14ac:dyDescent="0.25">
      <c r="A80" s="466" t="s">
        <v>767</v>
      </c>
      <c r="B80" s="465">
        <v>0</v>
      </c>
      <c r="E80" s="452"/>
      <c r="F80" s="426"/>
    </row>
    <row r="81" spans="1:6" ht="15" x14ac:dyDescent="0.25">
      <c r="A81" s="466" t="s">
        <v>768</v>
      </c>
      <c r="B81" s="465">
        <v>0</v>
      </c>
      <c r="E81" s="452"/>
      <c r="F81" s="426"/>
    </row>
    <row r="82" spans="1:6" ht="15" x14ac:dyDescent="0.25">
      <c r="A82" s="466" t="s">
        <v>769</v>
      </c>
      <c r="B82" s="465">
        <v>0</v>
      </c>
      <c r="E82" s="452"/>
      <c r="F82" s="426"/>
    </row>
    <row r="83" spans="1:6" ht="15" x14ac:dyDescent="0.25">
      <c r="A83" s="466" t="s">
        <v>770</v>
      </c>
      <c r="B83" s="465">
        <v>0</v>
      </c>
      <c r="E83" s="452"/>
      <c r="F83" s="426"/>
    </row>
    <row r="84" spans="1:6" ht="15" x14ac:dyDescent="0.25">
      <c r="A84" s="466" t="s">
        <v>771</v>
      </c>
      <c r="B84" s="465">
        <v>0</v>
      </c>
      <c r="E84" s="452"/>
      <c r="F84" s="426"/>
    </row>
    <row r="85" spans="1:6" ht="15" x14ac:dyDescent="0.25">
      <c r="A85" s="466" t="s">
        <v>772</v>
      </c>
      <c r="B85" s="465">
        <v>0</v>
      </c>
      <c r="E85" s="452"/>
      <c r="F85" s="426"/>
    </row>
    <row r="86" spans="1:6" ht="15" x14ac:dyDescent="0.25">
      <c r="A86" s="466" t="s">
        <v>773</v>
      </c>
      <c r="B86" s="465">
        <v>0</v>
      </c>
      <c r="E86" s="452"/>
      <c r="F86" s="426"/>
    </row>
    <row r="87" spans="1:6" ht="15" x14ac:dyDescent="0.25">
      <c r="A87" s="466" t="s">
        <v>775</v>
      </c>
      <c r="B87" s="465">
        <v>0</v>
      </c>
      <c r="E87" s="452"/>
      <c r="F87" s="426"/>
    </row>
    <row r="88" spans="1:6" ht="15" x14ac:dyDescent="0.25">
      <c r="A88" s="466" t="s">
        <v>776</v>
      </c>
      <c r="B88" s="465">
        <v>0</v>
      </c>
      <c r="E88" s="452"/>
      <c r="F88" s="426"/>
    </row>
    <row r="89" spans="1:6" ht="15" x14ac:dyDescent="0.25">
      <c r="A89" s="466" t="s">
        <v>777</v>
      </c>
      <c r="B89" s="465">
        <v>0</v>
      </c>
      <c r="E89" s="452"/>
      <c r="F89" s="426"/>
    </row>
    <row r="90" spans="1:6" ht="15" x14ac:dyDescent="0.25">
      <c r="A90" s="466" t="s">
        <v>778</v>
      </c>
      <c r="B90" s="465">
        <v>0</v>
      </c>
      <c r="E90" s="452"/>
      <c r="F90" s="426"/>
    </row>
    <row r="91" spans="1:6" ht="15" x14ac:dyDescent="0.25">
      <c r="A91" s="466" t="s">
        <v>780</v>
      </c>
      <c r="B91" s="465">
        <v>0</v>
      </c>
      <c r="E91" s="452"/>
      <c r="F91" s="426"/>
    </row>
    <row r="92" spans="1:6" ht="15" x14ac:dyDescent="0.25">
      <c r="A92" s="466" t="s">
        <v>782</v>
      </c>
      <c r="B92" s="465">
        <v>0</v>
      </c>
      <c r="E92" s="452"/>
      <c r="F92" s="426"/>
    </row>
    <row r="93" spans="1:6" ht="15" x14ac:dyDescent="0.25">
      <c r="A93" s="466" t="s">
        <v>783</v>
      </c>
      <c r="B93" s="465">
        <v>0</v>
      </c>
      <c r="E93" s="452"/>
      <c r="F93" s="426"/>
    </row>
    <row r="94" spans="1:6" ht="15" x14ac:dyDescent="0.25">
      <c r="A94" s="466" t="s">
        <v>784</v>
      </c>
      <c r="B94" s="465">
        <v>0</v>
      </c>
      <c r="E94" s="452"/>
      <c r="F94" s="426"/>
    </row>
    <row r="95" spans="1:6" ht="15" x14ac:dyDescent="0.25">
      <c r="A95" s="466" t="s">
        <v>785</v>
      </c>
      <c r="B95" s="465">
        <v>0</v>
      </c>
      <c r="E95" s="452"/>
      <c r="F95" s="426"/>
    </row>
    <row r="96" spans="1:6" ht="15" x14ac:dyDescent="0.25">
      <c r="A96" s="466" t="s">
        <v>786</v>
      </c>
      <c r="B96" s="465">
        <v>0</v>
      </c>
      <c r="E96" s="452"/>
      <c r="F96" s="426"/>
    </row>
    <row r="97" spans="1:6" ht="15" x14ac:dyDescent="0.25">
      <c r="A97" s="466" t="s">
        <v>787</v>
      </c>
      <c r="B97" s="465">
        <v>0</v>
      </c>
      <c r="E97" s="452"/>
      <c r="F97" s="426"/>
    </row>
    <row r="98" spans="1:6" ht="15" x14ac:dyDescent="0.25">
      <c r="A98" s="466" t="s">
        <v>788</v>
      </c>
      <c r="B98" s="465">
        <v>0</v>
      </c>
      <c r="E98" s="452"/>
      <c r="F98" s="426"/>
    </row>
    <row r="99" spans="1:6" ht="15" x14ac:dyDescent="0.25">
      <c r="A99" s="466" t="s">
        <v>789</v>
      </c>
      <c r="B99" s="465">
        <v>0</v>
      </c>
      <c r="E99" s="452"/>
      <c r="F99" s="426"/>
    </row>
    <row r="100" spans="1:6" ht="15" x14ac:dyDescent="0.25">
      <c r="A100" s="466" t="s">
        <v>790</v>
      </c>
      <c r="B100" s="465">
        <v>0</v>
      </c>
      <c r="E100" s="452"/>
      <c r="F100" s="426"/>
    </row>
    <row r="101" spans="1:6" ht="15" x14ac:dyDescent="0.25">
      <c r="A101" s="466" t="s">
        <v>791</v>
      </c>
      <c r="B101" s="465">
        <v>0</v>
      </c>
      <c r="E101" s="452"/>
      <c r="F101" s="426"/>
    </row>
    <row r="102" spans="1:6" ht="15" x14ac:dyDescent="0.25">
      <c r="A102" s="466" t="s">
        <v>793</v>
      </c>
      <c r="B102" s="465">
        <v>0</v>
      </c>
      <c r="E102" s="452"/>
      <c r="F102" s="426"/>
    </row>
    <row r="103" spans="1:6" ht="15" x14ac:dyDescent="0.25">
      <c r="A103" s="466" t="s">
        <v>794</v>
      </c>
      <c r="B103" s="465">
        <v>0</v>
      </c>
      <c r="E103" s="452"/>
      <c r="F103" s="426"/>
    </row>
    <row r="104" spans="1:6" ht="15" x14ac:dyDescent="0.25">
      <c r="A104" s="466" t="s">
        <v>795</v>
      </c>
      <c r="B104" s="465">
        <v>0</v>
      </c>
      <c r="E104" s="452"/>
      <c r="F104" s="426"/>
    </row>
    <row r="105" spans="1:6" ht="15" x14ac:dyDescent="0.25">
      <c r="A105" s="466" t="s">
        <v>796</v>
      </c>
      <c r="B105" s="465">
        <v>0</v>
      </c>
      <c r="E105" s="452"/>
      <c r="F105" s="426"/>
    </row>
    <row r="106" spans="1:6" ht="15" x14ac:dyDescent="0.25">
      <c r="A106" s="466" t="s">
        <v>797</v>
      </c>
      <c r="B106" s="465">
        <v>0</v>
      </c>
      <c r="E106" s="452"/>
      <c r="F106" s="426"/>
    </row>
    <row r="107" spans="1:6" ht="15" x14ac:dyDescent="0.25">
      <c r="A107" s="466" t="s">
        <v>798</v>
      </c>
      <c r="B107" s="465">
        <v>0</v>
      </c>
      <c r="E107" s="452"/>
      <c r="F107" s="426"/>
    </row>
    <row r="108" spans="1:6" ht="15" x14ac:dyDescent="0.25">
      <c r="A108" s="466" t="s">
        <v>800</v>
      </c>
      <c r="B108" s="465">
        <v>0</v>
      </c>
      <c r="E108" s="452"/>
      <c r="F108" s="426"/>
    </row>
    <row r="109" spans="1:6" ht="15" x14ac:dyDescent="0.25">
      <c r="A109" s="466" t="s">
        <v>802</v>
      </c>
      <c r="B109" s="465">
        <v>0</v>
      </c>
      <c r="E109" s="452"/>
      <c r="F109" s="426"/>
    </row>
    <row r="110" spans="1:6" ht="15" x14ac:dyDescent="0.25">
      <c r="A110" s="466" t="s">
        <v>803</v>
      </c>
      <c r="B110" s="465">
        <v>0</v>
      </c>
      <c r="E110" s="452"/>
      <c r="F110" s="426"/>
    </row>
    <row r="111" spans="1:6" ht="15" x14ac:dyDescent="0.25">
      <c r="A111" s="466" t="s">
        <v>804</v>
      </c>
      <c r="B111" s="465">
        <v>0</v>
      </c>
      <c r="E111" s="452"/>
      <c r="F111" s="426"/>
    </row>
    <row r="112" spans="1:6" ht="15" x14ac:dyDescent="0.25">
      <c r="A112" s="466" t="s">
        <v>818</v>
      </c>
      <c r="B112" s="465">
        <v>0</v>
      </c>
      <c r="E112" s="452"/>
      <c r="F112" s="426"/>
    </row>
    <row r="113" spans="1:6" ht="15" x14ac:dyDescent="0.25">
      <c r="A113" s="466" t="s">
        <v>819</v>
      </c>
      <c r="B113" s="465">
        <v>0</v>
      </c>
      <c r="E113" s="452"/>
      <c r="F113" s="426"/>
    </row>
    <row r="114" spans="1:6" ht="15" x14ac:dyDescent="0.25">
      <c r="A114" s="466" t="s">
        <v>820</v>
      </c>
      <c r="B114" s="465">
        <v>0</v>
      </c>
      <c r="E114" s="452"/>
      <c r="F114" s="426"/>
    </row>
    <row r="115" spans="1:6" ht="15" x14ac:dyDescent="0.25">
      <c r="A115" s="466" t="s">
        <v>821</v>
      </c>
      <c r="B115" s="465">
        <v>0</v>
      </c>
      <c r="E115" s="452"/>
      <c r="F115" s="426"/>
    </row>
    <row r="116" spans="1:6" ht="15" x14ac:dyDescent="0.25">
      <c r="A116" s="466" t="s">
        <v>823</v>
      </c>
      <c r="B116" s="465">
        <v>0</v>
      </c>
      <c r="E116" s="452"/>
      <c r="F116" s="426"/>
    </row>
    <row r="117" spans="1:6" ht="15" x14ac:dyDescent="0.25">
      <c r="A117" s="466" t="s">
        <v>824</v>
      </c>
      <c r="B117" s="465">
        <v>0</v>
      </c>
      <c r="E117" s="452"/>
      <c r="F117" s="426"/>
    </row>
    <row r="118" spans="1:6" ht="15" x14ac:dyDescent="0.25">
      <c r="A118" s="466" t="s">
        <v>825</v>
      </c>
      <c r="B118" s="465">
        <v>0</v>
      </c>
      <c r="E118" s="452"/>
      <c r="F118" s="426"/>
    </row>
    <row r="119" spans="1:6" ht="15" x14ac:dyDescent="0.25">
      <c r="A119" s="466" t="s">
        <v>826</v>
      </c>
      <c r="B119" s="465">
        <v>0</v>
      </c>
      <c r="E119" s="452"/>
      <c r="F119" s="426"/>
    </row>
    <row r="120" spans="1:6" ht="15" x14ac:dyDescent="0.25">
      <c r="A120" s="466" t="s">
        <v>827</v>
      </c>
      <c r="B120" s="465">
        <v>0</v>
      </c>
      <c r="E120" s="452"/>
      <c r="F120" s="426"/>
    </row>
    <row r="121" spans="1:6" ht="15" x14ac:dyDescent="0.25">
      <c r="A121" s="466" t="s">
        <v>828</v>
      </c>
      <c r="B121" s="465">
        <v>0</v>
      </c>
      <c r="E121" s="452"/>
      <c r="F121" s="426"/>
    </row>
    <row r="122" spans="1:6" ht="15" x14ac:dyDescent="0.25">
      <c r="A122" s="466" t="s">
        <v>829</v>
      </c>
      <c r="B122" s="465">
        <v>0</v>
      </c>
      <c r="E122" s="452"/>
      <c r="F122" s="426"/>
    </row>
    <row r="123" spans="1:6" ht="15" x14ac:dyDescent="0.25">
      <c r="A123" s="466" t="s">
        <v>830</v>
      </c>
      <c r="B123" s="465">
        <v>0</v>
      </c>
      <c r="E123" s="452"/>
      <c r="F123" s="426"/>
    </row>
    <row r="124" spans="1:6" ht="15" x14ac:dyDescent="0.25">
      <c r="A124" s="466" t="s">
        <v>831</v>
      </c>
      <c r="B124" s="465">
        <v>0</v>
      </c>
      <c r="E124" s="452"/>
      <c r="F124" s="426"/>
    </row>
    <row r="125" spans="1:6" ht="15" x14ac:dyDescent="0.25">
      <c r="A125" s="466" t="s">
        <v>832</v>
      </c>
      <c r="B125" s="465">
        <v>0</v>
      </c>
      <c r="E125" s="452"/>
      <c r="F125" s="426"/>
    </row>
    <row r="126" spans="1:6" ht="15" x14ac:dyDescent="0.25">
      <c r="A126" s="466" t="s">
        <v>833</v>
      </c>
      <c r="B126" s="465">
        <v>0</v>
      </c>
      <c r="E126" s="452"/>
      <c r="F126" s="426"/>
    </row>
    <row r="127" spans="1:6" ht="15" x14ac:dyDescent="0.25">
      <c r="A127" s="466" t="s">
        <v>835</v>
      </c>
      <c r="B127" s="465">
        <v>0</v>
      </c>
      <c r="E127" s="452"/>
      <c r="F127" s="426"/>
    </row>
    <row r="128" spans="1:6" ht="15" x14ac:dyDescent="0.25">
      <c r="A128" s="466" t="s">
        <v>836</v>
      </c>
      <c r="B128" s="465">
        <v>0</v>
      </c>
      <c r="E128" s="452"/>
      <c r="F128" s="426"/>
    </row>
    <row r="129" spans="1:6" ht="15" x14ac:dyDescent="0.25">
      <c r="A129" s="466" t="s">
        <v>837</v>
      </c>
      <c r="B129" s="465">
        <v>0</v>
      </c>
      <c r="E129" s="452"/>
      <c r="F129" s="426"/>
    </row>
    <row r="130" spans="1:6" ht="15" x14ac:dyDescent="0.25">
      <c r="A130" s="466" t="s">
        <v>838</v>
      </c>
      <c r="B130" s="465">
        <v>0</v>
      </c>
      <c r="E130" s="452"/>
      <c r="F130" s="426"/>
    </row>
    <row r="131" spans="1:6" ht="15" x14ac:dyDescent="0.25">
      <c r="A131" s="466" t="s">
        <v>839</v>
      </c>
      <c r="B131" s="465">
        <v>0</v>
      </c>
      <c r="E131" s="452"/>
      <c r="F131" s="426"/>
    </row>
    <row r="132" spans="1:6" ht="15" x14ac:dyDescent="0.25">
      <c r="A132" s="466" t="s">
        <v>840</v>
      </c>
      <c r="B132" s="465">
        <v>0</v>
      </c>
      <c r="E132" s="452"/>
      <c r="F132" s="426"/>
    </row>
    <row r="133" spans="1:6" ht="15" x14ac:dyDescent="0.25">
      <c r="A133" s="466" t="s">
        <v>841</v>
      </c>
      <c r="B133" s="465">
        <v>0</v>
      </c>
      <c r="E133" s="452"/>
      <c r="F133" s="426"/>
    </row>
    <row r="134" spans="1:6" ht="15" x14ac:dyDescent="0.25">
      <c r="A134" s="466" t="s">
        <v>843</v>
      </c>
      <c r="B134" s="465">
        <v>0</v>
      </c>
      <c r="E134" s="452"/>
      <c r="F134" s="426"/>
    </row>
    <row r="135" spans="1:6" ht="15" x14ac:dyDescent="0.25">
      <c r="A135" s="466" t="s">
        <v>844</v>
      </c>
      <c r="B135" s="465">
        <v>0</v>
      </c>
      <c r="E135" s="452"/>
      <c r="F135" s="426"/>
    </row>
    <row r="136" spans="1:6" ht="15" x14ac:dyDescent="0.25">
      <c r="A136" s="466" t="s">
        <v>845</v>
      </c>
      <c r="B136" s="465">
        <v>0</v>
      </c>
      <c r="E136" s="452"/>
      <c r="F136" s="426"/>
    </row>
    <row r="137" spans="1:6" ht="15" x14ac:dyDescent="0.25">
      <c r="A137" s="466" t="s">
        <v>846</v>
      </c>
      <c r="B137" s="465">
        <v>0</v>
      </c>
      <c r="E137" s="452"/>
      <c r="F137" s="426"/>
    </row>
    <row r="138" spans="1:6" ht="15" x14ac:dyDescent="0.25">
      <c r="A138" s="466" t="s">
        <v>847</v>
      </c>
      <c r="B138" s="465">
        <v>0</v>
      </c>
      <c r="E138" s="452"/>
      <c r="F138" s="426"/>
    </row>
    <row r="139" spans="1:6" ht="15" x14ac:dyDescent="0.25">
      <c r="A139" s="466" t="s">
        <v>849</v>
      </c>
      <c r="B139" s="465">
        <v>0</v>
      </c>
      <c r="E139" s="452"/>
      <c r="F139" s="426"/>
    </row>
    <row r="140" spans="1:6" ht="15" x14ac:dyDescent="0.25">
      <c r="A140" s="466" t="s">
        <v>850</v>
      </c>
      <c r="B140" s="465">
        <v>0</v>
      </c>
      <c r="E140" s="452"/>
      <c r="F140" s="426"/>
    </row>
    <row r="141" spans="1:6" ht="15" x14ac:dyDescent="0.25">
      <c r="A141" s="466" t="s">
        <v>851</v>
      </c>
      <c r="B141" s="465">
        <v>0</v>
      </c>
      <c r="E141" s="452"/>
      <c r="F141" s="426"/>
    </row>
    <row r="142" spans="1:6" ht="15" x14ac:dyDescent="0.25">
      <c r="A142" s="466" t="s">
        <v>854</v>
      </c>
      <c r="B142" s="465">
        <v>0</v>
      </c>
      <c r="E142" s="452"/>
      <c r="F142" s="426"/>
    </row>
    <row r="143" spans="1:6" ht="15" x14ac:dyDescent="0.25">
      <c r="A143" s="466" t="s">
        <v>855</v>
      </c>
      <c r="B143" s="465">
        <v>0</v>
      </c>
      <c r="E143" s="452"/>
      <c r="F143" s="426"/>
    </row>
    <row r="144" spans="1:6" ht="15" x14ac:dyDescent="0.25">
      <c r="A144" s="466" t="s">
        <v>856</v>
      </c>
      <c r="B144" s="465">
        <v>0</v>
      </c>
      <c r="E144" s="452"/>
      <c r="F144" s="426"/>
    </row>
    <row r="145" spans="1:6" ht="15" x14ac:dyDescent="0.25">
      <c r="A145" s="466" t="s">
        <v>857</v>
      </c>
      <c r="B145" s="465">
        <v>0</v>
      </c>
      <c r="E145" s="452"/>
      <c r="F145" s="426"/>
    </row>
    <row r="146" spans="1:6" ht="15" x14ac:dyDescent="0.25">
      <c r="A146" s="466" t="s">
        <v>858</v>
      </c>
      <c r="B146" s="465">
        <v>0</v>
      </c>
      <c r="E146" s="452"/>
      <c r="F146" s="426"/>
    </row>
    <row r="147" spans="1:6" ht="15" x14ac:dyDescent="0.25">
      <c r="A147" s="466" t="s">
        <v>859</v>
      </c>
      <c r="B147" s="465">
        <v>0</v>
      </c>
      <c r="E147" s="452"/>
      <c r="F147" s="426"/>
    </row>
    <row r="148" spans="1:6" ht="15" x14ac:dyDescent="0.25">
      <c r="A148" s="466" t="s">
        <v>860</v>
      </c>
      <c r="B148" s="465">
        <v>0</v>
      </c>
      <c r="E148" s="452"/>
      <c r="F148" s="426"/>
    </row>
    <row r="149" spans="1:6" ht="15" x14ac:dyDescent="0.25">
      <c r="A149" s="466" t="s">
        <v>861</v>
      </c>
      <c r="B149" s="465">
        <v>0</v>
      </c>
      <c r="E149" s="452"/>
      <c r="F149" s="426"/>
    </row>
    <row r="150" spans="1:6" ht="15" x14ac:dyDescent="0.25">
      <c r="A150" s="466" t="s">
        <v>863</v>
      </c>
      <c r="B150" s="465">
        <v>0</v>
      </c>
      <c r="E150" s="452"/>
      <c r="F150" s="426"/>
    </row>
    <row r="151" spans="1:6" ht="15" x14ac:dyDescent="0.25">
      <c r="A151" s="466" t="s">
        <v>864</v>
      </c>
      <c r="B151" s="465">
        <v>0</v>
      </c>
      <c r="E151" s="452"/>
      <c r="F151" s="426"/>
    </row>
    <row r="152" spans="1:6" ht="15" x14ac:dyDescent="0.25">
      <c r="A152" s="466" t="s">
        <v>865</v>
      </c>
      <c r="B152" s="465">
        <v>0</v>
      </c>
      <c r="E152" s="452"/>
      <c r="F152" s="426"/>
    </row>
    <row r="153" spans="1:6" ht="15" x14ac:dyDescent="0.25">
      <c r="A153" s="466" t="s">
        <v>866</v>
      </c>
      <c r="B153" s="465">
        <v>0</v>
      </c>
      <c r="E153" s="452"/>
      <c r="F153" s="426"/>
    </row>
    <row r="154" spans="1:6" ht="15" x14ac:dyDescent="0.25">
      <c r="A154" s="466" t="s">
        <v>867</v>
      </c>
      <c r="B154" s="465">
        <v>0</v>
      </c>
      <c r="E154" s="452"/>
      <c r="F154" s="426"/>
    </row>
    <row r="155" spans="1:6" ht="15" x14ac:dyDescent="0.25">
      <c r="A155" s="466" t="s">
        <v>868</v>
      </c>
      <c r="B155" s="465">
        <v>0</v>
      </c>
      <c r="E155" s="452"/>
      <c r="F155" s="426"/>
    </row>
    <row r="156" spans="1:6" ht="15" x14ac:dyDescent="0.25">
      <c r="A156" s="466" t="s">
        <v>869</v>
      </c>
      <c r="B156" s="465">
        <v>0</v>
      </c>
      <c r="E156" s="452"/>
      <c r="F156" s="426"/>
    </row>
    <row r="157" spans="1:6" ht="15" x14ac:dyDescent="0.25">
      <c r="A157" s="466" t="s">
        <v>870</v>
      </c>
      <c r="B157" s="465">
        <v>0</v>
      </c>
      <c r="E157" s="452"/>
      <c r="F157" s="426"/>
    </row>
    <row r="158" spans="1:6" ht="15" x14ac:dyDescent="0.25">
      <c r="A158" s="466" t="s">
        <v>871</v>
      </c>
      <c r="B158" s="465">
        <v>0</v>
      </c>
      <c r="E158" s="452"/>
      <c r="F158" s="426"/>
    </row>
    <row r="159" spans="1:6" ht="15" x14ac:dyDescent="0.25">
      <c r="A159" s="466" t="s">
        <v>872</v>
      </c>
      <c r="B159" s="465">
        <v>0</v>
      </c>
      <c r="E159" s="452"/>
      <c r="F159" s="426"/>
    </row>
    <row r="160" spans="1:6" ht="15" x14ac:dyDescent="0.25">
      <c r="A160" s="466" t="s">
        <v>873</v>
      </c>
      <c r="B160" s="465">
        <v>0</v>
      </c>
      <c r="E160" s="452"/>
      <c r="F160" s="426"/>
    </row>
    <row r="161" spans="1:6" ht="15" x14ac:dyDescent="0.25">
      <c r="A161" s="466" t="s">
        <v>874</v>
      </c>
      <c r="B161" s="465">
        <v>0</v>
      </c>
      <c r="E161" s="452"/>
      <c r="F161" s="426"/>
    </row>
    <row r="162" spans="1:6" ht="15" x14ac:dyDescent="0.25">
      <c r="A162" s="466" t="s">
        <v>875</v>
      </c>
      <c r="B162" s="465">
        <v>0</v>
      </c>
      <c r="E162" s="452"/>
      <c r="F162" s="426"/>
    </row>
    <row r="163" spans="1:6" ht="15" x14ac:dyDescent="0.25">
      <c r="A163" s="466" t="s">
        <v>876</v>
      </c>
      <c r="B163" s="465">
        <v>0</v>
      </c>
      <c r="E163" s="452"/>
      <c r="F163" s="426"/>
    </row>
    <row r="164" spans="1:6" ht="15" x14ac:dyDescent="0.25">
      <c r="A164" s="466" t="s">
        <v>877</v>
      </c>
      <c r="B164" s="465">
        <v>0</v>
      </c>
      <c r="E164" s="452"/>
      <c r="F164" s="426"/>
    </row>
    <row r="165" spans="1:6" ht="15" x14ac:dyDescent="0.25">
      <c r="A165" s="466" t="s">
        <v>878</v>
      </c>
      <c r="B165" s="465">
        <v>0</v>
      </c>
      <c r="E165" s="452"/>
      <c r="F165" s="426"/>
    </row>
    <row r="166" spans="1:6" ht="15" x14ac:dyDescent="0.25">
      <c r="A166" s="466" t="s">
        <v>879</v>
      </c>
      <c r="B166" s="465">
        <v>0</v>
      </c>
      <c r="E166" s="452"/>
      <c r="F166" s="426"/>
    </row>
    <row r="167" spans="1:6" ht="15" x14ac:dyDescent="0.25">
      <c r="A167" s="466" t="s">
        <v>881</v>
      </c>
      <c r="B167" s="465">
        <v>0</v>
      </c>
      <c r="E167" s="452"/>
      <c r="F167" s="426"/>
    </row>
    <row r="168" spans="1:6" ht="15" x14ac:dyDescent="0.25">
      <c r="A168" s="466" t="s">
        <v>882</v>
      </c>
      <c r="B168" s="465">
        <v>0</v>
      </c>
      <c r="E168" s="452"/>
      <c r="F168" s="426"/>
    </row>
    <row r="169" spans="1:6" ht="15" x14ac:dyDescent="0.25">
      <c r="A169" s="466" t="s">
        <v>883</v>
      </c>
      <c r="B169" s="465">
        <v>0</v>
      </c>
      <c r="E169" s="452"/>
      <c r="F169" s="426"/>
    </row>
    <row r="170" spans="1:6" ht="15" x14ac:dyDescent="0.25">
      <c r="A170" s="466" t="s">
        <v>884</v>
      </c>
      <c r="B170" s="465">
        <v>0</v>
      </c>
      <c r="E170" s="452"/>
      <c r="F170" s="426"/>
    </row>
    <row r="171" spans="1:6" ht="15" x14ac:dyDescent="0.25">
      <c r="A171" s="466" t="s">
        <v>885</v>
      </c>
      <c r="B171" s="465">
        <v>0</v>
      </c>
      <c r="E171" s="452"/>
      <c r="F171" s="426"/>
    </row>
    <row r="172" spans="1:6" ht="15" x14ac:dyDescent="0.25">
      <c r="A172" s="466" t="s">
        <v>886</v>
      </c>
      <c r="B172" s="465">
        <v>0</v>
      </c>
      <c r="E172" s="452"/>
      <c r="F172" s="426"/>
    </row>
    <row r="173" spans="1:6" ht="15" x14ac:dyDescent="0.25">
      <c r="A173" s="466" t="s">
        <v>887</v>
      </c>
      <c r="B173" s="465">
        <v>0</v>
      </c>
      <c r="E173" s="452"/>
      <c r="F173" s="426"/>
    </row>
    <row r="174" spans="1:6" ht="15" x14ac:dyDescent="0.25">
      <c r="A174" s="466" t="s">
        <v>888</v>
      </c>
      <c r="B174" s="465">
        <v>0</v>
      </c>
      <c r="E174" s="452"/>
      <c r="F174" s="426"/>
    </row>
    <row r="175" spans="1:6" ht="15" x14ac:dyDescent="0.25">
      <c r="A175" s="466" t="s">
        <v>889</v>
      </c>
      <c r="B175" s="465">
        <v>0</v>
      </c>
      <c r="E175" s="452"/>
      <c r="F175" s="426"/>
    </row>
    <row r="176" spans="1:6" ht="15" x14ac:dyDescent="0.25">
      <c r="A176" s="466" t="s">
        <v>890</v>
      </c>
      <c r="B176" s="465">
        <v>0</v>
      </c>
      <c r="E176" s="452"/>
      <c r="F176" s="426"/>
    </row>
    <row r="177" spans="1:6" ht="15" x14ac:dyDescent="0.25">
      <c r="A177" s="466" t="s">
        <v>892</v>
      </c>
      <c r="B177" s="465">
        <v>0</v>
      </c>
      <c r="E177" s="452"/>
      <c r="F177" s="426"/>
    </row>
    <row r="178" spans="1:6" ht="15" x14ac:dyDescent="0.25">
      <c r="A178" s="466" t="s">
        <v>893</v>
      </c>
      <c r="B178" s="465">
        <v>0</v>
      </c>
      <c r="E178" s="452"/>
      <c r="F178" s="426"/>
    </row>
    <row r="179" spans="1:6" ht="15" x14ac:dyDescent="0.25">
      <c r="A179" s="466" t="s">
        <v>894</v>
      </c>
      <c r="B179" s="465">
        <v>0</v>
      </c>
      <c r="E179" s="452"/>
      <c r="F179" s="426"/>
    </row>
    <row r="180" spans="1:6" ht="15" x14ac:dyDescent="0.25">
      <c r="A180" s="466" t="s">
        <v>895</v>
      </c>
      <c r="B180" s="465">
        <v>0</v>
      </c>
      <c r="E180" s="452"/>
      <c r="F180" s="426"/>
    </row>
    <row r="181" spans="1:6" ht="15" x14ac:dyDescent="0.25">
      <c r="A181" s="466" t="s">
        <v>896</v>
      </c>
      <c r="B181" s="465">
        <v>0</v>
      </c>
      <c r="E181" s="452"/>
      <c r="F181" s="426"/>
    </row>
    <row r="182" spans="1:6" ht="15" x14ac:dyDescent="0.25">
      <c r="A182" s="466" t="s">
        <v>897</v>
      </c>
      <c r="B182" s="465">
        <v>0</v>
      </c>
      <c r="E182" s="452"/>
      <c r="F182" s="426"/>
    </row>
    <row r="183" spans="1:6" ht="15" x14ac:dyDescent="0.25">
      <c r="A183" s="466" t="s">
        <v>898</v>
      </c>
      <c r="B183" s="465">
        <v>0</v>
      </c>
      <c r="E183" s="452"/>
      <c r="F183" s="426"/>
    </row>
    <row r="184" spans="1:6" ht="15" x14ac:dyDescent="0.25">
      <c r="A184" s="466" t="s">
        <v>899</v>
      </c>
      <c r="B184" s="465">
        <v>0</v>
      </c>
      <c r="E184" s="452"/>
      <c r="F184" s="426"/>
    </row>
    <row r="185" spans="1:6" ht="15" x14ac:dyDescent="0.25">
      <c r="A185" s="466" t="s">
        <v>900</v>
      </c>
      <c r="B185" s="465">
        <v>0</v>
      </c>
      <c r="E185" s="452"/>
      <c r="F185" s="426"/>
    </row>
    <row r="186" spans="1:6" ht="15" x14ac:dyDescent="0.25">
      <c r="A186" s="466" t="s">
        <v>901</v>
      </c>
      <c r="B186" s="465">
        <v>0</v>
      </c>
      <c r="E186" s="452"/>
      <c r="F186" s="426"/>
    </row>
    <row r="187" spans="1:6" ht="15" x14ac:dyDescent="0.25">
      <c r="A187" s="466" t="s">
        <v>902</v>
      </c>
      <c r="B187" s="465">
        <v>0</v>
      </c>
      <c r="E187" s="452"/>
      <c r="F187" s="426"/>
    </row>
    <row r="188" spans="1:6" ht="15" x14ac:dyDescent="0.25">
      <c r="A188" s="466" t="s">
        <v>904</v>
      </c>
      <c r="B188" s="465">
        <v>14000000</v>
      </c>
      <c r="E188" s="452"/>
      <c r="F188" s="426"/>
    </row>
    <row r="189" spans="1:6" ht="15" x14ac:dyDescent="0.25">
      <c r="A189" s="466" t="s">
        <v>905</v>
      </c>
      <c r="B189" s="465">
        <v>0</v>
      </c>
      <c r="E189" s="452"/>
      <c r="F189" s="426"/>
    </row>
    <row r="190" spans="1:6" ht="15" x14ac:dyDescent="0.25">
      <c r="A190" s="466" t="s">
        <v>906</v>
      </c>
      <c r="B190" s="465">
        <v>0</v>
      </c>
      <c r="E190" s="452"/>
      <c r="F190" s="426"/>
    </row>
    <row r="191" spans="1:6" ht="15" x14ac:dyDescent="0.25">
      <c r="A191" s="466" t="s">
        <v>907</v>
      </c>
      <c r="B191" s="465">
        <v>0</v>
      </c>
      <c r="E191" s="452"/>
      <c r="F191" s="426"/>
    </row>
    <row r="192" spans="1:6" ht="15" x14ac:dyDescent="0.25">
      <c r="A192" s="466" t="s">
        <v>908</v>
      </c>
      <c r="B192" s="465">
        <v>0</v>
      </c>
      <c r="E192" s="452"/>
      <c r="F192" s="426"/>
    </row>
    <row r="193" spans="1:6" ht="15" x14ac:dyDescent="0.25">
      <c r="A193" s="466" t="s">
        <v>909</v>
      </c>
      <c r="B193" s="465">
        <v>0</v>
      </c>
      <c r="E193" s="452"/>
      <c r="F193" s="426"/>
    </row>
    <row r="194" spans="1:6" ht="15" x14ac:dyDescent="0.25">
      <c r="A194" s="466" t="s">
        <v>910</v>
      </c>
      <c r="B194" s="465">
        <v>0</v>
      </c>
      <c r="E194" s="452"/>
      <c r="F194" s="426"/>
    </row>
    <row r="195" spans="1:6" ht="15" x14ac:dyDescent="0.25">
      <c r="A195" s="466" t="s">
        <v>911</v>
      </c>
      <c r="B195" s="465">
        <v>0</v>
      </c>
      <c r="E195" s="452"/>
      <c r="F195" s="426"/>
    </row>
    <row r="196" spans="1:6" ht="15" x14ac:dyDescent="0.25">
      <c r="A196" s="466" t="s">
        <v>912</v>
      </c>
      <c r="B196" s="465">
        <v>0</v>
      </c>
      <c r="E196" s="452"/>
      <c r="F196" s="426"/>
    </row>
    <row r="197" spans="1:6" ht="15" x14ac:dyDescent="0.25">
      <c r="A197" s="466" t="s">
        <v>913</v>
      </c>
      <c r="B197" s="465">
        <v>0</v>
      </c>
      <c r="E197" s="452"/>
      <c r="F197" s="426"/>
    </row>
    <row r="198" spans="1:6" ht="15" x14ac:dyDescent="0.25">
      <c r="A198" s="466" t="s">
        <v>914</v>
      </c>
      <c r="B198" s="465">
        <v>0</v>
      </c>
      <c r="E198" s="452"/>
      <c r="F198" s="426"/>
    </row>
    <row r="199" spans="1:6" ht="15" x14ac:dyDescent="0.25">
      <c r="A199" s="466" t="s">
        <v>915</v>
      </c>
      <c r="B199" s="465">
        <v>0</v>
      </c>
      <c r="E199" s="452"/>
      <c r="F199" s="426"/>
    </row>
    <row r="200" spans="1:6" ht="15" x14ac:dyDescent="0.25">
      <c r="A200" s="466" t="s">
        <v>916</v>
      </c>
      <c r="B200" s="465">
        <v>0</v>
      </c>
      <c r="E200" s="452"/>
      <c r="F200" s="426"/>
    </row>
    <row r="201" spans="1:6" ht="15" x14ac:dyDescent="0.25">
      <c r="A201" s="466" t="s">
        <v>917</v>
      </c>
      <c r="B201" s="465">
        <v>0</v>
      </c>
      <c r="E201" s="452"/>
      <c r="F201" s="426"/>
    </row>
    <row r="202" spans="1:6" ht="15" x14ac:dyDescent="0.25">
      <c r="A202" s="466" t="s">
        <v>918</v>
      </c>
      <c r="B202" s="465">
        <v>0</v>
      </c>
      <c r="E202" s="452"/>
      <c r="F202" s="426"/>
    </row>
    <row r="203" spans="1:6" ht="15" x14ac:dyDescent="0.25">
      <c r="A203" s="466" t="s">
        <v>920</v>
      </c>
      <c r="B203" s="465">
        <v>0</v>
      </c>
      <c r="E203" s="452"/>
      <c r="F203" s="426"/>
    </row>
    <row r="204" spans="1:6" ht="15" x14ac:dyDescent="0.25">
      <c r="A204" s="466" t="s">
        <v>921</v>
      </c>
      <c r="B204" s="465">
        <v>0</v>
      </c>
      <c r="E204" s="452"/>
      <c r="F204" s="426"/>
    </row>
    <row r="205" spans="1:6" ht="15" x14ac:dyDescent="0.25">
      <c r="A205" s="466" t="s">
        <v>922</v>
      </c>
      <c r="B205" s="465">
        <v>0</v>
      </c>
      <c r="E205" s="452"/>
      <c r="F205" s="426"/>
    </row>
    <row r="206" spans="1:6" ht="15" x14ac:dyDescent="0.25">
      <c r="A206" s="466" t="s">
        <v>923</v>
      </c>
      <c r="B206" s="465">
        <v>0</v>
      </c>
      <c r="E206" s="452"/>
      <c r="F206" s="426"/>
    </row>
    <row r="207" spans="1:6" ht="15" x14ac:dyDescent="0.25">
      <c r="A207" s="466" t="s">
        <v>924</v>
      </c>
      <c r="B207" s="465">
        <v>0</v>
      </c>
      <c r="E207" s="452"/>
      <c r="F207" s="426"/>
    </row>
    <row r="208" spans="1:6" ht="15" x14ac:dyDescent="0.25">
      <c r="A208" s="466" t="s">
        <v>925</v>
      </c>
      <c r="B208" s="465">
        <v>0</v>
      </c>
      <c r="E208" s="452"/>
      <c r="F208" s="426"/>
    </row>
    <row r="209" spans="1:6" ht="15" x14ac:dyDescent="0.25">
      <c r="A209" s="466" t="s">
        <v>926</v>
      </c>
      <c r="B209" s="465">
        <v>0</v>
      </c>
      <c r="E209" s="452"/>
      <c r="F209" s="426"/>
    </row>
    <row r="210" spans="1:6" ht="15" x14ac:dyDescent="0.25">
      <c r="A210" s="466" t="s">
        <v>927</v>
      </c>
      <c r="B210" s="465">
        <v>0</v>
      </c>
      <c r="E210" s="452"/>
      <c r="F210" s="426"/>
    </row>
    <row r="211" spans="1:6" ht="15" x14ac:dyDescent="0.25">
      <c r="A211" s="466" t="s">
        <v>928</v>
      </c>
      <c r="B211" s="465">
        <v>0</v>
      </c>
      <c r="E211" s="452"/>
      <c r="F211" s="426"/>
    </row>
    <row r="212" spans="1:6" ht="15" x14ac:dyDescent="0.25">
      <c r="A212" s="466" t="s">
        <v>929</v>
      </c>
      <c r="B212" s="465">
        <v>0</v>
      </c>
      <c r="E212" s="452"/>
      <c r="F212" s="426"/>
    </row>
    <row r="213" spans="1:6" ht="15" x14ac:dyDescent="0.25">
      <c r="A213" s="466" t="s">
        <v>930</v>
      </c>
      <c r="B213" s="465">
        <v>0</v>
      </c>
      <c r="E213" s="452"/>
      <c r="F213" s="426"/>
    </row>
    <row r="214" spans="1:6" ht="15" x14ac:dyDescent="0.25">
      <c r="A214" s="466" t="s">
        <v>931</v>
      </c>
      <c r="B214" s="465">
        <v>0</v>
      </c>
      <c r="E214" s="452"/>
      <c r="F214" s="426"/>
    </row>
    <row r="215" spans="1:6" ht="15" x14ac:dyDescent="0.25">
      <c r="A215" s="466" t="s">
        <v>932</v>
      </c>
      <c r="B215" s="465">
        <v>0</v>
      </c>
      <c r="E215" s="452"/>
      <c r="F215" s="426"/>
    </row>
    <row r="216" spans="1:6" ht="15" x14ac:dyDescent="0.25">
      <c r="A216" s="466" t="s">
        <v>933</v>
      </c>
      <c r="B216" s="465">
        <v>0</v>
      </c>
      <c r="E216" s="452"/>
      <c r="F216" s="426"/>
    </row>
    <row r="217" spans="1:6" ht="15" x14ac:dyDescent="0.25">
      <c r="A217" s="466" t="s">
        <v>934</v>
      </c>
      <c r="B217" s="465">
        <v>0</v>
      </c>
      <c r="E217" s="452"/>
      <c r="F217" s="426"/>
    </row>
    <row r="218" spans="1:6" ht="15" x14ac:dyDescent="0.25">
      <c r="A218" s="466" t="s">
        <v>938</v>
      </c>
      <c r="B218" s="465">
        <v>0</v>
      </c>
      <c r="E218" s="452"/>
      <c r="F218" s="426"/>
    </row>
    <row r="219" spans="1:6" ht="15" x14ac:dyDescent="0.25">
      <c r="A219" s="466" t="s">
        <v>939</v>
      </c>
      <c r="B219" s="465">
        <v>0</v>
      </c>
      <c r="E219" s="452"/>
      <c r="F219" s="426"/>
    </row>
    <row r="220" spans="1:6" ht="15" x14ac:dyDescent="0.25">
      <c r="A220" s="466" t="s">
        <v>940</v>
      </c>
      <c r="B220" s="465">
        <v>0</v>
      </c>
      <c r="E220" s="452"/>
      <c r="F220" s="426"/>
    </row>
    <row r="221" spans="1:6" ht="15" x14ac:dyDescent="0.25">
      <c r="A221" s="466" t="s">
        <v>941</v>
      </c>
      <c r="B221" s="465">
        <v>0</v>
      </c>
      <c r="E221" s="452"/>
      <c r="F221" s="426"/>
    </row>
    <row r="222" spans="1:6" ht="15" x14ac:dyDescent="0.25">
      <c r="A222" s="466" t="s">
        <v>942</v>
      </c>
      <c r="B222" s="465">
        <v>0</v>
      </c>
      <c r="E222" s="452"/>
      <c r="F222" s="426"/>
    </row>
    <row r="223" spans="1:6" ht="15" x14ac:dyDescent="0.25">
      <c r="A223" s="466" t="s">
        <v>943</v>
      </c>
      <c r="B223" s="465">
        <v>0</v>
      </c>
      <c r="E223" s="452"/>
      <c r="F223" s="426"/>
    </row>
    <row r="224" spans="1:6" ht="15" x14ac:dyDescent="0.25">
      <c r="A224" s="466" t="s">
        <v>944</v>
      </c>
      <c r="B224" s="465">
        <v>0</v>
      </c>
      <c r="E224" s="452"/>
      <c r="F224" s="426"/>
    </row>
    <row r="225" spans="1:6" ht="15" x14ac:dyDescent="0.25">
      <c r="A225" s="466" t="s">
        <v>945</v>
      </c>
      <c r="B225" s="465">
        <v>0</v>
      </c>
      <c r="E225" s="452"/>
      <c r="F225" s="426"/>
    </row>
    <row r="226" spans="1:6" ht="15" x14ac:dyDescent="0.25">
      <c r="A226" s="466" t="s">
        <v>946</v>
      </c>
      <c r="B226" s="465">
        <v>0</v>
      </c>
      <c r="E226" s="452"/>
      <c r="F226" s="426"/>
    </row>
    <row r="227" spans="1:6" ht="15" x14ac:dyDescent="0.25">
      <c r="A227" s="466" t="s">
        <v>947</v>
      </c>
      <c r="B227" s="465">
        <v>0</v>
      </c>
      <c r="E227" s="452"/>
      <c r="F227" s="426"/>
    </row>
    <row r="228" spans="1:6" ht="15" x14ac:dyDescent="0.25">
      <c r="A228" s="466" t="s">
        <v>948</v>
      </c>
      <c r="B228" s="465">
        <v>0</v>
      </c>
      <c r="E228" s="452"/>
      <c r="F228" s="426"/>
    </row>
    <row r="229" spans="1:6" ht="15" x14ac:dyDescent="0.25">
      <c r="A229" s="466" t="s">
        <v>949</v>
      </c>
      <c r="B229" s="465">
        <v>0</v>
      </c>
      <c r="E229" s="452"/>
      <c r="F229" s="426"/>
    </row>
    <row r="230" spans="1:6" ht="15" x14ac:dyDescent="0.25">
      <c r="A230" s="466" t="s">
        <v>950</v>
      </c>
      <c r="B230" s="465">
        <v>0</v>
      </c>
      <c r="E230" s="452"/>
      <c r="F230" s="426"/>
    </row>
    <row r="231" spans="1:6" ht="15" x14ac:dyDescent="0.25">
      <c r="A231" s="466" t="s">
        <v>951</v>
      </c>
      <c r="B231" s="465">
        <v>0</v>
      </c>
      <c r="E231" s="452"/>
      <c r="F231" s="426"/>
    </row>
    <row r="232" spans="1:6" ht="15" x14ac:dyDescent="0.25">
      <c r="A232" s="466" t="s">
        <v>952</v>
      </c>
      <c r="B232" s="465">
        <v>0</v>
      </c>
      <c r="E232" s="452"/>
      <c r="F232" s="426"/>
    </row>
    <row r="233" spans="1:6" ht="15" x14ac:dyDescent="0.25">
      <c r="A233" s="466" t="s">
        <v>953</v>
      </c>
      <c r="B233" s="465">
        <v>0</v>
      </c>
      <c r="E233" s="452"/>
      <c r="F233" s="426"/>
    </row>
    <row r="234" spans="1:6" ht="15" x14ac:dyDescent="0.25">
      <c r="A234" s="466" t="s">
        <v>954</v>
      </c>
      <c r="B234" s="465">
        <v>0</v>
      </c>
      <c r="E234" s="452"/>
      <c r="F234" s="426"/>
    </row>
    <row r="235" spans="1:6" ht="15" x14ac:dyDescent="0.25">
      <c r="A235" s="466" t="s">
        <v>955</v>
      </c>
      <c r="B235" s="465">
        <v>0</v>
      </c>
      <c r="E235" s="452"/>
      <c r="F235" s="426"/>
    </row>
    <row r="236" spans="1:6" ht="15" x14ac:dyDescent="0.25">
      <c r="A236" s="466" t="s">
        <v>1102</v>
      </c>
      <c r="B236" s="465">
        <v>410249501</v>
      </c>
      <c r="E236" s="452"/>
      <c r="F236" s="426"/>
    </row>
    <row r="237" spans="1:6" ht="15" x14ac:dyDescent="0.25">
      <c r="A237" s="466" t="s">
        <v>1103</v>
      </c>
      <c r="B237" s="465">
        <v>413375838</v>
      </c>
      <c r="E237" s="452"/>
      <c r="F237" s="426"/>
    </row>
    <row r="238" spans="1:6" ht="15" x14ac:dyDescent="0.25">
      <c r="A238" s="466" t="s">
        <v>1104</v>
      </c>
      <c r="B238" s="465">
        <v>456871796</v>
      </c>
      <c r="E238" s="452"/>
      <c r="F238" s="426"/>
    </row>
    <row r="239" spans="1:6" x14ac:dyDescent="0.2">
      <c r="A239" s="466" t="s">
        <v>1105</v>
      </c>
      <c r="B239" s="465">
        <v>485468743</v>
      </c>
      <c r="F239" s="426"/>
    </row>
    <row r="240" spans="1:6" x14ac:dyDescent="0.2">
      <c r="A240" s="466" t="s">
        <v>1106</v>
      </c>
      <c r="B240" s="465">
        <v>410246382</v>
      </c>
      <c r="F240" s="426"/>
    </row>
    <row r="241" spans="1:6" x14ac:dyDescent="0.2">
      <c r="A241" s="466" t="s">
        <v>1107</v>
      </c>
      <c r="B241" s="465">
        <v>416359125</v>
      </c>
      <c r="F241" s="426"/>
    </row>
    <row r="242" spans="1:6" x14ac:dyDescent="0.2">
      <c r="A242" s="466" t="s">
        <v>1108</v>
      </c>
      <c r="B242" s="465">
        <v>538104412</v>
      </c>
      <c r="F242" s="426"/>
    </row>
    <row r="243" spans="1:6" x14ac:dyDescent="0.2">
      <c r="A243" s="466" t="s">
        <v>956</v>
      </c>
      <c r="B243" s="465">
        <v>512178462</v>
      </c>
      <c r="F243" s="426"/>
    </row>
    <row r="244" spans="1:6" x14ac:dyDescent="0.2">
      <c r="A244" s="466" t="s">
        <v>1109</v>
      </c>
      <c r="B244" s="465">
        <v>358476091</v>
      </c>
      <c r="F244" s="426"/>
    </row>
    <row r="245" spans="1:6" x14ac:dyDescent="0.2">
      <c r="A245" s="466" t="s">
        <v>1110</v>
      </c>
      <c r="B245" s="465">
        <v>417696405</v>
      </c>
      <c r="F245" s="426"/>
    </row>
    <row r="246" spans="1:6" x14ac:dyDescent="0.2">
      <c r="A246" s="466" t="s">
        <v>1111</v>
      </c>
      <c r="B246" s="465">
        <v>531831404</v>
      </c>
      <c r="F246" s="426"/>
    </row>
    <row r="247" spans="1:6" x14ac:dyDescent="0.2">
      <c r="A247" s="466" t="s">
        <v>1112</v>
      </c>
      <c r="B247" s="465">
        <v>530000000</v>
      </c>
      <c r="F247" s="426"/>
    </row>
    <row r="248" spans="1:6" x14ac:dyDescent="0.2">
      <c r="A248" s="466" t="s">
        <v>1113</v>
      </c>
      <c r="B248" s="465">
        <v>384113299</v>
      </c>
      <c r="F248" s="426"/>
    </row>
    <row r="249" spans="1:6" x14ac:dyDescent="0.2">
      <c r="A249" s="466" t="s">
        <v>1114</v>
      </c>
      <c r="B249" s="465">
        <v>421212401</v>
      </c>
      <c r="F249" s="426"/>
    </row>
    <row r="250" spans="1:6" x14ac:dyDescent="0.2">
      <c r="A250" s="466" t="s">
        <v>1115</v>
      </c>
      <c r="B250" s="465">
        <v>510505212</v>
      </c>
      <c r="F250" s="426"/>
    </row>
    <row r="251" spans="1:6" x14ac:dyDescent="0.2">
      <c r="A251" s="466" t="s">
        <v>1116</v>
      </c>
      <c r="B251" s="465">
        <v>503981031</v>
      </c>
      <c r="F251" s="426"/>
    </row>
    <row r="252" spans="1:6" x14ac:dyDescent="0.2">
      <c r="A252" s="466" t="s">
        <v>1117</v>
      </c>
      <c r="B252" s="465">
        <v>384113299</v>
      </c>
      <c r="F252" s="426"/>
    </row>
    <row r="253" spans="1:6" x14ac:dyDescent="0.2">
      <c r="A253" s="466" t="s">
        <v>1118</v>
      </c>
      <c r="B253" s="465">
        <v>384542693</v>
      </c>
      <c r="F253" s="426"/>
    </row>
    <row r="254" spans="1:6" x14ac:dyDescent="0.2">
      <c r="A254" s="466" t="s">
        <v>1119</v>
      </c>
      <c r="B254" s="465">
        <v>506643994</v>
      </c>
      <c r="F254" s="426"/>
    </row>
    <row r="255" spans="1:6" x14ac:dyDescent="0.2">
      <c r="A255" s="466" t="s">
        <v>1120</v>
      </c>
      <c r="B255" s="465">
        <v>539342263</v>
      </c>
      <c r="F255" s="426"/>
    </row>
    <row r="256" spans="1:6" x14ac:dyDescent="0.2">
      <c r="A256" s="466" t="s">
        <v>1121</v>
      </c>
      <c r="B256" s="465">
        <v>384113299</v>
      </c>
      <c r="F256" s="426"/>
    </row>
    <row r="257" spans="1:6" x14ac:dyDescent="0.2">
      <c r="A257" s="466" t="s">
        <v>1122</v>
      </c>
      <c r="B257" s="465">
        <v>454608403</v>
      </c>
      <c r="F257" s="426"/>
    </row>
    <row r="258" spans="1:6" x14ac:dyDescent="0.2">
      <c r="A258" s="466" t="s">
        <v>1123</v>
      </c>
      <c r="B258" s="465">
        <v>517758220</v>
      </c>
      <c r="F258" s="426"/>
    </row>
    <row r="259" spans="1:6" x14ac:dyDescent="0.2">
      <c r="A259" s="466" t="s">
        <v>1124</v>
      </c>
      <c r="B259" s="465">
        <v>528837648</v>
      </c>
      <c r="F259" s="426"/>
    </row>
    <row r="260" spans="1:6" x14ac:dyDescent="0.2">
      <c r="A260" s="466" t="s">
        <v>1125</v>
      </c>
      <c r="B260" s="465">
        <v>375071701</v>
      </c>
      <c r="F260" s="426"/>
    </row>
    <row r="261" spans="1:6" x14ac:dyDescent="0.2">
      <c r="A261" s="466" t="s">
        <v>1126</v>
      </c>
      <c r="B261" s="465">
        <v>415496426</v>
      </c>
      <c r="F261" s="426"/>
    </row>
    <row r="262" spans="1:6" x14ac:dyDescent="0.2">
      <c r="A262" s="466" t="s">
        <v>1127</v>
      </c>
      <c r="B262" s="465">
        <v>494497802</v>
      </c>
      <c r="F262" s="426"/>
    </row>
    <row r="263" spans="1:6" x14ac:dyDescent="0.2">
      <c r="A263" s="466" t="s">
        <v>1128</v>
      </c>
      <c r="B263" s="465">
        <v>510000000</v>
      </c>
      <c r="F263" s="426"/>
    </row>
    <row r="264" spans="1:6" x14ac:dyDescent="0.2">
      <c r="A264" s="466" t="s">
        <v>1129</v>
      </c>
      <c r="B264" s="465">
        <v>370133535</v>
      </c>
      <c r="F264" s="426"/>
    </row>
    <row r="265" spans="1:6" x14ac:dyDescent="0.2">
      <c r="A265" s="466" t="s">
        <v>1130</v>
      </c>
      <c r="B265" s="465">
        <v>419389033</v>
      </c>
      <c r="F265" s="426"/>
    </row>
    <row r="266" spans="1:6" x14ac:dyDescent="0.2">
      <c r="A266" s="466" t="s">
        <v>1131</v>
      </c>
      <c r="B266" s="465">
        <v>520994724</v>
      </c>
      <c r="F266" s="426"/>
    </row>
    <row r="267" spans="1:6" x14ac:dyDescent="0.2">
      <c r="A267" s="466" t="s">
        <v>1132</v>
      </c>
      <c r="B267" s="465">
        <v>470743273</v>
      </c>
      <c r="F267" s="426"/>
    </row>
    <row r="268" spans="1:6" x14ac:dyDescent="0.2">
      <c r="A268" s="466" t="s">
        <v>1133</v>
      </c>
      <c r="B268" s="465">
        <v>398249889</v>
      </c>
      <c r="F268" s="426"/>
    </row>
    <row r="269" spans="1:6" x14ac:dyDescent="0.2">
      <c r="A269" s="466" t="s">
        <v>1134</v>
      </c>
      <c r="B269" s="465">
        <v>415968565</v>
      </c>
      <c r="F269" s="426"/>
    </row>
    <row r="270" spans="1:6" x14ac:dyDescent="0.2">
      <c r="A270" s="466" t="s">
        <v>1135</v>
      </c>
      <c r="B270" s="465">
        <v>520583898</v>
      </c>
      <c r="F270" s="426"/>
    </row>
    <row r="271" spans="1:6" x14ac:dyDescent="0.2">
      <c r="A271" s="466" t="s">
        <v>1136</v>
      </c>
      <c r="B271" s="465">
        <v>513663682</v>
      </c>
      <c r="F271" s="426"/>
    </row>
    <row r="272" spans="1:6" x14ac:dyDescent="0.2">
      <c r="A272" s="466" t="s">
        <v>1137</v>
      </c>
      <c r="B272" s="465">
        <v>399262799</v>
      </c>
      <c r="F272" s="426"/>
    </row>
    <row r="273" spans="1:6" x14ac:dyDescent="0.2">
      <c r="A273" s="466" t="s">
        <v>1138</v>
      </c>
      <c r="B273" s="465">
        <v>406208921</v>
      </c>
      <c r="F273" s="426"/>
    </row>
    <row r="274" spans="1:6" x14ac:dyDescent="0.2">
      <c r="A274" s="466" t="s">
        <v>1139</v>
      </c>
      <c r="B274" s="465">
        <v>478548903</v>
      </c>
      <c r="F274" s="426"/>
    </row>
    <row r="275" spans="1:6" x14ac:dyDescent="0.2">
      <c r="A275" s="466" t="s">
        <v>1140</v>
      </c>
      <c r="B275" s="465">
        <v>480269002</v>
      </c>
      <c r="F275" s="426"/>
    </row>
    <row r="276" spans="1:6" x14ac:dyDescent="0.2">
      <c r="A276" s="466" t="s">
        <v>1141</v>
      </c>
      <c r="B276" s="465">
        <v>407146850</v>
      </c>
      <c r="F276" s="426"/>
    </row>
    <row r="277" spans="1:6" x14ac:dyDescent="0.2">
      <c r="A277" s="466" t="s">
        <v>1142</v>
      </c>
      <c r="B277" s="465">
        <v>436294341</v>
      </c>
      <c r="F277" s="426"/>
    </row>
    <row r="278" spans="1:6" x14ac:dyDescent="0.2">
      <c r="A278" s="466" t="s">
        <v>1143</v>
      </c>
      <c r="B278" s="465">
        <v>501630635</v>
      </c>
      <c r="F278" s="426"/>
    </row>
    <row r="279" spans="1:6" x14ac:dyDescent="0.2">
      <c r="A279" s="466" t="s">
        <v>1144</v>
      </c>
      <c r="B279" s="465">
        <v>486660248</v>
      </c>
      <c r="F279" s="426"/>
    </row>
    <row r="280" spans="1:6" x14ac:dyDescent="0.2">
      <c r="A280" s="466" t="s">
        <v>1145</v>
      </c>
      <c r="B280" s="465">
        <v>423472191</v>
      </c>
      <c r="F280" s="426"/>
    </row>
    <row r="281" spans="1:6" x14ac:dyDescent="0.2">
      <c r="A281" s="466" t="s">
        <v>1146</v>
      </c>
      <c r="B281" s="465">
        <v>460000000</v>
      </c>
      <c r="F281" s="426"/>
    </row>
    <row r="282" spans="1:6" x14ac:dyDescent="0.2">
      <c r="A282" s="466" t="s">
        <v>1147</v>
      </c>
      <c r="B282" s="465">
        <v>570968318</v>
      </c>
      <c r="F282" s="426"/>
    </row>
    <row r="283" spans="1:6" x14ac:dyDescent="0.2">
      <c r="A283" s="466" t="s">
        <v>1148</v>
      </c>
      <c r="B283" s="465">
        <v>539911096</v>
      </c>
      <c r="F283" s="426"/>
    </row>
    <row r="284" spans="1:6" x14ac:dyDescent="0.2">
      <c r="A284" s="466" t="s">
        <v>1149</v>
      </c>
      <c r="B284" s="465">
        <v>379512617</v>
      </c>
      <c r="F284" s="426"/>
    </row>
    <row r="285" spans="1:6" x14ac:dyDescent="0.2">
      <c r="A285" s="466" t="s">
        <v>1150</v>
      </c>
      <c r="B285" s="465">
        <v>438547846</v>
      </c>
      <c r="F285" s="426"/>
    </row>
    <row r="286" spans="1:6" x14ac:dyDescent="0.2">
      <c r="A286" s="466" t="s">
        <v>1151</v>
      </c>
      <c r="B286" s="465">
        <v>554671656</v>
      </c>
      <c r="F286" s="426"/>
    </row>
    <row r="287" spans="1:6" x14ac:dyDescent="0.2">
      <c r="A287" s="466" t="s">
        <v>1152</v>
      </c>
      <c r="B287" s="465">
        <v>524096354</v>
      </c>
      <c r="F287" s="426"/>
    </row>
    <row r="288" spans="1:6" x14ac:dyDescent="0.2">
      <c r="A288" s="466" t="s">
        <v>1153</v>
      </c>
      <c r="B288" s="465">
        <v>399055483</v>
      </c>
      <c r="F288" s="426"/>
    </row>
    <row r="289" spans="1:6" x14ac:dyDescent="0.2">
      <c r="A289" s="466" t="s">
        <v>1154</v>
      </c>
      <c r="B289" s="465">
        <v>430830403</v>
      </c>
      <c r="F289" s="426"/>
    </row>
    <row r="290" spans="1:6" x14ac:dyDescent="0.2">
      <c r="A290" s="466" t="s">
        <v>1155</v>
      </c>
      <c r="B290" s="465">
        <v>518891480</v>
      </c>
      <c r="F290" s="426"/>
    </row>
    <row r="291" spans="1:6" x14ac:dyDescent="0.2">
      <c r="A291" s="536">
        <v>508</v>
      </c>
      <c r="B291" s="465">
        <v>543836417</v>
      </c>
      <c r="F291" s="426"/>
    </row>
    <row r="292" spans="1:6" x14ac:dyDescent="0.2">
      <c r="A292" s="466" t="s">
        <v>1156</v>
      </c>
      <c r="B292" s="465">
        <v>393604694</v>
      </c>
      <c r="F292" s="426"/>
    </row>
    <row r="293" spans="1:6" x14ac:dyDescent="0.2">
      <c r="A293" s="466" t="s">
        <v>1157</v>
      </c>
      <c r="B293" s="465">
        <v>436886468</v>
      </c>
      <c r="F293" s="426"/>
    </row>
    <row r="294" spans="1:6" x14ac:dyDescent="0.2">
      <c r="A294" s="466" t="s">
        <v>1158</v>
      </c>
      <c r="B294" s="465">
        <v>488217343</v>
      </c>
      <c r="F294" s="426"/>
    </row>
    <row r="295" spans="1:6" x14ac:dyDescent="0.2">
      <c r="A295" s="466" t="s">
        <v>1159</v>
      </c>
      <c r="B295" s="465">
        <v>522086190</v>
      </c>
      <c r="F295" s="426"/>
    </row>
    <row r="296" spans="1:6" x14ac:dyDescent="0.2">
      <c r="A296" s="466" t="s">
        <v>1160</v>
      </c>
      <c r="B296" s="465">
        <v>407214975</v>
      </c>
      <c r="F296" s="426"/>
    </row>
    <row r="297" spans="1:6" x14ac:dyDescent="0.2">
      <c r="A297" s="466" t="s">
        <v>1161</v>
      </c>
      <c r="B297" s="465">
        <v>417001581</v>
      </c>
      <c r="F297" s="426"/>
    </row>
    <row r="298" spans="1:6" x14ac:dyDescent="0.2">
      <c r="A298" s="466" t="s">
        <v>1162</v>
      </c>
      <c r="B298" s="465">
        <v>547000000</v>
      </c>
      <c r="F298" s="426"/>
    </row>
    <row r="299" spans="1:6" x14ac:dyDescent="0.2">
      <c r="A299" s="466" t="s">
        <v>1163</v>
      </c>
      <c r="B299" s="465">
        <v>523763326</v>
      </c>
      <c r="F299" s="426"/>
    </row>
    <row r="300" spans="1:6" x14ac:dyDescent="0.2">
      <c r="A300" s="466" t="s">
        <v>1164</v>
      </c>
      <c r="B300" s="465">
        <v>400789115</v>
      </c>
      <c r="F300" s="426"/>
    </row>
    <row r="301" spans="1:6" x14ac:dyDescent="0.2">
      <c r="A301" s="466" t="s">
        <v>1165</v>
      </c>
      <c r="B301" s="465">
        <v>364749883</v>
      </c>
      <c r="F301" s="426"/>
    </row>
    <row r="302" spans="1:6" x14ac:dyDescent="0.2">
      <c r="A302" s="466" t="s">
        <v>1166</v>
      </c>
      <c r="B302" s="465">
        <v>553030775</v>
      </c>
      <c r="F302" s="426"/>
    </row>
    <row r="303" spans="1:6" x14ac:dyDescent="0.2">
      <c r="A303" s="466" t="s">
        <v>1167</v>
      </c>
      <c r="B303" s="465">
        <v>533551543</v>
      </c>
      <c r="F303" s="426"/>
    </row>
    <row r="304" spans="1:6" x14ac:dyDescent="0.2">
      <c r="A304" s="466" t="s">
        <v>1168</v>
      </c>
      <c r="B304" s="465">
        <v>387858318</v>
      </c>
      <c r="F304" s="426"/>
    </row>
    <row r="305" spans="1:6" x14ac:dyDescent="0.2">
      <c r="A305" s="466" t="s">
        <v>1169</v>
      </c>
      <c r="B305" s="465">
        <v>414894074</v>
      </c>
      <c r="F305" s="426"/>
    </row>
    <row r="306" spans="1:6" x14ac:dyDescent="0.2">
      <c r="A306" s="466" t="s">
        <v>1170</v>
      </c>
      <c r="B306" s="465">
        <v>518664264</v>
      </c>
      <c r="F306" s="426"/>
    </row>
    <row r="307" spans="1:6" x14ac:dyDescent="0.2">
      <c r="A307" s="466" t="s">
        <v>1171</v>
      </c>
      <c r="B307" s="465">
        <v>532000000</v>
      </c>
      <c r="F307" s="426"/>
    </row>
    <row r="308" spans="1:6" x14ac:dyDescent="0.2">
      <c r="A308" s="466" t="s">
        <v>957</v>
      </c>
      <c r="B308" s="465">
        <v>0</v>
      </c>
      <c r="F308" s="426"/>
    </row>
    <row r="309" spans="1:6" x14ac:dyDescent="0.2">
      <c r="A309" s="466" t="s">
        <v>958</v>
      </c>
      <c r="B309" s="465">
        <v>0</v>
      </c>
      <c r="F309" s="426"/>
    </row>
    <row r="310" spans="1:6" x14ac:dyDescent="0.2">
      <c r="A310" s="466" t="s">
        <v>959</v>
      </c>
      <c r="B310" s="465">
        <v>0</v>
      </c>
      <c r="F310" s="426"/>
    </row>
    <row r="311" spans="1:6" x14ac:dyDescent="0.2">
      <c r="A311" s="466" t="s">
        <v>960</v>
      </c>
      <c r="B311" s="465">
        <v>0</v>
      </c>
      <c r="F311" s="426"/>
    </row>
    <row r="312" spans="1:6" x14ac:dyDescent="0.2">
      <c r="A312" s="466" t="s">
        <v>961</v>
      </c>
      <c r="B312" s="465">
        <v>0</v>
      </c>
      <c r="F312" s="426"/>
    </row>
    <row r="313" spans="1:6" x14ac:dyDescent="0.2">
      <c r="A313" s="466" t="s">
        <v>962</v>
      </c>
      <c r="B313" s="465">
        <v>0</v>
      </c>
      <c r="F313" s="426"/>
    </row>
    <row r="314" spans="1:6" x14ac:dyDescent="0.2">
      <c r="A314" s="466" t="s">
        <v>963</v>
      </c>
      <c r="B314" s="465">
        <v>0</v>
      </c>
      <c r="F314" s="426"/>
    </row>
    <row r="315" spans="1:6" x14ac:dyDescent="0.2">
      <c r="A315" s="466" t="s">
        <v>964</v>
      </c>
      <c r="B315" s="465">
        <v>0</v>
      </c>
      <c r="F315" s="426"/>
    </row>
    <row r="316" spans="1:6" x14ac:dyDescent="0.2">
      <c r="A316" s="466" t="s">
        <v>965</v>
      </c>
      <c r="B316" s="465">
        <v>0</v>
      </c>
      <c r="F316" s="426"/>
    </row>
    <row r="317" spans="1:6" x14ac:dyDescent="0.2">
      <c r="A317" s="466" t="s">
        <v>966</v>
      </c>
      <c r="B317" s="465">
        <v>0</v>
      </c>
      <c r="F317" s="426"/>
    </row>
    <row r="318" spans="1:6" x14ac:dyDescent="0.2">
      <c r="A318" s="466" t="s">
        <v>967</v>
      </c>
      <c r="B318" s="465">
        <v>0</v>
      </c>
      <c r="F318" s="426"/>
    </row>
    <row r="319" spans="1:6" x14ac:dyDescent="0.2">
      <c r="A319" s="466" t="s">
        <v>968</v>
      </c>
      <c r="B319" s="465">
        <v>0</v>
      </c>
      <c r="F319" s="426"/>
    </row>
    <row r="320" spans="1:6" x14ac:dyDescent="0.2">
      <c r="A320" s="466" t="s">
        <v>969</v>
      </c>
      <c r="B320" s="465">
        <v>0</v>
      </c>
      <c r="F320" s="426"/>
    </row>
    <row r="321" spans="1:6" x14ac:dyDescent="0.2">
      <c r="A321" s="466" t="s">
        <v>970</v>
      </c>
      <c r="B321" s="465">
        <v>0</v>
      </c>
      <c r="F321" s="426"/>
    </row>
    <row r="322" spans="1:6" x14ac:dyDescent="0.2">
      <c r="A322" s="466" t="s">
        <v>971</v>
      </c>
      <c r="B322" s="465">
        <v>0</v>
      </c>
      <c r="F322" s="426"/>
    </row>
    <row r="323" spans="1:6" x14ac:dyDescent="0.2">
      <c r="A323" s="466" t="s">
        <v>972</v>
      </c>
      <c r="B323" s="465">
        <v>0</v>
      </c>
      <c r="F323" s="426"/>
    </row>
    <row r="324" spans="1:6" x14ac:dyDescent="0.2">
      <c r="A324" s="466" t="s">
        <v>973</v>
      </c>
      <c r="B324" s="465">
        <v>0</v>
      </c>
      <c r="F324" s="426"/>
    </row>
    <row r="325" spans="1:6" x14ac:dyDescent="0.2">
      <c r="A325" s="466" t="s">
        <v>974</v>
      </c>
      <c r="B325" s="465">
        <v>0</v>
      </c>
      <c r="F325" s="426"/>
    </row>
    <row r="326" spans="1:6" x14ac:dyDescent="0.2">
      <c r="A326" s="466" t="s">
        <v>975</v>
      </c>
      <c r="B326" s="465">
        <v>0</v>
      </c>
      <c r="F326" s="426"/>
    </row>
    <row r="327" spans="1:6" x14ac:dyDescent="0.2">
      <c r="A327" s="466" t="s">
        <v>976</v>
      </c>
      <c r="B327" s="465">
        <v>0</v>
      </c>
      <c r="F327" s="426"/>
    </row>
    <row r="328" spans="1:6" x14ac:dyDescent="0.2">
      <c r="A328" s="466" t="s">
        <v>977</v>
      </c>
      <c r="B328" s="465">
        <v>0</v>
      </c>
      <c r="F328" s="426"/>
    </row>
    <row r="329" spans="1:6" x14ac:dyDescent="0.2">
      <c r="A329" s="466" t="s">
        <v>978</v>
      </c>
      <c r="B329" s="465">
        <v>0</v>
      </c>
      <c r="F329" s="426"/>
    </row>
    <row r="330" spans="1:6" x14ac:dyDescent="0.2">
      <c r="A330" s="466" t="s">
        <v>979</v>
      </c>
      <c r="B330" s="465">
        <v>0</v>
      </c>
      <c r="F330" s="426"/>
    </row>
    <row r="331" spans="1:6" x14ac:dyDescent="0.2">
      <c r="A331" s="466" t="s">
        <v>980</v>
      </c>
      <c r="B331" s="465">
        <v>0</v>
      </c>
      <c r="F331" s="426"/>
    </row>
    <row r="332" spans="1:6" x14ac:dyDescent="0.2">
      <c r="A332" s="466" t="s">
        <v>981</v>
      </c>
      <c r="B332" s="465">
        <v>0</v>
      </c>
      <c r="F332" s="426"/>
    </row>
    <row r="333" spans="1:6" x14ac:dyDescent="0.2">
      <c r="A333" s="466" t="s">
        <v>982</v>
      </c>
      <c r="B333" s="465">
        <v>0</v>
      </c>
      <c r="F333" s="426"/>
    </row>
    <row r="334" spans="1:6" x14ac:dyDescent="0.2">
      <c r="A334" s="466" t="s">
        <v>983</v>
      </c>
      <c r="B334" s="465">
        <v>0</v>
      </c>
      <c r="F334" s="426"/>
    </row>
    <row r="335" spans="1:6" x14ac:dyDescent="0.2">
      <c r="A335" s="466" t="s">
        <v>799</v>
      </c>
      <c r="B335" s="465">
        <v>0</v>
      </c>
      <c r="F335" s="426"/>
    </row>
    <row r="336" spans="1:6" x14ac:dyDescent="0.2">
      <c r="A336" s="466" t="s">
        <v>984</v>
      </c>
      <c r="B336" s="465">
        <v>0</v>
      </c>
      <c r="F336" s="426"/>
    </row>
    <row r="337" spans="1:6" x14ac:dyDescent="0.2">
      <c r="A337" s="466" t="s">
        <v>985</v>
      </c>
      <c r="B337" s="465">
        <v>0</v>
      </c>
      <c r="F337" s="426"/>
    </row>
    <row r="338" spans="1:6" x14ac:dyDescent="0.2">
      <c r="A338" s="466" t="s">
        <v>986</v>
      </c>
      <c r="B338" s="465">
        <v>0</v>
      </c>
      <c r="F338" s="426"/>
    </row>
    <row r="339" spans="1:6" x14ac:dyDescent="0.2">
      <c r="A339" s="466" t="s">
        <v>987</v>
      </c>
      <c r="B339" s="465">
        <v>0</v>
      </c>
      <c r="F339" s="426"/>
    </row>
    <row r="340" spans="1:6" x14ac:dyDescent="0.2">
      <c r="A340" s="466" t="s">
        <v>988</v>
      </c>
      <c r="B340" s="465">
        <v>0</v>
      </c>
      <c r="F340" s="426"/>
    </row>
    <row r="341" spans="1:6" x14ac:dyDescent="0.2">
      <c r="A341" s="466" t="s">
        <v>989</v>
      </c>
      <c r="B341" s="465">
        <v>0</v>
      </c>
      <c r="F341" s="426"/>
    </row>
    <row r="342" spans="1:6" x14ac:dyDescent="0.2">
      <c r="A342" s="466" t="s">
        <v>990</v>
      </c>
      <c r="B342" s="465">
        <v>0</v>
      </c>
      <c r="F342" s="426"/>
    </row>
    <row r="343" spans="1:6" x14ac:dyDescent="0.2">
      <c r="A343" s="466" t="s">
        <v>991</v>
      </c>
      <c r="B343" s="465">
        <v>0</v>
      </c>
      <c r="F343" s="426"/>
    </row>
    <row r="344" spans="1:6" x14ac:dyDescent="0.2">
      <c r="A344" s="466" t="s">
        <v>1889</v>
      </c>
      <c r="B344" s="465">
        <v>0</v>
      </c>
      <c r="F344" s="426"/>
    </row>
    <row r="345" spans="1:6" x14ac:dyDescent="0.2">
      <c r="A345" s="466" t="s">
        <v>992</v>
      </c>
      <c r="B345" s="465">
        <v>0</v>
      </c>
      <c r="F345" s="426"/>
    </row>
    <row r="346" spans="1:6" x14ac:dyDescent="0.2">
      <c r="A346" s="466" t="s">
        <v>805</v>
      </c>
      <c r="B346" s="465">
        <v>0</v>
      </c>
      <c r="F346" s="426"/>
    </row>
    <row r="347" spans="1:6" x14ac:dyDescent="0.2">
      <c r="A347" s="466" t="s">
        <v>806</v>
      </c>
      <c r="B347" s="465">
        <v>0</v>
      </c>
      <c r="F347" s="426"/>
    </row>
    <row r="348" spans="1:6" x14ac:dyDescent="0.2">
      <c r="A348" s="466" t="s">
        <v>807</v>
      </c>
      <c r="B348" s="465">
        <v>0</v>
      </c>
      <c r="F348" s="426"/>
    </row>
    <row r="349" spans="1:6" x14ac:dyDescent="0.2">
      <c r="A349" s="466" t="s">
        <v>808</v>
      </c>
      <c r="B349" s="465">
        <v>0</v>
      </c>
      <c r="F349" s="426"/>
    </row>
    <row r="350" spans="1:6" x14ac:dyDescent="0.2">
      <c r="A350" s="466" t="s">
        <v>809</v>
      </c>
      <c r="B350" s="465">
        <v>0</v>
      </c>
      <c r="F350" s="426"/>
    </row>
    <row r="351" spans="1:6" x14ac:dyDescent="0.2">
      <c r="A351" s="466" t="s">
        <v>810</v>
      </c>
      <c r="B351" s="465">
        <v>0</v>
      </c>
      <c r="F351" s="426"/>
    </row>
    <row r="352" spans="1:6" x14ac:dyDescent="0.2">
      <c r="A352" s="466" t="s">
        <v>811</v>
      </c>
      <c r="B352" s="465">
        <v>0</v>
      </c>
      <c r="F352" s="426"/>
    </row>
    <row r="353" spans="1:6" x14ac:dyDescent="0.2">
      <c r="A353" s="466" t="s">
        <v>812</v>
      </c>
      <c r="B353" s="465">
        <v>0</v>
      </c>
      <c r="F353" s="426"/>
    </row>
    <row r="354" spans="1:6" x14ac:dyDescent="0.2">
      <c r="A354" s="466" t="s">
        <v>813</v>
      </c>
      <c r="B354" s="465">
        <v>0</v>
      </c>
      <c r="F354" s="426"/>
    </row>
    <row r="355" spans="1:6" x14ac:dyDescent="0.2">
      <c r="A355" s="466" t="s">
        <v>814</v>
      </c>
      <c r="B355" s="465">
        <v>0</v>
      </c>
      <c r="F355" s="426"/>
    </row>
    <row r="356" spans="1:6" x14ac:dyDescent="0.2">
      <c r="A356" s="466" t="s">
        <v>815</v>
      </c>
      <c r="B356" s="465">
        <v>0</v>
      </c>
      <c r="F356" s="426"/>
    </row>
    <row r="357" spans="1:6" x14ac:dyDescent="0.2">
      <c r="A357" s="466" t="s">
        <v>816</v>
      </c>
      <c r="B357" s="465">
        <v>0</v>
      </c>
      <c r="F357" s="426"/>
    </row>
    <row r="358" spans="1:6" x14ac:dyDescent="0.2">
      <c r="A358" s="466" t="s">
        <v>817</v>
      </c>
      <c r="B358" s="465">
        <v>0</v>
      </c>
      <c r="F358" s="426"/>
    </row>
    <row r="359" spans="1:6" x14ac:dyDescent="0.2">
      <c r="A359" s="466" t="s">
        <v>993</v>
      </c>
      <c r="B359" s="465">
        <v>0</v>
      </c>
      <c r="F359" s="426"/>
    </row>
    <row r="360" spans="1:6" x14ac:dyDescent="0.2">
      <c r="A360" s="466" t="s">
        <v>994</v>
      </c>
      <c r="B360" s="465">
        <v>0</v>
      </c>
      <c r="F360" s="426"/>
    </row>
    <row r="361" spans="1:6" x14ac:dyDescent="0.2">
      <c r="A361" s="466" t="s">
        <v>995</v>
      </c>
      <c r="B361" s="465">
        <v>0</v>
      </c>
      <c r="F361" s="426"/>
    </row>
    <row r="362" spans="1:6" x14ac:dyDescent="0.2">
      <c r="A362" s="466" t="s">
        <v>996</v>
      </c>
      <c r="B362" s="465">
        <v>0</v>
      </c>
      <c r="F362" s="426"/>
    </row>
    <row r="363" spans="1:6" x14ac:dyDescent="0.2">
      <c r="A363" s="466" t="s">
        <v>997</v>
      </c>
      <c r="B363" s="465">
        <v>0</v>
      </c>
      <c r="F363" s="426"/>
    </row>
    <row r="364" spans="1:6" x14ac:dyDescent="0.2">
      <c r="A364" s="466" t="s">
        <v>998</v>
      </c>
      <c r="B364" s="465">
        <v>0</v>
      </c>
      <c r="F364" s="426"/>
    </row>
    <row r="365" spans="1:6" x14ac:dyDescent="0.2">
      <c r="A365" s="466" t="s">
        <v>999</v>
      </c>
      <c r="B365" s="465">
        <v>0</v>
      </c>
      <c r="F365" s="426"/>
    </row>
    <row r="366" spans="1:6" x14ac:dyDescent="0.2">
      <c r="A366" s="466" t="s">
        <v>1000</v>
      </c>
      <c r="B366" s="465">
        <v>0</v>
      </c>
      <c r="F366" s="426"/>
    </row>
    <row r="367" spans="1:6" x14ac:dyDescent="0.2">
      <c r="A367" s="466" t="s">
        <v>1001</v>
      </c>
      <c r="B367" s="465">
        <v>0</v>
      </c>
      <c r="F367" s="426"/>
    </row>
    <row r="368" spans="1:6" x14ac:dyDescent="0.2">
      <c r="A368" s="466" t="s">
        <v>1002</v>
      </c>
      <c r="B368" s="465">
        <v>0</v>
      </c>
      <c r="F368" s="426"/>
    </row>
    <row r="369" spans="1:6" x14ac:dyDescent="0.2">
      <c r="A369" s="466" t="s">
        <v>1003</v>
      </c>
      <c r="B369" s="465">
        <v>0</v>
      </c>
      <c r="F369" s="426"/>
    </row>
    <row r="370" spans="1:6" x14ac:dyDescent="0.2">
      <c r="A370" s="466" t="s">
        <v>1004</v>
      </c>
      <c r="B370" s="465">
        <v>0</v>
      </c>
      <c r="F370" s="426"/>
    </row>
    <row r="371" spans="1:6" x14ac:dyDescent="0.2">
      <c r="A371" s="466" t="s">
        <v>1005</v>
      </c>
      <c r="B371" s="465">
        <v>0</v>
      </c>
      <c r="F371" s="426"/>
    </row>
    <row r="372" spans="1:6" x14ac:dyDescent="0.2">
      <c r="A372" s="466" t="s">
        <v>1006</v>
      </c>
      <c r="B372" s="465">
        <v>0</v>
      </c>
      <c r="F372" s="426"/>
    </row>
    <row r="373" spans="1:6" x14ac:dyDescent="0.2">
      <c r="A373" s="466" t="s">
        <v>1007</v>
      </c>
      <c r="B373" s="465">
        <v>0</v>
      </c>
      <c r="F373" s="426"/>
    </row>
    <row r="374" spans="1:6" x14ac:dyDescent="0.2">
      <c r="A374" s="466" t="s">
        <v>1008</v>
      </c>
      <c r="B374" s="465">
        <v>0</v>
      </c>
      <c r="F374" s="426"/>
    </row>
    <row r="375" spans="1:6" x14ac:dyDescent="0.2">
      <c r="A375" s="466" t="s">
        <v>1009</v>
      </c>
      <c r="B375" s="465">
        <v>0</v>
      </c>
      <c r="F375" s="426"/>
    </row>
    <row r="376" spans="1:6" x14ac:dyDescent="0.2">
      <c r="A376" s="466" t="s">
        <v>1010</v>
      </c>
      <c r="B376" s="465">
        <v>0</v>
      </c>
      <c r="F376" s="426"/>
    </row>
    <row r="377" spans="1:6" x14ac:dyDescent="0.2">
      <c r="A377" s="466" t="s">
        <v>1011</v>
      </c>
      <c r="B377" s="465">
        <v>0</v>
      </c>
      <c r="F377" s="426"/>
    </row>
    <row r="378" spans="1:6" x14ac:dyDescent="0.2">
      <c r="A378" s="466" t="s">
        <v>1012</v>
      </c>
      <c r="B378" s="465">
        <v>0</v>
      </c>
      <c r="F378" s="426"/>
    </row>
    <row r="379" spans="1:6" x14ac:dyDescent="0.2">
      <c r="A379" s="466" t="s">
        <v>1013</v>
      </c>
      <c r="B379" s="465">
        <v>0</v>
      </c>
      <c r="F379" s="426"/>
    </row>
    <row r="380" spans="1:6" x14ac:dyDescent="0.2">
      <c r="A380" s="466" t="s">
        <v>1014</v>
      </c>
      <c r="B380" s="465">
        <v>0</v>
      </c>
      <c r="F380" s="426"/>
    </row>
    <row r="381" spans="1:6" x14ac:dyDescent="0.2">
      <c r="A381" s="466" t="s">
        <v>1015</v>
      </c>
      <c r="B381" s="465">
        <v>0</v>
      </c>
      <c r="F381" s="426"/>
    </row>
    <row r="382" spans="1:6" x14ac:dyDescent="0.2">
      <c r="A382" s="466" t="s">
        <v>1016</v>
      </c>
      <c r="B382" s="465">
        <v>0</v>
      </c>
      <c r="F382" s="426"/>
    </row>
    <row r="383" spans="1:6" x14ac:dyDescent="0.2">
      <c r="A383" s="466" t="s">
        <v>1017</v>
      </c>
      <c r="B383" s="465">
        <v>0</v>
      </c>
      <c r="F383" s="426"/>
    </row>
    <row r="384" spans="1:6" x14ac:dyDescent="0.2">
      <c r="A384" s="466" t="s">
        <v>1018</v>
      </c>
      <c r="B384" s="465">
        <v>0</v>
      </c>
      <c r="F384" s="426"/>
    </row>
    <row r="385" spans="1:6" x14ac:dyDescent="0.2">
      <c r="A385" s="466" t="s">
        <v>1019</v>
      </c>
      <c r="B385" s="465">
        <v>0</v>
      </c>
      <c r="F385" s="426"/>
    </row>
    <row r="386" spans="1:6" x14ac:dyDescent="0.2">
      <c r="A386" s="466" t="s">
        <v>1020</v>
      </c>
      <c r="B386" s="465">
        <v>0</v>
      </c>
      <c r="F386" s="426"/>
    </row>
    <row r="387" spans="1:6" x14ac:dyDescent="0.2">
      <c r="A387" s="466" t="s">
        <v>1021</v>
      </c>
      <c r="B387" s="465">
        <v>0</v>
      </c>
      <c r="F387" s="426"/>
    </row>
    <row r="388" spans="1:6" x14ac:dyDescent="0.2">
      <c r="A388" s="466" t="s">
        <v>1022</v>
      </c>
      <c r="B388" s="465">
        <v>0</v>
      </c>
      <c r="F388" s="426"/>
    </row>
    <row r="389" spans="1:6" x14ac:dyDescent="0.2">
      <c r="A389" s="466" t="s">
        <v>1023</v>
      </c>
      <c r="B389" s="465">
        <v>0</v>
      </c>
      <c r="F389" s="426"/>
    </row>
    <row r="390" spans="1:6" x14ac:dyDescent="0.2">
      <c r="A390" s="466" t="s">
        <v>1024</v>
      </c>
      <c r="B390" s="465">
        <v>0</v>
      </c>
      <c r="F390" s="426"/>
    </row>
    <row r="391" spans="1:6" x14ac:dyDescent="0.2">
      <c r="A391" s="466" t="s">
        <v>1025</v>
      </c>
      <c r="B391" s="465">
        <v>0</v>
      </c>
      <c r="F391" s="426"/>
    </row>
    <row r="392" spans="1:6" x14ac:dyDescent="0.2">
      <c r="A392" s="466" t="s">
        <v>1026</v>
      </c>
      <c r="B392" s="465">
        <v>0</v>
      </c>
      <c r="F392" s="426"/>
    </row>
    <row r="393" spans="1:6" x14ac:dyDescent="0.2">
      <c r="A393" s="466" t="s">
        <v>1027</v>
      </c>
      <c r="B393" s="465">
        <v>0</v>
      </c>
      <c r="F393" s="426"/>
    </row>
    <row r="394" spans="1:6" x14ac:dyDescent="0.2">
      <c r="A394" s="466" t="s">
        <v>1028</v>
      </c>
      <c r="B394" s="465">
        <v>0</v>
      </c>
      <c r="F394" s="426"/>
    </row>
    <row r="395" spans="1:6" x14ac:dyDescent="0.2">
      <c r="A395" s="466" t="s">
        <v>1029</v>
      </c>
      <c r="B395" s="465">
        <v>0</v>
      </c>
      <c r="F395" s="426"/>
    </row>
    <row r="396" spans="1:6" x14ac:dyDescent="0.2">
      <c r="A396" s="466" t="s">
        <v>1030</v>
      </c>
      <c r="B396" s="465">
        <v>0</v>
      </c>
      <c r="F396" s="426"/>
    </row>
    <row r="397" spans="1:6" x14ac:dyDescent="0.2">
      <c r="A397" s="466" t="s">
        <v>1031</v>
      </c>
      <c r="B397" s="465">
        <v>0</v>
      </c>
      <c r="F397" s="426"/>
    </row>
    <row r="398" spans="1:6" x14ac:dyDescent="0.2">
      <c r="A398" s="466" t="s">
        <v>1032</v>
      </c>
      <c r="B398" s="465">
        <v>0</v>
      </c>
      <c r="F398" s="426"/>
    </row>
    <row r="399" spans="1:6" x14ac:dyDescent="0.2">
      <c r="A399" s="466" t="s">
        <v>1033</v>
      </c>
      <c r="B399" s="465">
        <v>0</v>
      </c>
      <c r="F399" s="426"/>
    </row>
    <row r="400" spans="1:6" x14ac:dyDescent="0.2">
      <c r="A400" s="466" t="s">
        <v>1034</v>
      </c>
      <c r="B400" s="465">
        <v>0</v>
      </c>
      <c r="F400" s="426"/>
    </row>
    <row r="401" spans="1:6" x14ac:dyDescent="0.2">
      <c r="A401" s="466" t="s">
        <v>1035</v>
      </c>
      <c r="B401" s="465">
        <v>0</v>
      </c>
      <c r="F401" s="426"/>
    </row>
    <row r="402" spans="1:6" x14ac:dyDescent="0.2">
      <c r="A402" s="466" t="s">
        <v>1036</v>
      </c>
      <c r="B402" s="465">
        <v>0</v>
      </c>
      <c r="F402" s="426"/>
    </row>
    <row r="403" spans="1:6" x14ac:dyDescent="0.2">
      <c r="A403" s="466" t="s">
        <v>1037</v>
      </c>
      <c r="B403" s="465">
        <v>0</v>
      </c>
      <c r="F403" s="426"/>
    </row>
    <row r="404" spans="1:6" x14ac:dyDescent="0.2">
      <c r="A404" s="466" t="s">
        <v>1038</v>
      </c>
      <c r="B404" s="465">
        <v>0</v>
      </c>
      <c r="F404" s="426"/>
    </row>
    <row r="405" spans="1:6" x14ac:dyDescent="0.2">
      <c r="A405" s="466" t="s">
        <v>1039</v>
      </c>
      <c r="B405" s="465">
        <v>0</v>
      </c>
      <c r="F405" s="426"/>
    </row>
    <row r="406" spans="1:6" x14ac:dyDescent="0.2">
      <c r="A406" s="466" t="s">
        <v>1040</v>
      </c>
      <c r="B406" s="465">
        <v>0</v>
      </c>
      <c r="F406" s="426"/>
    </row>
    <row r="407" spans="1:6" x14ac:dyDescent="0.2">
      <c r="A407" s="466" t="s">
        <v>1041</v>
      </c>
      <c r="B407" s="465">
        <v>0</v>
      </c>
      <c r="F407" s="426"/>
    </row>
    <row r="408" spans="1:6" x14ac:dyDescent="0.2">
      <c r="A408" s="466" t="s">
        <v>1042</v>
      </c>
      <c r="B408" s="465">
        <v>0</v>
      </c>
      <c r="F408" s="426"/>
    </row>
    <row r="409" spans="1:6" x14ac:dyDescent="0.2">
      <c r="A409" s="466" t="s">
        <v>1043</v>
      </c>
      <c r="B409" s="465">
        <v>0</v>
      </c>
      <c r="F409" s="426"/>
    </row>
    <row r="410" spans="1:6" x14ac:dyDescent="0.2">
      <c r="A410" s="466" t="s">
        <v>1044</v>
      </c>
      <c r="B410" s="465">
        <v>0</v>
      </c>
      <c r="F410" s="426"/>
    </row>
    <row r="411" spans="1:6" x14ac:dyDescent="0.2">
      <c r="A411" s="466" t="s">
        <v>1045</v>
      </c>
      <c r="B411" s="465">
        <v>0</v>
      </c>
      <c r="F411" s="426"/>
    </row>
    <row r="412" spans="1:6" x14ac:dyDescent="0.2">
      <c r="A412" s="466" t="s">
        <v>1046</v>
      </c>
      <c r="B412" s="465">
        <v>0</v>
      </c>
      <c r="F412" s="426"/>
    </row>
    <row r="413" spans="1:6" x14ac:dyDescent="0.2">
      <c r="A413" s="466" t="s">
        <v>1047</v>
      </c>
      <c r="B413" s="465">
        <v>0</v>
      </c>
      <c r="F413" s="426"/>
    </row>
    <row r="414" spans="1:6" x14ac:dyDescent="0.2">
      <c r="A414" s="466" t="s">
        <v>1048</v>
      </c>
      <c r="B414" s="465">
        <v>0</v>
      </c>
      <c r="F414" s="426"/>
    </row>
    <row r="415" spans="1:6" x14ac:dyDescent="0.2">
      <c r="A415" s="466" t="s">
        <v>1049</v>
      </c>
      <c r="B415" s="465">
        <v>0</v>
      </c>
      <c r="F415" s="426"/>
    </row>
    <row r="416" spans="1:6" x14ac:dyDescent="0.2">
      <c r="A416" s="466" t="s">
        <v>1050</v>
      </c>
      <c r="B416" s="465">
        <v>0</v>
      </c>
      <c r="F416" s="426"/>
    </row>
    <row r="417" spans="1:6" x14ac:dyDescent="0.2">
      <c r="A417" s="466" t="s">
        <v>1051</v>
      </c>
      <c r="B417" s="465">
        <v>0</v>
      </c>
      <c r="F417" s="426"/>
    </row>
    <row r="418" spans="1:6" x14ac:dyDescent="0.2">
      <c r="A418" s="466" t="s">
        <v>1052</v>
      </c>
      <c r="B418" s="465">
        <v>0</v>
      </c>
      <c r="F418" s="426"/>
    </row>
    <row r="419" spans="1:6" x14ac:dyDescent="0.2">
      <c r="A419" s="466" t="s">
        <v>1053</v>
      </c>
      <c r="B419" s="465">
        <v>0</v>
      </c>
      <c r="F419" s="426"/>
    </row>
    <row r="420" spans="1:6" x14ac:dyDescent="0.2">
      <c r="A420" s="466" t="s">
        <v>1054</v>
      </c>
      <c r="B420" s="465">
        <v>0</v>
      </c>
      <c r="F420" s="426"/>
    </row>
    <row r="421" spans="1:6" x14ac:dyDescent="0.2">
      <c r="A421" s="466" t="s">
        <v>1055</v>
      </c>
      <c r="B421" s="465">
        <v>0</v>
      </c>
      <c r="F421" s="426"/>
    </row>
    <row r="422" spans="1:6" x14ac:dyDescent="0.2">
      <c r="A422" s="466" t="s">
        <v>1056</v>
      </c>
      <c r="B422" s="465">
        <v>0</v>
      </c>
      <c r="F422" s="426"/>
    </row>
    <row r="423" spans="1:6" x14ac:dyDescent="0.2">
      <c r="A423" s="466" t="s">
        <v>1057</v>
      </c>
      <c r="B423" s="465">
        <v>0</v>
      </c>
      <c r="F423" s="426"/>
    </row>
    <row r="424" spans="1:6" x14ac:dyDescent="0.2">
      <c r="A424" s="466" t="s">
        <v>1058</v>
      </c>
      <c r="B424" s="465">
        <v>0</v>
      </c>
      <c r="F424" s="426"/>
    </row>
    <row r="425" spans="1:6" x14ac:dyDescent="0.2">
      <c r="A425" s="466" t="s">
        <v>903</v>
      </c>
      <c r="B425" s="465">
        <v>0</v>
      </c>
      <c r="F425" s="426"/>
    </row>
    <row r="426" spans="1:6" x14ac:dyDescent="0.2">
      <c r="A426" s="466" t="s">
        <v>1059</v>
      </c>
      <c r="B426" s="465">
        <v>0</v>
      </c>
      <c r="F426" s="426"/>
    </row>
    <row r="427" spans="1:6" x14ac:dyDescent="0.2">
      <c r="A427" s="466" t="s">
        <v>1060</v>
      </c>
      <c r="B427" s="465">
        <v>0</v>
      </c>
      <c r="F427" s="426"/>
    </row>
    <row r="428" spans="1:6" x14ac:dyDescent="0.2">
      <c r="A428" s="466" t="s">
        <v>1061</v>
      </c>
      <c r="B428" s="465">
        <v>0</v>
      </c>
      <c r="F428" s="426"/>
    </row>
    <row r="429" spans="1:6" x14ac:dyDescent="0.2">
      <c r="A429" s="466" t="s">
        <v>1062</v>
      </c>
      <c r="B429" s="465">
        <v>0</v>
      </c>
      <c r="F429" s="426"/>
    </row>
    <row r="430" spans="1:6" x14ac:dyDescent="0.2">
      <c r="A430" s="466" t="s">
        <v>1063</v>
      </c>
      <c r="B430" s="465">
        <v>0</v>
      </c>
      <c r="F430" s="426"/>
    </row>
    <row r="431" spans="1:6" x14ac:dyDescent="0.2">
      <c r="A431" s="466" t="s">
        <v>1064</v>
      </c>
      <c r="B431" s="465">
        <v>0</v>
      </c>
      <c r="F431" s="426"/>
    </row>
    <row r="432" spans="1:6" x14ac:dyDescent="0.2">
      <c r="A432" s="466" t="s">
        <v>1065</v>
      </c>
      <c r="B432" s="465">
        <v>0</v>
      </c>
      <c r="F432" s="426"/>
    </row>
    <row r="433" spans="1:6" x14ac:dyDescent="0.2">
      <c r="A433" s="466" t="s">
        <v>1066</v>
      </c>
      <c r="B433" s="465">
        <v>0</v>
      </c>
      <c r="F433" s="426"/>
    </row>
    <row r="434" spans="1:6" x14ac:dyDescent="0.2">
      <c r="A434" s="466" t="s">
        <v>1067</v>
      </c>
      <c r="B434" s="465">
        <v>0</v>
      </c>
      <c r="F434" s="426"/>
    </row>
    <row r="435" spans="1:6" x14ac:dyDescent="0.2">
      <c r="A435" s="466" t="s">
        <v>1068</v>
      </c>
      <c r="B435" s="465">
        <v>0</v>
      </c>
      <c r="F435" s="426"/>
    </row>
    <row r="436" spans="1:6" x14ac:dyDescent="0.2">
      <c r="A436" s="466" t="s">
        <v>1069</v>
      </c>
      <c r="B436" s="465">
        <v>0</v>
      </c>
      <c r="F436" s="426"/>
    </row>
    <row r="437" spans="1:6" x14ac:dyDescent="0.2">
      <c r="A437" s="466" t="s">
        <v>1070</v>
      </c>
      <c r="B437" s="465">
        <v>0</v>
      </c>
      <c r="F437" s="426"/>
    </row>
    <row r="438" spans="1:6" x14ac:dyDescent="0.2">
      <c r="A438" s="466" t="s">
        <v>1071</v>
      </c>
      <c r="B438" s="465">
        <v>0</v>
      </c>
      <c r="F438" s="426"/>
    </row>
    <row r="439" spans="1:6" x14ac:dyDescent="0.2">
      <c r="A439" s="466" t="s">
        <v>1072</v>
      </c>
      <c r="B439" s="465">
        <v>0</v>
      </c>
      <c r="F439" s="426"/>
    </row>
    <row r="440" spans="1:6" x14ac:dyDescent="0.2">
      <c r="A440" s="466" t="s">
        <v>1073</v>
      </c>
      <c r="B440" s="465">
        <v>0</v>
      </c>
      <c r="F440" s="426"/>
    </row>
    <row r="441" spans="1:6" x14ac:dyDescent="0.2">
      <c r="A441" s="466" t="s">
        <v>1074</v>
      </c>
      <c r="B441" s="465">
        <v>0</v>
      </c>
      <c r="F441" s="426"/>
    </row>
    <row r="442" spans="1:6" x14ac:dyDescent="0.2">
      <c r="A442" s="466" t="s">
        <v>1075</v>
      </c>
      <c r="B442" s="465">
        <v>0</v>
      </c>
      <c r="F442" s="426"/>
    </row>
    <row r="443" spans="1:6" x14ac:dyDescent="0.2">
      <c r="A443" s="466" t="s">
        <v>1076</v>
      </c>
      <c r="B443" s="465">
        <v>0</v>
      </c>
      <c r="F443" s="426"/>
    </row>
    <row r="444" spans="1:6" x14ac:dyDescent="0.2">
      <c r="A444" s="466" t="s">
        <v>1077</v>
      </c>
      <c r="B444" s="465">
        <v>0</v>
      </c>
      <c r="F444" s="426"/>
    </row>
    <row r="445" spans="1:6" x14ac:dyDescent="0.2">
      <c r="A445" s="466" t="s">
        <v>1078</v>
      </c>
      <c r="B445" s="465">
        <v>0</v>
      </c>
      <c r="F445" s="426"/>
    </row>
    <row r="446" spans="1:6" x14ac:dyDescent="0.2">
      <c r="A446" s="466" t="s">
        <v>1079</v>
      </c>
      <c r="B446" s="465">
        <v>0</v>
      </c>
      <c r="F446" s="426"/>
    </row>
    <row r="447" spans="1:6" x14ac:dyDescent="0.2">
      <c r="A447" s="466" t="s">
        <v>1996</v>
      </c>
      <c r="B447" s="465">
        <v>0</v>
      </c>
      <c r="F447" s="426"/>
    </row>
    <row r="448" spans="1:6" x14ac:dyDescent="0.2">
      <c r="A448" s="466" t="s">
        <v>937</v>
      </c>
      <c r="B448" s="465">
        <v>0</v>
      </c>
      <c r="F448" s="426"/>
    </row>
    <row r="449" spans="1:6" x14ac:dyDescent="0.2">
      <c r="A449" s="466" t="s">
        <v>1080</v>
      </c>
      <c r="B449" s="465">
        <v>0</v>
      </c>
      <c r="F449" s="426"/>
    </row>
    <row r="450" spans="1:6" x14ac:dyDescent="0.2">
      <c r="A450" s="466" t="s">
        <v>1081</v>
      </c>
      <c r="B450" s="465">
        <v>0</v>
      </c>
      <c r="F450" s="426"/>
    </row>
    <row r="451" spans="1:6" x14ac:dyDescent="0.2">
      <c r="A451" s="466" t="s">
        <v>1082</v>
      </c>
      <c r="B451" s="465">
        <v>0</v>
      </c>
      <c r="F451" s="426"/>
    </row>
    <row r="452" spans="1:6" x14ac:dyDescent="0.2">
      <c r="A452" s="466" t="s">
        <v>1083</v>
      </c>
      <c r="B452" s="465">
        <v>0</v>
      </c>
      <c r="F452" s="426"/>
    </row>
    <row r="453" spans="1:6" x14ac:dyDescent="0.2">
      <c r="A453" s="466" t="s">
        <v>1084</v>
      </c>
      <c r="B453" s="465">
        <v>0</v>
      </c>
      <c r="F453" s="426"/>
    </row>
    <row r="454" spans="1:6" x14ac:dyDescent="0.2">
      <c r="A454" s="466" t="s">
        <v>1085</v>
      </c>
      <c r="B454" s="465">
        <v>0</v>
      </c>
      <c r="F454" s="426"/>
    </row>
    <row r="455" spans="1:6" x14ac:dyDescent="0.2">
      <c r="A455" s="466" t="s">
        <v>1086</v>
      </c>
      <c r="B455" s="465">
        <v>0</v>
      </c>
      <c r="F455" s="426"/>
    </row>
    <row r="456" spans="1:6" x14ac:dyDescent="0.2">
      <c r="A456" s="466" t="s">
        <v>1087</v>
      </c>
      <c r="B456" s="465">
        <v>0</v>
      </c>
      <c r="F456" s="426"/>
    </row>
    <row r="457" spans="1:6" x14ac:dyDescent="0.2">
      <c r="A457" s="466" t="s">
        <v>1088</v>
      </c>
      <c r="B457" s="465">
        <v>0</v>
      </c>
      <c r="F457" s="426"/>
    </row>
    <row r="458" spans="1:6" x14ac:dyDescent="0.2">
      <c r="A458" s="466" t="s">
        <v>1089</v>
      </c>
      <c r="B458" s="465">
        <v>0</v>
      </c>
      <c r="F458" s="426"/>
    </row>
    <row r="459" spans="1:6" x14ac:dyDescent="0.2">
      <c r="A459" s="466" t="s">
        <v>1090</v>
      </c>
      <c r="B459" s="465">
        <v>0</v>
      </c>
      <c r="F459" s="426"/>
    </row>
    <row r="460" spans="1:6" x14ac:dyDescent="0.2">
      <c r="A460" s="466" t="s">
        <v>1091</v>
      </c>
      <c r="B460" s="465">
        <v>0</v>
      </c>
      <c r="F460" s="426"/>
    </row>
    <row r="461" spans="1:6" x14ac:dyDescent="0.2">
      <c r="A461" s="466" t="s">
        <v>1092</v>
      </c>
      <c r="B461" s="465">
        <v>0</v>
      </c>
      <c r="F461" s="426"/>
    </row>
    <row r="462" spans="1:6" x14ac:dyDescent="0.2">
      <c r="A462" s="466" t="s">
        <v>1093</v>
      </c>
      <c r="B462" s="465">
        <v>0</v>
      </c>
      <c r="F462" s="426"/>
    </row>
    <row r="463" spans="1:6" x14ac:dyDescent="0.2">
      <c r="A463" s="466" t="s">
        <v>1094</v>
      </c>
      <c r="B463" s="465">
        <v>0</v>
      </c>
      <c r="F463" s="426"/>
    </row>
    <row r="464" spans="1:6" x14ac:dyDescent="0.2">
      <c r="A464" s="466" t="s">
        <v>1095</v>
      </c>
      <c r="B464" s="465">
        <v>0</v>
      </c>
      <c r="F464" s="426"/>
    </row>
    <row r="465" spans="1:6" x14ac:dyDescent="0.2">
      <c r="A465" s="466" t="s">
        <v>1096</v>
      </c>
      <c r="B465" s="465">
        <v>0</v>
      </c>
      <c r="F465" s="426"/>
    </row>
    <row r="466" spans="1:6" x14ac:dyDescent="0.2">
      <c r="A466" s="466" t="s">
        <v>1097</v>
      </c>
      <c r="B466" s="465">
        <v>0</v>
      </c>
      <c r="F466" s="426"/>
    </row>
    <row r="467" spans="1:6" x14ac:dyDescent="0.2">
      <c r="A467" s="466" t="s">
        <v>1098</v>
      </c>
      <c r="B467" s="465">
        <v>0</v>
      </c>
      <c r="F467" s="426"/>
    </row>
    <row r="468" spans="1:6" x14ac:dyDescent="0.2">
      <c r="A468" s="466" t="s">
        <v>1099</v>
      </c>
      <c r="B468" s="465">
        <v>0</v>
      </c>
      <c r="F468" s="426"/>
    </row>
    <row r="469" spans="1:6" x14ac:dyDescent="0.2">
      <c r="A469" s="466" t="s">
        <v>1100</v>
      </c>
      <c r="B469" s="465">
        <v>0</v>
      </c>
      <c r="F469" s="426"/>
    </row>
    <row r="470" spans="1:6" x14ac:dyDescent="0.2">
      <c r="A470" s="466" t="s">
        <v>1101</v>
      </c>
      <c r="B470" s="465">
        <v>0</v>
      </c>
      <c r="F470" s="426"/>
    </row>
    <row r="471" spans="1:6" x14ac:dyDescent="0.2">
      <c r="A471" s="466" t="s">
        <v>1733</v>
      </c>
      <c r="B471" s="465">
        <v>595320385</v>
      </c>
    </row>
    <row r="472" spans="1:6" x14ac:dyDescent="0.2">
      <c r="A472" s="466" t="s">
        <v>1662</v>
      </c>
      <c r="B472" s="465">
        <v>745459748</v>
      </c>
    </row>
    <row r="473" spans="1:6" x14ac:dyDescent="0.2">
      <c r="A473" s="466" t="s">
        <v>1734</v>
      </c>
      <c r="B473" s="465">
        <v>423116517</v>
      </c>
    </row>
    <row r="474" spans="1:6" x14ac:dyDescent="0.2">
      <c r="A474" s="466" t="s">
        <v>1735</v>
      </c>
      <c r="B474" s="465">
        <v>483312482</v>
      </c>
    </row>
    <row r="475" spans="1:6" x14ac:dyDescent="0.2">
      <c r="A475" s="466" t="s">
        <v>1663</v>
      </c>
      <c r="B475" s="465">
        <v>618802370</v>
      </c>
    </row>
    <row r="476" spans="1:6" x14ac:dyDescent="0.2">
      <c r="A476" s="466" t="s">
        <v>1664</v>
      </c>
      <c r="B476" s="465">
        <v>622621100</v>
      </c>
    </row>
    <row r="477" spans="1:6" x14ac:dyDescent="0.2">
      <c r="A477" s="466" t="s">
        <v>1736</v>
      </c>
      <c r="B477" s="465">
        <v>425946427</v>
      </c>
    </row>
    <row r="478" spans="1:6" x14ac:dyDescent="0.2">
      <c r="A478" s="466" t="s">
        <v>1665</v>
      </c>
      <c r="B478" s="465">
        <v>585191000</v>
      </c>
    </row>
    <row r="479" spans="1:6" x14ac:dyDescent="0.2">
      <c r="A479" s="466" t="s">
        <v>1737</v>
      </c>
      <c r="B479" s="465">
        <v>564713570</v>
      </c>
    </row>
    <row r="480" spans="1:6" x14ac:dyDescent="0.2">
      <c r="A480" s="466" t="s">
        <v>1738</v>
      </c>
      <c r="B480" s="465">
        <v>615697067</v>
      </c>
    </row>
    <row r="481" spans="1:2" x14ac:dyDescent="0.2">
      <c r="A481" s="466" t="s">
        <v>1666</v>
      </c>
      <c r="B481" s="465">
        <v>436173763</v>
      </c>
    </row>
    <row r="482" spans="1:2" x14ac:dyDescent="0.2">
      <c r="A482" s="466" t="s">
        <v>1739</v>
      </c>
      <c r="B482" s="465">
        <v>577373159</v>
      </c>
    </row>
    <row r="483" spans="1:2" x14ac:dyDescent="0.2">
      <c r="A483" s="466" t="s">
        <v>1740</v>
      </c>
      <c r="B483" s="465">
        <v>624401185</v>
      </c>
    </row>
    <row r="484" spans="1:2" x14ac:dyDescent="0.2">
      <c r="A484" s="466" t="s">
        <v>1667</v>
      </c>
      <c r="B484" s="465">
        <v>440691182</v>
      </c>
    </row>
    <row r="485" spans="1:2" x14ac:dyDescent="0.2">
      <c r="A485" s="466" t="s">
        <v>1741</v>
      </c>
      <c r="B485" s="465">
        <v>1195245929</v>
      </c>
    </row>
    <row r="486" spans="1:2" x14ac:dyDescent="0.2">
      <c r="A486" s="466" t="s">
        <v>1669</v>
      </c>
      <c r="B486" s="465">
        <v>436619979</v>
      </c>
    </row>
    <row r="487" spans="1:2" x14ac:dyDescent="0.2">
      <c r="A487" s="466" t="s">
        <v>1742</v>
      </c>
      <c r="B487" s="465">
        <v>568806634</v>
      </c>
    </row>
    <row r="488" spans="1:2" x14ac:dyDescent="0.2">
      <c r="A488" s="466" t="s">
        <v>1743</v>
      </c>
      <c r="B488" s="465">
        <v>611770918</v>
      </c>
    </row>
    <row r="489" spans="1:2" x14ac:dyDescent="0.2">
      <c r="A489" s="466" t="s">
        <v>1744</v>
      </c>
      <c r="B489" s="465">
        <v>439956790</v>
      </c>
    </row>
    <row r="490" spans="1:2" x14ac:dyDescent="0.2">
      <c r="A490" s="466" t="s">
        <v>1745</v>
      </c>
      <c r="B490" s="465">
        <v>530552410</v>
      </c>
    </row>
    <row r="491" spans="1:2" x14ac:dyDescent="0.2">
      <c r="A491" s="466" t="s">
        <v>1746</v>
      </c>
      <c r="B491" s="465">
        <v>602538646</v>
      </c>
    </row>
    <row r="492" spans="1:2" x14ac:dyDescent="0.2">
      <c r="A492" s="466" t="s">
        <v>1747</v>
      </c>
      <c r="B492" s="465">
        <v>430978824</v>
      </c>
    </row>
    <row r="493" spans="1:2" x14ac:dyDescent="0.2">
      <c r="A493" s="466" t="s">
        <v>1673</v>
      </c>
      <c r="B493" s="465">
        <v>622042251</v>
      </c>
    </row>
    <row r="494" spans="1:2" x14ac:dyDescent="0.2">
      <c r="A494" s="466" t="s">
        <v>1748</v>
      </c>
      <c r="B494" s="465">
        <v>633384208</v>
      </c>
    </row>
    <row r="495" spans="1:2" x14ac:dyDescent="0.2">
      <c r="A495" s="466" t="s">
        <v>1749</v>
      </c>
      <c r="B495" s="465">
        <v>444691182</v>
      </c>
    </row>
    <row r="496" spans="1:2" x14ac:dyDescent="0.2">
      <c r="A496" s="466" t="s">
        <v>1675</v>
      </c>
      <c r="B496" s="465">
        <v>738813303</v>
      </c>
    </row>
    <row r="497" spans="1:2" x14ac:dyDescent="0.2">
      <c r="A497" s="466" t="s">
        <v>1751</v>
      </c>
      <c r="B497" s="465">
        <v>496971145</v>
      </c>
    </row>
    <row r="498" spans="1:2" x14ac:dyDescent="0.2">
      <c r="A498" s="466" t="s">
        <v>1752</v>
      </c>
      <c r="B498" s="465">
        <v>621055352</v>
      </c>
    </row>
    <row r="499" spans="1:2" x14ac:dyDescent="0.2">
      <c r="A499" s="466" t="s">
        <v>1753</v>
      </c>
      <c r="B499" s="465">
        <v>791479418</v>
      </c>
    </row>
    <row r="500" spans="1:2" x14ac:dyDescent="0.2">
      <c r="A500" s="466" t="s">
        <v>1754</v>
      </c>
      <c r="B500" s="465">
        <v>414672522</v>
      </c>
    </row>
    <row r="501" spans="1:2" x14ac:dyDescent="0.2">
      <c r="A501" s="466" t="s">
        <v>1755</v>
      </c>
      <c r="B501" s="465">
        <v>524469981</v>
      </c>
    </row>
    <row r="502" spans="1:2" x14ac:dyDescent="0.2">
      <c r="A502" s="466" t="s">
        <v>1679</v>
      </c>
      <c r="B502" s="465">
        <v>422882523</v>
      </c>
    </row>
    <row r="503" spans="1:2" x14ac:dyDescent="0.2">
      <c r="A503" s="466" t="s">
        <v>1680</v>
      </c>
      <c r="B503" s="465">
        <v>538471232</v>
      </c>
    </row>
    <row r="504" spans="1:2" x14ac:dyDescent="0.2">
      <c r="A504" s="466" t="s">
        <v>1756</v>
      </c>
      <c r="B504" s="465">
        <v>430887655</v>
      </c>
    </row>
    <row r="505" spans="1:2" x14ac:dyDescent="0.2">
      <c r="A505" s="466" t="s">
        <v>1683</v>
      </c>
      <c r="B505" s="465">
        <v>543911483</v>
      </c>
    </row>
    <row r="506" spans="1:2" x14ac:dyDescent="0.2">
      <c r="A506" s="466" t="s">
        <v>1757</v>
      </c>
      <c r="B506" s="465">
        <v>419978825</v>
      </c>
    </row>
    <row r="507" spans="1:2" x14ac:dyDescent="0.2">
      <c r="A507" s="466" t="s">
        <v>1758</v>
      </c>
      <c r="B507" s="465">
        <v>539723504</v>
      </c>
    </row>
    <row r="508" spans="1:2" x14ac:dyDescent="0.2">
      <c r="A508" s="466" t="s">
        <v>1759</v>
      </c>
      <c r="B508" s="465">
        <v>428691182</v>
      </c>
    </row>
    <row r="509" spans="1:2" x14ac:dyDescent="0.2">
      <c r="A509" s="466" t="s">
        <v>1760</v>
      </c>
      <c r="B509" s="465">
        <v>571976203</v>
      </c>
    </row>
    <row r="510" spans="1:2" x14ac:dyDescent="0.2">
      <c r="A510" s="466" t="s">
        <v>1761</v>
      </c>
      <c r="B510" s="465">
        <v>607112007</v>
      </c>
    </row>
    <row r="511" spans="1:2" x14ac:dyDescent="0.2">
      <c r="A511" s="466" t="s">
        <v>1762</v>
      </c>
      <c r="B511" s="465">
        <v>419009476</v>
      </c>
    </row>
    <row r="512" spans="1:2" x14ac:dyDescent="0.2">
      <c r="A512" s="466" t="s">
        <v>1763</v>
      </c>
      <c r="B512" s="465">
        <v>485238339</v>
      </c>
    </row>
    <row r="513" spans="1:2" x14ac:dyDescent="0.2">
      <c r="A513" s="466" t="s">
        <v>1764</v>
      </c>
      <c r="B513" s="465">
        <v>562573859</v>
      </c>
    </row>
    <row r="514" spans="1:2" x14ac:dyDescent="0.2">
      <c r="A514" s="466" t="s">
        <v>1765</v>
      </c>
      <c r="B514" s="465">
        <v>530100253</v>
      </c>
    </row>
    <row r="515" spans="1:2" x14ac:dyDescent="0.2">
      <c r="A515" s="466" t="s">
        <v>1766</v>
      </c>
      <c r="B515" s="465">
        <v>413541679</v>
      </c>
    </row>
    <row r="516" spans="1:2" x14ac:dyDescent="0.2">
      <c r="A516" s="466" t="s">
        <v>1767</v>
      </c>
      <c r="B516" s="465">
        <v>497595930</v>
      </c>
    </row>
    <row r="517" spans="1:2" x14ac:dyDescent="0.2">
      <c r="A517" s="466" t="s">
        <v>1768</v>
      </c>
      <c r="B517" s="465">
        <v>0</v>
      </c>
    </row>
    <row r="518" spans="1:2" x14ac:dyDescent="0.2">
      <c r="A518" s="466" t="s">
        <v>1770</v>
      </c>
      <c r="B518" s="465">
        <v>0</v>
      </c>
    </row>
    <row r="519" spans="1:2" x14ac:dyDescent="0.2">
      <c r="A519" s="466" t="s">
        <v>1771</v>
      </c>
      <c r="B519" s="465">
        <v>0</v>
      </c>
    </row>
    <row r="520" spans="1:2" x14ac:dyDescent="0.2">
      <c r="A520" s="466" t="s">
        <v>1689</v>
      </c>
      <c r="B520" s="465">
        <v>0</v>
      </c>
    </row>
    <row r="521" spans="1:2" x14ac:dyDescent="0.2">
      <c r="A521" s="466" t="s">
        <v>1772</v>
      </c>
      <c r="B521" s="465">
        <v>0</v>
      </c>
    </row>
    <row r="522" spans="1:2" x14ac:dyDescent="0.2">
      <c r="A522" s="466" t="s">
        <v>1773</v>
      </c>
      <c r="B522" s="465">
        <v>0</v>
      </c>
    </row>
    <row r="523" spans="1:2" x14ac:dyDescent="0.2">
      <c r="A523" s="466" t="s">
        <v>1774</v>
      </c>
      <c r="B523" s="465">
        <v>0</v>
      </c>
    </row>
    <row r="524" spans="1:2" x14ac:dyDescent="0.2">
      <c r="A524" s="466" t="s">
        <v>1775</v>
      </c>
      <c r="B524" s="465">
        <v>0</v>
      </c>
    </row>
    <row r="525" spans="1:2" x14ac:dyDescent="0.2">
      <c r="A525" s="466" t="s">
        <v>1690</v>
      </c>
      <c r="B525" s="465">
        <v>0</v>
      </c>
    </row>
    <row r="526" spans="1:2" x14ac:dyDescent="0.2">
      <c r="A526" s="466" t="s">
        <v>1776</v>
      </c>
      <c r="B526" s="465">
        <v>0</v>
      </c>
    </row>
    <row r="527" spans="1:2" x14ac:dyDescent="0.2">
      <c r="A527" s="466" t="s">
        <v>1777</v>
      </c>
      <c r="B527" s="465">
        <v>0</v>
      </c>
    </row>
    <row r="528" spans="1:2" x14ac:dyDescent="0.2">
      <c r="A528" s="466" t="s">
        <v>1778</v>
      </c>
      <c r="B528" s="465">
        <v>0</v>
      </c>
    </row>
    <row r="529" spans="1:2" x14ac:dyDescent="0.2">
      <c r="A529" s="466" t="s">
        <v>1779</v>
      </c>
      <c r="B529" s="465">
        <v>0</v>
      </c>
    </row>
    <row r="530" spans="1:2" x14ac:dyDescent="0.2">
      <c r="A530" s="466" t="s">
        <v>1780</v>
      </c>
      <c r="B530" s="465">
        <v>0</v>
      </c>
    </row>
    <row r="531" spans="1:2" x14ac:dyDescent="0.2">
      <c r="A531" s="466" t="s">
        <v>1781</v>
      </c>
      <c r="B531" s="465">
        <v>0</v>
      </c>
    </row>
    <row r="532" spans="1:2" x14ac:dyDescent="0.2">
      <c r="A532" s="466" t="s">
        <v>1782</v>
      </c>
      <c r="B532" s="465">
        <v>0</v>
      </c>
    </row>
    <row r="533" spans="1:2" x14ac:dyDescent="0.2">
      <c r="A533" s="466" t="s">
        <v>1783</v>
      </c>
      <c r="B533" s="465">
        <v>0</v>
      </c>
    </row>
    <row r="534" spans="1:2" x14ac:dyDescent="0.2">
      <c r="A534" s="466" t="s">
        <v>1691</v>
      </c>
      <c r="B534" s="465">
        <v>0</v>
      </c>
    </row>
    <row r="535" spans="1:2" x14ac:dyDescent="0.2">
      <c r="A535" s="466" t="s">
        <v>1784</v>
      </c>
      <c r="B535" s="465">
        <v>0</v>
      </c>
    </row>
    <row r="536" spans="1:2" x14ac:dyDescent="0.2">
      <c r="A536" s="466" t="s">
        <v>1692</v>
      </c>
      <c r="B536" s="465">
        <v>0</v>
      </c>
    </row>
    <row r="537" spans="1:2" x14ac:dyDescent="0.2">
      <c r="A537" s="466" t="s">
        <v>1693</v>
      </c>
      <c r="B537" s="465">
        <v>0</v>
      </c>
    </row>
    <row r="538" spans="1:2" x14ac:dyDescent="0.2">
      <c r="A538" s="466" t="s">
        <v>1694</v>
      </c>
      <c r="B538" s="465">
        <v>0</v>
      </c>
    </row>
    <row r="539" spans="1:2" x14ac:dyDescent="0.2">
      <c r="A539" s="466" t="s">
        <v>1785</v>
      </c>
      <c r="B539" s="465">
        <v>0</v>
      </c>
    </row>
    <row r="540" spans="1:2" x14ac:dyDescent="0.2">
      <c r="A540" s="466" t="s">
        <v>1786</v>
      </c>
      <c r="B540" s="465">
        <v>0</v>
      </c>
    </row>
    <row r="541" spans="1:2" x14ac:dyDescent="0.2">
      <c r="A541" s="466" t="s">
        <v>1787</v>
      </c>
      <c r="B541" s="466">
        <v>0</v>
      </c>
    </row>
    <row r="542" spans="1:2" x14ac:dyDescent="0.2">
      <c r="A542" s="466" t="s">
        <v>1788</v>
      </c>
      <c r="B542" s="466">
        <v>0</v>
      </c>
    </row>
    <row r="543" spans="1:2" x14ac:dyDescent="0.2">
      <c r="A543" s="466" t="s">
        <v>1789</v>
      </c>
      <c r="B543" s="466">
        <v>0</v>
      </c>
    </row>
    <row r="544" spans="1:2" x14ac:dyDescent="0.2">
      <c r="A544" s="466" t="s">
        <v>1790</v>
      </c>
      <c r="B544" s="466">
        <v>0</v>
      </c>
    </row>
    <row r="545" spans="1:2" x14ac:dyDescent="0.2">
      <c r="A545" s="466" t="s">
        <v>1695</v>
      </c>
      <c r="B545" s="466">
        <v>0</v>
      </c>
    </row>
    <row r="546" spans="1:2" x14ac:dyDescent="0.2">
      <c r="A546" s="466" t="s">
        <v>1696</v>
      </c>
      <c r="B546" s="466">
        <v>0</v>
      </c>
    </row>
    <row r="547" spans="1:2" x14ac:dyDescent="0.2">
      <c r="A547" s="466" t="s">
        <v>1697</v>
      </c>
      <c r="B547" s="466">
        <v>0</v>
      </c>
    </row>
    <row r="548" spans="1:2" x14ac:dyDescent="0.2">
      <c r="A548" s="466" t="s">
        <v>1791</v>
      </c>
      <c r="B548" s="466">
        <v>0</v>
      </c>
    </row>
    <row r="549" spans="1:2" x14ac:dyDescent="0.2">
      <c r="A549" s="466" t="s">
        <v>1792</v>
      </c>
      <c r="B549" s="466">
        <v>0</v>
      </c>
    </row>
    <row r="550" spans="1:2" x14ac:dyDescent="0.2">
      <c r="A550" s="466" t="s">
        <v>1793</v>
      </c>
      <c r="B550" s="466">
        <v>0</v>
      </c>
    </row>
    <row r="551" spans="1:2" x14ac:dyDescent="0.2">
      <c r="A551" s="466" t="s">
        <v>1701</v>
      </c>
      <c r="B551" s="466">
        <v>0</v>
      </c>
    </row>
    <row r="552" spans="1:2" x14ac:dyDescent="0.2">
      <c r="A552" s="466" t="s">
        <v>1794</v>
      </c>
      <c r="B552" s="466">
        <v>0</v>
      </c>
    </row>
    <row r="553" spans="1:2" x14ac:dyDescent="0.2">
      <c r="A553" s="466" t="s">
        <v>1795</v>
      </c>
      <c r="B553" s="466">
        <v>0</v>
      </c>
    </row>
    <row r="554" spans="1:2" x14ac:dyDescent="0.2">
      <c r="A554" s="466" t="s">
        <v>1705</v>
      </c>
      <c r="B554" s="466">
        <v>0</v>
      </c>
    </row>
    <row r="555" spans="1:2" x14ac:dyDescent="0.2">
      <c r="A555" s="466" t="s">
        <v>1796</v>
      </c>
      <c r="B555" s="466">
        <v>0</v>
      </c>
    </row>
    <row r="556" spans="1:2" x14ac:dyDescent="0.2">
      <c r="A556" s="466" t="s">
        <v>1706</v>
      </c>
      <c r="B556" s="466">
        <v>0</v>
      </c>
    </row>
    <row r="557" spans="1:2" x14ac:dyDescent="0.2">
      <c r="A557" s="466" t="s">
        <v>1797</v>
      </c>
      <c r="B557" s="466">
        <v>0</v>
      </c>
    </row>
    <row r="558" spans="1:2" x14ac:dyDescent="0.2">
      <c r="A558" s="466" t="s">
        <v>1707</v>
      </c>
      <c r="B558" s="466">
        <v>0</v>
      </c>
    </row>
    <row r="559" spans="1:2" x14ac:dyDescent="0.2">
      <c r="A559" s="466" t="s">
        <v>1798</v>
      </c>
      <c r="B559" s="466">
        <v>0</v>
      </c>
    </row>
    <row r="560" spans="1:2" x14ac:dyDescent="0.2">
      <c r="A560" s="466" t="s">
        <v>1708</v>
      </c>
      <c r="B560" s="466">
        <v>0</v>
      </c>
    </row>
    <row r="561" spans="1:2" x14ac:dyDescent="0.2">
      <c r="A561" s="466" t="s">
        <v>1799</v>
      </c>
      <c r="B561" s="466">
        <v>0</v>
      </c>
    </row>
    <row r="562" spans="1:2" x14ac:dyDescent="0.2">
      <c r="A562" s="466" t="s">
        <v>1800</v>
      </c>
      <c r="B562" s="466">
        <v>0</v>
      </c>
    </row>
    <row r="563" spans="1:2" x14ac:dyDescent="0.2">
      <c r="A563" s="466" t="s">
        <v>1801</v>
      </c>
      <c r="B563" s="466">
        <v>0</v>
      </c>
    </row>
    <row r="564" spans="1:2" x14ac:dyDescent="0.2">
      <c r="A564" s="466" t="s">
        <v>2032</v>
      </c>
      <c r="B564" s="466">
        <v>0</v>
      </c>
    </row>
    <row r="565" spans="1:2" x14ac:dyDescent="0.2">
      <c r="A565" s="466" t="s">
        <v>1802</v>
      </c>
      <c r="B565" s="466">
        <v>0</v>
      </c>
    </row>
    <row r="566" spans="1:2" x14ac:dyDescent="0.2">
      <c r="A566" s="466" t="s">
        <v>2033</v>
      </c>
      <c r="B566" s="466">
        <v>0</v>
      </c>
    </row>
    <row r="567" spans="1:2" x14ac:dyDescent="0.2">
      <c r="A567" s="466" t="s">
        <v>1803</v>
      </c>
      <c r="B567" s="466">
        <v>0</v>
      </c>
    </row>
    <row r="568" spans="1:2" x14ac:dyDescent="0.2">
      <c r="A568" s="466" t="s">
        <v>1804</v>
      </c>
      <c r="B568" s="466">
        <v>0</v>
      </c>
    </row>
    <row r="569" spans="1:2" x14ac:dyDescent="0.2">
      <c r="A569" s="466" t="s">
        <v>1805</v>
      </c>
      <c r="B569" s="466">
        <v>0</v>
      </c>
    </row>
    <row r="570" spans="1:2" x14ac:dyDescent="0.2">
      <c r="A570" s="466" t="s">
        <v>1806</v>
      </c>
      <c r="B570" s="466">
        <v>0</v>
      </c>
    </row>
    <row r="571" spans="1:2" x14ac:dyDescent="0.2">
      <c r="A571" s="466" t="s">
        <v>1807</v>
      </c>
      <c r="B571" s="466">
        <v>0</v>
      </c>
    </row>
    <row r="572" spans="1:2" x14ac:dyDescent="0.2">
      <c r="A572" s="466" t="s">
        <v>1808</v>
      </c>
      <c r="B572" s="466">
        <v>0</v>
      </c>
    </row>
    <row r="573" spans="1:2" x14ac:dyDescent="0.2">
      <c r="A573" s="466" t="s">
        <v>1809</v>
      </c>
      <c r="B573" s="466">
        <v>0</v>
      </c>
    </row>
    <row r="574" spans="1:2" x14ac:dyDescent="0.2">
      <c r="A574" s="466" t="s">
        <v>1810</v>
      </c>
      <c r="B574" s="466">
        <v>0</v>
      </c>
    </row>
    <row r="575" spans="1:2" x14ac:dyDescent="0.2">
      <c r="A575" s="466" t="s">
        <v>1811</v>
      </c>
      <c r="B575" s="466">
        <v>0</v>
      </c>
    </row>
    <row r="576" spans="1:2" x14ac:dyDescent="0.2">
      <c r="A576" s="466" t="s">
        <v>1713</v>
      </c>
      <c r="B576" s="466">
        <v>0</v>
      </c>
    </row>
    <row r="577" spans="1:2" x14ac:dyDescent="0.2">
      <c r="A577" s="466" t="s">
        <v>1812</v>
      </c>
      <c r="B577" s="466">
        <v>0</v>
      </c>
    </row>
    <row r="578" spans="1:2" x14ac:dyDescent="0.2">
      <c r="A578" s="466" t="s">
        <v>1813</v>
      </c>
      <c r="B578" s="466">
        <v>0</v>
      </c>
    </row>
    <row r="579" spans="1:2" x14ac:dyDescent="0.2">
      <c r="A579" s="466" t="s">
        <v>1814</v>
      </c>
      <c r="B579" s="466">
        <v>0</v>
      </c>
    </row>
    <row r="580" spans="1:2" x14ac:dyDescent="0.2">
      <c r="A580" s="466" t="s">
        <v>1815</v>
      </c>
      <c r="B580" s="466">
        <v>0</v>
      </c>
    </row>
    <row r="581" spans="1:2" x14ac:dyDescent="0.2">
      <c r="A581" s="466" t="s">
        <v>1816</v>
      </c>
      <c r="B581" s="466">
        <v>0</v>
      </c>
    </row>
    <row r="582" spans="1:2" x14ac:dyDescent="0.2">
      <c r="A582" s="466" t="s">
        <v>1817</v>
      </c>
      <c r="B582" s="466">
        <v>0</v>
      </c>
    </row>
    <row r="583" spans="1:2" x14ac:dyDescent="0.2">
      <c r="A583" s="466" t="s">
        <v>1818</v>
      </c>
      <c r="B583" s="466">
        <v>0</v>
      </c>
    </row>
    <row r="584" spans="1:2" x14ac:dyDescent="0.2">
      <c r="A584" s="466" t="s">
        <v>1819</v>
      </c>
      <c r="B584" s="466">
        <v>0</v>
      </c>
    </row>
    <row r="585" spans="1:2" x14ac:dyDescent="0.2">
      <c r="A585" s="466" t="s">
        <v>1820</v>
      </c>
      <c r="B585" s="466">
        <v>0</v>
      </c>
    </row>
    <row r="586" spans="1:2" x14ac:dyDescent="0.2">
      <c r="A586" s="466" t="s">
        <v>1821</v>
      </c>
      <c r="B586" s="466">
        <v>0</v>
      </c>
    </row>
    <row r="587" spans="1:2" x14ac:dyDescent="0.2">
      <c r="A587" s="466" t="s">
        <v>1822</v>
      </c>
      <c r="B587" s="466">
        <v>0</v>
      </c>
    </row>
    <row r="588" spans="1:2" x14ac:dyDescent="0.2">
      <c r="A588" s="466" t="s">
        <v>1715</v>
      </c>
      <c r="B588" s="466">
        <v>0</v>
      </c>
    </row>
    <row r="589" spans="1:2" x14ac:dyDescent="0.2">
      <c r="A589" s="466" t="s">
        <v>1823</v>
      </c>
      <c r="B589" s="466">
        <v>0</v>
      </c>
    </row>
    <row r="590" spans="1:2" x14ac:dyDescent="0.2">
      <c r="A590" s="466" t="s">
        <v>1824</v>
      </c>
      <c r="B590" s="466">
        <v>0</v>
      </c>
    </row>
    <row r="591" spans="1:2" x14ac:dyDescent="0.2">
      <c r="A591" s="466" t="s">
        <v>1717</v>
      </c>
      <c r="B591" s="466">
        <v>0</v>
      </c>
    </row>
    <row r="592" spans="1:2" x14ac:dyDescent="0.2">
      <c r="A592" s="466" t="s">
        <v>1719</v>
      </c>
      <c r="B592" s="466">
        <v>0</v>
      </c>
    </row>
    <row r="593" spans="1:2" x14ac:dyDescent="0.2">
      <c r="A593" s="466" t="s">
        <v>1825</v>
      </c>
      <c r="B593" s="466">
        <v>0</v>
      </c>
    </row>
    <row r="594" spans="1:2" x14ac:dyDescent="0.2">
      <c r="A594" s="466" t="s">
        <v>1826</v>
      </c>
      <c r="B594" s="466">
        <v>0</v>
      </c>
    </row>
    <row r="595" spans="1:2" x14ac:dyDescent="0.2">
      <c r="A595" s="466" t="s">
        <v>1827</v>
      </c>
      <c r="B595" s="466">
        <v>0</v>
      </c>
    </row>
    <row r="596" spans="1:2" x14ac:dyDescent="0.2">
      <c r="A596" s="466" t="s">
        <v>1828</v>
      </c>
      <c r="B596" s="466">
        <v>0</v>
      </c>
    </row>
    <row r="597" spans="1:2" x14ac:dyDescent="0.2">
      <c r="A597" s="466" t="s">
        <v>1829</v>
      </c>
      <c r="B597" s="466">
        <v>0</v>
      </c>
    </row>
    <row r="598" spans="1:2" x14ac:dyDescent="0.2">
      <c r="A598" s="466" t="s">
        <v>1830</v>
      </c>
      <c r="B598" s="466">
        <v>0</v>
      </c>
    </row>
    <row r="599" spans="1:2" x14ac:dyDescent="0.2">
      <c r="A599" s="466" t="s">
        <v>1720</v>
      </c>
      <c r="B599" s="466">
        <v>0</v>
      </c>
    </row>
    <row r="600" spans="1:2" x14ac:dyDescent="0.2">
      <c r="A600" s="466" t="s">
        <v>1721</v>
      </c>
      <c r="B600" s="466">
        <v>0</v>
      </c>
    </row>
    <row r="601" spans="1:2" x14ac:dyDescent="0.2">
      <c r="A601" s="466" t="s">
        <v>1723</v>
      </c>
      <c r="B601" s="466">
        <v>0</v>
      </c>
    </row>
    <row r="602" spans="1:2" x14ac:dyDescent="0.2">
      <c r="A602" s="466" t="s">
        <v>1726</v>
      </c>
      <c r="B602" s="466">
        <v>0</v>
      </c>
    </row>
    <row r="603" spans="1:2" x14ac:dyDescent="0.2">
      <c r="A603" s="466" t="s">
        <v>1727</v>
      </c>
      <c r="B603" s="466">
        <v>0</v>
      </c>
    </row>
    <row r="604" spans="1:2" x14ac:dyDescent="0.2">
      <c r="A604" s="466" t="s">
        <v>1729</v>
      </c>
      <c r="B604" s="466">
        <v>0</v>
      </c>
    </row>
    <row r="605" spans="1:2" x14ac:dyDescent="0.2">
      <c r="A605" s="466" t="s">
        <v>1730</v>
      </c>
      <c r="B605" s="466">
        <v>0</v>
      </c>
    </row>
    <row r="606" spans="1:2" x14ac:dyDescent="0.2">
      <c r="A606" s="466" t="s">
        <v>1731</v>
      </c>
      <c r="B606" s="466">
        <v>0</v>
      </c>
    </row>
    <row r="607" spans="1:2" x14ac:dyDescent="0.2">
      <c r="A607" s="466" t="s">
        <v>1732</v>
      </c>
      <c r="B607" s="466">
        <v>0</v>
      </c>
    </row>
    <row r="608" spans="1:2" x14ac:dyDescent="0.2">
      <c r="A608" s="466" t="s">
        <v>1831</v>
      </c>
      <c r="B608" s="466">
        <v>0</v>
      </c>
    </row>
    <row r="609" spans="1:2" x14ac:dyDescent="0.2">
      <c r="A609" s="466" t="s">
        <v>1832</v>
      </c>
      <c r="B609" s="466">
        <v>0</v>
      </c>
    </row>
    <row r="610" spans="1:2" x14ac:dyDescent="0.2">
      <c r="A610" s="466" t="s">
        <v>1833</v>
      </c>
      <c r="B610" s="466">
        <v>0</v>
      </c>
    </row>
    <row r="611" spans="1:2" x14ac:dyDescent="0.2">
      <c r="A611" s="466" t="s">
        <v>1834</v>
      </c>
      <c r="B611" s="466">
        <v>0</v>
      </c>
    </row>
    <row r="612" spans="1:2" x14ac:dyDescent="0.2">
      <c r="A612" s="466" t="s">
        <v>1835</v>
      </c>
      <c r="B612" s="466">
        <v>0</v>
      </c>
    </row>
    <row r="613" spans="1:2" x14ac:dyDescent="0.2">
      <c r="A613" s="466" t="s">
        <v>1836</v>
      </c>
      <c r="B613" s="466">
        <v>0</v>
      </c>
    </row>
    <row r="614" spans="1:2" x14ac:dyDescent="0.2">
      <c r="A614" s="466" t="s">
        <v>1837</v>
      </c>
      <c r="B614" s="466">
        <v>0</v>
      </c>
    </row>
    <row r="615" spans="1:2" x14ac:dyDescent="0.2">
      <c r="A615" s="466" t="s">
        <v>1838</v>
      </c>
      <c r="B615" s="466">
        <v>0</v>
      </c>
    </row>
  </sheetData>
  <sortState xmlns:xlrd2="http://schemas.microsoft.com/office/spreadsheetml/2017/richdata2" ref="A2:B218">
    <sortCondition ref="A2:A218"/>
  </sortState>
  <printOptions horizontalCentered="1" verticalCentered="1"/>
  <pageMargins left="0.70866141732283472" right="0.47244094488188981" top="0.55118110236220474" bottom="0.98425196850393704" header="0" footer="0"/>
  <pageSetup scale="22" orientation="landscape" verticalDpi="0" r:id="rId1"/>
  <headerFooter alignWithMargins="0">
    <oddFooter>&amp;C&amp;P&amp;RElaborado por EQUILIBRIUM Inmobiliario S.A.S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192"/>
  <sheetViews>
    <sheetView workbookViewId="0">
      <pane ySplit="1" topLeftCell="A98" activePane="bottomLeft" state="frozen"/>
      <selection activeCell="L26" sqref="L26"/>
      <selection pane="bottomLeft" activeCell="N191" sqref="N191"/>
    </sheetView>
  </sheetViews>
  <sheetFormatPr baseColWidth="10" defaultRowHeight="15" x14ac:dyDescent="0.25"/>
  <cols>
    <col min="1" max="1" width="10.42578125" bestFit="1" customWidth="1"/>
    <col min="2" max="2" width="12.85546875" style="449" bestFit="1" customWidth="1"/>
    <col min="3" max="3" width="8.7109375" style="7" customWidth="1"/>
    <col min="4" max="4" width="10.5703125" style="7" bestFit="1" customWidth="1"/>
    <col min="5" max="5" width="11.42578125" customWidth="1"/>
    <col min="6" max="6" width="12.140625" hidden="1" customWidth="1"/>
    <col min="7" max="7" width="9.85546875" hidden="1" customWidth="1"/>
    <col min="10" max="10" width="12.5703125" bestFit="1" customWidth="1"/>
  </cols>
  <sheetData>
    <row r="1" spans="1:10" x14ac:dyDescent="0.25">
      <c r="A1" s="416" t="s">
        <v>51</v>
      </c>
      <c r="B1" s="447" t="s">
        <v>177</v>
      </c>
      <c r="C1" s="416" t="s">
        <v>52</v>
      </c>
      <c r="D1" s="416" t="s">
        <v>42</v>
      </c>
    </row>
    <row r="2" spans="1:10" x14ac:dyDescent="0.25">
      <c r="A2" s="464" t="s">
        <v>376</v>
      </c>
      <c r="B2" s="448" t="s">
        <v>377</v>
      </c>
      <c r="C2" s="418" t="s">
        <v>378</v>
      </c>
      <c r="D2" s="475" t="s">
        <v>157</v>
      </c>
    </row>
    <row r="3" spans="1:10" x14ac:dyDescent="0.25">
      <c r="A3" s="464" t="s">
        <v>379</v>
      </c>
      <c r="B3" s="448" t="s">
        <v>380</v>
      </c>
      <c r="C3" s="418" t="s">
        <v>381</v>
      </c>
      <c r="D3" s="475" t="s">
        <v>157</v>
      </c>
    </row>
    <row r="4" spans="1:10" x14ac:dyDescent="0.25">
      <c r="A4" s="464" t="s">
        <v>382</v>
      </c>
      <c r="B4" s="448" t="s">
        <v>383</v>
      </c>
      <c r="C4" s="418" t="s">
        <v>384</v>
      </c>
      <c r="D4" s="475" t="s">
        <v>157</v>
      </c>
    </row>
    <row r="5" spans="1:10" x14ac:dyDescent="0.25">
      <c r="A5" s="464" t="s">
        <v>385</v>
      </c>
      <c r="B5" s="448" t="s">
        <v>386</v>
      </c>
      <c r="C5" s="418" t="s">
        <v>378</v>
      </c>
      <c r="D5" s="475" t="s">
        <v>157</v>
      </c>
    </row>
    <row r="6" spans="1:10" x14ac:dyDescent="0.25">
      <c r="A6" s="464" t="s">
        <v>387</v>
      </c>
      <c r="B6" s="448" t="s">
        <v>388</v>
      </c>
      <c r="C6" s="418" t="s">
        <v>381</v>
      </c>
      <c r="D6" s="475" t="s">
        <v>157</v>
      </c>
    </row>
    <row r="7" spans="1:10" x14ac:dyDescent="0.25">
      <c r="A7" s="464" t="s">
        <v>389</v>
      </c>
      <c r="B7" s="448" t="s">
        <v>390</v>
      </c>
      <c r="C7" s="418" t="s">
        <v>384</v>
      </c>
      <c r="D7" s="475" t="s">
        <v>157</v>
      </c>
    </row>
    <row r="8" spans="1:10" x14ac:dyDescent="0.25">
      <c r="A8" s="464" t="s">
        <v>391</v>
      </c>
      <c r="B8" s="448" t="s">
        <v>392</v>
      </c>
      <c r="C8" s="418" t="s">
        <v>393</v>
      </c>
      <c r="D8" s="475" t="s">
        <v>157</v>
      </c>
    </row>
    <row r="9" spans="1:10" x14ac:dyDescent="0.25">
      <c r="A9" s="464" t="s">
        <v>394</v>
      </c>
      <c r="B9" s="448" t="s">
        <v>395</v>
      </c>
      <c r="C9" s="467" t="s">
        <v>378</v>
      </c>
      <c r="D9" s="475" t="s">
        <v>157</v>
      </c>
      <c r="J9" s="471"/>
    </row>
    <row r="10" spans="1:10" x14ac:dyDescent="0.25">
      <c r="A10" s="464" t="s">
        <v>396</v>
      </c>
      <c r="B10" s="448" t="s">
        <v>397</v>
      </c>
      <c r="C10" s="467" t="s">
        <v>381</v>
      </c>
      <c r="D10" s="475" t="s">
        <v>157</v>
      </c>
      <c r="F10" t="s">
        <v>364</v>
      </c>
      <c r="G10">
        <v>17722087</v>
      </c>
      <c r="J10" s="471"/>
    </row>
    <row r="11" spans="1:10" x14ac:dyDescent="0.25">
      <c r="A11" s="464" t="s">
        <v>398</v>
      </c>
      <c r="B11" s="448" t="s">
        <v>399</v>
      </c>
      <c r="C11" s="467" t="s">
        <v>384</v>
      </c>
      <c r="D11" s="475" t="s">
        <v>157</v>
      </c>
      <c r="F11" t="s">
        <v>361</v>
      </c>
      <c r="G11">
        <v>45187524</v>
      </c>
      <c r="J11" s="471"/>
    </row>
    <row r="12" spans="1:10" x14ac:dyDescent="0.25">
      <c r="A12" s="464" t="s">
        <v>400</v>
      </c>
      <c r="B12" s="448" t="s">
        <v>401</v>
      </c>
      <c r="C12" s="467" t="s">
        <v>393</v>
      </c>
      <c r="D12" s="475" t="s">
        <v>157</v>
      </c>
      <c r="F12" t="s">
        <v>183</v>
      </c>
      <c r="G12">
        <v>14472896</v>
      </c>
      <c r="J12" s="471"/>
    </row>
    <row r="13" spans="1:10" x14ac:dyDescent="0.25">
      <c r="A13" s="464" t="s">
        <v>402</v>
      </c>
      <c r="B13" s="448" t="s">
        <v>403</v>
      </c>
      <c r="C13" s="467" t="s">
        <v>378</v>
      </c>
      <c r="D13" s="475" t="s">
        <v>157</v>
      </c>
      <c r="F13" t="s">
        <v>184</v>
      </c>
      <c r="G13">
        <v>3000000</v>
      </c>
      <c r="J13" s="471"/>
    </row>
    <row r="14" spans="1:10" x14ac:dyDescent="0.25">
      <c r="A14" s="464" t="s">
        <v>404</v>
      </c>
      <c r="B14" s="448" t="s">
        <v>405</v>
      </c>
      <c r="C14" s="467" t="s">
        <v>381</v>
      </c>
      <c r="D14" s="475" t="s">
        <v>157</v>
      </c>
      <c r="F14" t="s">
        <v>185</v>
      </c>
      <c r="G14">
        <v>4004756</v>
      </c>
      <c r="J14" s="471"/>
    </row>
    <row r="15" spans="1:10" x14ac:dyDescent="0.25">
      <c r="A15" s="464" t="s">
        <v>406</v>
      </c>
      <c r="B15" s="448" t="s">
        <v>407</v>
      </c>
      <c r="C15" s="467" t="s">
        <v>384</v>
      </c>
      <c r="D15" s="475" t="s">
        <v>157</v>
      </c>
      <c r="F15" t="s">
        <v>186</v>
      </c>
      <c r="G15">
        <v>3036839</v>
      </c>
      <c r="J15" s="471"/>
    </row>
    <row r="16" spans="1:10" x14ac:dyDescent="0.25">
      <c r="A16" s="464" t="s">
        <v>408</v>
      </c>
      <c r="B16" s="448" t="s">
        <v>409</v>
      </c>
      <c r="C16" s="467" t="s">
        <v>393</v>
      </c>
      <c r="D16" s="475" t="s">
        <v>157</v>
      </c>
      <c r="F16" t="s">
        <v>351</v>
      </c>
      <c r="G16">
        <v>28383672</v>
      </c>
      <c r="J16" s="471"/>
    </row>
    <row r="17" spans="1:10" x14ac:dyDescent="0.25">
      <c r="A17" s="464" t="s">
        <v>410</v>
      </c>
      <c r="B17" s="448" t="s">
        <v>411</v>
      </c>
      <c r="C17" s="467" t="s">
        <v>378</v>
      </c>
      <c r="D17" s="475" t="s">
        <v>157</v>
      </c>
      <c r="F17" t="s">
        <v>187</v>
      </c>
      <c r="G17">
        <v>3500000</v>
      </c>
      <c r="J17" s="471"/>
    </row>
    <row r="18" spans="1:10" x14ac:dyDescent="0.25">
      <c r="A18" s="464" t="s">
        <v>412</v>
      </c>
      <c r="B18" s="448" t="s">
        <v>413</v>
      </c>
      <c r="C18" s="467" t="s">
        <v>381</v>
      </c>
      <c r="D18" s="475" t="s">
        <v>157</v>
      </c>
      <c r="F18" t="s">
        <v>298</v>
      </c>
      <c r="G18">
        <v>4205666</v>
      </c>
      <c r="J18" s="471"/>
    </row>
    <row r="19" spans="1:10" x14ac:dyDescent="0.25">
      <c r="A19" s="464" t="s">
        <v>414</v>
      </c>
      <c r="B19" s="448" t="s">
        <v>415</v>
      </c>
      <c r="C19" s="467" t="s">
        <v>393</v>
      </c>
      <c r="D19" s="475" t="s">
        <v>157</v>
      </c>
      <c r="F19" t="s">
        <v>365</v>
      </c>
      <c r="G19">
        <v>32773490</v>
      </c>
      <c r="J19" s="471"/>
    </row>
    <row r="20" spans="1:10" x14ac:dyDescent="0.25">
      <c r="A20" s="464" t="s">
        <v>416</v>
      </c>
      <c r="B20" s="448" t="s">
        <v>417</v>
      </c>
      <c r="C20" s="467" t="s">
        <v>378</v>
      </c>
      <c r="D20" s="475" t="s">
        <v>157</v>
      </c>
      <c r="F20" t="s">
        <v>299</v>
      </c>
      <c r="G20">
        <v>0</v>
      </c>
      <c r="J20" s="471"/>
    </row>
    <row r="21" spans="1:10" x14ac:dyDescent="0.25">
      <c r="A21" s="464" t="s">
        <v>418</v>
      </c>
      <c r="B21" s="448" t="s">
        <v>419</v>
      </c>
      <c r="C21" s="467" t="s">
        <v>384</v>
      </c>
      <c r="D21" s="475" t="s">
        <v>157</v>
      </c>
      <c r="F21" t="s">
        <v>300</v>
      </c>
      <c r="G21" s="426">
        <v>3749912</v>
      </c>
      <c r="J21" s="471"/>
    </row>
    <row r="22" spans="1:10" x14ac:dyDescent="0.25">
      <c r="A22" s="464" t="s">
        <v>420</v>
      </c>
      <c r="B22" s="448" t="s">
        <v>421</v>
      </c>
      <c r="C22" s="467" t="s">
        <v>393</v>
      </c>
      <c r="D22" s="475" t="s">
        <v>157</v>
      </c>
      <c r="F22" t="s">
        <v>188</v>
      </c>
      <c r="G22" s="426">
        <v>20094385</v>
      </c>
      <c r="J22" s="471"/>
    </row>
    <row r="23" spans="1:10" x14ac:dyDescent="0.25">
      <c r="A23" s="464" t="s">
        <v>422</v>
      </c>
      <c r="B23" s="448" t="s">
        <v>423</v>
      </c>
      <c r="C23" s="467" t="s">
        <v>378</v>
      </c>
      <c r="D23" s="475" t="s">
        <v>157</v>
      </c>
      <c r="F23" t="s">
        <v>189</v>
      </c>
      <c r="G23" s="426">
        <v>5854159</v>
      </c>
      <c r="J23" s="471"/>
    </row>
    <row r="24" spans="1:10" x14ac:dyDescent="0.25">
      <c r="A24" s="464" t="s">
        <v>424</v>
      </c>
      <c r="B24" s="448" t="s">
        <v>425</v>
      </c>
      <c r="C24" s="467" t="s">
        <v>384</v>
      </c>
      <c r="D24" s="475" t="s">
        <v>157</v>
      </c>
      <c r="F24" t="s">
        <v>343</v>
      </c>
      <c r="G24" s="426">
        <v>33996544</v>
      </c>
      <c r="J24" s="471"/>
    </row>
    <row r="25" spans="1:10" x14ac:dyDescent="0.25">
      <c r="A25" s="464" t="s">
        <v>426</v>
      </c>
      <c r="B25" s="448" t="s">
        <v>427</v>
      </c>
      <c r="C25" s="467" t="s">
        <v>393</v>
      </c>
      <c r="D25" s="475" t="s">
        <v>157</v>
      </c>
      <c r="F25" t="s">
        <v>368</v>
      </c>
      <c r="G25" s="426">
        <v>38678414</v>
      </c>
      <c r="J25" s="471"/>
    </row>
    <row r="26" spans="1:10" x14ac:dyDescent="0.25">
      <c r="A26" s="464" t="s">
        <v>428</v>
      </c>
      <c r="B26" s="448" t="s">
        <v>429</v>
      </c>
      <c r="C26" s="467" t="s">
        <v>378</v>
      </c>
      <c r="D26" s="475" t="s">
        <v>157</v>
      </c>
      <c r="F26" t="s">
        <v>350</v>
      </c>
      <c r="G26" s="426">
        <v>23454083</v>
      </c>
      <c r="J26" s="471"/>
    </row>
    <row r="27" spans="1:10" x14ac:dyDescent="0.25">
      <c r="A27" s="464" t="s">
        <v>430</v>
      </c>
      <c r="B27" s="448" t="s">
        <v>431</v>
      </c>
      <c r="C27" s="467" t="s">
        <v>384</v>
      </c>
      <c r="D27" s="475" t="s">
        <v>157</v>
      </c>
      <c r="F27" t="s">
        <v>301</v>
      </c>
      <c r="G27" s="426">
        <v>1238279</v>
      </c>
      <c r="J27" s="471"/>
    </row>
    <row r="28" spans="1:10" x14ac:dyDescent="0.25">
      <c r="A28" s="464" t="s">
        <v>432</v>
      </c>
      <c r="B28" s="448" t="s">
        <v>433</v>
      </c>
      <c r="C28" s="467" t="s">
        <v>393</v>
      </c>
      <c r="D28" s="475" t="s">
        <v>157</v>
      </c>
      <c r="F28" t="s">
        <v>190</v>
      </c>
      <c r="G28" s="426">
        <v>9847902</v>
      </c>
      <c r="J28" s="471"/>
    </row>
    <row r="29" spans="1:10" x14ac:dyDescent="0.25">
      <c r="A29" s="464" t="s">
        <v>434</v>
      </c>
      <c r="B29" s="448" t="s">
        <v>435</v>
      </c>
      <c r="C29" s="467" t="s">
        <v>378</v>
      </c>
      <c r="D29" s="475" t="s">
        <v>157</v>
      </c>
      <c r="F29" t="s">
        <v>191</v>
      </c>
      <c r="G29" s="426">
        <v>7392465</v>
      </c>
      <c r="J29" s="471"/>
    </row>
    <row r="30" spans="1:10" x14ac:dyDescent="0.25">
      <c r="A30" s="464" t="s">
        <v>436</v>
      </c>
      <c r="B30" s="448" t="s">
        <v>437</v>
      </c>
      <c r="C30" s="467" t="s">
        <v>384</v>
      </c>
      <c r="D30" s="475" t="s">
        <v>157</v>
      </c>
      <c r="F30" t="s">
        <v>192</v>
      </c>
      <c r="G30" s="426">
        <v>3000000</v>
      </c>
      <c r="J30" s="471"/>
    </row>
    <row r="31" spans="1:10" x14ac:dyDescent="0.25">
      <c r="A31" s="464" t="s">
        <v>438</v>
      </c>
      <c r="B31" s="448" t="s">
        <v>439</v>
      </c>
      <c r="C31" s="467" t="s">
        <v>378</v>
      </c>
      <c r="D31" s="475" t="s">
        <v>157</v>
      </c>
      <c r="F31" s="452" t="s">
        <v>193</v>
      </c>
      <c r="G31" s="426">
        <v>25043143</v>
      </c>
      <c r="J31" s="471"/>
    </row>
    <row r="32" spans="1:10" x14ac:dyDescent="0.25">
      <c r="A32" s="464" t="s">
        <v>440</v>
      </c>
      <c r="B32" s="448" t="s">
        <v>441</v>
      </c>
      <c r="C32" s="467" t="s">
        <v>381</v>
      </c>
      <c r="D32" s="475" t="s">
        <v>157</v>
      </c>
      <c r="F32" s="452" t="s">
        <v>362</v>
      </c>
      <c r="G32" s="426">
        <v>25642400</v>
      </c>
      <c r="J32" s="471"/>
    </row>
    <row r="33" spans="1:10" x14ac:dyDescent="0.25">
      <c r="A33" s="464" t="s">
        <v>442</v>
      </c>
      <c r="B33" s="448" t="s">
        <v>443</v>
      </c>
      <c r="C33" s="467" t="s">
        <v>384</v>
      </c>
      <c r="D33" s="475" t="s">
        <v>157</v>
      </c>
      <c r="F33" s="452" t="s">
        <v>194</v>
      </c>
      <c r="G33" s="426">
        <v>12945090</v>
      </c>
      <c r="J33" s="471"/>
    </row>
    <row r="34" spans="1:10" x14ac:dyDescent="0.25">
      <c r="A34" s="464" t="s">
        <v>444</v>
      </c>
      <c r="B34" s="448" t="s">
        <v>445</v>
      </c>
      <c r="C34" s="467" t="s">
        <v>393</v>
      </c>
      <c r="D34" s="475" t="s">
        <v>157</v>
      </c>
      <c r="F34" s="452" t="s">
        <v>195</v>
      </c>
      <c r="G34" s="426">
        <v>46243776</v>
      </c>
      <c r="J34" s="471"/>
    </row>
    <row r="35" spans="1:10" x14ac:dyDescent="0.25">
      <c r="A35" s="464" t="s">
        <v>446</v>
      </c>
      <c r="B35" s="448" t="s">
        <v>447</v>
      </c>
      <c r="C35" s="467" t="s">
        <v>378</v>
      </c>
      <c r="D35" s="475" t="s">
        <v>157</v>
      </c>
      <c r="F35" s="452" t="s">
        <v>196</v>
      </c>
      <c r="G35" s="426">
        <v>29823935</v>
      </c>
      <c r="J35" s="471"/>
    </row>
    <row r="36" spans="1:10" x14ac:dyDescent="0.25">
      <c r="A36" s="464" t="s">
        <v>448</v>
      </c>
      <c r="B36" s="448" t="s">
        <v>449</v>
      </c>
      <c r="C36" s="467" t="s">
        <v>381</v>
      </c>
      <c r="D36" s="475" t="s">
        <v>157</v>
      </c>
      <c r="F36" s="452" t="s">
        <v>197</v>
      </c>
      <c r="G36" s="426">
        <v>6502316</v>
      </c>
      <c r="J36" s="471"/>
    </row>
    <row r="37" spans="1:10" x14ac:dyDescent="0.25">
      <c r="A37" s="464" t="s">
        <v>450</v>
      </c>
      <c r="B37" s="448" t="s">
        <v>451</v>
      </c>
      <c r="C37" s="467" t="s">
        <v>393</v>
      </c>
      <c r="D37" s="475" t="s">
        <v>157</v>
      </c>
      <c r="F37" s="452" t="s">
        <v>302</v>
      </c>
      <c r="G37" s="426">
        <v>21418135</v>
      </c>
      <c r="J37" s="471"/>
    </row>
    <row r="38" spans="1:10" x14ac:dyDescent="0.25">
      <c r="A38" s="464" t="s">
        <v>452</v>
      </c>
      <c r="B38" s="448" t="s">
        <v>453</v>
      </c>
      <c r="C38" s="467" t="s">
        <v>378</v>
      </c>
      <c r="D38" s="475" t="s">
        <v>157</v>
      </c>
      <c r="F38" s="452" t="s">
        <v>198</v>
      </c>
      <c r="G38" s="426">
        <v>39390507</v>
      </c>
      <c r="J38" s="471"/>
    </row>
    <row r="39" spans="1:10" x14ac:dyDescent="0.25">
      <c r="A39" s="464" t="s">
        <v>454</v>
      </c>
      <c r="B39" s="448" t="s">
        <v>455</v>
      </c>
      <c r="C39" s="467" t="s">
        <v>381</v>
      </c>
      <c r="D39" s="475" t="s">
        <v>157</v>
      </c>
      <c r="F39" s="452" t="s">
        <v>199</v>
      </c>
      <c r="G39" s="426">
        <v>20715692</v>
      </c>
      <c r="J39" s="471"/>
    </row>
    <row r="40" spans="1:10" x14ac:dyDescent="0.25">
      <c r="A40" s="464" t="s">
        <v>456</v>
      </c>
      <c r="B40" s="448" t="s">
        <v>457</v>
      </c>
      <c r="C40" s="467" t="s">
        <v>393</v>
      </c>
      <c r="D40" s="475" t="s">
        <v>157</v>
      </c>
      <c r="F40" s="452" t="s">
        <v>200</v>
      </c>
      <c r="G40" s="426">
        <v>10064071</v>
      </c>
      <c r="J40" s="471"/>
    </row>
    <row r="41" spans="1:10" x14ac:dyDescent="0.25">
      <c r="A41" s="464" t="s">
        <v>458</v>
      </c>
      <c r="B41" s="448" t="s">
        <v>459</v>
      </c>
      <c r="C41" s="467" t="s">
        <v>381</v>
      </c>
      <c r="D41" s="475" t="s">
        <v>157</v>
      </c>
      <c r="F41" s="452" t="s">
        <v>201</v>
      </c>
      <c r="G41" s="426">
        <v>17721960</v>
      </c>
      <c r="J41" s="471"/>
    </row>
    <row r="42" spans="1:10" x14ac:dyDescent="0.25">
      <c r="A42" s="464" t="s">
        <v>460</v>
      </c>
      <c r="B42" s="448" t="s">
        <v>461</v>
      </c>
      <c r="C42" s="467" t="s">
        <v>384</v>
      </c>
      <c r="D42" s="475" t="s">
        <v>157</v>
      </c>
      <c r="F42" s="452" t="s">
        <v>202</v>
      </c>
      <c r="G42" s="426">
        <v>5312576</v>
      </c>
      <c r="J42" s="471"/>
    </row>
    <row r="43" spans="1:10" x14ac:dyDescent="0.25">
      <c r="A43" s="464" t="s">
        <v>462</v>
      </c>
      <c r="B43" s="448" t="s">
        <v>463</v>
      </c>
      <c r="C43" s="467" t="s">
        <v>393</v>
      </c>
      <c r="D43" s="475" t="s">
        <v>157</v>
      </c>
      <c r="F43" s="452" t="s">
        <v>203</v>
      </c>
      <c r="G43" s="426">
        <v>5101618</v>
      </c>
      <c r="J43" s="471"/>
    </row>
    <row r="44" spans="1:10" x14ac:dyDescent="0.25">
      <c r="A44" s="464" t="s">
        <v>464</v>
      </c>
      <c r="B44" s="448" t="s">
        <v>465</v>
      </c>
      <c r="C44" s="467" t="s">
        <v>378</v>
      </c>
      <c r="D44" s="475" t="s">
        <v>157</v>
      </c>
      <c r="F44" s="452" t="s">
        <v>204</v>
      </c>
      <c r="G44" s="426">
        <v>5818728</v>
      </c>
      <c r="J44" s="471"/>
    </row>
    <row r="45" spans="1:10" x14ac:dyDescent="0.25">
      <c r="A45" s="464" t="s">
        <v>466</v>
      </c>
      <c r="B45" s="448" t="s">
        <v>467</v>
      </c>
      <c r="C45" s="467" t="s">
        <v>393</v>
      </c>
      <c r="D45" s="475" t="s">
        <v>157</v>
      </c>
      <c r="F45" s="452" t="s">
        <v>369</v>
      </c>
      <c r="G45" s="426">
        <v>0</v>
      </c>
      <c r="J45" s="471"/>
    </row>
    <row r="46" spans="1:10" x14ac:dyDescent="0.25">
      <c r="A46" s="464" t="s">
        <v>468</v>
      </c>
      <c r="B46" s="448" t="s">
        <v>469</v>
      </c>
      <c r="C46" s="467" t="s">
        <v>381</v>
      </c>
      <c r="D46" s="475" t="s">
        <v>157</v>
      </c>
      <c r="F46" s="452" t="s">
        <v>205</v>
      </c>
      <c r="G46" s="426">
        <v>3885591</v>
      </c>
      <c r="J46" s="471"/>
    </row>
    <row r="47" spans="1:10" x14ac:dyDescent="0.25">
      <c r="A47" s="464" t="s">
        <v>470</v>
      </c>
      <c r="B47" s="448" t="s">
        <v>471</v>
      </c>
      <c r="C47" s="467" t="s">
        <v>393</v>
      </c>
      <c r="D47" s="475" t="s">
        <v>157</v>
      </c>
      <c r="F47" s="452" t="s">
        <v>206</v>
      </c>
      <c r="G47" s="426">
        <v>25433725</v>
      </c>
      <c r="J47" s="471"/>
    </row>
    <row r="48" spans="1:10" x14ac:dyDescent="0.25">
      <c r="A48" s="464" t="s">
        <v>472</v>
      </c>
      <c r="B48" s="448" t="s">
        <v>473</v>
      </c>
      <c r="C48" s="467" t="s">
        <v>393</v>
      </c>
      <c r="D48" s="475" t="s">
        <v>158</v>
      </c>
      <c r="F48" s="452" t="s">
        <v>357</v>
      </c>
      <c r="G48" s="426">
        <v>27725950</v>
      </c>
      <c r="J48" s="471"/>
    </row>
    <row r="49" spans="1:10" x14ac:dyDescent="0.25">
      <c r="A49" s="464" t="s">
        <v>474</v>
      </c>
      <c r="B49" s="417" t="s">
        <v>475</v>
      </c>
      <c r="C49" s="467" t="s">
        <v>384</v>
      </c>
      <c r="D49" s="475" t="s">
        <v>158</v>
      </c>
      <c r="F49" s="452" t="s">
        <v>207</v>
      </c>
      <c r="G49" s="426">
        <v>14000000</v>
      </c>
      <c r="J49" s="471"/>
    </row>
    <row r="50" spans="1:10" x14ac:dyDescent="0.25">
      <c r="A50" s="464" t="s">
        <v>476</v>
      </c>
      <c r="B50" s="417" t="s">
        <v>477</v>
      </c>
      <c r="C50" s="467" t="s">
        <v>381</v>
      </c>
      <c r="D50" s="475" t="s">
        <v>158</v>
      </c>
      <c r="F50" s="452" t="s">
        <v>208</v>
      </c>
      <c r="G50" s="426">
        <v>8287265</v>
      </c>
      <c r="J50" s="471"/>
    </row>
    <row r="51" spans="1:10" x14ac:dyDescent="0.25">
      <c r="A51" s="464" t="s">
        <v>478</v>
      </c>
      <c r="B51" s="417" t="s">
        <v>479</v>
      </c>
      <c r="C51" s="467" t="s">
        <v>381</v>
      </c>
      <c r="D51" s="475" t="s">
        <v>158</v>
      </c>
      <c r="F51" s="452" t="s">
        <v>209</v>
      </c>
      <c r="G51" s="426">
        <v>20385775</v>
      </c>
      <c r="J51" s="471"/>
    </row>
    <row r="52" spans="1:10" x14ac:dyDescent="0.25">
      <c r="A52" s="464" t="s">
        <v>480</v>
      </c>
      <c r="B52" s="417" t="s">
        <v>481</v>
      </c>
      <c r="C52" s="467" t="s">
        <v>381</v>
      </c>
      <c r="D52" s="475" t="s">
        <v>158</v>
      </c>
      <c r="F52" s="452" t="s">
        <v>210</v>
      </c>
      <c r="G52" s="426">
        <v>3000000</v>
      </c>
      <c r="J52" s="471"/>
    </row>
    <row r="53" spans="1:10" x14ac:dyDescent="0.25">
      <c r="A53" s="464" t="s">
        <v>482</v>
      </c>
      <c r="B53" s="417" t="s">
        <v>483</v>
      </c>
      <c r="C53" s="467" t="s">
        <v>381</v>
      </c>
      <c r="D53" s="475" t="s">
        <v>158</v>
      </c>
      <c r="F53" s="452" t="s">
        <v>303</v>
      </c>
      <c r="G53" s="426">
        <v>4444991</v>
      </c>
      <c r="J53" s="471"/>
    </row>
    <row r="54" spans="1:10" x14ac:dyDescent="0.25">
      <c r="A54" s="464" t="s">
        <v>484</v>
      </c>
      <c r="B54" s="417" t="s">
        <v>485</v>
      </c>
      <c r="C54" s="467" t="s">
        <v>393</v>
      </c>
      <c r="D54" s="475" t="s">
        <v>158</v>
      </c>
      <c r="F54" s="452" t="s">
        <v>211</v>
      </c>
      <c r="G54" s="426">
        <v>5000000</v>
      </c>
      <c r="J54" s="471"/>
    </row>
    <row r="55" spans="1:10" x14ac:dyDescent="0.25">
      <c r="A55" s="464" t="s">
        <v>486</v>
      </c>
      <c r="B55" s="417" t="s">
        <v>487</v>
      </c>
      <c r="C55" s="467" t="s">
        <v>378</v>
      </c>
      <c r="D55" s="475" t="s">
        <v>158</v>
      </c>
      <c r="F55" s="452" t="s">
        <v>212</v>
      </c>
      <c r="G55" s="426">
        <v>16575228</v>
      </c>
      <c r="J55" s="471"/>
    </row>
    <row r="56" spans="1:10" x14ac:dyDescent="0.25">
      <c r="A56" s="464" t="s">
        <v>488</v>
      </c>
      <c r="B56" s="417" t="s">
        <v>489</v>
      </c>
      <c r="C56" s="467" t="s">
        <v>381</v>
      </c>
      <c r="D56" s="475" t="s">
        <v>158</v>
      </c>
      <c r="F56" s="452" t="s">
        <v>213</v>
      </c>
      <c r="G56" s="426">
        <v>24000000</v>
      </c>
      <c r="J56" s="471"/>
    </row>
    <row r="57" spans="1:10" x14ac:dyDescent="0.25">
      <c r="A57" s="464" t="s">
        <v>490</v>
      </c>
      <c r="B57" s="417" t="s">
        <v>491</v>
      </c>
      <c r="C57" s="467" t="s">
        <v>492</v>
      </c>
      <c r="D57" s="475" t="s">
        <v>158</v>
      </c>
      <c r="F57" s="452" t="s">
        <v>214</v>
      </c>
      <c r="G57" s="426">
        <v>14395828</v>
      </c>
      <c r="J57" s="471"/>
    </row>
    <row r="58" spans="1:10" x14ac:dyDescent="0.25">
      <c r="A58" s="464" t="s">
        <v>493</v>
      </c>
      <c r="B58" s="417" t="s">
        <v>494</v>
      </c>
      <c r="C58" s="467" t="s">
        <v>393</v>
      </c>
      <c r="D58" s="475" t="s">
        <v>158</v>
      </c>
      <c r="F58" s="452" t="s">
        <v>304</v>
      </c>
      <c r="G58" s="426">
        <v>0</v>
      </c>
      <c r="J58" s="471"/>
    </row>
    <row r="59" spans="1:10" x14ac:dyDescent="0.25">
      <c r="A59" s="464" t="s">
        <v>495</v>
      </c>
      <c r="B59" s="417" t="s">
        <v>496</v>
      </c>
      <c r="C59" s="467" t="s">
        <v>384</v>
      </c>
      <c r="D59" s="475" t="s">
        <v>158</v>
      </c>
      <c r="F59" s="452" t="s">
        <v>215</v>
      </c>
      <c r="G59" s="426">
        <v>20226726</v>
      </c>
      <c r="J59" s="471"/>
    </row>
    <row r="60" spans="1:10" x14ac:dyDescent="0.25">
      <c r="A60" s="464" t="s">
        <v>497</v>
      </c>
      <c r="B60" s="417" t="s">
        <v>498</v>
      </c>
      <c r="C60" s="467" t="s">
        <v>384</v>
      </c>
      <c r="D60" s="475" t="s">
        <v>158</v>
      </c>
      <c r="F60" s="452" t="s">
        <v>216</v>
      </c>
      <c r="G60" s="426">
        <v>6345735</v>
      </c>
      <c r="J60" s="471"/>
    </row>
    <row r="61" spans="1:10" x14ac:dyDescent="0.25">
      <c r="A61" s="464" t="s">
        <v>499</v>
      </c>
      <c r="B61" s="417" t="s">
        <v>500</v>
      </c>
      <c r="C61" s="467" t="s">
        <v>378</v>
      </c>
      <c r="D61" s="475" t="s">
        <v>158</v>
      </c>
      <c r="F61" s="452" t="s">
        <v>217</v>
      </c>
      <c r="G61" s="426">
        <v>7650249</v>
      </c>
      <c r="J61" s="471"/>
    </row>
    <row r="62" spans="1:10" x14ac:dyDescent="0.25">
      <c r="A62" s="464" t="s">
        <v>501</v>
      </c>
      <c r="B62" s="417" t="s">
        <v>502</v>
      </c>
      <c r="C62" s="467" t="s">
        <v>381</v>
      </c>
      <c r="D62" s="475" t="s">
        <v>158</v>
      </c>
      <c r="F62" s="452" t="s">
        <v>218</v>
      </c>
      <c r="G62" s="426">
        <v>3321373</v>
      </c>
      <c r="J62" s="471"/>
    </row>
    <row r="63" spans="1:10" x14ac:dyDescent="0.25">
      <c r="A63" s="464" t="s">
        <v>503</v>
      </c>
      <c r="B63" s="417" t="s">
        <v>504</v>
      </c>
      <c r="C63" s="467" t="s">
        <v>384</v>
      </c>
      <c r="D63" s="475" t="s">
        <v>158</v>
      </c>
      <c r="F63" s="452" t="s">
        <v>219</v>
      </c>
      <c r="G63" s="426">
        <v>3000000</v>
      </c>
      <c r="J63" s="471"/>
    </row>
    <row r="64" spans="1:10" x14ac:dyDescent="0.25">
      <c r="A64" s="464" t="s">
        <v>505</v>
      </c>
      <c r="B64" s="417" t="s">
        <v>506</v>
      </c>
      <c r="C64" s="467" t="s">
        <v>378</v>
      </c>
      <c r="D64" s="475" t="s">
        <v>158</v>
      </c>
      <c r="F64" s="452" t="s">
        <v>220</v>
      </c>
      <c r="G64" s="426">
        <v>4402272</v>
      </c>
      <c r="J64" s="471"/>
    </row>
    <row r="65" spans="1:10" x14ac:dyDescent="0.25">
      <c r="A65" s="464" t="s">
        <v>507</v>
      </c>
      <c r="B65" s="417" t="s">
        <v>508</v>
      </c>
      <c r="C65" s="467" t="s">
        <v>384</v>
      </c>
      <c r="D65" s="475" t="s">
        <v>158</v>
      </c>
      <c r="F65" s="452" t="s">
        <v>355</v>
      </c>
      <c r="G65" s="426">
        <v>43490954</v>
      </c>
      <c r="J65" s="471"/>
    </row>
    <row r="66" spans="1:10" x14ac:dyDescent="0.25">
      <c r="A66" s="464" t="s">
        <v>509</v>
      </c>
      <c r="B66" s="417"/>
      <c r="C66" s="467"/>
      <c r="D66" s="475"/>
      <c r="F66" s="452" t="s">
        <v>305</v>
      </c>
      <c r="G66" s="426">
        <v>3246817</v>
      </c>
      <c r="J66" s="471"/>
    </row>
    <row r="67" spans="1:10" x14ac:dyDescent="0.25">
      <c r="A67" s="464" t="s">
        <v>510</v>
      </c>
      <c r="B67" s="417">
        <v>0</v>
      </c>
      <c r="C67" s="467" t="s">
        <v>511</v>
      </c>
      <c r="D67" s="475" t="s">
        <v>157</v>
      </c>
      <c r="F67" s="452" t="s">
        <v>306</v>
      </c>
      <c r="G67" s="426">
        <v>21904141</v>
      </c>
      <c r="J67" s="471"/>
    </row>
    <row r="68" spans="1:10" x14ac:dyDescent="0.25">
      <c r="A68" s="464" t="s">
        <v>512</v>
      </c>
      <c r="B68" s="417">
        <v>0</v>
      </c>
      <c r="C68" s="467" t="s">
        <v>511</v>
      </c>
      <c r="D68" s="475" t="s">
        <v>157</v>
      </c>
      <c r="F68" s="452" t="s">
        <v>307</v>
      </c>
      <c r="G68" s="426">
        <v>4084534</v>
      </c>
      <c r="J68" s="471"/>
    </row>
    <row r="69" spans="1:10" x14ac:dyDescent="0.25">
      <c r="A69" s="464" t="s">
        <v>513</v>
      </c>
      <c r="B69" s="417">
        <v>0</v>
      </c>
      <c r="C69" s="467" t="s">
        <v>511</v>
      </c>
      <c r="D69" s="475" t="s">
        <v>157</v>
      </c>
      <c r="F69" s="452" t="s">
        <v>221</v>
      </c>
      <c r="G69" s="426">
        <v>8810029</v>
      </c>
      <c r="J69" s="471"/>
    </row>
    <row r="70" spans="1:10" x14ac:dyDescent="0.25">
      <c r="A70" s="464" t="s">
        <v>514</v>
      </c>
      <c r="B70" s="417">
        <v>0</v>
      </c>
      <c r="C70" s="467" t="s">
        <v>511</v>
      </c>
      <c r="D70" s="475" t="s">
        <v>157</v>
      </c>
      <c r="F70" s="452" t="s">
        <v>222</v>
      </c>
      <c r="G70" s="426">
        <v>62699278</v>
      </c>
      <c r="J70" s="471"/>
    </row>
    <row r="71" spans="1:10" x14ac:dyDescent="0.25">
      <c r="A71" s="464" t="s">
        <v>515</v>
      </c>
      <c r="B71" s="417">
        <v>0</v>
      </c>
      <c r="C71" s="467" t="s">
        <v>511</v>
      </c>
      <c r="D71" s="475" t="s">
        <v>157</v>
      </c>
      <c r="F71" s="452" t="s">
        <v>358</v>
      </c>
      <c r="G71" s="426">
        <v>20284949</v>
      </c>
      <c r="J71" s="471"/>
    </row>
    <row r="72" spans="1:10" x14ac:dyDescent="0.25">
      <c r="A72" s="464" t="s">
        <v>516</v>
      </c>
      <c r="B72" s="417">
        <v>0</v>
      </c>
      <c r="C72" s="467" t="s">
        <v>511</v>
      </c>
      <c r="D72" s="475" t="s">
        <v>157</v>
      </c>
      <c r="F72" s="452" t="s">
        <v>308</v>
      </c>
      <c r="G72" s="426">
        <v>1496325</v>
      </c>
      <c r="J72" s="471"/>
    </row>
    <row r="73" spans="1:10" x14ac:dyDescent="0.25">
      <c r="A73" s="464" t="s">
        <v>517</v>
      </c>
      <c r="B73" s="417">
        <v>0</v>
      </c>
      <c r="C73" s="467" t="s">
        <v>511</v>
      </c>
      <c r="D73" s="475" t="s">
        <v>157</v>
      </c>
      <c r="F73" s="452" t="s">
        <v>223</v>
      </c>
      <c r="G73" s="426">
        <v>4587884</v>
      </c>
      <c r="J73" s="471"/>
    </row>
    <row r="74" spans="1:10" x14ac:dyDescent="0.25">
      <c r="A74" s="464" t="s">
        <v>518</v>
      </c>
      <c r="B74" s="417">
        <v>0</v>
      </c>
      <c r="C74" s="467" t="s">
        <v>511</v>
      </c>
      <c r="D74" s="475" t="s">
        <v>157</v>
      </c>
      <c r="F74" s="452" t="s">
        <v>309</v>
      </c>
      <c r="G74" s="426">
        <v>5161619</v>
      </c>
      <c r="J74" s="471"/>
    </row>
    <row r="75" spans="1:10" x14ac:dyDescent="0.25">
      <c r="A75" s="464" t="s">
        <v>519</v>
      </c>
      <c r="B75" s="417">
        <v>0</v>
      </c>
      <c r="C75" s="467" t="s">
        <v>511</v>
      </c>
      <c r="D75" s="475" t="s">
        <v>157</v>
      </c>
      <c r="F75" s="452" t="s">
        <v>224</v>
      </c>
      <c r="G75" s="426">
        <v>5031540</v>
      </c>
      <c r="J75" s="471"/>
    </row>
    <row r="76" spans="1:10" x14ac:dyDescent="0.25">
      <c r="A76" s="464" t="s">
        <v>520</v>
      </c>
      <c r="B76" s="417">
        <v>0</v>
      </c>
      <c r="C76" s="467" t="s">
        <v>511</v>
      </c>
      <c r="D76" s="475" t="s">
        <v>157</v>
      </c>
      <c r="F76" s="452" t="s">
        <v>310</v>
      </c>
      <c r="G76" s="426">
        <v>10117495</v>
      </c>
      <c r="J76" s="471"/>
    </row>
    <row r="77" spans="1:10" x14ac:dyDescent="0.25">
      <c r="A77" s="464" t="s">
        <v>521</v>
      </c>
      <c r="B77" s="417">
        <v>0</v>
      </c>
      <c r="C77" s="467" t="s">
        <v>511</v>
      </c>
      <c r="D77" s="475" t="s">
        <v>157</v>
      </c>
      <c r="F77" s="452" t="s">
        <v>225</v>
      </c>
      <c r="G77" s="426">
        <v>3105300</v>
      </c>
      <c r="J77" s="471"/>
    </row>
    <row r="78" spans="1:10" x14ac:dyDescent="0.25">
      <c r="A78" s="464" t="s">
        <v>522</v>
      </c>
      <c r="B78" s="417">
        <v>0</v>
      </c>
      <c r="C78" s="467" t="s">
        <v>511</v>
      </c>
      <c r="D78" s="475" t="s">
        <v>157</v>
      </c>
      <c r="F78" s="452" t="s">
        <v>226</v>
      </c>
      <c r="G78" s="426">
        <v>16657716</v>
      </c>
      <c r="J78" s="471"/>
    </row>
    <row r="79" spans="1:10" x14ac:dyDescent="0.25">
      <c r="A79" s="464" t="s">
        <v>523</v>
      </c>
      <c r="B79" s="417">
        <v>0</v>
      </c>
      <c r="C79" s="467" t="s">
        <v>511</v>
      </c>
      <c r="D79" s="475" t="s">
        <v>157</v>
      </c>
      <c r="F79" s="452" t="s">
        <v>227</v>
      </c>
      <c r="G79" s="426">
        <v>24500000</v>
      </c>
      <c r="J79" s="471"/>
    </row>
    <row r="80" spans="1:10" x14ac:dyDescent="0.25">
      <c r="A80" s="464" t="s">
        <v>524</v>
      </c>
      <c r="B80" s="417">
        <v>0</v>
      </c>
      <c r="C80" s="467" t="s">
        <v>511</v>
      </c>
      <c r="D80" s="475" t="s">
        <v>157</v>
      </c>
      <c r="F80" s="452" t="s">
        <v>311</v>
      </c>
      <c r="G80" s="426">
        <v>337066</v>
      </c>
      <c r="J80" s="471"/>
    </row>
    <row r="81" spans="1:10" x14ac:dyDescent="0.25">
      <c r="A81" s="464" t="s">
        <v>525</v>
      </c>
      <c r="B81" s="417">
        <v>0</v>
      </c>
      <c r="C81" s="467" t="s">
        <v>511</v>
      </c>
      <c r="D81" s="475" t="s">
        <v>157</v>
      </c>
      <c r="F81" s="452" t="s">
        <v>345</v>
      </c>
      <c r="G81" s="426">
        <v>12000000</v>
      </c>
      <c r="J81" s="471"/>
    </row>
    <row r="82" spans="1:10" x14ac:dyDescent="0.25">
      <c r="A82" s="464" t="s">
        <v>526</v>
      </c>
      <c r="B82" s="417">
        <v>0</v>
      </c>
      <c r="C82" s="467" t="s">
        <v>511</v>
      </c>
      <c r="D82" s="475" t="s">
        <v>157</v>
      </c>
      <c r="F82" s="452" t="s">
        <v>228</v>
      </c>
      <c r="G82" s="426">
        <v>3032676</v>
      </c>
      <c r="J82" s="471"/>
    </row>
    <row r="83" spans="1:10" x14ac:dyDescent="0.25">
      <c r="A83" s="464" t="s">
        <v>527</v>
      </c>
      <c r="B83" s="417">
        <v>0</v>
      </c>
      <c r="C83" s="467" t="s">
        <v>511</v>
      </c>
      <c r="D83" s="475" t="s">
        <v>157</v>
      </c>
      <c r="F83" s="452" t="s">
        <v>229</v>
      </c>
      <c r="G83" s="426">
        <v>5725566</v>
      </c>
      <c r="J83" s="471"/>
    </row>
    <row r="84" spans="1:10" x14ac:dyDescent="0.25">
      <c r="A84" s="464" t="s">
        <v>528</v>
      </c>
      <c r="B84" s="417">
        <v>0</v>
      </c>
      <c r="C84" s="467" t="s">
        <v>511</v>
      </c>
      <c r="D84" s="475" t="s">
        <v>157</v>
      </c>
      <c r="F84" s="452" t="s">
        <v>230</v>
      </c>
      <c r="G84" s="426">
        <v>3840146</v>
      </c>
      <c r="J84" s="471"/>
    </row>
    <row r="85" spans="1:10" x14ac:dyDescent="0.25">
      <c r="A85" s="464" t="s">
        <v>529</v>
      </c>
      <c r="B85" s="417">
        <v>0</v>
      </c>
      <c r="C85" s="467" t="s">
        <v>511</v>
      </c>
      <c r="D85" s="475" t="s">
        <v>157</v>
      </c>
      <c r="F85" s="452" t="s">
        <v>312</v>
      </c>
      <c r="G85" s="426">
        <v>5182231</v>
      </c>
      <c r="J85" s="471"/>
    </row>
    <row r="86" spans="1:10" x14ac:dyDescent="0.25">
      <c r="A86" s="464" t="s">
        <v>530</v>
      </c>
      <c r="B86" s="417">
        <v>0</v>
      </c>
      <c r="C86" s="467" t="s">
        <v>511</v>
      </c>
      <c r="D86" s="475" t="s">
        <v>157</v>
      </c>
      <c r="F86" s="452" t="s">
        <v>231</v>
      </c>
      <c r="G86" s="426">
        <v>58235415</v>
      </c>
      <c r="J86" s="471"/>
    </row>
    <row r="87" spans="1:10" x14ac:dyDescent="0.25">
      <c r="A87" s="464" t="s">
        <v>531</v>
      </c>
      <c r="B87" s="417">
        <v>0</v>
      </c>
      <c r="C87" s="467" t="s">
        <v>511</v>
      </c>
      <c r="D87" s="475" t="s">
        <v>157</v>
      </c>
      <c r="F87" s="452" t="s">
        <v>232</v>
      </c>
      <c r="G87" s="426">
        <v>5276857</v>
      </c>
      <c r="J87" s="471"/>
    </row>
    <row r="88" spans="1:10" x14ac:dyDescent="0.25">
      <c r="A88" s="464" t="s">
        <v>532</v>
      </c>
      <c r="B88" s="417">
        <v>0</v>
      </c>
      <c r="C88" s="467" t="s">
        <v>511</v>
      </c>
      <c r="D88" s="475" t="s">
        <v>157</v>
      </c>
      <c r="F88" s="452" t="s">
        <v>233</v>
      </c>
      <c r="G88" s="426">
        <v>5728121</v>
      </c>
      <c r="J88" s="471"/>
    </row>
    <row r="89" spans="1:10" x14ac:dyDescent="0.25">
      <c r="A89" s="464" t="s">
        <v>533</v>
      </c>
      <c r="B89" s="417">
        <v>0</v>
      </c>
      <c r="C89" s="467" t="s">
        <v>511</v>
      </c>
      <c r="D89" s="475" t="s">
        <v>157</v>
      </c>
      <c r="F89" s="452" t="s">
        <v>234</v>
      </c>
      <c r="G89" s="426">
        <v>12435000</v>
      </c>
      <c r="J89" s="471"/>
    </row>
    <row r="90" spans="1:10" x14ac:dyDescent="0.25">
      <c r="A90" s="464" t="s">
        <v>534</v>
      </c>
      <c r="B90" s="417">
        <v>0</v>
      </c>
      <c r="C90" s="467" t="s">
        <v>511</v>
      </c>
      <c r="D90" s="475" t="s">
        <v>157</v>
      </c>
      <c r="F90" s="452" t="s">
        <v>313</v>
      </c>
      <c r="G90" s="426">
        <v>16399868</v>
      </c>
      <c r="J90" s="471"/>
    </row>
    <row r="91" spans="1:10" x14ac:dyDescent="0.25">
      <c r="A91" s="464" t="s">
        <v>535</v>
      </c>
      <c r="B91" s="417">
        <v>0</v>
      </c>
      <c r="C91" s="467" t="s">
        <v>511</v>
      </c>
      <c r="D91" s="475" t="s">
        <v>157</v>
      </c>
      <c r="F91" s="452" t="s">
        <v>314</v>
      </c>
      <c r="G91" s="426">
        <v>4898320</v>
      </c>
      <c r="J91" s="471"/>
    </row>
    <row r="92" spans="1:10" x14ac:dyDescent="0.25">
      <c r="A92" s="464" t="s">
        <v>536</v>
      </c>
      <c r="B92" s="417">
        <v>0</v>
      </c>
      <c r="C92" s="467" t="s">
        <v>511</v>
      </c>
      <c r="D92" s="475" t="s">
        <v>157</v>
      </c>
      <c r="F92" s="452" t="s">
        <v>315</v>
      </c>
      <c r="G92" s="426">
        <v>13376008</v>
      </c>
      <c r="J92" s="471"/>
    </row>
    <row r="93" spans="1:10" x14ac:dyDescent="0.25">
      <c r="A93" s="464" t="s">
        <v>537</v>
      </c>
      <c r="B93" s="417">
        <v>0</v>
      </c>
      <c r="C93" s="467" t="s">
        <v>511</v>
      </c>
      <c r="D93" s="475" t="s">
        <v>157</v>
      </c>
      <c r="F93" s="452" t="s">
        <v>316</v>
      </c>
      <c r="G93" s="426">
        <v>21383992</v>
      </c>
      <c r="J93" s="471"/>
    </row>
    <row r="94" spans="1:10" x14ac:dyDescent="0.25">
      <c r="A94" s="464" t="s">
        <v>538</v>
      </c>
      <c r="B94" s="417">
        <v>0</v>
      </c>
      <c r="C94" s="467" t="s">
        <v>511</v>
      </c>
      <c r="D94" s="475" t="s">
        <v>157</v>
      </c>
      <c r="F94" s="452" t="s">
        <v>235</v>
      </c>
      <c r="G94" s="426">
        <v>16021323</v>
      </c>
      <c r="J94" s="471"/>
    </row>
    <row r="95" spans="1:10" x14ac:dyDescent="0.25">
      <c r="A95" s="464" t="s">
        <v>539</v>
      </c>
      <c r="B95" s="417">
        <v>0</v>
      </c>
      <c r="C95" s="467" t="s">
        <v>511</v>
      </c>
      <c r="D95" s="475" t="s">
        <v>157</v>
      </c>
      <c r="F95" s="452" t="s">
        <v>236</v>
      </c>
      <c r="G95" s="426">
        <v>14152944</v>
      </c>
      <c r="J95" s="471"/>
    </row>
    <row r="96" spans="1:10" x14ac:dyDescent="0.25">
      <c r="A96" s="464" t="s">
        <v>540</v>
      </c>
      <c r="B96" s="417">
        <v>0</v>
      </c>
      <c r="C96" s="467" t="s">
        <v>511</v>
      </c>
      <c r="D96" s="475" t="s">
        <v>157</v>
      </c>
      <c r="F96" s="452" t="s">
        <v>237</v>
      </c>
      <c r="G96" s="426">
        <v>1844173</v>
      </c>
      <c r="J96" s="471"/>
    </row>
    <row r="97" spans="1:10" x14ac:dyDescent="0.25">
      <c r="A97" s="464" t="s">
        <v>541</v>
      </c>
      <c r="B97" s="417">
        <v>0</v>
      </c>
      <c r="C97" s="467" t="s">
        <v>511</v>
      </c>
      <c r="D97" s="475" t="s">
        <v>157</v>
      </c>
      <c r="F97" s="452" t="s">
        <v>238</v>
      </c>
      <c r="G97" s="426">
        <v>28511095</v>
      </c>
      <c r="J97" s="471"/>
    </row>
    <row r="98" spans="1:10" x14ac:dyDescent="0.25">
      <c r="A98" s="464" t="s">
        <v>542</v>
      </c>
      <c r="B98" s="417">
        <v>0</v>
      </c>
      <c r="C98" s="467" t="s">
        <v>511</v>
      </c>
      <c r="D98" s="475" t="s">
        <v>157</v>
      </c>
      <c r="F98" s="452" t="s">
        <v>239</v>
      </c>
      <c r="G98" s="426">
        <v>15389992</v>
      </c>
      <c r="J98" s="471"/>
    </row>
    <row r="99" spans="1:10" x14ac:dyDescent="0.25">
      <c r="A99" s="464" t="s">
        <v>543</v>
      </c>
      <c r="B99" s="417">
        <v>0</v>
      </c>
      <c r="C99" s="467" t="s">
        <v>511</v>
      </c>
      <c r="D99" s="475" t="s">
        <v>157</v>
      </c>
      <c r="F99" s="452" t="s">
        <v>359</v>
      </c>
      <c r="G99" s="426">
        <v>16561425</v>
      </c>
      <c r="J99" s="471"/>
    </row>
    <row r="100" spans="1:10" x14ac:dyDescent="0.25">
      <c r="A100" s="464" t="s">
        <v>544</v>
      </c>
      <c r="B100" s="417">
        <v>0</v>
      </c>
      <c r="C100" s="467" t="s">
        <v>511</v>
      </c>
      <c r="D100" s="475" t="s">
        <v>157</v>
      </c>
      <c r="F100" s="452" t="s">
        <v>317</v>
      </c>
      <c r="G100" s="426">
        <v>20482467</v>
      </c>
      <c r="J100" s="471"/>
    </row>
    <row r="101" spans="1:10" x14ac:dyDescent="0.25">
      <c r="A101" s="464" t="s">
        <v>545</v>
      </c>
      <c r="B101" s="417">
        <v>0</v>
      </c>
      <c r="C101" s="467" t="s">
        <v>511</v>
      </c>
      <c r="D101" s="475" t="s">
        <v>157</v>
      </c>
      <c r="F101" s="452" t="s">
        <v>318</v>
      </c>
      <c r="G101" s="426">
        <v>6546422</v>
      </c>
      <c r="J101" s="471"/>
    </row>
    <row r="102" spans="1:10" x14ac:dyDescent="0.25">
      <c r="A102" s="464" t="s">
        <v>546</v>
      </c>
      <c r="B102" s="417">
        <v>0</v>
      </c>
      <c r="C102" s="467" t="s">
        <v>511</v>
      </c>
      <c r="D102" s="475" t="s">
        <v>157</v>
      </c>
      <c r="F102" s="452" t="s">
        <v>240</v>
      </c>
      <c r="G102" s="426">
        <v>3097772</v>
      </c>
      <c r="J102" s="471"/>
    </row>
    <row r="103" spans="1:10" x14ac:dyDescent="0.25">
      <c r="A103" s="464" t="s">
        <v>547</v>
      </c>
      <c r="B103" s="417">
        <v>0</v>
      </c>
      <c r="C103" s="467" t="s">
        <v>511</v>
      </c>
      <c r="D103" s="475" t="s">
        <v>157</v>
      </c>
      <c r="F103" s="452" t="s">
        <v>241</v>
      </c>
      <c r="G103" s="426">
        <v>3708208</v>
      </c>
      <c r="J103" s="471"/>
    </row>
    <row r="104" spans="1:10" x14ac:dyDescent="0.25">
      <c r="A104" s="464" t="s">
        <v>548</v>
      </c>
      <c r="B104" s="417">
        <v>0</v>
      </c>
      <c r="C104" s="467" t="s">
        <v>511</v>
      </c>
      <c r="D104" s="475" t="s">
        <v>157</v>
      </c>
      <c r="F104" s="452" t="s">
        <v>242</v>
      </c>
      <c r="G104" s="426">
        <v>3097384</v>
      </c>
      <c r="J104" s="471"/>
    </row>
    <row r="105" spans="1:10" x14ac:dyDescent="0.25">
      <c r="A105" s="464" t="s">
        <v>549</v>
      </c>
      <c r="B105" s="417">
        <v>0</v>
      </c>
      <c r="C105" s="467" t="s">
        <v>511</v>
      </c>
      <c r="D105" s="475" t="s">
        <v>157</v>
      </c>
      <c r="F105" s="452" t="s">
        <v>243</v>
      </c>
      <c r="G105" s="426">
        <v>27771237</v>
      </c>
      <c r="J105" s="471"/>
    </row>
    <row r="106" spans="1:10" x14ac:dyDescent="0.25">
      <c r="A106" s="464" t="s">
        <v>550</v>
      </c>
      <c r="B106" s="417">
        <v>0</v>
      </c>
      <c r="C106" s="467" t="s">
        <v>511</v>
      </c>
      <c r="D106" s="475" t="s">
        <v>158</v>
      </c>
      <c r="F106" s="452" t="s">
        <v>319</v>
      </c>
      <c r="G106" s="426">
        <v>0</v>
      </c>
      <c r="J106" s="471"/>
    </row>
    <row r="107" spans="1:10" x14ac:dyDescent="0.25">
      <c r="A107" s="464" t="s">
        <v>551</v>
      </c>
      <c r="B107" s="417">
        <v>0</v>
      </c>
      <c r="C107" s="467" t="s">
        <v>511</v>
      </c>
      <c r="D107" s="475" t="s">
        <v>158</v>
      </c>
      <c r="F107" s="452" t="s">
        <v>244</v>
      </c>
      <c r="G107" s="426">
        <v>6972158</v>
      </c>
      <c r="J107" s="471"/>
    </row>
    <row r="108" spans="1:10" x14ac:dyDescent="0.25">
      <c r="A108" s="464" t="s">
        <v>552</v>
      </c>
      <c r="B108" s="417">
        <v>0</v>
      </c>
      <c r="C108" s="467" t="s">
        <v>511</v>
      </c>
      <c r="D108" s="475" t="s">
        <v>158</v>
      </c>
      <c r="F108" s="452" t="s">
        <v>245</v>
      </c>
      <c r="G108" s="426">
        <v>20135116</v>
      </c>
      <c r="J108" s="471"/>
    </row>
    <row r="109" spans="1:10" x14ac:dyDescent="0.25">
      <c r="A109" s="464" t="s">
        <v>553</v>
      </c>
      <c r="B109" s="417">
        <v>0</v>
      </c>
      <c r="C109" s="467" t="s">
        <v>511</v>
      </c>
      <c r="D109" s="475" t="s">
        <v>158</v>
      </c>
      <c r="F109" s="452" t="s">
        <v>246</v>
      </c>
      <c r="G109" s="426">
        <v>14788087</v>
      </c>
      <c r="J109" s="471"/>
    </row>
    <row r="110" spans="1:10" x14ac:dyDescent="0.25">
      <c r="A110" s="464" t="s">
        <v>554</v>
      </c>
      <c r="B110" s="417">
        <v>0</v>
      </c>
      <c r="C110" s="467" t="s">
        <v>511</v>
      </c>
      <c r="D110" s="475" t="s">
        <v>158</v>
      </c>
      <c r="F110" s="452" t="s">
        <v>247</v>
      </c>
      <c r="G110" s="426">
        <v>4585560</v>
      </c>
      <c r="J110" s="471"/>
    </row>
    <row r="111" spans="1:10" x14ac:dyDescent="0.25">
      <c r="A111" s="464" t="s">
        <v>555</v>
      </c>
      <c r="B111" s="417">
        <v>0</v>
      </c>
      <c r="C111" s="467" t="s">
        <v>511</v>
      </c>
      <c r="D111" s="475" t="s">
        <v>158</v>
      </c>
      <c r="F111" s="452" t="s">
        <v>248</v>
      </c>
      <c r="G111" s="426">
        <v>5442611</v>
      </c>
      <c r="J111" s="471"/>
    </row>
    <row r="112" spans="1:10" x14ac:dyDescent="0.25">
      <c r="A112" s="464" t="s">
        <v>556</v>
      </c>
      <c r="B112" s="417">
        <v>0</v>
      </c>
      <c r="C112" s="467" t="s">
        <v>511</v>
      </c>
      <c r="D112" s="475" t="s">
        <v>158</v>
      </c>
      <c r="F112" s="452" t="s">
        <v>346</v>
      </c>
      <c r="G112" s="426">
        <v>18011617</v>
      </c>
      <c r="J112" s="471"/>
    </row>
    <row r="113" spans="1:10" x14ac:dyDescent="0.25">
      <c r="A113" s="464" t="s">
        <v>557</v>
      </c>
      <c r="B113" s="417">
        <v>0</v>
      </c>
      <c r="C113" s="467" t="s">
        <v>511</v>
      </c>
      <c r="D113" s="475" t="s">
        <v>158</v>
      </c>
      <c r="F113" s="452" t="s">
        <v>249</v>
      </c>
      <c r="G113" s="426">
        <v>23750184</v>
      </c>
      <c r="J113" s="471"/>
    </row>
    <row r="114" spans="1:10" x14ac:dyDescent="0.25">
      <c r="A114" s="464" t="s">
        <v>558</v>
      </c>
      <c r="B114" s="417">
        <v>0</v>
      </c>
      <c r="C114" s="467" t="s">
        <v>511</v>
      </c>
      <c r="D114" s="475" t="s">
        <v>158</v>
      </c>
      <c r="F114" s="452" t="s">
        <v>344</v>
      </c>
      <c r="G114" s="426">
        <v>20049719</v>
      </c>
      <c r="J114" s="471"/>
    </row>
    <row r="115" spans="1:10" x14ac:dyDescent="0.25">
      <c r="A115" s="464" t="s">
        <v>559</v>
      </c>
      <c r="B115" s="417">
        <v>0</v>
      </c>
      <c r="C115" s="467" t="s">
        <v>511</v>
      </c>
      <c r="D115" s="475" t="s">
        <v>158</v>
      </c>
      <c r="F115" s="452" t="s">
        <v>320</v>
      </c>
      <c r="G115" s="426">
        <v>4100314</v>
      </c>
      <c r="J115" s="471"/>
    </row>
    <row r="116" spans="1:10" x14ac:dyDescent="0.25">
      <c r="A116" s="464" t="s">
        <v>560</v>
      </c>
      <c r="B116" s="417">
        <v>0</v>
      </c>
      <c r="C116" s="467" t="s">
        <v>511</v>
      </c>
      <c r="D116" s="475" t="s">
        <v>158</v>
      </c>
      <c r="F116" s="452" t="s">
        <v>250</v>
      </c>
      <c r="G116" s="426">
        <v>13068</v>
      </c>
      <c r="J116" s="471"/>
    </row>
    <row r="117" spans="1:10" x14ac:dyDescent="0.25">
      <c r="A117" s="464" t="s">
        <v>561</v>
      </c>
      <c r="B117" s="417">
        <v>0</v>
      </c>
      <c r="C117" s="467" t="s">
        <v>511</v>
      </c>
      <c r="D117" s="475" t="s">
        <v>158</v>
      </c>
      <c r="F117" s="452" t="s">
        <v>321</v>
      </c>
      <c r="G117" s="426">
        <v>0</v>
      </c>
      <c r="J117" s="471"/>
    </row>
    <row r="118" spans="1:10" x14ac:dyDescent="0.25">
      <c r="A118" s="464" t="s">
        <v>562</v>
      </c>
      <c r="B118" s="417">
        <v>0</v>
      </c>
      <c r="C118" s="467" t="s">
        <v>511</v>
      </c>
      <c r="D118" s="475" t="s">
        <v>158</v>
      </c>
      <c r="F118" s="452" t="s">
        <v>251</v>
      </c>
      <c r="G118" s="426">
        <v>3000000</v>
      </c>
      <c r="J118" s="471"/>
    </row>
    <row r="119" spans="1:10" x14ac:dyDescent="0.25">
      <c r="A119" s="464" t="s">
        <v>563</v>
      </c>
      <c r="B119" s="417">
        <v>0</v>
      </c>
      <c r="C119" s="467" t="s">
        <v>511</v>
      </c>
      <c r="D119" s="475" t="s">
        <v>158</v>
      </c>
      <c r="F119" s="452" t="s">
        <v>252</v>
      </c>
      <c r="G119" s="426">
        <v>7000000</v>
      </c>
      <c r="J119" s="471"/>
    </row>
    <row r="120" spans="1:10" x14ac:dyDescent="0.25">
      <c r="A120" s="464" t="s">
        <v>564</v>
      </c>
      <c r="B120" s="417">
        <v>0</v>
      </c>
      <c r="C120" s="467" t="s">
        <v>511</v>
      </c>
      <c r="D120" s="475" t="s">
        <v>158</v>
      </c>
      <c r="F120" s="452" t="s">
        <v>253</v>
      </c>
      <c r="G120" s="426">
        <v>3000000</v>
      </c>
      <c r="J120" s="471"/>
    </row>
    <row r="121" spans="1:10" x14ac:dyDescent="0.25">
      <c r="A121" s="464" t="s">
        <v>565</v>
      </c>
      <c r="B121" s="417">
        <v>0</v>
      </c>
      <c r="C121" s="467" t="s">
        <v>511</v>
      </c>
      <c r="D121" s="475" t="s">
        <v>158</v>
      </c>
      <c r="F121" s="452" t="s">
        <v>254</v>
      </c>
      <c r="G121" s="426">
        <v>5589956</v>
      </c>
      <c r="J121" s="471"/>
    </row>
    <row r="122" spans="1:10" x14ac:dyDescent="0.25">
      <c r="A122" s="464" t="s">
        <v>566</v>
      </c>
      <c r="B122" s="417">
        <v>0</v>
      </c>
      <c r="C122" s="467" t="s">
        <v>511</v>
      </c>
      <c r="D122" s="475" t="s">
        <v>158</v>
      </c>
      <c r="F122" s="452" t="s">
        <v>255</v>
      </c>
      <c r="G122" s="426">
        <v>27298131</v>
      </c>
      <c r="J122" s="471"/>
    </row>
    <row r="123" spans="1:10" x14ac:dyDescent="0.25">
      <c r="B123" s="417"/>
      <c r="C123" s="467"/>
      <c r="D123" s="475"/>
      <c r="E123" s="464" t="s">
        <v>567</v>
      </c>
      <c r="F123" s="452" t="s">
        <v>322</v>
      </c>
      <c r="G123" s="426">
        <v>0</v>
      </c>
      <c r="J123" s="471"/>
    </row>
    <row r="124" spans="1:10" x14ac:dyDescent="0.25">
      <c r="A124" s="464" t="s">
        <v>568</v>
      </c>
      <c r="B124" s="417">
        <v>0</v>
      </c>
      <c r="C124" s="467" t="s">
        <v>511</v>
      </c>
      <c r="D124" s="475" t="s">
        <v>157</v>
      </c>
      <c r="E124" s="464" t="s">
        <v>689</v>
      </c>
      <c r="F124" s="452" t="s">
        <v>323</v>
      </c>
      <c r="G124" s="426">
        <v>7059261</v>
      </c>
      <c r="J124" s="471"/>
    </row>
    <row r="125" spans="1:10" x14ac:dyDescent="0.25">
      <c r="A125" s="464" t="s">
        <v>569</v>
      </c>
      <c r="B125" s="417">
        <v>0</v>
      </c>
      <c r="C125" s="467" t="s">
        <v>511</v>
      </c>
      <c r="D125" s="475" t="s">
        <v>157</v>
      </c>
      <c r="E125" s="464" t="s">
        <v>690</v>
      </c>
      <c r="F125" s="452" t="s">
        <v>324</v>
      </c>
      <c r="G125" s="426">
        <v>4028774</v>
      </c>
      <c r="J125" s="471"/>
    </row>
    <row r="126" spans="1:10" x14ac:dyDescent="0.25">
      <c r="A126" s="464" t="s">
        <v>570</v>
      </c>
      <c r="B126" s="417">
        <v>0</v>
      </c>
      <c r="C126" s="467" t="s">
        <v>511</v>
      </c>
      <c r="D126" s="475" t="s">
        <v>157</v>
      </c>
      <c r="E126" s="464" t="s">
        <v>691</v>
      </c>
      <c r="F126" s="452" t="s">
        <v>325</v>
      </c>
      <c r="G126" s="426">
        <v>6874299</v>
      </c>
      <c r="J126" s="471"/>
    </row>
    <row r="127" spans="1:10" x14ac:dyDescent="0.25">
      <c r="A127" s="464" t="s">
        <v>571</v>
      </c>
      <c r="B127" s="417">
        <v>0</v>
      </c>
      <c r="C127" s="467" t="s">
        <v>511</v>
      </c>
      <c r="D127" s="475" t="s">
        <v>157</v>
      </c>
      <c r="E127" s="464" t="s">
        <v>692</v>
      </c>
      <c r="F127" s="452" t="s">
        <v>256</v>
      </c>
      <c r="G127" s="426">
        <v>0</v>
      </c>
      <c r="J127" s="471"/>
    </row>
    <row r="128" spans="1:10" x14ac:dyDescent="0.25">
      <c r="A128" s="464" t="s">
        <v>572</v>
      </c>
      <c r="B128" s="417">
        <v>0</v>
      </c>
      <c r="C128" s="467" t="s">
        <v>511</v>
      </c>
      <c r="D128" s="475" t="s">
        <v>157</v>
      </c>
      <c r="E128" s="464" t="s">
        <v>693</v>
      </c>
      <c r="F128" s="452" t="s">
        <v>257</v>
      </c>
      <c r="G128" s="426">
        <v>40128415</v>
      </c>
      <c r="J128" s="471"/>
    </row>
    <row r="129" spans="1:10" x14ac:dyDescent="0.25">
      <c r="A129" s="464" t="s">
        <v>573</v>
      </c>
      <c r="B129" s="417">
        <v>0</v>
      </c>
      <c r="C129" s="467" t="s">
        <v>511</v>
      </c>
      <c r="D129" s="475" t="s">
        <v>157</v>
      </c>
      <c r="E129" s="464" t="s">
        <v>694</v>
      </c>
      <c r="F129" s="452" t="s">
        <v>352</v>
      </c>
      <c r="G129" s="426">
        <v>0</v>
      </c>
      <c r="J129" s="471"/>
    </row>
    <row r="130" spans="1:10" x14ac:dyDescent="0.25">
      <c r="A130" s="464" t="s">
        <v>574</v>
      </c>
      <c r="B130" s="417">
        <v>0</v>
      </c>
      <c r="C130" s="467" t="s">
        <v>511</v>
      </c>
      <c r="D130" s="475" t="s">
        <v>157</v>
      </c>
      <c r="E130" s="464" t="s">
        <v>695</v>
      </c>
      <c r="F130" s="452" t="s">
        <v>258</v>
      </c>
      <c r="G130" s="426">
        <v>6981658</v>
      </c>
      <c r="J130" s="471"/>
    </row>
    <row r="131" spans="1:10" x14ac:dyDescent="0.25">
      <c r="A131" s="464" t="s">
        <v>575</v>
      </c>
      <c r="B131" s="417">
        <v>0</v>
      </c>
      <c r="C131" s="467" t="s">
        <v>511</v>
      </c>
      <c r="D131" s="475" t="s">
        <v>157</v>
      </c>
      <c r="E131" s="464" t="s">
        <v>696</v>
      </c>
      <c r="F131" s="452" t="s">
        <v>259</v>
      </c>
      <c r="G131" s="426">
        <v>12143199</v>
      </c>
      <c r="J131" s="471"/>
    </row>
    <row r="132" spans="1:10" x14ac:dyDescent="0.25">
      <c r="A132" s="464" t="s">
        <v>576</v>
      </c>
      <c r="B132" s="417">
        <v>0</v>
      </c>
      <c r="C132" s="467" t="s">
        <v>511</v>
      </c>
      <c r="D132" s="475" t="s">
        <v>157</v>
      </c>
      <c r="E132" s="464" t="s">
        <v>697</v>
      </c>
      <c r="F132" s="452" t="s">
        <v>326</v>
      </c>
      <c r="G132" s="426">
        <v>2000000</v>
      </c>
      <c r="J132" s="471"/>
    </row>
    <row r="133" spans="1:10" x14ac:dyDescent="0.25">
      <c r="A133" s="464" t="s">
        <v>577</v>
      </c>
      <c r="B133" s="417">
        <v>0</v>
      </c>
      <c r="C133" s="467" t="s">
        <v>511</v>
      </c>
      <c r="D133" s="475" t="s">
        <v>157</v>
      </c>
      <c r="E133" s="464" t="s">
        <v>698</v>
      </c>
      <c r="F133" s="452" t="s">
        <v>353</v>
      </c>
      <c r="G133" s="426">
        <v>53928066</v>
      </c>
      <c r="J133" s="471"/>
    </row>
    <row r="134" spans="1:10" x14ac:dyDescent="0.25">
      <c r="A134" s="464" t="s">
        <v>578</v>
      </c>
      <c r="B134" s="417">
        <v>0</v>
      </c>
      <c r="C134" s="467" t="s">
        <v>511</v>
      </c>
      <c r="D134" s="475" t="s">
        <v>157</v>
      </c>
      <c r="E134" s="464" t="s">
        <v>699</v>
      </c>
      <c r="F134" s="452" t="s">
        <v>327</v>
      </c>
      <c r="G134" s="426">
        <v>5513460</v>
      </c>
      <c r="J134" s="471"/>
    </row>
    <row r="135" spans="1:10" x14ac:dyDescent="0.25">
      <c r="A135" s="464" t="s">
        <v>579</v>
      </c>
      <c r="B135" s="417">
        <v>0</v>
      </c>
      <c r="C135" s="467" t="s">
        <v>511</v>
      </c>
      <c r="D135" s="475" t="s">
        <v>157</v>
      </c>
      <c r="E135" s="464" t="s">
        <v>700</v>
      </c>
      <c r="F135" s="452" t="s">
        <v>260</v>
      </c>
      <c r="G135" s="426">
        <v>23300514</v>
      </c>
      <c r="J135" s="471"/>
    </row>
    <row r="136" spans="1:10" x14ac:dyDescent="0.25">
      <c r="A136" s="464" t="s">
        <v>580</v>
      </c>
      <c r="B136" s="417">
        <v>0</v>
      </c>
      <c r="C136" s="467" t="s">
        <v>511</v>
      </c>
      <c r="D136" s="475" t="s">
        <v>157</v>
      </c>
      <c r="E136" s="464" t="s">
        <v>686</v>
      </c>
      <c r="F136" s="452" t="s">
        <v>261</v>
      </c>
      <c r="G136" s="426">
        <v>29745759</v>
      </c>
      <c r="J136" s="471"/>
    </row>
    <row r="137" spans="1:10" x14ac:dyDescent="0.25">
      <c r="A137" s="464" t="s">
        <v>581</v>
      </c>
      <c r="B137" s="417">
        <v>0</v>
      </c>
      <c r="C137" s="467" t="s">
        <v>511</v>
      </c>
      <c r="D137" s="475" t="s">
        <v>158</v>
      </c>
      <c r="E137" s="464" t="s">
        <v>701</v>
      </c>
      <c r="F137" s="452" t="s">
        <v>262</v>
      </c>
      <c r="G137" s="426">
        <v>9905333</v>
      </c>
      <c r="J137" s="471"/>
    </row>
    <row r="138" spans="1:10" x14ac:dyDescent="0.25">
      <c r="A138" s="464" t="s">
        <v>582</v>
      </c>
      <c r="B138" s="417">
        <v>0</v>
      </c>
      <c r="C138" s="467" t="s">
        <v>511</v>
      </c>
      <c r="D138" s="475" t="s">
        <v>158</v>
      </c>
      <c r="E138" s="464" t="s">
        <v>702</v>
      </c>
      <c r="F138" s="452" t="s">
        <v>263</v>
      </c>
      <c r="G138" s="426">
        <v>11287403</v>
      </c>
      <c r="J138" s="471"/>
    </row>
    <row r="139" spans="1:10" x14ac:dyDescent="0.25">
      <c r="A139" s="464" t="s">
        <v>583</v>
      </c>
      <c r="B139" s="417">
        <v>0</v>
      </c>
      <c r="C139" s="467" t="s">
        <v>511</v>
      </c>
      <c r="D139" s="475" t="s">
        <v>158</v>
      </c>
      <c r="E139" s="464" t="s">
        <v>703</v>
      </c>
      <c r="F139" s="452" t="s">
        <v>264</v>
      </c>
      <c r="G139" s="426">
        <v>69867422</v>
      </c>
      <c r="J139" s="471"/>
    </row>
    <row r="140" spans="1:10" x14ac:dyDescent="0.25">
      <c r="A140" s="464" t="s">
        <v>584</v>
      </c>
      <c r="B140" s="417">
        <v>0</v>
      </c>
      <c r="C140" s="467" t="s">
        <v>511</v>
      </c>
      <c r="D140" s="475" t="s">
        <v>158</v>
      </c>
      <c r="E140" s="464" t="s">
        <v>704</v>
      </c>
      <c r="F140" s="452" t="s">
        <v>328</v>
      </c>
      <c r="G140" s="426">
        <v>13907156</v>
      </c>
      <c r="J140" s="471"/>
    </row>
    <row r="141" spans="1:10" x14ac:dyDescent="0.25">
      <c r="A141" s="464" t="s">
        <v>585</v>
      </c>
      <c r="B141" s="417">
        <v>0</v>
      </c>
      <c r="C141" s="467" t="s">
        <v>511</v>
      </c>
      <c r="D141" s="475" t="s">
        <v>158</v>
      </c>
      <c r="E141" s="464" t="s">
        <v>687</v>
      </c>
      <c r="F141" s="452" t="s">
        <v>329</v>
      </c>
      <c r="G141" s="426">
        <v>4233941</v>
      </c>
      <c r="J141" s="471"/>
    </row>
    <row r="142" spans="1:10" x14ac:dyDescent="0.25">
      <c r="A142" s="464" t="s">
        <v>586</v>
      </c>
      <c r="B142" s="417">
        <v>0</v>
      </c>
      <c r="C142" s="467" t="s">
        <v>511</v>
      </c>
      <c r="D142" s="475" t="s">
        <v>158</v>
      </c>
      <c r="E142" s="464" t="s">
        <v>688</v>
      </c>
      <c r="F142" s="452" t="s">
        <v>265</v>
      </c>
      <c r="G142" s="426">
        <v>48207967</v>
      </c>
      <c r="J142" s="471"/>
    </row>
    <row r="143" spans="1:10" x14ac:dyDescent="0.25">
      <c r="B143" s="417"/>
      <c r="C143" s="467"/>
      <c r="D143" s="475"/>
      <c r="E143" s="464" t="s">
        <v>587</v>
      </c>
      <c r="F143" s="452" t="s">
        <v>330</v>
      </c>
      <c r="G143" s="426">
        <v>6985845</v>
      </c>
      <c r="J143" s="471"/>
    </row>
    <row r="144" spans="1:10" x14ac:dyDescent="0.25">
      <c r="A144" s="464" t="s">
        <v>588</v>
      </c>
      <c r="B144" s="417">
        <v>0</v>
      </c>
      <c r="C144" s="467" t="s">
        <v>511</v>
      </c>
      <c r="D144" s="475" t="s">
        <v>157</v>
      </c>
      <c r="E144" s="476" t="s">
        <v>637</v>
      </c>
      <c r="F144" s="452" t="s">
        <v>266</v>
      </c>
      <c r="G144" s="426">
        <v>10000000</v>
      </c>
      <c r="J144" s="471"/>
    </row>
    <row r="145" spans="1:10" x14ac:dyDescent="0.25">
      <c r="A145" s="464" t="s">
        <v>589</v>
      </c>
      <c r="B145" s="417">
        <v>0</v>
      </c>
      <c r="C145" s="467" t="s">
        <v>511</v>
      </c>
      <c r="D145" s="475" t="s">
        <v>157</v>
      </c>
      <c r="E145" s="476" t="s">
        <v>638</v>
      </c>
      <c r="F145" s="452" t="s">
        <v>267</v>
      </c>
      <c r="G145" s="426">
        <v>4075551</v>
      </c>
      <c r="J145" s="471"/>
    </row>
    <row r="146" spans="1:10" x14ac:dyDescent="0.25">
      <c r="A146" s="464" t="s">
        <v>590</v>
      </c>
      <c r="B146" s="417">
        <v>0</v>
      </c>
      <c r="C146" s="467" t="s">
        <v>511</v>
      </c>
      <c r="D146" s="475" t="s">
        <v>157</v>
      </c>
      <c r="E146" s="476" t="s">
        <v>639</v>
      </c>
      <c r="F146" s="452" t="s">
        <v>347</v>
      </c>
      <c r="G146" s="426">
        <v>34316561</v>
      </c>
      <c r="J146" s="471"/>
    </row>
    <row r="147" spans="1:10" x14ac:dyDescent="0.25">
      <c r="A147" s="464" t="s">
        <v>591</v>
      </c>
      <c r="B147" s="417">
        <v>0</v>
      </c>
      <c r="C147" s="467" t="s">
        <v>511</v>
      </c>
      <c r="D147" s="475" t="s">
        <v>157</v>
      </c>
      <c r="E147" s="476" t="s">
        <v>640</v>
      </c>
      <c r="F147" s="452" t="s">
        <v>268</v>
      </c>
      <c r="G147" s="426">
        <v>30000000</v>
      </c>
      <c r="J147" s="471"/>
    </row>
    <row r="148" spans="1:10" x14ac:dyDescent="0.25">
      <c r="A148" s="464" t="s">
        <v>592</v>
      </c>
      <c r="B148" s="417">
        <v>0</v>
      </c>
      <c r="C148" s="467" t="s">
        <v>511</v>
      </c>
      <c r="D148" s="475" t="s">
        <v>157</v>
      </c>
      <c r="E148" s="476" t="s">
        <v>641</v>
      </c>
      <c r="F148" s="452" t="s">
        <v>331</v>
      </c>
      <c r="G148" s="426">
        <v>0</v>
      </c>
      <c r="J148" s="471"/>
    </row>
    <row r="149" spans="1:10" x14ac:dyDescent="0.25">
      <c r="A149" s="464" t="s">
        <v>593</v>
      </c>
      <c r="B149" s="417">
        <v>0</v>
      </c>
      <c r="C149" s="467" t="s">
        <v>511</v>
      </c>
      <c r="D149" s="475" t="s">
        <v>157</v>
      </c>
      <c r="E149" s="476" t="s">
        <v>642</v>
      </c>
      <c r="F149" s="452" t="s">
        <v>269</v>
      </c>
      <c r="G149" s="426">
        <v>2070303</v>
      </c>
      <c r="J149" s="471"/>
    </row>
    <row r="150" spans="1:10" x14ac:dyDescent="0.25">
      <c r="A150" s="464" t="s">
        <v>594</v>
      </c>
      <c r="B150" s="417">
        <v>0</v>
      </c>
      <c r="C150" s="467" t="s">
        <v>511</v>
      </c>
      <c r="D150" s="475" t="s">
        <v>157</v>
      </c>
      <c r="E150" s="476" t="s">
        <v>643</v>
      </c>
      <c r="F150" s="452" t="s">
        <v>348</v>
      </c>
      <c r="G150" s="426">
        <v>27356673</v>
      </c>
      <c r="J150" s="471"/>
    </row>
    <row r="151" spans="1:10" x14ac:dyDescent="0.25">
      <c r="A151" s="464" t="s">
        <v>595</v>
      </c>
      <c r="B151" s="417">
        <v>0</v>
      </c>
      <c r="C151" s="467" t="s">
        <v>511</v>
      </c>
      <c r="D151" s="475" t="s">
        <v>157</v>
      </c>
      <c r="E151" s="476" t="s">
        <v>644</v>
      </c>
      <c r="F151" s="452" t="s">
        <v>270</v>
      </c>
      <c r="G151" s="426">
        <v>3000000</v>
      </c>
      <c r="J151" s="471"/>
    </row>
    <row r="152" spans="1:10" x14ac:dyDescent="0.25">
      <c r="A152" s="464" t="s">
        <v>596</v>
      </c>
      <c r="B152" s="417">
        <v>0</v>
      </c>
      <c r="C152" s="467" t="s">
        <v>511</v>
      </c>
      <c r="D152" s="475" t="s">
        <v>157</v>
      </c>
      <c r="E152" s="476" t="s">
        <v>645</v>
      </c>
      <c r="F152" s="452" t="s">
        <v>271</v>
      </c>
      <c r="G152" s="426">
        <v>3000000</v>
      </c>
      <c r="J152" s="471"/>
    </row>
    <row r="153" spans="1:10" x14ac:dyDescent="0.25">
      <c r="A153" s="464" t="s">
        <v>597</v>
      </c>
      <c r="B153" s="417">
        <v>0</v>
      </c>
      <c r="C153" s="467" t="s">
        <v>511</v>
      </c>
      <c r="D153" s="475" t="s">
        <v>157</v>
      </c>
      <c r="E153" s="476" t="s">
        <v>646</v>
      </c>
      <c r="F153" s="452" t="s">
        <v>272</v>
      </c>
      <c r="G153" s="426">
        <v>10877263</v>
      </c>
      <c r="J153" s="471"/>
    </row>
    <row r="154" spans="1:10" x14ac:dyDescent="0.25">
      <c r="A154" s="464" t="s">
        <v>598</v>
      </c>
      <c r="B154" s="417">
        <v>0</v>
      </c>
      <c r="C154" s="467" t="s">
        <v>511</v>
      </c>
      <c r="D154" s="475" t="s">
        <v>157</v>
      </c>
      <c r="E154" s="476" t="s">
        <v>647</v>
      </c>
      <c r="F154" s="452" t="s">
        <v>273</v>
      </c>
      <c r="G154" s="426">
        <v>17123273</v>
      </c>
      <c r="J154" s="471"/>
    </row>
    <row r="155" spans="1:10" x14ac:dyDescent="0.25">
      <c r="A155" s="464" t="s">
        <v>599</v>
      </c>
      <c r="B155" s="417">
        <v>0</v>
      </c>
      <c r="C155" s="467" t="s">
        <v>511</v>
      </c>
      <c r="D155" s="475" t="s">
        <v>157</v>
      </c>
      <c r="E155" s="476" t="s">
        <v>648</v>
      </c>
      <c r="F155" s="452" t="s">
        <v>274</v>
      </c>
      <c r="G155" s="426">
        <v>17088214</v>
      </c>
      <c r="J155" s="471"/>
    </row>
    <row r="156" spans="1:10" x14ac:dyDescent="0.25">
      <c r="A156" s="464" t="s">
        <v>600</v>
      </c>
      <c r="B156" s="417">
        <v>0</v>
      </c>
      <c r="C156" s="467" t="s">
        <v>511</v>
      </c>
      <c r="D156" s="475" t="s">
        <v>157</v>
      </c>
      <c r="E156" s="476" t="s">
        <v>649</v>
      </c>
      <c r="F156" s="452" t="s">
        <v>275</v>
      </c>
      <c r="G156" s="426">
        <v>77266773</v>
      </c>
      <c r="J156" s="471"/>
    </row>
    <row r="157" spans="1:10" x14ac:dyDescent="0.25">
      <c r="A157" s="464" t="s">
        <v>601</v>
      </c>
      <c r="B157" s="417">
        <v>0</v>
      </c>
      <c r="C157" s="467" t="s">
        <v>511</v>
      </c>
      <c r="D157" s="475" t="s">
        <v>157</v>
      </c>
      <c r="E157" s="476" t="s">
        <v>659</v>
      </c>
      <c r="F157" s="452" t="s">
        <v>332</v>
      </c>
      <c r="G157" s="426">
        <v>3154722</v>
      </c>
      <c r="J157" s="471"/>
    </row>
    <row r="158" spans="1:10" x14ac:dyDescent="0.25">
      <c r="A158" s="464" t="s">
        <v>602</v>
      </c>
      <c r="B158" s="417">
        <v>0</v>
      </c>
      <c r="C158" s="467" t="s">
        <v>511</v>
      </c>
      <c r="D158" s="475" t="s">
        <v>157</v>
      </c>
      <c r="E158" s="476" t="s">
        <v>660</v>
      </c>
      <c r="F158" s="452" t="s">
        <v>333</v>
      </c>
      <c r="G158" s="426">
        <v>17293695</v>
      </c>
      <c r="J158" s="471"/>
    </row>
    <row r="159" spans="1:10" x14ac:dyDescent="0.25">
      <c r="A159" s="464" t="s">
        <v>603</v>
      </c>
      <c r="B159" s="417">
        <v>0</v>
      </c>
      <c r="C159" s="467" t="s">
        <v>511</v>
      </c>
      <c r="D159" s="475" t="s">
        <v>157</v>
      </c>
      <c r="E159" s="476" t="s">
        <v>661</v>
      </c>
      <c r="F159" s="452" t="s">
        <v>334</v>
      </c>
      <c r="G159" s="426">
        <v>800000</v>
      </c>
      <c r="J159" s="471"/>
    </row>
    <row r="160" spans="1:10" x14ac:dyDescent="0.25">
      <c r="A160" s="464" t="s">
        <v>604</v>
      </c>
      <c r="B160" s="417">
        <v>0</v>
      </c>
      <c r="C160" s="467" t="s">
        <v>511</v>
      </c>
      <c r="D160" s="475" t="s">
        <v>157</v>
      </c>
      <c r="E160" s="476" t="s">
        <v>662</v>
      </c>
      <c r="F160" s="452" t="s">
        <v>335</v>
      </c>
      <c r="G160" s="426">
        <v>6282850</v>
      </c>
      <c r="J160" s="471"/>
    </row>
    <row r="161" spans="1:10" x14ac:dyDescent="0.25">
      <c r="A161" s="464" t="s">
        <v>605</v>
      </c>
      <c r="B161" s="417">
        <v>0</v>
      </c>
      <c r="C161" s="467" t="s">
        <v>511</v>
      </c>
      <c r="D161" s="475" t="s">
        <v>157</v>
      </c>
      <c r="E161" s="476" t="s">
        <v>663</v>
      </c>
      <c r="F161" s="452" t="s">
        <v>276</v>
      </c>
      <c r="G161" s="426">
        <v>17485058</v>
      </c>
      <c r="J161" s="471"/>
    </row>
    <row r="162" spans="1:10" x14ac:dyDescent="0.25">
      <c r="A162" s="464" t="s">
        <v>606</v>
      </c>
      <c r="B162" s="417">
        <v>0</v>
      </c>
      <c r="C162" s="467" t="s">
        <v>511</v>
      </c>
      <c r="D162" s="475" t="s">
        <v>157</v>
      </c>
      <c r="E162" s="476" t="s">
        <v>664</v>
      </c>
      <c r="F162" s="452" t="s">
        <v>277</v>
      </c>
      <c r="G162" s="426">
        <v>1672462</v>
      </c>
      <c r="J162" s="471"/>
    </row>
    <row r="163" spans="1:10" x14ac:dyDescent="0.25">
      <c r="A163" s="464" t="s">
        <v>607</v>
      </c>
      <c r="B163" s="417">
        <v>0</v>
      </c>
      <c r="C163" s="467" t="s">
        <v>511</v>
      </c>
      <c r="D163" s="475" t="s">
        <v>157</v>
      </c>
      <c r="E163" s="476" t="s">
        <v>665</v>
      </c>
      <c r="F163" s="452" t="s">
        <v>366</v>
      </c>
      <c r="G163" s="426">
        <v>23758865</v>
      </c>
      <c r="J163" s="471"/>
    </row>
    <row r="164" spans="1:10" x14ac:dyDescent="0.25">
      <c r="A164" s="464" t="s">
        <v>608</v>
      </c>
      <c r="B164" s="417">
        <v>0</v>
      </c>
      <c r="C164" s="467" t="s">
        <v>511</v>
      </c>
      <c r="D164" s="475" t="s">
        <v>157</v>
      </c>
      <c r="E164" s="476" t="s">
        <v>666</v>
      </c>
      <c r="F164" s="452" t="s">
        <v>278</v>
      </c>
      <c r="G164" s="426">
        <v>53778981</v>
      </c>
      <c r="J164" s="471"/>
    </row>
    <row r="165" spans="1:10" x14ac:dyDescent="0.25">
      <c r="A165" s="464" t="s">
        <v>609</v>
      </c>
      <c r="B165" s="417">
        <v>0</v>
      </c>
      <c r="C165" s="467" t="s">
        <v>511</v>
      </c>
      <c r="D165" s="475" t="s">
        <v>157</v>
      </c>
      <c r="E165" s="476" t="s">
        <v>667</v>
      </c>
      <c r="F165" s="452" t="s">
        <v>279</v>
      </c>
      <c r="G165" s="426">
        <v>12842241</v>
      </c>
      <c r="J165" s="471"/>
    </row>
    <row r="166" spans="1:10" x14ac:dyDescent="0.25">
      <c r="A166" s="464" t="s">
        <v>610</v>
      </c>
      <c r="B166" s="417">
        <v>0</v>
      </c>
      <c r="C166" s="467" t="s">
        <v>511</v>
      </c>
      <c r="D166" s="475" t="s">
        <v>157</v>
      </c>
      <c r="E166" s="476" t="s">
        <v>668</v>
      </c>
      <c r="F166" s="452" t="s">
        <v>280</v>
      </c>
      <c r="G166" s="426">
        <v>0</v>
      </c>
      <c r="J166" s="471"/>
    </row>
    <row r="167" spans="1:10" x14ac:dyDescent="0.25">
      <c r="A167" s="464" t="s">
        <v>611</v>
      </c>
      <c r="B167" s="417">
        <v>0</v>
      </c>
      <c r="C167" s="467" t="s">
        <v>511</v>
      </c>
      <c r="D167" s="475" t="s">
        <v>157</v>
      </c>
      <c r="E167" s="476" t="s">
        <v>669</v>
      </c>
      <c r="F167" s="452" t="s">
        <v>336</v>
      </c>
      <c r="G167" s="426">
        <v>5057641</v>
      </c>
      <c r="J167" s="471"/>
    </row>
    <row r="168" spans="1:10" x14ac:dyDescent="0.25">
      <c r="A168" s="464" t="s">
        <v>612</v>
      </c>
      <c r="B168" s="417">
        <v>0</v>
      </c>
      <c r="C168" s="467" t="s">
        <v>511</v>
      </c>
      <c r="D168" s="475" t="s">
        <v>157</v>
      </c>
      <c r="E168" s="476" t="s">
        <v>670</v>
      </c>
      <c r="F168" s="452" t="s">
        <v>337</v>
      </c>
      <c r="G168" s="426">
        <v>0</v>
      </c>
      <c r="J168" s="471"/>
    </row>
    <row r="169" spans="1:10" x14ac:dyDescent="0.25">
      <c r="A169" s="464" t="s">
        <v>613</v>
      </c>
      <c r="B169" s="417">
        <v>0</v>
      </c>
      <c r="C169" s="467" t="s">
        <v>511</v>
      </c>
      <c r="D169" s="475" t="s">
        <v>157</v>
      </c>
      <c r="E169" s="476" t="s">
        <v>671</v>
      </c>
      <c r="F169" s="452" t="s">
        <v>281</v>
      </c>
      <c r="G169" s="426">
        <v>7239282</v>
      </c>
      <c r="J169" s="471"/>
    </row>
    <row r="170" spans="1:10" x14ac:dyDescent="0.25">
      <c r="A170" s="464" t="s">
        <v>614</v>
      </c>
      <c r="B170" s="417">
        <v>0</v>
      </c>
      <c r="C170" s="467" t="s">
        <v>511</v>
      </c>
      <c r="D170" s="475" t="s">
        <v>157</v>
      </c>
      <c r="E170" s="476" t="s">
        <v>672</v>
      </c>
      <c r="F170" s="452" t="s">
        <v>282</v>
      </c>
      <c r="G170" s="426">
        <v>4674107</v>
      </c>
      <c r="J170" s="471"/>
    </row>
    <row r="171" spans="1:10" x14ac:dyDescent="0.25">
      <c r="A171" s="464" t="s">
        <v>615</v>
      </c>
      <c r="B171" s="417">
        <v>0</v>
      </c>
      <c r="C171" s="467" t="s">
        <v>511</v>
      </c>
      <c r="D171" s="475" t="s">
        <v>157</v>
      </c>
      <c r="E171" s="476" t="s">
        <v>673</v>
      </c>
      <c r="F171" s="452" t="s">
        <v>283</v>
      </c>
      <c r="G171" s="426">
        <v>12185363</v>
      </c>
      <c r="J171" s="471"/>
    </row>
    <row r="172" spans="1:10" x14ac:dyDescent="0.25">
      <c r="A172" s="464" t="s">
        <v>616</v>
      </c>
      <c r="B172" s="417">
        <v>0</v>
      </c>
      <c r="C172" s="467" t="s">
        <v>511</v>
      </c>
      <c r="D172" s="475" t="s">
        <v>157</v>
      </c>
      <c r="E172" s="476" t="s">
        <v>674</v>
      </c>
      <c r="F172" s="452" t="s">
        <v>284</v>
      </c>
      <c r="G172" s="426">
        <v>5000000</v>
      </c>
      <c r="J172" s="471"/>
    </row>
    <row r="173" spans="1:10" x14ac:dyDescent="0.25">
      <c r="A173" s="464" t="s">
        <v>617</v>
      </c>
      <c r="B173" s="417">
        <v>0</v>
      </c>
      <c r="C173" s="467" t="s">
        <v>511</v>
      </c>
      <c r="D173" s="475" t="s">
        <v>157</v>
      </c>
      <c r="E173" s="476" t="s">
        <v>675</v>
      </c>
      <c r="F173" s="452" t="s">
        <v>285</v>
      </c>
      <c r="G173" s="426">
        <v>29005495</v>
      </c>
      <c r="J173" s="471"/>
    </row>
    <row r="174" spans="1:10" x14ac:dyDescent="0.25">
      <c r="A174" s="464" t="s">
        <v>618</v>
      </c>
      <c r="B174" s="417">
        <v>0</v>
      </c>
      <c r="C174" s="467" t="s">
        <v>511</v>
      </c>
      <c r="D174" s="475" t="s">
        <v>157</v>
      </c>
      <c r="E174" s="476" t="s">
        <v>676</v>
      </c>
      <c r="F174" s="452" t="s">
        <v>286</v>
      </c>
      <c r="G174" s="426">
        <v>6215650</v>
      </c>
      <c r="J174" s="471"/>
    </row>
    <row r="175" spans="1:10" x14ac:dyDescent="0.25">
      <c r="A175" s="464" t="s">
        <v>619</v>
      </c>
      <c r="B175" s="417">
        <v>0</v>
      </c>
      <c r="C175" s="467" t="s">
        <v>511</v>
      </c>
      <c r="D175" s="475" t="s">
        <v>157</v>
      </c>
      <c r="E175" s="476" t="s">
        <v>677</v>
      </c>
      <c r="F175" s="452" t="s">
        <v>338</v>
      </c>
      <c r="G175" s="426">
        <v>3812100</v>
      </c>
      <c r="J175" s="471"/>
    </row>
    <row r="176" spans="1:10" x14ac:dyDescent="0.25">
      <c r="A176" s="464" t="s">
        <v>620</v>
      </c>
      <c r="B176" s="417">
        <v>0</v>
      </c>
      <c r="C176" s="467" t="s">
        <v>511</v>
      </c>
      <c r="D176" s="475" t="s">
        <v>157</v>
      </c>
      <c r="E176" s="476" t="s">
        <v>678</v>
      </c>
      <c r="F176" s="452" t="s">
        <v>287</v>
      </c>
      <c r="G176" s="426">
        <v>8240449</v>
      </c>
      <c r="J176" s="471"/>
    </row>
    <row r="177" spans="1:10" x14ac:dyDescent="0.25">
      <c r="A177" s="464" t="s">
        <v>621</v>
      </c>
      <c r="B177" s="417">
        <v>0</v>
      </c>
      <c r="C177" s="467" t="s">
        <v>511</v>
      </c>
      <c r="D177" s="475" t="s">
        <v>157</v>
      </c>
      <c r="E177" s="476" t="s">
        <v>679</v>
      </c>
      <c r="F177" s="452" t="s">
        <v>288</v>
      </c>
      <c r="G177" s="426">
        <v>38037092</v>
      </c>
      <c r="J177" s="471"/>
    </row>
    <row r="178" spans="1:10" x14ac:dyDescent="0.25">
      <c r="A178" s="464" t="s">
        <v>622</v>
      </c>
      <c r="B178" s="417">
        <v>0</v>
      </c>
      <c r="C178" s="467" t="s">
        <v>511</v>
      </c>
      <c r="D178" s="475" t="s">
        <v>157</v>
      </c>
      <c r="E178" s="476" t="s">
        <v>680</v>
      </c>
      <c r="F178" s="452" t="s">
        <v>289</v>
      </c>
      <c r="G178" s="426">
        <v>5445495</v>
      </c>
      <c r="J178" s="471"/>
    </row>
    <row r="179" spans="1:10" x14ac:dyDescent="0.25">
      <c r="A179" s="464" t="s">
        <v>623</v>
      </c>
      <c r="B179" s="417">
        <v>0</v>
      </c>
      <c r="C179" s="467" t="s">
        <v>511</v>
      </c>
      <c r="D179" s="475" t="s">
        <v>158</v>
      </c>
      <c r="E179" s="476" t="s">
        <v>650</v>
      </c>
      <c r="F179" s="452" t="s">
        <v>290</v>
      </c>
      <c r="G179" s="426">
        <v>6240915</v>
      </c>
      <c r="J179" s="471"/>
    </row>
    <row r="180" spans="1:10" x14ac:dyDescent="0.25">
      <c r="A180" s="464" t="s">
        <v>624</v>
      </c>
      <c r="B180" s="417">
        <v>0</v>
      </c>
      <c r="C180" s="467" t="s">
        <v>511</v>
      </c>
      <c r="D180" s="475" t="s">
        <v>158</v>
      </c>
      <c r="E180" s="476" t="s">
        <v>651</v>
      </c>
      <c r="F180" s="452" t="s">
        <v>349</v>
      </c>
      <c r="G180" s="426">
        <v>18673263</v>
      </c>
      <c r="J180" s="471"/>
    </row>
    <row r="181" spans="1:10" x14ac:dyDescent="0.25">
      <c r="A181" s="464" t="s">
        <v>625</v>
      </c>
      <c r="B181" s="417">
        <v>0</v>
      </c>
      <c r="C181" s="467" t="s">
        <v>511</v>
      </c>
      <c r="D181" s="475" t="s">
        <v>158</v>
      </c>
      <c r="E181" s="476" t="s">
        <v>652</v>
      </c>
      <c r="F181" s="452" t="s">
        <v>291</v>
      </c>
      <c r="G181" s="426">
        <v>12262794</v>
      </c>
      <c r="J181" s="471"/>
    </row>
    <row r="182" spans="1:10" x14ac:dyDescent="0.25">
      <c r="A182" s="464" t="s">
        <v>626</v>
      </c>
      <c r="B182" s="417">
        <v>0</v>
      </c>
      <c r="C182" s="467" t="s">
        <v>511</v>
      </c>
      <c r="D182" s="475" t="s">
        <v>158</v>
      </c>
      <c r="E182" s="476" t="s">
        <v>653</v>
      </c>
      <c r="F182" s="452" t="s">
        <v>292</v>
      </c>
      <c r="G182" s="426">
        <v>13446862</v>
      </c>
      <c r="J182" s="471"/>
    </row>
    <row r="183" spans="1:10" x14ac:dyDescent="0.25">
      <c r="A183" s="464" t="s">
        <v>627</v>
      </c>
      <c r="B183" s="417">
        <v>0</v>
      </c>
      <c r="C183" s="467" t="s">
        <v>511</v>
      </c>
      <c r="D183" s="475" t="s">
        <v>158</v>
      </c>
      <c r="E183" s="476" t="s">
        <v>654</v>
      </c>
      <c r="F183" s="452" t="s">
        <v>293</v>
      </c>
      <c r="G183" s="426">
        <v>3062336</v>
      </c>
      <c r="J183" s="471"/>
    </row>
    <row r="184" spans="1:10" x14ac:dyDescent="0.25">
      <c r="A184" s="464" t="s">
        <v>628</v>
      </c>
      <c r="B184" s="417">
        <v>0</v>
      </c>
      <c r="C184" s="467" t="s">
        <v>511</v>
      </c>
      <c r="D184" s="475" t="s">
        <v>158</v>
      </c>
      <c r="E184" s="476" t="s">
        <v>655</v>
      </c>
      <c r="F184" s="452" t="s">
        <v>339</v>
      </c>
      <c r="G184" s="426">
        <v>6144509</v>
      </c>
      <c r="J184" s="471"/>
    </row>
    <row r="185" spans="1:10" x14ac:dyDescent="0.25">
      <c r="A185" s="464" t="s">
        <v>629</v>
      </c>
      <c r="B185" s="417">
        <v>0</v>
      </c>
      <c r="C185" s="467" t="s">
        <v>511</v>
      </c>
      <c r="D185" s="475" t="s">
        <v>158</v>
      </c>
      <c r="E185" s="476" t="s">
        <v>656</v>
      </c>
      <c r="F185" s="452" t="s">
        <v>340</v>
      </c>
      <c r="G185" s="426">
        <v>4000000</v>
      </c>
      <c r="J185" s="471"/>
    </row>
    <row r="186" spans="1:10" x14ac:dyDescent="0.25">
      <c r="A186" s="464" t="s">
        <v>630</v>
      </c>
      <c r="B186" s="417">
        <v>0</v>
      </c>
      <c r="C186" s="467" t="s">
        <v>511</v>
      </c>
      <c r="D186" s="475" t="s">
        <v>158</v>
      </c>
      <c r="E186" s="476" t="s">
        <v>657</v>
      </c>
      <c r="F186" s="452" t="s">
        <v>341</v>
      </c>
      <c r="G186" s="426">
        <v>4407299</v>
      </c>
      <c r="J186" s="471"/>
    </row>
    <row r="187" spans="1:10" x14ac:dyDescent="0.25">
      <c r="A187" s="464" t="s">
        <v>631</v>
      </c>
      <c r="B187" s="417">
        <v>0</v>
      </c>
      <c r="C187" s="467" t="s">
        <v>511</v>
      </c>
      <c r="D187" s="475" t="s">
        <v>158</v>
      </c>
      <c r="E187" s="476" t="s">
        <v>658</v>
      </c>
      <c r="F187" s="452" t="s">
        <v>370</v>
      </c>
      <c r="G187" s="426">
        <v>0</v>
      </c>
      <c r="J187" s="471"/>
    </row>
    <row r="188" spans="1:10" x14ac:dyDescent="0.25">
      <c r="A188" s="464" t="s">
        <v>632</v>
      </c>
      <c r="B188" s="417">
        <v>0</v>
      </c>
      <c r="C188" s="467" t="s">
        <v>511</v>
      </c>
      <c r="D188" s="475" t="s">
        <v>158</v>
      </c>
      <c r="E188" s="476" t="s">
        <v>681</v>
      </c>
      <c r="F188" s="452" t="s">
        <v>294</v>
      </c>
      <c r="G188" s="426">
        <v>15000000</v>
      </c>
      <c r="J188" s="471"/>
    </row>
    <row r="189" spans="1:10" x14ac:dyDescent="0.25">
      <c r="A189" s="464" t="s">
        <v>633</v>
      </c>
      <c r="B189" s="417">
        <v>0</v>
      </c>
      <c r="C189" s="467" t="s">
        <v>511</v>
      </c>
      <c r="D189" s="475" t="s">
        <v>158</v>
      </c>
      <c r="E189" s="476" t="s">
        <v>682</v>
      </c>
      <c r="F189" s="452" t="s">
        <v>295</v>
      </c>
      <c r="G189" s="426">
        <v>28851698</v>
      </c>
      <c r="J189" s="471"/>
    </row>
    <row r="190" spans="1:10" x14ac:dyDescent="0.25">
      <c r="A190" s="464" t="s">
        <v>634</v>
      </c>
      <c r="B190" s="417">
        <v>0</v>
      </c>
      <c r="C190" s="467" t="s">
        <v>511</v>
      </c>
      <c r="D190" s="475" t="s">
        <v>158</v>
      </c>
      <c r="E190" s="476" t="s">
        <v>683</v>
      </c>
      <c r="F190" s="452" t="s">
        <v>296</v>
      </c>
      <c r="G190" s="426">
        <v>66536636</v>
      </c>
      <c r="J190" s="471"/>
    </row>
    <row r="191" spans="1:10" x14ac:dyDescent="0.25">
      <c r="A191" s="464" t="s">
        <v>635</v>
      </c>
      <c r="B191" s="417">
        <v>0</v>
      </c>
      <c r="C191" s="467" t="s">
        <v>511</v>
      </c>
      <c r="D191" s="475" t="s">
        <v>158</v>
      </c>
      <c r="E191" s="476" t="s">
        <v>684</v>
      </c>
      <c r="F191" s="452" t="s">
        <v>342</v>
      </c>
      <c r="G191" s="426">
        <v>1194314</v>
      </c>
      <c r="J191" s="471"/>
    </row>
    <row r="192" spans="1:10" x14ac:dyDescent="0.25">
      <c r="A192" s="464" t="s">
        <v>636</v>
      </c>
      <c r="B192" s="417">
        <v>0</v>
      </c>
      <c r="C192" s="467" t="s">
        <v>511</v>
      </c>
      <c r="D192" s="475" t="s">
        <v>158</v>
      </c>
      <c r="E192" s="476" t="s">
        <v>685</v>
      </c>
      <c r="F192" s="452" t="s">
        <v>297</v>
      </c>
      <c r="G192" s="426">
        <v>3223038</v>
      </c>
      <c r="J192" s="471"/>
    </row>
  </sheetData>
  <autoFilter ref="A1:D192" xr:uid="{00000000-0009-0000-0000-00000E000000}"/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H89"/>
  <sheetViews>
    <sheetView showGridLines="0" zoomScale="80" zoomScaleNormal="80" workbookViewId="0">
      <pane xSplit="2" ySplit="6" topLeftCell="C43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I48" sqref="I48"/>
    </sheetView>
  </sheetViews>
  <sheetFormatPr baseColWidth="10" defaultColWidth="0" defaultRowHeight="12.75" zeroHeight="1" x14ac:dyDescent="0.25"/>
  <cols>
    <col min="1" max="1" width="0.85546875" style="192" customWidth="1"/>
    <col min="2" max="2" width="29.85546875" style="188" customWidth="1"/>
    <col min="3" max="3" width="0.85546875" style="188" customWidth="1"/>
    <col min="4" max="4" width="10" style="188" bestFit="1" customWidth="1"/>
    <col min="5" max="5" width="15.140625" style="188" customWidth="1"/>
    <col min="6" max="6" width="10.42578125" style="188" bestFit="1" customWidth="1"/>
    <col min="7" max="7" width="0.140625" style="188" customWidth="1"/>
    <col min="8" max="8" width="7.7109375" style="213" bestFit="1" customWidth="1"/>
    <col min="9" max="9" width="16.7109375" style="213" bestFit="1" customWidth="1"/>
    <col min="10" max="10" width="9.42578125" style="213" bestFit="1" customWidth="1"/>
    <col min="11" max="11" width="0.28515625" style="213" customWidth="1"/>
    <col min="12" max="12" width="7.7109375" style="215" bestFit="1" customWidth="1"/>
    <col min="13" max="13" width="16" style="213" customWidth="1"/>
    <col min="14" max="14" width="10.7109375" style="213" customWidth="1"/>
    <col min="15" max="15" width="0.5703125" style="213" customWidth="1"/>
    <col min="16" max="16" width="0.42578125" style="213" customWidth="1"/>
    <col min="17" max="17" width="16.28515625" style="213" customWidth="1"/>
    <col min="18" max="18" width="14" style="213" customWidth="1"/>
    <col min="19" max="19" width="12.28515625" style="213" customWidth="1"/>
    <col min="20" max="20" width="7.140625" style="213" hidden="1" customWidth="1"/>
    <col min="21" max="21" width="13.85546875" style="213" bestFit="1" customWidth="1"/>
    <col min="22" max="22" width="0.85546875" style="213" customWidth="1"/>
    <col min="23" max="23" width="15.5703125" style="213" bestFit="1" customWidth="1"/>
    <col min="24" max="24" width="13.85546875" style="213" bestFit="1" customWidth="1"/>
    <col min="25" max="25" width="13.85546875" style="213" customWidth="1"/>
    <col min="26" max="27" width="13.85546875" style="188" bestFit="1" customWidth="1"/>
    <col min="28" max="30" width="12.85546875" style="188" bestFit="1" customWidth="1"/>
    <col min="31" max="31" width="3.7109375" style="188" customWidth="1"/>
    <col min="32" max="16384" width="11.42578125" style="192" hidden="1"/>
  </cols>
  <sheetData>
    <row r="1" spans="1:34" s="178" customFormat="1" ht="18.75" x14ac:dyDescent="0.25">
      <c r="A1" s="175"/>
      <c r="B1" s="176"/>
      <c r="C1" s="177"/>
      <c r="D1" s="592" t="s">
        <v>0</v>
      </c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3"/>
      <c r="AE1" s="177"/>
    </row>
    <row r="2" spans="1:34" s="182" customFormat="1" ht="12.75" customHeight="1" x14ac:dyDescent="0.25">
      <c r="A2" s="179"/>
      <c r="B2" s="180"/>
      <c r="C2" s="181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181"/>
    </row>
    <row r="3" spans="1:34" s="178" customFormat="1" ht="18.75" x14ac:dyDescent="0.25">
      <c r="A3" s="175"/>
      <c r="B3" s="183"/>
      <c r="C3" s="177"/>
      <c r="D3" s="184"/>
      <c r="E3" s="595">
        <v>45626</v>
      </c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177"/>
    </row>
    <row r="4" spans="1:34" s="178" customFormat="1" ht="7.5" customHeight="1" x14ac:dyDescent="0.25">
      <c r="A4" s="175"/>
      <c r="B4" s="185"/>
      <c r="C4" s="177"/>
      <c r="D4" s="183"/>
      <c r="E4" s="183"/>
      <c r="F4" s="183"/>
      <c r="G4" s="177"/>
      <c r="H4" s="183"/>
      <c r="I4" s="183"/>
      <c r="J4" s="183"/>
      <c r="K4" s="177"/>
      <c r="L4" s="183"/>
      <c r="M4" s="183"/>
      <c r="N4" s="183"/>
      <c r="O4" s="183"/>
      <c r="P4" s="186"/>
      <c r="Q4" s="183"/>
      <c r="R4" s="183"/>
      <c r="S4" s="183"/>
      <c r="T4" s="183"/>
      <c r="U4" s="183"/>
      <c r="V4" s="177"/>
      <c r="W4" s="183"/>
      <c r="X4" s="183"/>
      <c r="Y4" s="183"/>
      <c r="Z4" s="183"/>
      <c r="AA4" s="183"/>
      <c r="AB4" s="183"/>
      <c r="AC4" s="183"/>
      <c r="AD4" s="183"/>
      <c r="AE4" s="177"/>
    </row>
    <row r="5" spans="1:34" ht="15.75" customHeight="1" x14ac:dyDescent="0.25">
      <c r="A5" s="187"/>
      <c r="B5" s="187"/>
      <c r="C5" s="177"/>
      <c r="D5" s="594" t="s">
        <v>1</v>
      </c>
      <c r="E5" s="594"/>
      <c r="F5" s="594"/>
      <c r="H5" s="594" t="s">
        <v>2</v>
      </c>
      <c r="I5" s="594"/>
      <c r="J5" s="594"/>
      <c r="K5" s="188"/>
      <c r="L5" s="594" t="s">
        <v>3</v>
      </c>
      <c r="M5" s="594"/>
      <c r="N5" s="594"/>
      <c r="O5" s="187"/>
      <c r="P5" s="189"/>
      <c r="Q5" s="187"/>
      <c r="R5" s="187"/>
      <c r="S5" s="187"/>
      <c r="T5" s="187"/>
      <c r="U5" s="187"/>
      <c r="V5" s="188"/>
      <c r="W5" s="235" t="s">
        <v>4</v>
      </c>
      <c r="X5" s="190"/>
      <c r="Y5" s="187"/>
      <c r="Z5" s="187"/>
      <c r="AA5" s="187"/>
      <c r="AB5" s="187"/>
      <c r="AC5" s="187"/>
      <c r="AD5" s="187"/>
      <c r="AE5" s="191"/>
    </row>
    <row r="6" spans="1:34" ht="25.5" x14ac:dyDescent="0.25">
      <c r="A6" s="187"/>
      <c r="B6" s="193" t="s">
        <v>54</v>
      </c>
      <c r="C6" s="177"/>
      <c r="D6" s="173" t="s">
        <v>5</v>
      </c>
      <c r="E6" s="173" t="s">
        <v>6</v>
      </c>
      <c r="F6" s="174" t="s">
        <v>7</v>
      </c>
      <c r="H6" s="173" t="s">
        <v>5</v>
      </c>
      <c r="I6" s="173" t="s">
        <v>61</v>
      </c>
      <c r="J6" s="174" t="s">
        <v>7</v>
      </c>
      <c r="K6" s="188"/>
      <c r="L6" s="173" t="s">
        <v>5</v>
      </c>
      <c r="M6" s="173" t="s">
        <v>8</v>
      </c>
      <c r="N6" s="174" t="s">
        <v>7</v>
      </c>
      <c r="O6" s="187"/>
      <c r="P6" s="189"/>
      <c r="Q6" s="173" t="s">
        <v>9</v>
      </c>
      <c r="R6" s="173" t="s">
        <v>363</v>
      </c>
      <c r="S6" s="173" t="s">
        <v>10</v>
      </c>
      <c r="T6" s="173" t="s">
        <v>143</v>
      </c>
      <c r="U6" s="173" t="s">
        <v>11</v>
      </c>
      <c r="V6" s="194"/>
      <c r="W6" s="173" t="s">
        <v>12</v>
      </c>
      <c r="X6" s="173" t="s">
        <v>144</v>
      </c>
      <c r="Y6" s="173" t="s">
        <v>13</v>
      </c>
      <c r="Z6" s="173" t="s">
        <v>14</v>
      </c>
      <c r="AA6" s="173" t="s">
        <v>15</v>
      </c>
      <c r="AB6" s="173" t="s">
        <v>16</v>
      </c>
      <c r="AC6" s="173" t="s">
        <v>17</v>
      </c>
      <c r="AD6" s="173" t="s">
        <v>18</v>
      </c>
      <c r="AE6" s="191"/>
    </row>
    <row r="7" spans="1:34" ht="3" customHeight="1" x14ac:dyDescent="0.25">
      <c r="A7" s="188"/>
      <c r="C7" s="177"/>
      <c r="H7" s="188"/>
      <c r="I7" s="188"/>
      <c r="J7" s="188"/>
      <c r="K7" s="188"/>
      <c r="L7" s="188"/>
      <c r="M7" s="188"/>
      <c r="N7" s="188"/>
      <c r="O7" s="187"/>
      <c r="P7" s="189"/>
      <c r="Q7" s="188"/>
      <c r="R7" s="188"/>
      <c r="S7" s="188"/>
      <c r="T7" s="188"/>
      <c r="U7" s="188"/>
      <c r="V7" s="194"/>
      <c r="W7" s="188"/>
      <c r="X7" s="188"/>
      <c r="Y7" s="188"/>
    </row>
    <row r="8" spans="1:34" s="200" customFormat="1" ht="18.75" x14ac:dyDescent="0.25">
      <c r="A8" s="195"/>
      <c r="B8" s="196" t="s">
        <v>1245</v>
      </c>
      <c r="C8" s="177"/>
      <c r="D8" s="197">
        <v>71</v>
      </c>
      <c r="E8" s="197">
        <v>30542579</v>
      </c>
      <c r="F8" s="198">
        <v>8407</v>
      </c>
      <c r="G8" s="188"/>
      <c r="H8" s="197">
        <v>0</v>
      </c>
      <c r="I8" s="197">
        <v>0</v>
      </c>
      <c r="J8" s="198">
        <v>0</v>
      </c>
      <c r="K8" s="188"/>
      <c r="L8" s="197">
        <v>71</v>
      </c>
      <c r="M8" s="197">
        <v>30542578.828000002</v>
      </c>
      <c r="N8" s="198">
        <v>8407.31</v>
      </c>
      <c r="O8" s="187"/>
      <c r="P8" s="189"/>
      <c r="Q8" s="197">
        <v>18762453.306000002</v>
      </c>
      <c r="R8" s="197">
        <v>11764125.466</v>
      </c>
      <c r="S8" s="197">
        <v>30000.056</v>
      </c>
      <c r="T8" s="197">
        <v>0</v>
      </c>
      <c r="U8" s="197">
        <v>30556579</v>
      </c>
      <c r="V8" s="194"/>
      <c r="W8" s="197">
        <v>0</v>
      </c>
      <c r="X8" s="197">
        <v>0</v>
      </c>
      <c r="Y8" s="197">
        <v>0</v>
      </c>
      <c r="Z8" s="197">
        <v>0</v>
      </c>
      <c r="AA8" s="197">
        <v>0</v>
      </c>
      <c r="AB8" s="197">
        <v>0</v>
      </c>
      <c r="AC8" s="197">
        <v>0</v>
      </c>
      <c r="AD8" s="197">
        <v>0</v>
      </c>
      <c r="AE8" s="199"/>
    </row>
    <row r="9" spans="1:34" s="200" customFormat="1" ht="18.75" x14ac:dyDescent="0.25">
      <c r="A9" s="195"/>
      <c r="B9" s="196" t="s">
        <v>1246</v>
      </c>
      <c r="C9" s="177"/>
      <c r="D9" s="197">
        <v>72</v>
      </c>
      <c r="E9" s="197">
        <v>33246551</v>
      </c>
      <c r="F9" s="198">
        <v>8617</v>
      </c>
      <c r="G9" s="188"/>
      <c r="H9" s="197">
        <v>0</v>
      </c>
      <c r="I9" s="197">
        <v>0</v>
      </c>
      <c r="J9" s="198">
        <v>0</v>
      </c>
      <c r="K9" s="188"/>
      <c r="L9" s="197">
        <v>72</v>
      </c>
      <c r="M9" s="197">
        <v>33246550.557999998</v>
      </c>
      <c r="N9" s="198">
        <v>8616.6600000000053</v>
      </c>
      <c r="O9" s="187"/>
      <c r="P9" s="189"/>
      <c r="Q9" s="197">
        <v>16744929.57</v>
      </c>
      <c r="R9" s="197">
        <v>16501620.988</v>
      </c>
      <c r="S9" s="197"/>
      <c r="T9" s="197"/>
      <c r="U9" s="197">
        <v>33246551</v>
      </c>
      <c r="V9" s="194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197">
        <v>0</v>
      </c>
      <c r="AD9" s="197">
        <v>0</v>
      </c>
      <c r="AE9" s="199"/>
    </row>
    <row r="10" spans="1:34" s="200" customFormat="1" ht="18.75" x14ac:dyDescent="0.25">
      <c r="A10" s="195"/>
      <c r="B10" s="196" t="s">
        <v>1247</v>
      </c>
      <c r="C10" s="177"/>
      <c r="D10" s="197">
        <v>64</v>
      </c>
      <c r="E10" s="197">
        <v>38945106</v>
      </c>
      <c r="F10" s="198">
        <v>7230</v>
      </c>
      <c r="G10" s="188"/>
      <c r="H10" s="197">
        <v>6</v>
      </c>
      <c r="I10" s="197">
        <v>4947557.8609999996</v>
      </c>
      <c r="J10" s="198">
        <v>698.5</v>
      </c>
      <c r="K10" s="188"/>
      <c r="L10" s="197">
        <v>58</v>
      </c>
      <c r="M10" s="197">
        <v>33997548.213</v>
      </c>
      <c r="N10" s="198">
        <v>6531.9000000000033</v>
      </c>
      <c r="O10" s="187"/>
      <c r="P10" s="189"/>
      <c r="Q10" s="197">
        <v>18310586.890000001</v>
      </c>
      <c r="R10" s="197">
        <v>13119904.614</v>
      </c>
      <c r="S10" s="197">
        <v>920.80700000000002</v>
      </c>
      <c r="T10" s="197"/>
      <c r="U10" s="197">
        <v>31431412</v>
      </c>
      <c r="V10" s="194"/>
      <c r="W10" s="197">
        <v>2566136</v>
      </c>
      <c r="X10" s="197">
        <v>2193700.7710000002</v>
      </c>
      <c r="Y10" s="197">
        <v>0</v>
      </c>
      <c r="Z10" s="197">
        <v>372436</v>
      </c>
      <c r="AA10" s="197">
        <v>82393.832999999999</v>
      </c>
      <c r="AB10" s="197">
        <v>30000</v>
      </c>
      <c r="AC10" s="197">
        <v>10000</v>
      </c>
      <c r="AD10" s="197">
        <v>250042.29800000001</v>
      </c>
      <c r="AE10" s="199"/>
    </row>
    <row r="11" spans="1:34" s="200" customFormat="1" ht="18.75" x14ac:dyDescent="0.25">
      <c r="A11" s="195"/>
      <c r="B11" s="489" t="s">
        <v>1244</v>
      </c>
      <c r="C11" s="177"/>
      <c r="D11" s="490">
        <v>207</v>
      </c>
      <c r="E11" s="490">
        <v>102734236</v>
      </c>
      <c r="F11" s="490">
        <v>24254</v>
      </c>
      <c r="G11" s="490">
        <v>0</v>
      </c>
      <c r="H11" s="490">
        <v>6</v>
      </c>
      <c r="I11" s="490">
        <v>4947557.8609999996</v>
      </c>
      <c r="J11" s="490">
        <v>698.5</v>
      </c>
      <c r="K11" s="188"/>
      <c r="L11" s="490">
        <v>201</v>
      </c>
      <c r="M11" s="490">
        <v>97786677.599000007</v>
      </c>
      <c r="N11" s="490">
        <v>23555.87000000001</v>
      </c>
      <c r="O11" s="490">
        <v>0</v>
      </c>
      <c r="P11" s="189"/>
      <c r="Q11" s="490">
        <v>53817969.766000003</v>
      </c>
      <c r="R11" s="490">
        <v>41385651.068000004</v>
      </c>
      <c r="S11" s="490">
        <v>30920.863000000001</v>
      </c>
      <c r="T11" s="490">
        <v>0</v>
      </c>
      <c r="U11" s="490">
        <v>95234542</v>
      </c>
      <c r="V11" s="490">
        <v>0</v>
      </c>
      <c r="W11" s="490">
        <v>2566136</v>
      </c>
      <c r="X11" s="490">
        <v>2193700.7710000002</v>
      </c>
      <c r="Y11" s="490">
        <v>0</v>
      </c>
      <c r="Z11" s="490">
        <v>372436</v>
      </c>
      <c r="AA11" s="490">
        <v>82393.832999999999</v>
      </c>
      <c r="AB11" s="490">
        <v>30000</v>
      </c>
      <c r="AC11" s="490">
        <v>10000</v>
      </c>
      <c r="AD11" s="490">
        <v>250042.29800000001</v>
      </c>
      <c r="AE11" s="199" t="s">
        <v>21</v>
      </c>
      <c r="AF11" s="491">
        <v>0</v>
      </c>
      <c r="AG11" s="491">
        <v>0</v>
      </c>
      <c r="AH11" s="491">
        <v>0</v>
      </c>
    </row>
    <row r="12" spans="1:34" s="200" customFormat="1" ht="18.75" x14ac:dyDescent="0.25">
      <c r="A12" s="195"/>
      <c r="B12" s="494" t="s">
        <v>67</v>
      </c>
      <c r="C12" s="177"/>
      <c r="D12" s="492"/>
      <c r="E12" s="492"/>
      <c r="F12" s="492"/>
      <c r="G12" s="492"/>
      <c r="H12" s="492"/>
      <c r="I12" s="492"/>
      <c r="J12" s="492"/>
      <c r="K12" s="188"/>
      <c r="L12" s="492"/>
      <c r="M12" s="492"/>
      <c r="N12" s="492"/>
      <c r="O12" s="492"/>
      <c r="P12" s="189"/>
      <c r="Q12" s="492"/>
      <c r="R12" s="492"/>
      <c r="S12" s="492"/>
      <c r="T12" s="492"/>
      <c r="U12" s="492"/>
      <c r="V12" s="492"/>
      <c r="W12" s="492"/>
      <c r="X12" s="492"/>
      <c r="Y12" s="492"/>
      <c r="Z12" s="492"/>
      <c r="AA12" s="492"/>
      <c r="AB12" s="492"/>
      <c r="AC12" s="492"/>
      <c r="AD12" s="492"/>
      <c r="AE12" s="199"/>
      <c r="AF12" s="493"/>
      <c r="AG12" s="493"/>
      <c r="AH12" s="493"/>
    </row>
    <row r="13" spans="1:34" s="200" customFormat="1" ht="18.75" hidden="1" x14ac:dyDescent="0.25">
      <c r="A13" s="195"/>
      <c r="B13" s="495" t="s">
        <v>1245</v>
      </c>
      <c r="C13" s="177"/>
      <c r="D13" s="492"/>
      <c r="E13" s="492"/>
      <c r="F13" s="492"/>
      <c r="G13" s="492"/>
      <c r="H13" s="492"/>
      <c r="I13" s="492"/>
      <c r="J13" s="492"/>
      <c r="K13" s="188"/>
      <c r="L13" s="492"/>
      <c r="M13" s="492"/>
      <c r="N13" s="492"/>
      <c r="O13" s="492"/>
      <c r="P13" s="189"/>
      <c r="Q13" s="492"/>
      <c r="R13" s="492"/>
      <c r="S13" s="492"/>
      <c r="T13" s="492"/>
      <c r="U13" s="492"/>
      <c r="V13" s="492"/>
      <c r="W13" s="492"/>
      <c r="X13" s="492"/>
      <c r="Y13" s="492"/>
      <c r="Z13" s="492"/>
      <c r="AA13" s="492"/>
      <c r="AB13" s="492"/>
      <c r="AC13" s="492"/>
      <c r="AD13" s="492"/>
      <c r="AE13" s="199"/>
      <c r="AF13" s="493"/>
      <c r="AG13" s="493"/>
      <c r="AH13" s="493"/>
    </row>
    <row r="14" spans="1:34" s="200" customFormat="1" ht="18.75" x14ac:dyDescent="0.25">
      <c r="A14" s="195"/>
      <c r="B14" s="480" t="s">
        <v>1263</v>
      </c>
      <c r="C14" s="177"/>
      <c r="D14" s="443">
        <v>104</v>
      </c>
      <c r="E14" s="197">
        <v>14000</v>
      </c>
      <c r="F14" s="198"/>
      <c r="G14" s="188"/>
      <c r="H14" s="443">
        <v>10</v>
      </c>
      <c r="I14" s="197"/>
      <c r="J14" s="198"/>
      <c r="K14" s="188"/>
      <c r="L14" s="443">
        <v>94</v>
      </c>
      <c r="M14" s="197">
        <v>14000</v>
      </c>
      <c r="N14" s="198"/>
      <c r="O14" s="187"/>
      <c r="P14" s="189"/>
      <c r="Q14" s="197"/>
      <c r="R14" s="197"/>
      <c r="S14" s="197"/>
      <c r="T14" s="197"/>
      <c r="U14" s="197"/>
      <c r="V14" s="194"/>
      <c r="W14" s="197"/>
      <c r="X14" s="197"/>
      <c r="Y14" s="197"/>
      <c r="Z14" s="197"/>
      <c r="AA14" s="197"/>
      <c r="AB14" s="197"/>
      <c r="AC14" s="197"/>
      <c r="AD14" s="197"/>
      <c r="AE14" s="199"/>
    </row>
    <row r="15" spans="1:34" s="200" customFormat="1" ht="18.75" x14ac:dyDescent="0.25">
      <c r="A15" s="195"/>
      <c r="B15" s="480" t="s">
        <v>1264</v>
      </c>
      <c r="C15" s="177"/>
      <c r="D15" s="443">
        <v>83</v>
      </c>
      <c r="E15" s="443">
        <v>0</v>
      </c>
      <c r="F15" s="444">
        <v>0</v>
      </c>
      <c r="G15" s="188"/>
      <c r="H15" s="443">
        <v>24</v>
      </c>
      <c r="I15" s="197"/>
      <c r="J15" s="198"/>
      <c r="K15" s="188"/>
      <c r="L15" s="443">
        <v>59</v>
      </c>
      <c r="M15" s="443"/>
      <c r="N15" s="444">
        <v>0</v>
      </c>
      <c r="O15" s="187"/>
      <c r="P15" s="189"/>
      <c r="Q15" s="197"/>
      <c r="R15" s="197"/>
      <c r="S15" s="197"/>
      <c r="T15" s="197"/>
      <c r="U15" s="197"/>
      <c r="V15" s="194"/>
      <c r="W15" s="197"/>
      <c r="X15" s="197"/>
      <c r="Y15" s="197"/>
      <c r="Z15" s="197"/>
      <c r="AA15" s="197"/>
      <c r="AB15" s="197"/>
      <c r="AC15" s="197"/>
      <c r="AD15" s="197"/>
      <c r="AE15" s="199"/>
    </row>
    <row r="16" spans="1:34" s="200" customFormat="1" ht="18.75" x14ac:dyDescent="0.25">
      <c r="A16" s="195"/>
      <c r="B16" s="495" t="s">
        <v>1262</v>
      </c>
      <c r="C16" s="177"/>
      <c r="D16" s="496">
        <v>187</v>
      </c>
      <c r="E16" s="496">
        <v>14000</v>
      </c>
      <c r="F16" s="496">
        <v>0</v>
      </c>
      <c r="G16" s="496">
        <v>0</v>
      </c>
      <c r="H16" s="496">
        <v>34</v>
      </c>
      <c r="I16" s="496">
        <v>0</v>
      </c>
      <c r="J16" s="496">
        <v>0</v>
      </c>
      <c r="K16" s="188"/>
      <c r="L16" s="496">
        <v>153</v>
      </c>
      <c r="M16" s="197">
        <v>14000</v>
      </c>
      <c r="N16" s="444"/>
      <c r="O16" s="187"/>
      <c r="P16" s="189"/>
      <c r="Q16" s="197"/>
      <c r="R16" s="197"/>
      <c r="S16" s="197"/>
      <c r="T16" s="197"/>
      <c r="U16" s="197"/>
      <c r="V16" s="194"/>
      <c r="W16" s="197"/>
      <c r="X16" s="197"/>
      <c r="Y16" s="197"/>
      <c r="Z16" s="197"/>
      <c r="AA16" s="197"/>
      <c r="AB16" s="197"/>
      <c r="AC16" s="197"/>
      <c r="AD16" s="197"/>
      <c r="AE16" s="199"/>
    </row>
    <row r="17" spans="1:34" s="200" customFormat="1" ht="18.75" hidden="1" x14ac:dyDescent="0.25">
      <c r="A17" s="195"/>
      <c r="B17" s="495" t="s">
        <v>1246</v>
      </c>
      <c r="C17" s="177"/>
      <c r="D17" s="492"/>
      <c r="E17" s="492"/>
      <c r="F17" s="492"/>
      <c r="G17" s="492"/>
      <c r="H17" s="492"/>
      <c r="I17" s="492"/>
      <c r="J17" s="492"/>
      <c r="K17" s="188"/>
      <c r="L17" s="492"/>
      <c r="M17" s="443"/>
      <c r="N17" s="444"/>
      <c r="O17" s="187"/>
      <c r="P17" s="189"/>
      <c r="Q17" s="197"/>
      <c r="R17" s="197"/>
      <c r="S17" s="197"/>
      <c r="T17" s="197"/>
      <c r="U17" s="197"/>
      <c r="V17" s="194"/>
      <c r="W17" s="197"/>
      <c r="X17" s="197"/>
      <c r="Y17" s="197"/>
      <c r="Z17" s="197"/>
      <c r="AA17" s="197"/>
      <c r="AB17" s="197"/>
      <c r="AC17" s="197"/>
      <c r="AD17" s="197"/>
      <c r="AE17" s="199"/>
    </row>
    <row r="18" spans="1:34" s="200" customFormat="1" ht="18.75" x14ac:dyDescent="0.25">
      <c r="A18" s="195"/>
      <c r="B18" s="480" t="s">
        <v>1651</v>
      </c>
      <c r="C18" s="177"/>
      <c r="D18" s="443">
        <v>96</v>
      </c>
      <c r="E18" s="197">
        <v>0</v>
      </c>
      <c r="F18" s="198"/>
      <c r="G18" s="188"/>
      <c r="H18" s="443">
        <v>9</v>
      </c>
      <c r="I18" s="197"/>
      <c r="J18" s="198"/>
      <c r="K18" s="188"/>
      <c r="L18" s="443">
        <v>87</v>
      </c>
      <c r="M18" s="443"/>
      <c r="N18" s="444"/>
      <c r="O18" s="187"/>
      <c r="P18" s="189"/>
      <c r="Q18" s="197"/>
      <c r="R18" s="197"/>
      <c r="S18" s="197"/>
      <c r="T18" s="197"/>
      <c r="U18" s="197"/>
      <c r="V18" s="194"/>
      <c r="W18" s="197"/>
      <c r="X18" s="197"/>
      <c r="Y18" s="197"/>
      <c r="Z18" s="197"/>
      <c r="AA18" s="197"/>
      <c r="AB18" s="197"/>
      <c r="AC18" s="197"/>
      <c r="AD18" s="197"/>
      <c r="AE18" s="199"/>
    </row>
    <row r="19" spans="1:34" s="200" customFormat="1" ht="18.75" x14ac:dyDescent="0.25">
      <c r="A19" s="195"/>
      <c r="B19" s="480" t="s">
        <v>1265</v>
      </c>
      <c r="C19" s="177"/>
      <c r="D19" s="443">
        <v>29</v>
      </c>
      <c r="E19" s="443">
        <v>0</v>
      </c>
      <c r="F19" s="444">
        <v>0</v>
      </c>
      <c r="G19" s="188"/>
      <c r="H19" s="443">
        <v>12</v>
      </c>
      <c r="I19" s="197"/>
      <c r="J19" s="198"/>
      <c r="K19" s="188"/>
      <c r="L19" s="443">
        <v>17</v>
      </c>
      <c r="M19" s="443"/>
      <c r="N19" s="444"/>
      <c r="O19" s="187"/>
      <c r="P19" s="189"/>
      <c r="Q19" s="197"/>
      <c r="R19" s="197"/>
      <c r="S19" s="197"/>
      <c r="T19" s="197"/>
      <c r="U19" s="197"/>
      <c r="V19" s="194"/>
      <c r="W19" s="197"/>
      <c r="X19" s="197"/>
      <c r="Y19" s="197"/>
      <c r="Z19" s="197"/>
      <c r="AA19" s="197"/>
      <c r="AB19" s="197"/>
      <c r="AC19" s="197"/>
      <c r="AD19" s="197"/>
      <c r="AE19" s="199"/>
    </row>
    <row r="20" spans="1:34" s="200" customFormat="1" ht="18.75" x14ac:dyDescent="0.25">
      <c r="A20" s="195"/>
      <c r="B20" s="495" t="s">
        <v>1266</v>
      </c>
      <c r="C20" s="177"/>
      <c r="D20" s="496">
        <v>125</v>
      </c>
      <c r="E20" s="496">
        <v>0</v>
      </c>
      <c r="F20" s="496">
        <v>0</v>
      </c>
      <c r="G20" s="496">
        <v>0</v>
      </c>
      <c r="H20" s="496">
        <v>21</v>
      </c>
      <c r="I20" s="496">
        <v>0</v>
      </c>
      <c r="J20" s="496">
        <v>0</v>
      </c>
      <c r="K20" s="188"/>
      <c r="L20" s="496">
        <v>104</v>
      </c>
      <c r="M20" s="443"/>
      <c r="N20" s="444"/>
      <c r="O20" s="187"/>
      <c r="P20" s="189"/>
      <c r="Q20" s="197"/>
      <c r="R20" s="197"/>
      <c r="S20" s="197"/>
      <c r="T20" s="197"/>
      <c r="U20" s="197"/>
      <c r="V20" s="194"/>
      <c r="W20" s="197"/>
      <c r="X20" s="197"/>
      <c r="Y20" s="197"/>
      <c r="Z20" s="197"/>
      <c r="AA20" s="197"/>
      <c r="AB20" s="197"/>
      <c r="AC20" s="197"/>
      <c r="AD20" s="197"/>
      <c r="AE20" s="199"/>
    </row>
    <row r="21" spans="1:34" s="200" customFormat="1" ht="18.75" hidden="1" x14ac:dyDescent="0.25">
      <c r="A21" s="195"/>
      <c r="B21" s="495" t="s">
        <v>1247</v>
      </c>
      <c r="C21" s="177"/>
      <c r="D21" s="492"/>
      <c r="E21" s="492"/>
      <c r="F21" s="492"/>
      <c r="G21" s="492"/>
      <c r="H21" s="492"/>
      <c r="I21" s="492"/>
      <c r="J21" s="492"/>
      <c r="K21" s="188"/>
      <c r="L21" s="492"/>
      <c r="M21" s="443"/>
      <c r="N21" s="444"/>
      <c r="O21" s="187"/>
      <c r="P21" s="189"/>
      <c r="Q21" s="197"/>
      <c r="R21" s="197"/>
      <c r="S21" s="197"/>
      <c r="T21" s="197"/>
      <c r="U21" s="197"/>
      <c r="V21" s="194"/>
      <c r="W21" s="197"/>
      <c r="X21" s="197"/>
      <c r="Y21" s="197"/>
      <c r="Z21" s="197"/>
      <c r="AA21" s="197"/>
      <c r="AB21" s="197"/>
      <c r="AC21" s="197"/>
      <c r="AD21" s="197"/>
      <c r="AE21" s="199"/>
    </row>
    <row r="22" spans="1:34" s="200" customFormat="1" ht="18.75" x14ac:dyDescent="0.25">
      <c r="A22" s="195"/>
      <c r="B22" s="480" t="s">
        <v>1649</v>
      </c>
      <c r="C22" s="177"/>
      <c r="D22" s="443">
        <v>73</v>
      </c>
      <c r="E22" s="197">
        <v>0</v>
      </c>
      <c r="F22" s="198"/>
      <c r="G22" s="188"/>
      <c r="H22" s="443">
        <v>4</v>
      </c>
      <c r="I22" s="197"/>
      <c r="J22" s="198"/>
      <c r="K22" s="188"/>
      <c r="L22" s="443">
        <v>69</v>
      </c>
      <c r="M22" s="443"/>
      <c r="N22" s="444"/>
      <c r="O22" s="187"/>
      <c r="P22" s="189"/>
      <c r="Q22" s="197"/>
      <c r="R22" s="197"/>
      <c r="S22" s="197"/>
      <c r="T22" s="197"/>
      <c r="U22" s="197"/>
      <c r="V22" s="194"/>
      <c r="W22" s="197"/>
      <c r="X22" s="197"/>
      <c r="Y22" s="197"/>
      <c r="Z22" s="197"/>
      <c r="AA22" s="197"/>
      <c r="AB22" s="197"/>
      <c r="AC22" s="197"/>
      <c r="AD22" s="197"/>
      <c r="AE22" s="199"/>
    </row>
    <row r="23" spans="1:34" s="200" customFormat="1" ht="18.75" x14ac:dyDescent="0.25">
      <c r="A23" s="195"/>
      <c r="B23" s="480" t="s">
        <v>1650</v>
      </c>
      <c r="C23" s="177"/>
      <c r="D23" s="443">
        <v>60</v>
      </c>
      <c r="E23" s="443">
        <v>0</v>
      </c>
      <c r="F23" s="444">
        <v>20</v>
      </c>
      <c r="G23" s="188"/>
      <c r="H23" s="443">
        <v>2</v>
      </c>
      <c r="I23" s="197"/>
      <c r="J23" s="198"/>
      <c r="K23" s="188"/>
      <c r="L23" s="443">
        <v>58</v>
      </c>
      <c r="M23" s="443"/>
      <c r="N23" s="444">
        <v>20.02</v>
      </c>
      <c r="O23" s="187"/>
      <c r="P23" s="189"/>
      <c r="Q23" s="197"/>
      <c r="R23" s="197"/>
      <c r="S23" s="197"/>
      <c r="T23" s="197"/>
      <c r="U23" s="197"/>
      <c r="V23" s="194"/>
      <c r="W23" s="197"/>
      <c r="X23" s="197"/>
      <c r="Y23" s="197"/>
      <c r="Z23" s="197"/>
      <c r="AA23" s="197"/>
      <c r="AB23" s="197"/>
      <c r="AC23" s="197"/>
      <c r="AD23" s="197"/>
      <c r="AE23" s="199"/>
    </row>
    <row r="24" spans="1:34" s="200" customFormat="1" ht="18.75" x14ac:dyDescent="0.25">
      <c r="A24" s="195"/>
      <c r="B24" s="495" t="s">
        <v>1267</v>
      </c>
      <c r="C24" s="177"/>
      <c r="D24" s="496">
        <v>133</v>
      </c>
      <c r="E24" s="496">
        <v>0</v>
      </c>
      <c r="F24" s="496">
        <v>20</v>
      </c>
      <c r="G24" s="496">
        <v>0</v>
      </c>
      <c r="H24" s="496">
        <v>6</v>
      </c>
      <c r="I24" s="496">
        <v>0</v>
      </c>
      <c r="J24" s="496">
        <v>0</v>
      </c>
      <c r="K24" s="188"/>
      <c r="L24" s="496">
        <v>127</v>
      </c>
      <c r="M24" s="443"/>
      <c r="N24" s="444"/>
      <c r="O24" s="187"/>
      <c r="P24" s="189"/>
      <c r="Q24" s="197"/>
      <c r="R24" s="197"/>
      <c r="S24" s="197"/>
      <c r="T24" s="197"/>
      <c r="U24" s="197"/>
      <c r="V24" s="194"/>
      <c r="W24" s="197"/>
      <c r="X24" s="197"/>
      <c r="Y24" s="197"/>
      <c r="Z24" s="197"/>
      <c r="AA24" s="197"/>
      <c r="AB24" s="197"/>
      <c r="AC24" s="197"/>
      <c r="AD24" s="197"/>
      <c r="AE24" s="199"/>
    </row>
    <row r="25" spans="1:34" s="200" customFormat="1" ht="19.5" thickBot="1" x14ac:dyDescent="0.3">
      <c r="A25" s="195"/>
      <c r="B25" s="201" t="s">
        <v>78</v>
      </c>
      <c r="C25" s="177"/>
      <c r="D25" s="202">
        <v>207</v>
      </c>
      <c r="E25" s="202">
        <v>102748236</v>
      </c>
      <c r="F25" s="202">
        <v>24274</v>
      </c>
      <c r="G25" s="202">
        <v>0</v>
      </c>
      <c r="H25" s="202">
        <v>6</v>
      </c>
      <c r="I25" s="202">
        <v>4947557.8609999996</v>
      </c>
      <c r="J25" s="202">
        <v>698.5</v>
      </c>
      <c r="K25" s="188"/>
      <c r="L25" s="202">
        <v>201</v>
      </c>
      <c r="M25" s="202">
        <v>97800677.599000007</v>
      </c>
      <c r="N25" s="202">
        <v>23575.89000000001</v>
      </c>
      <c r="O25" s="202">
        <v>0</v>
      </c>
      <c r="P25" s="189"/>
      <c r="Q25" s="202">
        <v>53817969.766000003</v>
      </c>
      <c r="R25" s="202">
        <v>41385651.068000004</v>
      </c>
      <c r="S25" s="202">
        <v>30920.863000000001</v>
      </c>
      <c r="T25" s="202">
        <v>0</v>
      </c>
      <c r="U25" s="202">
        <v>95234542</v>
      </c>
      <c r="V25" s="194"/>
      <c r="W25" s="202">
        <v>2566136</v>
      </c>
      <c r="X25" s="202">
        <v>2193700.7710000002</v>
      </c>
      <c r="Y25" s="202">
        <v>0</v>
      </c>
      <c r="Z25" s="202">
        <v>372436</v>
      </c>
      <c r="AA25" s="202">
        <v>82393.832999999999</v>
      </c>
      <c r="AB25" s="202">
        <v>30000</v>
      </c>
      <c r="AC25" s="202">
        <v>10000</v>
      </c>
      <c r="AD25" s="202">
        <v>250042.29800000001</v>
      </c>
      <c r="AE25" s="199"/>
    </row>
    <row r="26" spans="1:34" s="200" customFormat="1" ht="18.75" x14ac:dyDescent="0.25">
      <c r="A26" s="195"/>
      <c r="B26" s="196" t="s">
        <v>1268</v>
      </c>
      <c r="C26" s="177"/>
      <c r="D26" s="197"/>
      <c r="E26" s="197">
        <v>227616</v>
      </c>
      <c r="F26" s="198"/>
      <c r="G26" s="188"/>
      <c r="H26" s="197"/>
      <c r="I26" s="197"/>
      <c r="J26" s="198"/>
      <c r="K26" s="188"/>
      <c r="L26" s="197"/>
      <c r="M26" s="197">
        <v>227615.99900000001</v>
      </c>
      <c r="N26" s="198"/>
      <c r="O26" s="187"/>
      <c r="P26" s="189"/>
      <c r="Q26" s="197">
        <v>227615.99900000001</v>
      </c>
      <c r="R26" s="197"/>
      <c r="S26" s="197">
        <v>0</v>
      </c>
      <c r="T26" s="197"/>
      <c r="U26" s="197">
        <v>227616</v>
      </c>
      <c r="V26" s="194"/>
      <c r="W26" s="197">
        <v>0</v>
      </c>
      <c r="X26" s="197"/>
      <c r="Y26" s="197">
        <v>0</v>
      </c>
      <c r="Z26" s="197">
        <v>0</v>
      </c>
      <c r="AA26" s="197">
        <v>0</v>
      </c>
      <c r="AB26" s="197">
        <v>0</v>
      </c>
      <c r="AC26" s="197">
        <v>0</v>
      </c>
      <c r="AD26" s="197">
        <v>0</v>
      </c>
      <c r="AE26" s="199"/>
    </row>
    <row r="27" spans="1:34" s="200" customFormat="1" ht="18.75" x14ac:dyDescent="0.25">
      <c r="A27" s="195"/>
      <c r="B27" s="196" t="s">
        <v>1269</v>
      </c>
      <c r="C27" s="177"/>
      <c r="D27" s="197"/>
      <c r="E27" s="197">
        <v>294524</v>
      </c>
      <c r="F27" s="198"/>
      <c r="G27" s="188"/>
      <c r="H27" s="197"/>
      <c r="I27" s="197"/>
      <c r="J27" s="198"/>
      <c r="K27" s="188"/>
      <c r="L27" s="197"/>
      <c r="M27" s="197">
        <v>294523.59499999997</v>
      </c>
      <c r="N27" s="198"/>
      <c r="O27" s="187"/>
      <c r="P27" s="189"/>
      <c r="Q27" s="197">
        <v>294523.59499999997</v>
      </c>
      <c r="R27" s="197"/>
      <c r="S27" s="197"/>
      <c r="T27" s="197"/>
      <c r="U27" s="197">
        <v>294524</v>
      </c>
      <c r="V27" s="194"/>
      <c r="W27" s="197">
        <v>0</v>
      </c>
      <c r="X27" s="197"/>
      <c r="Y27" s="197"/>
      <c r="Z27" s="197">
        <v>0</v>
      </c>
      <c r="AA27" s="197"/>
      <c r="AB27" s="197"/>
      <c r="AC27" s="197"/>
      <c r="AD27" s="197"/>
      <c r="AE27" s="199"/>
    </row>
    <row r="28" spans="1:34" s="200" customFormat="1" ht="18.75" x14ac:dyDescent="0.25">
      <c r="A28" s="195"/>
      <c r="B28" s="196" t="s">
        <v>1270</v>
      </c>
      <c r="C28" s="177"/>
      <c r="D28" s="197"/>
      <c r="E28" s="197">
        <v>284404</v>
      </c>
      <c r="F28" s="198"/>
      <c r="G28" s="188"/>
      <c r="H28" s="197"/>
      <c r="I28" s="197"/>
      <c r="J28" s="198"/>
      <c r="K28" s="188"/>
      <c r="L28" s="197"/>
      <c r="M28" s="197">
        <v>284403.63699999999</v>
      </c>
      <c r="N28" s="198"/>
      <c r="O28" s="187"/>
      <c r="P28" s="189"/>
      <c r="Q28" s="197">
        <v>284403.63699999999</v>
      </c>
      <c r="R28" s="197"/>
      <c r="S28" s="197"/>
      <c r="T28" s="197"/>
      <c r="U28" s="197">
        <v>284404</v>
      </c>
      <c r="V28" s="194"/>
      <c r="W28" s="197">
        <v>0</v>
      </c>
      <c r="X28" s="197"/>
      <c r="Y28" s="197">
        <v>0</v>
      </c>
      <c r="Z28" s="197">
        <v>0</v>
      </c>
      <c r="AA28" s="197">
        <v>0</v>
      </c>
      <c r="AB28" s="197">
        <v>0</v>
      </c>
      <c r="AC28" s="197">
        <v>0</v>
      </c>
      <c r="AD28" s="197">
        <v>0</v>
      </c>
      <c r="AE28" s="199"/>
    </row>
    <row r="29" spans="1:34" s="200" customFormat="1" ht="18.75" x14ac:dyDescent="0.25">
      <c r="A29" s="195"/>
      <c r="B29" s="489" t="s">
        <v>1271</v>
      </c>
      <c r="C29" s="177"/>
      <c r="D29" s="490"/>
      <c r="E29" s="490">
        <v>806544</v>
      </c>
      <c r="F29" s="490"/>
      <c r="G29" s="490"/>
      <c r="H29" s="490"/>
      <c r="I29" s="490">
        <v>0</v>
      </c>
      <c r="J29" s="490"/>
      <c r="K29" s="188"/>
      <c r="L29" s="490"/>
      <c r="M29" s="490">
        <v>806543.23099999991</v>
      </c>
      <c r="N29" s="490"/>
      <c r="O29" s="490"/>
      <c r="P29" s="189"/>
      <c r="Q29" s="490">
        <v>806543.23099999991</v>
      </c>
      <c r="R29" s="490">
        <v>0</v>
      </c>
      <c r="S29" s="490">
        <v>0</v>
      </c>
      <c r="T29" s="490">
        <v>0</v>
      </c>
      <c r="U29" s="490">
        <v>806544</v>
      </c>
      <c r="V29" s="194"/>
      <c r="W29" s="490">
        <v>0</v>
      </c>
      <c r="X29" s="490">
        <v>0</v>
      </c>
      <c r="Y29" s="490">
        <v>0</v>
      </c>
      <c r="Z29" s="490">
        <v>0</v>
      </c>
      <c r="AA29" s="490">
        <v>0</v>
      </c>
      <c r="AB29" s="490">
        <v>0</v>
      </c>
      <c r="AC29" s="490">
        <v>0</v>
      </c>
      <c r="AD29" s="490">
        <v>0</v>
      </c>
      <c r="AE29" s="199"/>
      <c r="AF29" s="491"/>
      <c r="AG29" s="491"/>
      <c r="AH29" s="491"/>
    </row>
    <row r="30" spans="1:34" s="200" customFormat="1" ht="19.5" thickBot="1" x14ac:dyDescent="0.3">
      <c r="A30" s="195"/>
      <c r="B30" s="201" t="s">
        <v>1272</v>
      </c>
      <c r="C30" s="177"/>
      <c r="D30" s="202">
        <v>207</v>
      </c>
      <c r="E30" s="202">
        <v>103554780</v>
      </c>
      <c r="F30" s="202">
        <v>24274</v>
      </c>
      <c r="G30" s="202"/>
      <c r="H30" s="202">
        <v>6</v>
      </c>
      <c r="I30" s="202">
        <v>4947557.8609999996</v>
      </c>
      <c r="J30" s="202">
        <v>698.5</v>
      </c>
      <c r="K30" s="188"/>
      <c r="L30" s="202">
        <v>201</v>
      </c>
      <c r="M30" s="202">
        <v>98607221.830000013</v>
      </c>
      <c r="N30" s="202">
        <v>23575.89000000001</v>
      </c>
      <c r="O30" s="202"/>
      <c r="P30" s="189"/>
      <c r="Q30" s="202">
        <v>54624512.997000001</v>
      </c>
      <c r="R30" s="202">
        <v>41385651.068000004</v>
      </c>
      <c r="S30" s="202">
        <v>30920.863000000001</v>
      </c>
      <c r="T30" s="202">
        <v>0</v>
      </c>
      <c r="U30" s="202">
        <v>96041085</v>
      </c>
      <c r="V30" s="194"/>
      <c r="W30" s="202">
        <v>2566136</v>
      </c>
      <c r="X30" s="202">
        <v>2193700.7710000002</v>
      </c>
      <c r="Y30" s="202">
        <v>0</v>
      </c>
      <c r="Z30" s="202">
        <v>372436</v>
      </c>
      <c r="AA30" s="202">
        <v>82393.832999999999</v>
      </c>
      <c r="AB30" s="202">
        <v>30000</v>
      </c>
      <c r="AC30" s="202">
        <v>10000</v>
      </c>
      <c r="AD30" s="202">
        <v>250042.29800000001</v>
      </c>
      <c r="AE30" s="199"/>
    </row>
    <row r="31" spans="1:34" s="200" customFormat="1" ht="15" customHeight="1" x14ac:dyDescent="0.25">
      <c r="A31" s="195"/>
      <c r="B31" s="196"/>
      <c r="C31" s="177"/>
      <c r="D31" s="500"/>
      <c r="E31" s="500"/>
      <c r="F31" s="500"/>
      <c r="G31" s="500"/>
      <c r="H31" s="500"/>
      <c r="I31" s="500"/>
      <c r="J31" s="500"/>
      <c r="K31" s="188"/>
      <c r="L31" s="500"/>
      <c r="M31" s="500"/>
      <c r="N31" s="500"/>
      <c r="O31" s="187"/>
      <c r="P31" s="189"/>
      <c r="Q31" s="500"/>
      <c r="R31" s="500"/>
      <c r="S31" s="500"/>
      <c r="T31" s="500"/>
      <c r="U31" s="500"/>
      <c r="V31" s="194"/>
      <c r="W31" s="500"/>
      <c r="X31" s="500"/>
      <c r="Y31" s="500"/>
      <c r="Z31" s="500"/>
      <c r="AA31" s="500"/>
      <c r="AB31" s="500"/>
      <c r="AC31" s="500"/>
      <c r="AD31" s="500"/>
      <c r="AE31" s="199"/>
    </row>
    <row r="32" spans="1:34" s="200" customFormat="1" ht="18.75" x14ac:dyDescent="0.25">
      <c r="A32" s="199"/>
      <c r="B32" s="424" t="s">
        <v>95</v>
      </c>
      <c r="C32" s="177"/>
      <c r="D32" s="177"/>
      <c r="E32" s="177"/>
      <c r="F32" s="177"/>
      <c r="G32" s="177"/>
      <c r="H32" s="177"/>
      <c r="I32" s="177"/>
      <c r="J32" s="177"/>
      <c r="K32" s="188"/>
      <c r="L32" s="177"/>
      <c r="M32" s="177"/>
      <c r="N32" s="177"/>
      <c r="O32" s="177"/>
      <c r="P32" s="189"/>
      <c r="Q32" s="177"/>
      <c r="R32" s="177"/>
      <c r="S32" s="177"/>
      <c r="T32" s="177"/>
      <c r="U32" s="177"/>
      <c r="V32" s="194"/>
      <c r="W32" s="177"/>
      <c r="X32" s="177"/>
      <c r="Y32" s="177"/>
      <c r="Z32" s="177"/>
      <c r="AA32" s="177"/>
      <c r="AB32" s="177"/>
      <c r="AC32" s="177"/>
      <c r="AD32" s="177"/>
      <c r="AE32" s="199"/>
    </row>
    <row r="33" spans="1:31" s="200" customFormat="1" ht="18.75" x14ac:dyDescent="0.25">
      <c r="A33" s="195"/>
      <c r="B33" s="196" t="s">
        <v>1627</v>
      </c>
      <c r="C33" s="177"/>
      <c r="D33" s="197"/>
      <c r="E33" s="197">
        <v>16562</v>
      </c>
      <c r="F33" s="198"/>
      <c r="G33" s="188"/>
      <c r="H33" s="197"/>
      <c r="I33" s="197"/>
      <c r="J33" s="198"/>
      <c r="K33" s="188"/>
      <c r="L33" s="197"/>
      <c r="M33" s="459">
        <v>16561.621999999999</v>
      </c>
      <c r="N33" s="198"/>
      <c r="O33" s="187"/>
      <c r="P33" s="189"/>
      <c r="Q33" s="197">
        <v>16561.621999999999</v>
      </c>
      <c r="R33" s="197"/>
      <c r="S33" s="197"/>
      <c r="T33" s="197"/>
      <c r="U33" s="197">
        <v>16562</v>
      </c>
      <c r="V33" s="194"/>
      <c r="W33" s="197">
        <v>0</v>
      </c>
      <c r="X33" s="197"/>
      <c r="Y33" s="197">
        <v>0</v>
      </c>
      <c r="Z33" s="197">
        <v>0</v>
      </c>
      <c r="AA33" s="197">
        <v>0</v>
      </c>
      <c r="AB33" s="197">
        <v>0</v>
      </c>
      <c r="AC33" s="197">
        <v>0</v>
      </c>
      <c r="AD33" s="197">
        <v>0</v>
      </c>
      <c r="AE33" s="199"/>
    </row>
    <row r="34" spans="1:31" s="200" customFormat="1" ht="18.75" x14ac:dyDescent="0.25">
      <c r="A34" s="195"/>
      <c r="B34" s="196" t="s">
        <v>1628</v>
      </c>
      <c r="C34" s="177"/>
      <c r="D34" s="203"/>
      <c r="E34" s="197">
        <v>18450</v>
      </c>
      <c r="F34" s="204"/>
      <c r="G34" s="188"/>
      <c r="H34" s="203"/>
      <c r="I34" s="203"/>
      <c r="J34" s="204"/>
      <c r="K34" s="188"/>
      <c r="L34" s="203"/>
      <c r="M34" s="459">
        <v>18450.348000000002</v>
      </c>
      <c r="N34" s="204"/>
      <c r="O34" s="187"/>
      <c r="P34" s="189"/>
      <c r="Q34" s="197">
        <v>18450.348000000002</v>
      </c>
      <c r="R34" s="203"/>
      <c r="S34" s="203"/>
      <c r="T34" s="203"/>
      <c r="U34" s="197">
        <v>18450</v>
      </c>
      <c r="V34" s="194"/>
      <c r="W34" s="197">
        <v>0</v>
      </c>
      <c r="X34" s="203"/>
      <c r="Y34" s="197">
        <v>0</v>
      </c>
      <c r="Z34" s="197">
        <v>0</v>
      </c>
      <c r="AA34" s="197">
        <v>0</v>
      </c>
      <c r="AB34" s="197">
        <v>0</v>
      </c>
      <c r="AC34" s="197">
        <v>0</v>
      </c>
      <c r="AD34" s="197">
        <v>0</v>
      </c>
      <c r="AE34" s="199"/>
    </row>
    <row r="35" spans="1:31" s="200" customFormat="1" ht="18.75" x14ac:dyDescent="0.25">
      <c r="A35" s="195"/>
      <c r="B35" s="196" t="s">
        <v>1655</v>
      </c>
      <c r="C35" s="177"/>
      <c r="D35" s="203"/>
      <c r="E35" s="197">
        <v>94338</v>
      </c>
      <c r="F35" s="204"/>
      <c r="G35" s="188"/>
      <c r="H35" s="203"/>
      <c r="I35" s="203"/>
      <c r="J35" s="204"/>
      <c r="K35" s="188"/>
      <c r="L35" s="203"/>
      <c r="M35" s="459">
        <v>94337.923999999999</v>
      </c>
      <c r="N35" s="204"/>
      <c r="O35" s="187"/>
      <c r="P35" s="189"/>
      <c r="Q35" s="197">
        <v>94337.923999999999</v>
      </c>
      <c r="R35" s="203"/>
      <c r="S35" s="203"/>
      <c r="T35" s="203"/>
      <c r="U35" s="197">
        <v>94338</v>
      </c>
      <c r="V35" s="194"/>
      <c r="W35" s="197">
        <v>0</v>
      </c>
      <c r="X35" s="203"/>
      <c r="Y35" s="197">
        <v>0</v>
      </c>
      <c r="Z35" s="197">
        <v>0</v>
      </c>
      <c r="AA35" s="197">
        <v>0</v>
      </c>
      <c r="AB35" s="197">
        <v>0</v>
      </c>
      <c r="AC35" s="197">
        <v>0</v>
      </c>
      <c r="AD35" s="197">
        <v>0</v>
      </c>
      <c r="AE35" s="199"/>
    </row>
    <row r="36" spans="1:31" s="200" customFormat="1" ht="18.75" x14ac:dyDescent="0.25">
      <c r="A36" s="195"/>
      <c r="B36" s="196" t="s">
        <v>1629</v>
      </c>
      <c r="C36" s="177"/>
      <c r="D36" s="203"/>
      <c r="E36" s="197">
        <v>6375</v>
      </c>
      <c r="F36" s="204"/>
      <c r="G36" s="188"/>
      <c r="H36" s="203"/>
      <c r="I36" s="203"/>
      <c r="J36" s="204"/>
      <c r="K36" s="188"/>
      <c r="L36" s="203"/>
      <c r="M36" s="459">
        <v>6375.1679999999997</v>
      </c>
      <c r="N36" s="204"/>
      <c r="O36" s="187"/>
      <c r="P36" s="189"/>
      <c r="Q36" s="197">
        <v>6375.1679999999997</v>
      </c>
      <c r="R36" s="203"/>
      <c r="S36" s="203"/>
      <c r="T36" s="203"/>
      <c r="U36" s="197">
        <v>6375</v>
      </c>
      <c r="V36" s="194"/>
      <c r="W36" s="197">
        <v>0</v>
      </c>
      <c r="X36" s="203"/>
      <c r="Y36" s="197">
        <v>0</v>
      </c>
      <c r="Z36" s="197">
        <v>0</v>
      </c>
      <c r="AA36" s="197">
        <v>0</v>
      </c>
      <c r="AB36" s="197">
        <v>0</v>
      </c>
      <c r="AC36" s="197">
        <v>0</v>
      </c>
      <c r="AD36" s="197">
        <v>0</v>
      </c>
      <c r="AE36" s="199"/>
    </row>
    <row r="37" spans="1:31" s="200" customFormat="1" ht="18.75" x14ac:dyDescent="0.25">
      <c r="A37" s="195"/>
      <c r="B37" s="196" t="s">
        <v>1630</v>
      </c>
      <c r="C37" s="177"/>
      <c r="D37" s="203"/>
      <c r="E37" s="197">
        <v>24226</v>
      </c>
      <c r="F37" s="204"/>
      <c r="G37" s="188"/>
      <c r="H37" s="203"/>
      <c r="I37" s="203"/>
      <c r="J37" s="204"/>
      <c r="K37" s="188"/>
      <c r="L37" s="203"/>
      <c r="M37" s="459">
        <v>24226.116999999998</v>
      </c>
      <c r="N37" s="204"/>
      <c r="O37" s="187"/>
      <c r="P37" s="189"/>
      <c r="Q37" s="197">
        <v>24226.116999999998</v>
      </c>
      <c r="R37" s="203"/>
      <c r="S37" s="203"/>
      <c r="T37" s="203"/>
      <c r="U37" s="197">
        <v>24226</v>
      </c>
      <c r="V37" s="194"/>
      <c r="W37" s="197">
        <v>0</v>
      </c>
      <c r="X37" s="203"/>
      <c r="Y37" s="197">
        <v>0</v>
      </c>
      <c r="Z37" s="197">
        <v>0</v>
      </c>
      <c r="AA37" s="197">
        <v>0</v>
      </c>
      <c r="AB37" s="197">
        <v>0</v>
      </c>
      <c r="AC37" s="197">
        <v>0</v>
      </c>
      <c r="AD37" s="197">
        <v>0</v>
      </c>
      <c r="AE37" s="199"/>
    </row>
    <row r="38" spans="1:31" s="200" customFormat="1" ht="18.75" x14ac:dyDescent="0.25">
      <c r="A38" s="195"/>
      <c r="B38" s="196" t="s">
        <v>1631</v>
      </c>
      <c r="C38" s="177"/>
      <c r="D38" s="203"/>
      <c r="E38" s="197">
        <v>578</v>
      </c>
      <c r="F38" s="204"/>
      <c r="G38" s="188"/>
      <c r="H38" s="203"/>
      <c r="I38" s="203"/>
      <c r="J38" s="204"/>
      <c r="K38" s="188"/>
      <c r="L38" s="203"/>
      <c r="M38" s="459">
        <v>577.66899999999998</v>
      </c>
      <c r="N38" s="204"/>
      <c r="O38" s="187"/>
      <c r="P38" s="189"/>
      <c r="Q38" s="197">
        <v>577.66899999999998</v>
      </c>
      <c r="R38" s="203"/>
      <c r="S38" s="203"/>
      <c r="T38" s="203"/>
      <c r="U38" s="197">
        <v>578</v>
      </c>
      <c r="V38" s="194"/>
      <c r="W38" s="197">
        <v>0</v>
      </c>
      <c r="X38" s="203"/>
      <c r="Y38" s="197">
        <v>0</v>
      </c>
      <c r="Z38" s="197">
        <v>0</v>
      </c>
      <c r="AA38" s="197">
        <v>0</v>
      </c>
      <c r="AB38" s="197">
        <v>0</v>
      </c>
      <c r="AC38" s="197">
        <v>0</v>
      </c>
      <c r="AD38" s="197">
        <v>0</v>
      </c>
      <c r="AE38" s="199"/>
    </row>
    <row r="39" spans="1:31" s="200" customFormat="1" ht="18.75" x14ac:dyDescent="0.25">
      <c r="A39" s="195"/>
      <c r="B39" s="196" t="s">
        <v>1632</v>
      </c>
      <c r="C39" s="177"/>
      <c r="D39" s="203"/>
      <c r="E39" s="197">
        <v>116</v>
      </c>
      <c r="F39" s="204"/>
      <c r="G39" s="188"/>
      <c r="H39" s="203"/>
      <c r="I39" s="203"/>
      <c r="J39" s="204"/>
      <c r="K39" s="188"/>
      <c r="L39" s="203"/>
      <c r="M39" s="459">
        <v>116.468</v>
      </c>
      <c r="N39" s="204"/>
      <c r="O39" s="187"/>
      <c r="P39" s="189"/>
      <c r="Q39" s="197">
        <v>116.468</v>
      </c>
      <c r="R39" s="203"/>
      <c r="S39" s="203"/>
      <c r="T39" s="203"/>
      <c r="U39" s="197">
        <v>116</v>
      </c>
      <c r="V39" s="194"/>
      <c r="W39" s="197">
        <v>0</v>
      </c>
      <c r="X39" s="203"/>
      <c r="Y39" s="197">
        <v>0</v>
      </c>
      <c r="Z39" s="197">
        <v>0</v>
      </c>
      <c r="AA39" s="197">
        <v>0</v>
      </c>
      <c r="AB39" s="197">
        <v>0</v>
      </c>
      <c r="AC39" s="197">
        <v>0</v>
      </c>
      <c r="AD39" s="197">
        <v>0</v>
      </c>
      <c r="AE39" s="199"/>
    </row>
    <row r="40" spans="1:31" s="200" customFormat="1" ht="18.75" x14ac:dyDescent="0.25">
      <c r="A40" s="195"/>
      <c r="B40" s="196" t="s">
        <v>2042</v>
      </c>
      <c r="C40" s="177"/>
      <c r="D40" s="203"/>
      <c r="E40" s="197">
        <v>864</v>
      </c>
      <c r="F40" s="204"/>
      <c r="G40" s="188"/>
      <c r="H40" s="203"/>
      <c r="I40" s="203"/>
      <c r="J40" s="204"/>
      <c r="K40" s="188"/>
      <c r="L40" s="203"/>
      <c r="M40" s="459">
        <v>863.91499999999996</v>
      </c>
      <c r="N40" s="204"/>
      <c r="O40" s="187"/>
      <c r="P40" s="189"/>
      <c r="Q40" s="203">
        <v>863.91499999999996</v>
      </c>
      <c r="R40" s="203"/>
      <c r="S40" s="203"/>
      <c r="T40" s="203"/>
      <c r="U40" s="197">
        <v>864</v>
      </c>
      <c r="V40" s="194"/>
      <c r="W40" s="197">
        <v>0</v>
      </c>
      <c r="X40" s="203"/>
      <c r="Y40" s="197">
        <v>0</v>
      </c>
      <c r="Z40" s="197">
        <v>0</v>
      </c>
      <c r="AA40" s="197">
        <v>0</v>
      </c>
      <c r="AB40" s="197">
        <v>0</v>
      </c>
      <c r="AC40" s="197">
        <v>0</v>
      </c>
      <c r="AD40" s="197">
        <v>0</v>
      </c>
      <c r="AE40" s="199"/>
    </row>
    <row r="41" spans="1:31" s="200" customFormat="1" ht="18.75" x14ac:dyDescent="0.25">
      <c r="A41" s="195"/>
      <c r="B41" s="196" t="s">
        <v>1633</v>
      </c>
      <c r="C41" s="177"/>
      <c r="D41" s="203"/>
      <c r="E41" s="197">
        <v>5656</v>
      </c>
      <c r="F41" s="204"/>
      <c r="G41" s="188"/>
      <c r="H41" s="203"/>
      <c r="I41" s="203"/>
      <c r="J41" s="204"/>
      <c r="K41" s="188"/>
      <c r="L41" s="203"/>
      <c r="M41" s="459">
        <v>5656.2290000000003</v>
      </c>
      <c r="N41" s="204"/>
      <c r="O41" s="187"/>
      <c r="P41" s="189"/>
      <c r="Q41" s="203">
        <v>5656.2290000000003</v>
      </c>
      <c r="R41" s="203"/>
      <c r="S41" s="203"/>
      <c r="T41" s="203"/>
      <c r="U41" s="197">
        <v>5656</v>
      </c>
      <c r="V41" s="194"/>
      <c r="W41" s="197">
        <v>0</v>
      </c>
      <c r="X41" s="203"/>
      <c r="Y41" s="197">
        <v>0</v>
      </c>
      <c r="Z41" s="197">
        <v>0</v>
      </c>
      <c r="AA41" s="197">
        <v>0</v>
      </c>
      <c r="AB41" s="197">
        <v>0</v>
      </c>
      <c r="AC41" s="197">
        <v>0</v>
      </c>
      <c r="AD41" s="197">
        <v>0</v>
      </c>
      <c r="AE41" s="199"/>
    </row>
    <row r="42" spans="1:31" s="200" customFormat="1" ht="18.75" x14ac:dyDescent="0.25">
      <c r="A42" s="195"/>
      <c r="B42" s="196" t="s">
        <v>1634</v>
      </c>
      <c r="C42" s="177"/>
      <c r="D42" s="203"/>
      <c r="E42" s="197">
        <v>4560</v>
      </c>
      <c r="F42" s="204"/>
      <c r="G42" s="188"/>
      <c r="H42" s="203"/>
      <c r="I42" s="203"/>
      <c r="J42" s="204"/>
      <c r="K42" s="188"/>
      <c r="L42" s="203"/>
      <c r="M42" s="459">
        <v>4560.4560000000001</v>
      </c>
      <c r="N42" s="204"/>
      <c r="O42" s="187"/>
      <c r="P42" s="189"/>
      <c r="Q42" s="203">
        <v>4560.4560000000001</v>
      </c>
      <c r="R42" s="203"/>
      <c r="S42" s="203"/>
      <c r="T42" s="203"/>
      <c r="U42" s="197">
        <v>4560</v>
      </c>
      <c r="V42" s="194"/>
      <c r="W42" s="197">
        <v>0</v>
      </c>
      <c r="X42" s="203"/>
      <c r="Y42" s="197">
        <v>0</v>
      </c>
      <c r="Z42" s="197">
        <v>0</v>
      </c>
      <c r="AA42" s="197">
        <v>0</v>
      </c>
      <c r="AB42" s="197">
        <v>0</v>
      </c>
      <c r="AC42" s="197">
        <v>0</v>
      </c>
      <c r="AD42" s="197">
        <v>0</v>
      </c>
      <c r="AE42" s="199"/>
    </row>
    <row r="43" spans="1:31" s="200" customFormat="1" ht="18.75" x14ac:dyDescent="0.25">
      <c r="A43" s="195"/>
      <c r="B43" s="196" t="s">
        <v>2077</v>
      </c>
      <c r="C43" s="177"/>
      <c r="D43" s="203"/>
      <c r="E43" s="197">
        <v>6073</v>
      </c>
      <c r="F43" s="204"/>
      <c r="G43" s="188"/>
      <c r="H43" s="203"/>
      <c r="I43" s="203"/>
      <c r="J43" s="204"/>
      <c r="K43" s="188"/>
      <c r="L43" s="203"/>
      <c r="M43" s="459">
        <v>6072.7960000000003</v>
      </c>
      <c r="N43" s="204"/>
      <c r="O43" s="187"/>
      <c r="P43" s="189"/>
      <c r="Q43" s="203">
        <v>6072.7960000000003</v>
      </c>
      <c r="R43" s="203"/>
      <c r="S43" s="203"/>
      <c r="T43" s="203"/>
      <c r="U43" s="197">
        <v>6073</v>
      </c>
      <c r="V43" s="194"/>
      <c r="W43" s="197">
        <v>0</v>
      </c>
      <c r="X43" s="203"/>
      <c r="Y43" s="197">
        <v>0</v>
      </c>
      <c r="Z43" s="197">
        <v>0</v>
      </c>
      <c r="AA43" s="197">
        <v>0</v>
      </c>
      <c r="AB43" s="197">
        <v>0</v>
      </c>
      <c r="AC43" s="197">
        <v>0</v>
      </c>
      <c r="AD43" s="197">
        <v>0</v>
      </c>
      <c r="AE43" s="199"/>
    </row>
    <row r="44" spans="1:31" s="200" customFormat="1" ht="18.75" x14ac:dyDescent="0.25">
      <c r="A44" s="199"/>
      <c r="B44" s="196" t="s">
        <v>1635</v>
      </c>
      <c r="C44" s="177"/>
      <c r="D44" s="203"/>
      <c r="E44" s="197">
        <v>24284</v>
      </c>
      <c r="F44" s="204"/>
      <c r="G44" s="188"/>
      <c r="H44" s="203"/>
      <c r="I44" s="203"/>
      <c r="J44" s="204"/>
      <c r="K44" s="188"/>
      <c r="L44" s="205"/>
      <c r="M44" s="459">
        <v>24284.198</v>
      </c>
      <c r="N44" s="204"/>
      <c r="O44" s="187"/>
      <c r="P44" s="206"/>
      <c r="Q44" s="203">
        <v>24284.198</v>
      </c>
      <c r="R44" s="203"/>
      <c r="S44" s="197"/>
      <c r="T44" s="203"/>
      <c r="U44" s="197">
        <v>24284</v>
      </c>
      <c r="V44" s="194"/>
      <c r="W44" s="197">
        <v>0</v>
      </c>
      <c r="X44" s="203"/>
      <c r="Y44" s="197">
        <v>0</v>
      </c>
      <c r="Z44" s="197">
        <v>0</v>
      </c>
      <c r="AA44" s="197">
        <v>0</v>
      </c>
      <c r="AB44" s="197">
        <v>0</v>
      </c>
      <c r="AC44" s="197">
        <v>0</v>
      </c>
      <c r="AD44" s="197">
        <v>0</v>
      </c>
      <c r="AE44" s="199"/>
    </row>
    <row r="45" spans="1:31" s="200" customFormat="1" ht="18.75" x14ac:dyDescent="0.25">
      <c r="A45" s="199"/>
      <c r="B45" s="196" t="s">
        <v>1636</v>
      </c>
      <c r="C45" s="177"/>
      <c r="D45" s="500"/>
      <c r="E45" s="197">
        <v>5371</v>
      </c>
      <c r="F45" s="519"/>
      <c r="G45" s="188"/>
      <c r="H45" s="500"/>
      <c r="I45" s="500"/>
      <c r="J45" s="519"/>
      <c r="K45" s="188"/>
      <c r="L45" s="520"/>
      <c r="M45" s="459">
        <v>5370.8980000000001</v>
      </c>
      <c r="N45" s="519"/>
      <c r="O45" s="187"/>
      <c r="P45" s="206"/>
      <c r="Q45" s="203">
        <v>5370.8980000000001</v>
      </c>
      <c r="R45" s="500"/>
      <c r="S45" s="500"/>
      <c r="T45" s="500"/>
      <c r="U45" s="197">
        <v>5371</v>
      </c>
      <c r="V45" s="194"/>
      <c r="W45" s="197">
        <v>0</v>
      </c>
      <c r="X45" s="500"/>
      <c r="Y45" s="197">
        <v>0</v>
      </c>
      <c r="Z45" s="197">
        <v>0</v>
      </c>
      <c r="AA45" s="197">
        <v>0</v>
      </c>
      <c r="AB45" s="197">
        <v>0</v>
      </c>
      <c r="AC45" s="197">
        <v>0</v>
      </c>
      <c r="AD45" s="197">
        <v>0</v>
      </c>
      <c r="AE45" s="199"/>
    </row>
    <row r="46" spans="1:31" s="200" customFormat="1" ht="18.75" x14ac:dyDescent="0.25">
      <c r="A46" s="199"/>
      <c r="B46" s="196" t="s">
        <v>2065</v>
      </c>
      <c r="C46" s="177"/>
      <c r="D46" s="500"/>
      <c r="E46" s="197">
        <v>11764</v>
      </c>
      <c r="F46" s="519"/>
      <c r="G46" s="188"/>
      <c r="H46" s="500"/>
      <c r="I46" s="500"/>
      <c r="J46" s="519"/>
      <c r="K46" s="188"/>
      <c r="L46" s="520"/>
      <c r="M46" s="459">
        <v>11763.632</v>
      </c>
      <c r="N46" s="519"/>
      <c r="O46" s="187"/>
      <c r="P46" s="206"/>
      <c r="Q46" s="500">
        <v>11210.632</v>
      </c>
      <c r="R46" s="500"/>
      <c r="S46" s="500"/>
      <c r="T46" s="500"/>
      <c r="U46" s="197">
        <v>11211</v>
      </c>
      <c r="V46" s="194"/>
      <c r="W46" s="197">
        <v>553</v>
      </c>
      <c r="X46" s="203"/>
      <c r="Y46" s="203">
        <v>0</v>
      </c>
      <c r="Z46" s="197">
        <v>553</v>
      </c>
      <c r="AA46" s="500">
        <v>273.38799999999998</v>
      </c>
      <c r="AB46" s="500">
        <v>0</v>
      </c>
      <c r="AC46" s="500">
        <v>0</v>
      </c>
      <c r="AD46" s="197">
        <v>279.5</v>
      </c>
      <c r="AE46" s="199"/>
    </row>
    <row r="47" spans="1:31" s="200" customFormat="1" ht="18.75" x14ac:dyDescent="0.25">
      <c r="A47" s="195"/>
      <c r="B47" s="207" t="s">
        <v>101</v>
      </c>
      <c r="C47" s="177"/>
      <c r="D47" s="208"/>
      <c r="E47" s="209">
        <v>219217</v>
      </c>
      <c r="F47" s="210"/>
      <c r="G47" s="188"/>
      <c r="H47" s="208"/>
      <c r="I47" s="209">
        <v>0</v>
      </c>
      <c r="J47" s="210"/>
      <c r="K47" s="188"/>
      <c r="L47" s="208"/>
      <c r="M47" s="209">
        <v>219217.44</v>
      </c>
      <c r="N47" s="210"/>
      <c r="O47" s="187"/>
      <c r="P47" s="206"/>
      <c r="Q47" s="209">
        <v>218664.44</v>
      </c>
      <c r="R47" s="209">
        <v>0</v>
      </c>
      <c r="S47" s="209">
        <v>0</v>
      </c>
      <c r="T47" s="209">
        <v>0</v>
      </c>
      <c r="U47" s="209">
        <v>218664</v>
      </c>
      <c r="V47" s="194"/>
      <c r="W47" s="209">
        <v>553</v>
      </c>
      <c r="X47" s="209">
        <v>0</v>
      </c>
      <c r="Y47" s="209">
        <v>0</v>
      </c>
      <c r="Z47" s="209">
        <v>553</v>
      </c>
      <c r="AA47" s="209">
        <v>273.38799999999998</v>
      </c>
      <c r="AB47" s="209">
        <v>0</v>
      </c>
      <c r="AC47" s="209">
        <v>0</v>
      </c>
      <c r="AD47" s="209">
        <v>279.5</v>
      </c>
      <c r="AE47" s="199"/>
    </row>
    <row r="48" spans="1:31" s="200" customFormat="1" ht="19.5" thickBot="1" x14ac:dyDescent="0.3">
      <c r="A48" s="195"/>
      <c r="B48" s="388" t="s">
        <v>22</v>
      </c>
      <c r="C48" s="177"/>
      <c r="D48" s="389">
        <v>207</v>
      </c>
      <c r="E48" s="390">
        <v>103773997</v>
      </c>
      <c r="F48" s="391">
        <v>24274</v>
      </c>
      <c r="G48" s="188"/>
      <c r="H48" s="389">
        <v>6</v>
      </c>
      <c r="I48" s="390">
        <v>4947557.8609999996</v>
      </c>
      <c r="J48" s="391">
        <v>698.5</v>
      </c>
      <c r="K48" s="188"/>
      <c r="L48" s="389">
        <v>201</v>
      </c>
      <c r="M48" s="390">
        <v>98826439.270000011</v>
      </c>
      <c r="N48" s="391">
        <v>23575.89000000001</v>
      </c>
      <c r="O48" s="187"/>
      <c r="P48" s="206"/>
      <c r="Q48" s="390">
        <v>54843177.436999999</v>
      </c>
      <c r="R48" s="390">
        <v>41385651.068000004</v>
      </c>
      <c r="S48" s="390">
        <v>30920.863000000001</v>
      </c>
      <c r="T48" s="390">
        <v>0</v>
      </c>
      <c r="U48" s="390">
        <v>96259750</v>
      </c>
      <c r="V48" s="194"/>
      <c r="W48" s="390">
        <v>2566689</v>
      </c>
      <c r="X48" s="390">
        <v>2193700.7710000002</v>
      </c>
      <c r="Y48" s="390">
        <v>0</v>
      </c>
      <c r="Z48" s="390">
        <v>372989</v>
      </c>
      <c r="AA48" s="390">
        <v>82667.221000000005</v>
      </c>
      <c r="AB48" s="390">
        <v>30000</v>
      </c>
      <c r="AC48" s="390">
        <v>10000</v>
      </c>
      <c r="AD48" s="390">
        <v>250321.79800000001</v>
      </c>
      <c r="AE48" s="199"/>
    </row>
    <row r="49" spans="1:31" ht="18.75" x14ac:dyDescent="0.25">
      <c r="A49" s="187"/>
      <c r="B49" s="212"/>
      <c r="C49" s="177"/>
      <c r="D49" s="211"/>
      <c r="E49" s="212"/>
      <c r="F49" s="212"/>
      <c r="H49" s="212"/>
      <c r="I49" s="212"/>
      <c r="J49" s="212"/>
      <c r="K49" s="188"/>
      <c r="M49" s="216"/>
      <c r="N49" s="217"/>
      <c r="O49" s="187"/>
      <c r="P49" s="206"/>
      <c r="Q49" s="217"/>
      <c r="R49" s="217"/>
      <c r="S49" s="206"/>
      <c r="T49" s="206"/>
      <c r="U49" s="212"/>
      <c r="V49" s="194"/>
      <c r="W49" s="206"/>
      <c r="X49" s="206"/>
      <c r="Y49" s="212"/>
      <c r="Z49" s="504">
        <v>0.1453191251452747</v>
      </c>
      <c r="AA49" s="218">
        <v>0.22163447447511858</v>
      </c>
      <c r="AB49" s="218">
        <v>8.0431326393003544E-2</v>
      </c>
      <c r="AC49" s="218">
        <v>2.6810442131001182E-2</v>
      </c>
      <c r="AD49" s="218">
        <v>0.6711238079407168</v>
      </c>
    </row>
    <row r="50" spans="1:31" ht="12.75" customHeight="1" x14ac:dyDescent="0.25">
      <c r="A50" s="187"/>
      <c r="B50" s="212"/>
      <c r="C50" s="177"/>
      <c r="D50" s="211"/>
      <c r="E50" s="212"/>
      <c r="F50" s="212"/>
      <c r="H50" s="212"/>
      <c r="I50" s="212"/>
      <c r="J50" s="219"/>
      <c r="K50" s="188"/>
      <c r="L50" s="220"/>
      <c r="M50" s="221"/>
      <c r="N50" s="224"/>
      <c r="O50" s="187"/>
      <c r="P50" s="206"/>
      <c r="Q50" s="206"/>
      <c r="R50" s="206"/>
      <c r="S50" s="206"/>
      <c r="T50" s="206"/>
      <c r="U50" s="222"/>
      <c r="V50" s="194"/>
      <c r="W50" s="212"/>
      <c r="X50" s="212"/>
      <c r="Y50" s="212"/>
      <c r="Z50" s="212"/>
      <c r="AA50" s="187"/>
      <c r="AB50" s="187"/>
      <c r="AC50" s="187"/>
      <c r="AD50" s="187"/>
      <c r="AE50" s="214"/>
    </row>
    <row r="51" spans="1:31" x14ac:dyDescent="0.25">
      <c r="A51" s="187"/>
      <c r="B51" s="212"/>
      <c r="C51" s="213"/>
      <c r="D51" s="211"/>
      <c r="E51" s="212"/>
      <c r="F51" s="212"/>
      <c r="H51" s="212"/>
      <c r="I51" s="212"/>
      <c r="J51" s="195"/>
      <c r="K51" s="188"/>
      <c r="L51" s="223"/>
      <c r="N51" s="224"/>
      <c r="O51" s="187"/>
      <c r="P51" s="206"/>
      <c r="Q51" s="206"/>
      <c r="R51" s="206"/>
      <c r="S51" s="206"/>
      <c r="T51" s="206"/>
      <c r="U51" s="222"/>
      <c r="V51" s="194"/>
      <c r="W51" s="222"/>
      <c r="X51" s="222"/>
      <c r="Y51" s="212"/>
      <c r="Z51" s="212" t="s">
        <v>21</v>
      </c>
      <c r="AA51" s="187"/>
      <c r="AB51" s="187"/>
      <c r="AC51" s="187"/>
      <c r="AD51" s="187"/>
      <c r="AE51" s="214"/>
    </row>
    <row r="52" spans="1:31" x14ac:dyDescent="0.25">
      <c r="A52" s="187"/>
      <c r="B52" s="212"/>
      <c r="C52" s="213"/>
      <c r="D52" s="211"/>
      <c r="E52" s="212"/>
      <c r="F52" s="212"/>
      <c r="H52" s="212"/>
      <c r="I52" s="212"/>
      <c r="J52" s="195"/>
      <c r="K52" s="188"/>
      <c r="L52" s="223"/>
      <c r="N52" s="206"/>
      <c r="O52" s="187"/>
      <c r="P52" s="225"/>
      <c r="Q52" s="224"/>
      <c r="R52" s="224"/>
      <c r="S52" s="226"/>
      <c r="T52" s="206"/>
      <c r="U52" s="222"/>
      <c r="V52" s="194"/>
      <c r="W52" s="212"/>
      <c r="X52" s="212"/>
      <c r="Y52" s="212"/>
      <c r="Z52" s="212"/>
      <c r="AA52" s="187"/>
      <c r="AB52" s="187"/>
      <c r="AC52" s="187"/>
      <c r="AD52" s="187"/>
      <c r="AE52" s="214"/>
    </row>
    <row r="53" spans="1:31" x14ac:dyDescent="0.25">
      <c r="B53" s="212"/>
      <c r="C53" s="213"/>
      <c r="D53" s="211"/>
      <c r="E53" s="212"/>
      <c r="F53" s="212"/>
      <c r="H53" s="212"/>
      <c r="I53" s="212"/>
      <c r="J53" s="195"/>
      <c r="K53" s="188"/>
      <c r="L53" s="223"/>
      <c r="M53" s="224"/>
      <c r="N53" s="206"/>
      <c r="O53" s="187"/>
      <c r="P53" s="206"/>
      <c r="Q53" s="206"/>
      <c r="R53" s="206"/>
      <c r="S53" s="206"/>
      <c r="T53" s="227"/>
      <c r="U53" s="222"/>
      <c r="V53" s="194"/>
      <c r="Z53" s="213"/>
    </row>
    <row r="54" spans="1:31" s="229" customFormat="1" x14ac:dyDescent="0.25">
      <c r="B54" s="213"/>
      <c r="C54" s="213"/>
      <c r="D54" s="213"/>
      <c r="E54" s="213"/>
      <c r="F54" s="227"/>
      <c r="G54" s="188"/>
      <c r="H54" s="213"/>
      <c r="I54" s="213"/>
      <c r="J54" s="213"/>
      <c r="K54" s="188"/>
      <c r="L54" s="230"/>
      <c r="M54" s="213"/>
      <c r="N54" s="213"/>
      <c r="O54" s="187"/>
      <c r="P54" s="213"/>
      <c r="Q54" s="213"/>
      <c r="R54" s="213"/>
      <c r="S54" s="442"/>
      <c r="T54" s="213"/>
      <c r="U54" s="228"/>
      <c r="V54" s="194"/>
      <c r="W54" s="232"/>
      <c r="X54" s="232"/>
      <c r="Y54" s="213"/>
      <c r="Z54" s="213"/>
      <c r="AA54" s="176"/>
      <c r="AB54" s="176"/>
      <c r="AC54" s="176"/>
      <c r="AD54" s="176"/>
      <c r="AE54" s="176"/>
    </row>
    <row r="55" spans="1:31" s="229" customFormat="1" ht="15" x14ac:dyDescent="0.25">
      <c r="B55" s="213"/>
      <c r="C55" s="213"/>
      <c r="D55" s="213"/>
      <c r="E55" s="213"/>
      <c r="F55" s="213"/>
      <c r="G55" s="188"/>
      <c r="H55" s="213"/>
      <c r="I55" s="232"/>
      <c r="J55" s="213"/>
      <c r="K55" s="188"/>
      <c r="L55" s="215"/>
      <c r="M55" s="213"/>
      <c r="N55" s="213"/>
      <c r="O55" s="187"/>
      <c r="P55" s="213"/>
      <c r="Q55" s="213"/>
      <c r="R55" s="213"/>
      <c r="S55" s="442"/>
      <c r="T55" s="213"/>
      <c r="U55" s="233"/>
      <c r="V55" s="194"/>
      <c r="W55" s="232"/>
      <c r="X55" s="232"/>
      <c r="Y55" s="213"/>
      <c r="Z55" s="213"/>
      <c r="AA55" s="213"/>
      <c r="AB55" s="176"/>
      <c r="AC55" s="176"/>
      <c r="AD55" s="176"/>
      <c r="AE55" s="176"/>
    </row>
    <row r="56" spans="1:31" s="229" customFormat="1" x14ac:dyDescent="0.25">
      <c r="B56" s="213"/>
      <c r="C56" s="213"/>
      <c r="D56" s="213"/>
      <c r="E56" s="213"/>
      <c r="F56" s="213"/>
      <c r="G56" s="213"/>
      <c r="H56" s="213"/>
      <c r="I56" s="232"/>
      <c r="J56" s="213"/>
      <c r="K56" s="188"/>
      <c r="L56" s="215"/>
      <c r="M56" s="213"/>
      <c r="N56" s="213"/>
      <c r="O56" s="213"/>
      <c r="P56" s="213"/>
      <c r="Q56" s="228"/>
      <c r="R56" s="228"/>
      <c r="S56" s="231"/>
      <c r="T56" s="213"/>
      <c r="U56" s="234"/>
      <c r="V56" s="194"/>
      <c r="W56" s="234"/>
      <c r="X56" s="234"/>
      <c r="Y56" s="213"/>
      <c r="Z56" s="213"/>
      <c r="AA56" s="213"/>
      <c r="AB56" s="176"/>
      <c r="AC56" s="176"/>
      <c r="AD56" s="176"/>
      <c r="AE56" s="176"/>
    </row>
    <row r="57" spans="1:31" s="229" customFormat="1" x14ac:dyDescent="0.25"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5"/>
      <c r="M57" s="213"/>
      <c r="N57" s="213"/>
      <c r="O57" s="213"/>
      <c r="P57" s="213"/>
      <c r="Q57" s="228"/>
      <c r="R57" s="228"/>
      <c r="S57" s="213"/>
      <c r="T57" s="213"/>
      <c r="U57" s="234"/>
      <c r="V57" s="194"/>
      <c r="W57" s="234"/>
      <c r="X57" s="234"/>
      <c r="Y57" s="213"/>
      <c r="Z57" s="213"/>
      <c r="AA57" s="213"/>
      <c r="AB57" s="176"/>
      <c r="AC57" s="176"/>
      <c r="AD57" s="176"/>
      <c r="AE57" s="176"/>
    </row>
    <row r="58" spans="1:31" s="229" customFormat="1" x14ac:dyDescent="0.25"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5"/>
      <c r="M58" s="213"/>
      <c r="N58" s="213"/>
      <c r="O58" s="213"/>
      <c r="P58" s="213"/>
      <c r="Q58" s="228"/>
      <c r="R58" s="228"/>
      <c r="S58" s="213"/>
      <c r="T58" s="213"/>
      <c r="U58" s="234"/>
      <c r="V58" s="213"/>
      <c r="W58" s="234"/>
      <c r="X58" s="234"/>
      <c r="Y58" s="213"/>
      <c r="Z58" s="213"/>
      <c r="AA58" s="213"/>
      <c r="AB58" s="176"/>
      <c r="AC58" s="176"/>
      <c r="AD58" s="176"/>
      <c r="AE58" s="176"/>
    </row>
    <row r="59" spans="1:31" s="229" customFormat="1" x14ac:dyDescent="0.25"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5" t="s">
        <v>21</v>
      </c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176"/>
      <c r="AC59" s="176"/>
      <c r="AD59" s="176"/>
      <c r="AE59" s="176"/>
    </row>
    <row r="60" spans="1:31" s="229" customFormat="1" x14ac:dyDescent="0.25"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462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176"/>
      <c r="AC60" s="176"/>
      <c r="AD60" s="176"/>
      <c r="AE60" s="176"/>
    </row>
    <row r="61" spans="1:31" s="229" customFormat="1" x14ac:dyDescent="0.25"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5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176"/>
      <c r="AC61" s="176"/>
      <c r="AD61" s="176"/>
      <c r="AE61" s="176"/>
    </row>
    <row r="62" spans="1:31" s="229" customFormat="1" x14ac:dyDescent="0.25"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5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176"/>
      <c r="AC62" s="176"/>
      <c r="AD62" s="176"/>
      <c r="AE62" s="176"/>
    </row>
    <row r="63" spans="1:31" s="229" customFormat="1" x14ac:dyDescent="0.25"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5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176"/>
      <c r="AC63" s="176"/>
      <c r="AD63" s="176"/>
      <c r="AE63" s="176"/>
    </row>
    <row r="64" spans="1:31" s="229" customFormat="1" x14ac:dyDescent="0.25"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5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176"/>
      <c r="AC64" s="176"/>
      <c r="AD64" s="176"/>
      <c r="AE64" s="176"/>
    </row>
    <row r="65" spans="2:31" s="229" customFormat="1" hidden="1" x14ac:dyDescent="0.25"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5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176"/>
      <c r="AC65" s="176"/>
      <c r="AD65" s="176"/>
      <c r="AE65" s="176"/>
    </row>
    <row r="66" spans="2:31" s="229" customFormat="1" hidden="1" x14ac:dyDescent="0.25"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5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176"/>
      <c r="AC66" s="176"/>
      <c r="AD66" s="176"/>
      <c r="AE66" s="176"/>
    </row>
    <row r="67" spans="2:31" s="229" customFormat="1" hidden="1" x14ac:dyDescent="0.25"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5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176"/>
      <c r="AC67" s="176"/>
      <c r="AD67" s="176"/>
      <c r="AE67" s="176"/>
    </row>
    <row r="68" spans="2:31" s="229" customFormat="1" hidden="1" x14ac:dyDescent="0.25"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5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176"/>
      <c r="AC68" s="176"/>
      <c r="AD68" s="176"/>
      <c r="AE68" s="176"/>
    </row>
    <row r="69" spans="2:31" s="229" customFormat="1" hidden="1" x14ac:dyDescent="0.25">
      <c r="B69" s="213"/>
      <c r="C69" s="213"/>
      <c r="D69" s="213"/>
      <c r="E69" s="213"/>
      <c r="F69" s="213"/>
      <c r="G69" s="213"/>
      <c r="H69" s="213"/>
      <c r="I69" s="213"/>
      <c r="J69" s="213"/>
      <c r="K69" s="213"/>
      <c r="L69" s="215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176"/>
      <c r="AC69" s="176"/>
      <c r="AD69" s="176"/>
      <c r="AE69" s="176"/>
    </row>
    <row r="70" spans="2:31" s="229" customFormat="1" hidden="1" x14ac:dyDescent="0.25"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5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176"/>
      <c r="AC70" s="176"/>
      <c r="AD70" s="176"/>
      <c r="AE70" s="176"/>
    </row>
    <row r="71" spans="2:31" s="229" customFormat="1" hidden="1" x14ac:dyDescent="0.25"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5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176"/>
      <c r="AC71" s="176"/>
      <c r="AD71" s="176"/>
      <c r="AE71" s="176"/>
    </row>
    <row r="72" spans="2:31" s="229" customFormat="1" hidden="1" x14ac:dyDescent="0.25"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5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176"/>
      <c r="AC72" s="176"/>
      <c r="AD72" s="176"/>
      <c r="AE72" s="176"/>
    </row>
    <row r="73" spans="2:31" s="229" customFormat="1" hidden="1" x14ac:dyDescent="0.25"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5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176"/>
      <c r="AC73" s="176"/>
      <c r="AD73" s="176"/>
      <c r="AE73" s="176"/>
    </row>
    <row r="74" spans="2:31" s="229" customFormat="1" hidden="1" x14ac:dyDescent="0.25"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5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176"/>
      <c r="AC74" s="176"/>
      <c r="AD74" s="176"/>
      <c r="AE74" s="176"/>
    </row>
    <row r="75" spans="2:31" s="229" customFormat="1" hidden="1" x14ac:dyDescent="0.25"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5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176"/>
      <c r="AC75" s="176"/>
      <c r="AD75" s="176"/>
      <c r="AE75" s="176"/>
    </row>
    <row r="76" spans="2:31" s="229" customFormat="1" hidden="1" x14ac:dyDescent="0.25"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5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176"/>
      <c r="AC76" s="176"/>
      <c r="AD76" s="176"/>
      <c r="AE76" s="176"/>
    </row>
    <row r="77" spans="2:31" s="229" customFormat="1" hidden="1" x14ac:dyDescent="0.25"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5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176"/>
      <c r="AC77" s="176"/>
      <c r="AD77" s="176"/>
      <c r="AE77" s="176"/>
    </row>
    <row r="78" spans="2:31" s="229" customFormat="1" hidden="1" x14ac:dyDescent="0.25"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5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176"/>
      <c r="AC78" s="176"/>
      <c r="AD78" s="176"/>
      <c r="AE78" s="176"/>
    </row>
    <row r="79" spans="2:31" s="229" customFormat="1" hidden="1" x14ac:dyDescent="0.25"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5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176"/>
      <c r="AC79" s="176"/>
      <c r="AD79" s="176"/>
      <c r="AE79" s="176"/>
    </row>
    <row r="80" spans="2:31" s="229" customFormat="1" hidden="1" x14ac:dyDescent="0.25"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5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176"/>
      <c r="AC80" s="176"/>
      <c r="AD80" s="176"/>
      <c r="AE80" s="176"/>
    </row>
    <row r="81" spans="2:31" s="229" customFormat="1" hidden="1" x14ac:dyDescent="0.25"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5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176"/>
      <c r="AC81" s="176"/>
      <c r="AD81" s="176"/>
      <c r="AE81" s="176"/>
    </row>
    <row r="82" spans="2:31" x14ac:dyDescent="0.25"/>
    <row r="83" spans="2:31" x14ac:dyDescent="0.25"/>
    <row r="84" spans="2:31" x14ac:dyDescent="0.25"/>
    <row r="85" spans="2:31" x14ac:dyDescent="0.25"/>
    <row r="86" spans="2:31" x14ac:dyDescent="0.25"/>
    <row r="87" spans="2:31" x14ac:dyDescent="0.25"/>
    <row r="88" spans="2:31" x14ac:dyDescent="0.25"/>
    <row r="89" spans="2:31" x14ac:dyDescent="0.25"/>
  </sheetData>
  <mergeCells count="5">
    <mergeCell ref="D1:AD2"/>
    <mergeCell ref="D5:F5"/>
    <mergeCell ref="H5:J5"/>
    <mergeCell ref="L5:N5"/>
    <mergeCell ref="E3:AD3"/>
  </mergeCells>
  <phoneticPr fontId="68" type="noConversion"/>
  <printOptions horizontalCentered="1" verticalCentered="1"/>
  <pageMargins left="0.70866141732283472" right="0.47244094488188981" top="0.55118110236220474" bottom="0.98425196850393704" header="0" footer="0"/>
  <pageSetup scale="43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/>
  <dimension ref="A1:Q902"/>
  <sheetViews>
    <sheetView workbookViewId="0">
      <pane xSplit="5" ySplit="5" topLeftCell="F6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J901" sqref="J901"/>
    </sheetView>
  </sheetViews>
  <sheetFormatPr baseColWidth="10" defaultColWidth="4.7109375" defaultRowHeight="12.75" x14ac:dyDescent="0.2"/>
  <cols>
    <col min="1" max="1" width="0.5703125" style="244" customWidth="1"/>
    <col min="2" max="2" width="8.7109375" style="244" customWidth="1"/>
    <col min="3" max="3" width="16.140625" style="271" bestFit="1" customWidth="1"/>
    <col min="4" max="4" width="28.140625" style="244" customWidth="1"/>
    <col min="5" max="5" width="11.28515625" style="244" customWidth="1"/>
    <col min="6" max="6" width="16.42578125" style="559" customWidth="1"/>
    <col min="7" max="7" width="15.140625" style="244" customWidth="1"/>
    <col min="8" max="8" width="14.85546875" style="244" bestFit="1" customWidth="1"/>
    <col min="9" max="9" width="15.28515625" style="244" bestFit="1" customWidth="1"/>
    <col min="10" max="10" width="14.42578125" style="244" bestFit="1" customWidth="1"/>
    <col min="11" max="11" width="14.42578125" style="271" bestFit="1" customWidth="1"/>
    <col min="12" max="14" width="14" style="244" bestFit="1" customWidth="1"/>
    <col min="15" max="15" width="12" style="244" bestFit="1" customWidth="1"/>
    <col min="16" max="16" width="14.140625" style="244" customWidth="1"/>
    <col min="17" max="17" width="12" style="244" bestFit="1" customWidth="1"/>
    <col min="18" max="16384" width="4.7109375" style="244"/>
  </cols>
  <sheetData>
    <row r="1" spans="1:16" x14ac:dyDescent="0.2">
      <c r="B1" s="260"/>
      <c r="C1" s="261"/>
      <c r="D1" s="243"/>
      <c r="E1" s="261"/>
      <c r="F1" s="551"/>
      <c r="G1" s="262"/>
      <c r="H1" s="262"/>
      <c r="I1" s="243"/>
      <c r="J1" s="243"/>
      <c r="K1" s="261"/>
      <c r="L1" s="243"/>
      <c r="M1" s="243"/>
      <c r="N1" s="243"/>
    </row>
    <row r="2" spans="1:16" ht="21" x14ac:dyDescent="0.35">
      <c r="B2" s="260"/>
      <c r="C2" s="261"/>
      <c r="D2" s="597" t="s">
        <v>182</v>
      </c>
      <c r="E2" s="597"/>
      <c r="F2" s="597"/>
      <c r="G2" s="597"/>
      <c r="H2" s="597"/>
      <c r="I2" s="597"/>
      <c r="J2" s="597"/>
      <c r="K2" s="597"/>
      <c r="L2" s="243"/>
      <c r="M2" s="243"/>
      <c r="N2" s="243"/>
    </row>
    <row r="3" spans="1:16" ht="15.75" x14ac:dyDescent="0.25">
      <c r="B3" s="260"/>
      <c r="C3" s="261"/>
      <c r="D3" s="598">
        <v>45626</v>
      </c>
      <c r="E3" s="598"/>
      <c r="F3" s="598"/>
      <c r="G3" s="598"/>
      <c r="H3" s="598"/>
      <c r="I3" s="598"/>
      <c r="J3" s="598"/>
      <c r="K3" s="598"/>
      <c r="L3" s="243"/>
      <c r="M3" s="243"/>
      <c r="N3" s="243"/>
    </row>
    <row r="4" spans="1:16" x14ac:dyDescent="0.2">
      <c r="B4" s="260"/>
      <c r="C4" s="261"/>
      <c r="D4" s="243"/>
      <c r="E4" s="261"/>
      <c r="F4" s="551"/>
      <c r="G4" s="262"/>
      <c r="H4" s="262"/>
      <c r="I4" s="243"/>
      <c r="J4" s="243"/>
      <c r="K4" s="263"/>
      <c r="L4" s="243"/>
      <c r="M4" s="243"/>
      <c r="N4" s="243"/>
    </row>
    <row r="5" spans="1:16" s="188" customFormat="1" x14ac:dyDescent="0.2">
      <c r="A5" s="264"/>
      <c r="B5" s="265" t="s">
        <v>26</v>
      </c>
      <c r="C5" s="460" t="s">
        <v>27</v>
      </c>
      <c r="D5" s="461" t="s">
        <v>28</v>
      </c>
      <c r="E5" s="461" t="s">
        <v>29</v>
      </c>
      <c r="F5" s="552" t="s">
        <v>139</v>
      </c>
      <c r="G5" s="461" t="s">
        <v>30</v>
      </c>
      <c r="H5" s="461" t="s">
        <v>31</v>
      </c>
      <c r="I5" s="461" t="s">
        <v>145</v>
      </c>
      <c r="J5" s="461" t="s">
        <v>146</v>
      </c>
      <c r="K5" s="461" t="s">
        <v>32</v>
      </c>
      <c r="L5" s="461" t="s">
        <v>33</v>
      </c>
      <c r="M5" s="461" t="s">
        <v>34</v>
      </c>
      <c r="N5" s="461" t="s">
        <v>35</v>
      </c>
      <c r="O5" s="244"/>
    </row>
    <row r="6" spans="1:16" s="188" customFormat="1" hidden="1" x14ac:dyDescent="0.2">
      <c r="A6" s="264"/>
      <c r="B6" s="602" t="s">
        <v>1260</v>
      </c>
      <c r="C6" s="599" t="s">
        <v>1277</v>
      </c>
      <c r="D6" s="600" t="s">
        <v>1278</v>
      </c>
      <c r="E6" s="497" t="s">
        <v>142</v>
      </c>
      <c r="F6" s="553">
        <v>144000000</v>
      </c>
      <c r="G6" s="474">
        <v>144000000</v>
      </c>
      <c r="H6" s="473">
        <v>0</v>
      </c>
      <c r="I6" s="473">
        <v>0</v>
      </c>
      <c r="J6" s="474">
        <v>0</v>
      </c>
      <c r="K6" s="473">
        <v>0</v>
      </c>
      <c r="L6" s="473">
        <v>0</v>
      </c>
      <c r="M6" s="473">
        <v>0</v>
      </c>
      <c r="N6" s="473">
        <v>0</v>
      </c>
      <c r="O6" s="244"/>
      <c r="P6" s="472"/>
    </row>
    <row r="7" spans="1:16" s="188" customFormat="1" hidden="1" x14ac:dyDescent="0.2">
      <c r="A7" s="264"/>
      <c r="B7" s="603"/>
      <c r="C7" s="599"/>
      <c r="D7" s="600"/>
      <c r="E7" s="497" t="s">
        <v>1273</v>
      </c>
      <c r="F7" s="553">
        <v>47100</v>
      </c>
      <c r="G7" s="474">
        <v>47100</v>
      </c>
      <c r="H7" s="473">
        <v>0</v>
      </c>
      <c r="I7" s="473">
        <v>0</v>
      </c>
      <c r="J7" s="474">
        <v>0</v>
      </c>
      <c r="K7" s="473">
        <v>0</v>
      </c>
      <c r="L7" s="473">
        <v>0</v>
      </c>
      <c r="M7" s="473">
        <v>0</v>
      </c>
      <c r="N7" s="473">
        <v>0</v>
      </c>
      <c r="O7" s="244"/>
      <c r="P7" s="472"/>
    </row>
    <row r="8" spans="1:16" s="188" customFormat="1" hidden="1" x14ac:dyDescent="0.2">
      <c r="A8" s="264"/>
      <c r="B8" s="603"/>
      <c r="C8" s="599"/>
      <c r="D8" s="600"/>
      <c r="E8" s="497" t="s">
        <v>1274</v>
      </c>
      <c r="F8" s="553">
        <v>208202815</v>
      </c>
      <c r="G8" s="474">
        <v>208202815</v>
      </c>
      <c r="H8" s="473">
        <v>0</v>
      </c>
      <c r="I8" s="473">
        <v>0</v>
      </c>
      <c r="J8" s="474">
        <v>0</v>
      </c>
      <c r="K8" s="473">
        <v>0</v>
      </c>
      <c r="L8" s="473">
        <v>0</v>
      </c>
      <c r="M8" s="473">
        <v>0</v>
      </c>
      <c r="N8" s="473">
        <v>0</v>
      </c>
      <c r="O8" s="244"/>
      <c r="P8" s="472"/>
    </row>
    <row r="9" spans="1:16" s="188" customFormat="1" hidden="1" x14ac:dyDescent="0.2">
      <c r="A9" s="264"/>
      <c r="B9" s="603"/>
      <c r="C9" s="599"/>
      <c r="D9" s="600"/>
      <c r="E9" s="497" t="s">
        <v>1275</v>
      </c>
      <c r="F9" s="553">
        <v>35900</v>
      </c>
      <c r="G9" s="474">
        <v>35900</v>
      </c>
      <c r="H9" s="473">
        <v>0</v>
      </c>
      <c r="I9" s="473">
        <v>0</v>
      </c>
      <c r="J9" s="474">
        <v>0</v>
      </c>
      <c r="K9" s="473">
        <v>0</v>
      </c>
      <c r="L9" s="473">
        <v>0</v>
      </c>
      <c r="M9" s="473">
        <v>0</v>
      </c>
      <c r="N9" s="473">
        <v>0</v>
      </c>
      <c r="O9" s="244"/>
      <c r="P9" s="472"/>
    </row>
    <row r="10" spans="1:16" s="188" customFormat="1" hidden="1" x14ac:dyDescent="0.2">
      <c r="A10" s="264"/>
      <c r="B10" s="603"/>
      <c r="C10" s="599"/>
      <c r="D10" s="600"/>
      <c r="E10" s="497" t="s">
        <v>152</v>
      </c>
      <c r="F10" s="553">
        <v>3450000</v>
      </c>
      <c r="G10" s="474">
        <v>3450000</v>
      </c>
      <c r="H10" s="473">
        <v>0</v>
      </c>
      <c r="I10" s="473">
        <v>0</v>
      </c>
      <c r="J10" s="474">
        <v>0</v>
      </c>
      <c r="K10" s="473">
        <v>0</v>
      </c>
      <c r="L10" s="473">
        <v>0</v>
      </c>
      <c r="M10" s="473">
        <v>0</v>
      </c>
      <c r="N10" s="473">
        <v>0</v>
      </c>
      <c r="O10" s="244"/>
      <c r="P10" s="472"/>
    </row>
    <row r="11" spans="1:16" s="188" customFormat="1" hidden="1" x14ac:dyDescent="0.2">
      <c r="A11" s="264"/>
      <c r="B11" s="603"/>
      <c r="C11" s="599" t="s">
        <v>1279</v>
      </c>
      <c r="D11" s="600" t="s">
        <v>1280</v>
      </c>
      <c r="E11" s="497" t="s">
        <v>142</v>
      </c>
      <c r="F11" s="553">
        <v>360929607</v>
      </c>
      <c r="G11" s="474">
        <v>360929607</v>
      </c>
      <c r="H11" s="473">
        <v>0</v>
      </c>
      <c r="I11" s="473">
        <v>0</v>
      </c>
      <c r="J11" s="474">
        <v>0</v>
      </c>
      <c r="K11" s="473">
        <v>0</v>
      </c>
      <c r="L11" s="473">
        <v>0</v>
      </c>
      <c r="M11" s="473">
        <v>0</v>
      </c>
      <c r="N11" s="473">
        <v>0</v>
      </c>
      <c r="O11" s="244"/>
      <c r="P11" s="472"/>
    </row>
    <row r="12" spans="1:16" s="188" customFormat="1" hidden="1" x14ac:dyDescent="0.2">
      <c r="A12" s="264"/>
      <c r="B12" s="603"/>
      <c r="C12" s="599"/>
      <c r="D12" s="600"/>
      <c r="E12" s="497" t="s">
        <v>1273</v>
      </c>
      <c r="F12" s="553">
        <v>47100</v>
      </c>
      <c r="G12" s="474">
        <v>47100</v>
      </c>
      <c r="H12" s="473">
        <v>0</v>
      </c>
      <c r="I12" s="473">
        <v>0</v>
      </c>
      <c r="J12" s="474">
        <v>0</v>
      </c>
      <c r="K12" s="473">
        <v>0</v>
      </c>
      <c r="L12" s="473">
        <v>0</v>
      </c>
      <c r="M12" s="473">
        <v>0</v>
      </c>
      <c r="N12" s="473">
        <v>0</v>
      </c>
      <c r="O12" s="244"/>
      <c r="P12" s="472"/>
    </row>
    <row r="13" spans="1:16" s="188" customFormat="1" hidden="1" x14ac:dyDescent="0.2">
      <c r="A13" s="264"/>
      <c r="B13" s="603"/>
      <c r="C13" s="599"/>
      <c r="D13" s="600"/>
      <c r="E13" s="497" t="s">
        <v>1274</v>
      </c>
      <c r="F13" s="553">
        <v>0</v>
      </c>
      <c r="G13" s="474">
        <v>0</v>
      </c>
      <c r="H13" s="473">
        <v>0</v>
      </c>
      <c r="I13" s="473">
        <v>0</v>
      </c>
      <c r="J13" s="474">
        <v>0</v>
      </c>
      <c r="K13" s="473">
        <v>0</v>
      </c>
      <c r="L13" s="473">
        <v>0</v>
      </c>
      <c r="M13" s="473">
        <v>0</v>
      </c>
      <c r="N13" s="473">
        <v>0</v>
      </c>
      <c r="O13" s="244"/>
      <c r="P13" s="472"/>
    </row>
    <row r="14" spans="1:16" s="188" customFormat="1" hidden="1" x14ac:dyDescent="0.2">
      <c r="A14" s="264"/>
      <c r="B14" s="603"/>
      <c r="C14" s="599"/>
      <c r="D14" s="600"/>
      <c r="E14" s="497" t="s">
        <v>1275</v>
      </c>
      <c r="F14" s="553">
        <v>40280</v>
      </c>
      <c r="G14" s="474">
        <v>40280</v>
      </c>
      <c r="H14" s="473">
        <v>0</v>
      </c>
      <c r="I14" s="473">
        <v>0</v>
      </c>
      <c r="J14" s="474">
        <v>0</v>
      </c>
      <c r="K14" s="473">
        <v>0</v>
      </c>
      <c r="L14" s="473">
        <v>0</v>
      </c>
      <c r="M14" s="473">
        <v>0</v>
      </c>
      <c r="N14" s="473">
        <v>0</v>
      </c>
      <c r="O14" s="244"/>
      <c r="P14" s="472"/>
    </row>
    <row r="15" spans="1:16" s="188" customFormat="1" hidden="1" x14ac:dyDescent="0.2">
      <c r="A15" s="264"/>
      <c r="B15" s="603"/>
      <c r="C15" s="599"/>
      <c r="D15" s="600"/>
      <c r="E15" s="497" t="s">
        <v>1641</v>
      </c>
      <c r="F15" s="553">
        <v>682500</v>
      </c>
      <c r="G15" s="474">
        <v>682500</v>
      </c>
      <c r="H15" s="473">
        <v>0</v>
      </c>
      <c r="I15" s="473">
        <v>0</v>
      </c>
      <c r="J15" s="474">
        <v>0</v>
      </c>
      <c r="K15" s="473">
        <v>0</v>
      </c>
      <c r="L15" s="473">
        <v>0</v>
      </c>
      <c r="M15" s="473">
        <v>0</v>
      </c>
      <c r="N15" s="473">
        <v>0</v>
      </c>
      <c r="O15" s="244"/>
      <c r="P15" s="472"/>
    </row>
    <row r="16" spans="1:16" s="188" customFormat="1" hidden="1" x14ac:dyDescent="0.2">
      <c r="A16" s="264"/>
      <c r="B16" s="603"/>
      <c r="C16" s="599" t="s">
        <v>1281</v>
      </c>
      <c r="D16" s="600" t="s">
        <v>1282</v>
      </c>
      <c r="E16" s="497" t="s">
        <v>142</v>
      </c>
      <c r="F16" s="553">
        <v>228340022</v>
      </c>
      <c r="G16" s="474">
        <v>228340022</v>
      </c>
      <c r="H16" s="473">
        <v>0</v>
      </c>
      <c r="I16" s="473">
        <v>0</v>
      </c>
      <c r="J16" s="474">
        <v>0</v>
      </c>
      <c r="K16" s="473">
        <v>0</v>
      </c>
      <c r="L16" s="473">
        <v>0</v>
      </c>
      <c r="M16" s="473">
        <v>0</v>
      </c>
      <c r="N16" s="473">
        <v>0</v>
      </c>
      <c r="O16" s="244"/>
      <c r="P16" s="472"/>
    </row>
    <row r="17" spans="1:16" s="188" customFormat="1" hidden="1" x14ac:dyDescent="0.2">
      <c r="A17" s="264"/>
      <c r="B17" s="603"/>
      <c r="C17" s="599"/>
      <c r="D17" s="600"/>
      <c r="E17" s="497" t="s">
        <v>1273</v>
      </c>
      <c r="F17" s="553">
        <v>62800</v>
      </c>
      <c r="G17" s="474">
        <v>62800</v>
      </c>
      <c r="H17" s="473">
        <v>0</v>
      </c>
      <c r="I17" s="473">
        <v>0</v>
      </c>
      <c r="J17" s="474">
        <v>0</v>
      </c>
      <c r="K17" s="473">
        <v>0</v>
      </c>
      <c r="L17" s="473">
        <v>0</v>
      </c>
      <c r="M17" s="473">
        <v>0</v>
      </c>
      <c r="N17" s="473">
        <v>0</v>
      </c>
      <c r="O17" s="244"/>
      <c r="P17" s="472"/>
    </row>
    <row r="18" spans="1:16" s="188" customFormat="1" hidden="1" x14ac:dyDescent="0.2">
      <c r="A18" s="264"/>
      <c r="B18" s="603"/>
      <c r="C18" s="599"/>
      <c r="D18" s="600"/>
      <c r="E18" s="497" t="s">
        <v>1274</v>
      </c>
      <c r="F18" s="553">
        <v>235149824</v>
      </c>
      <c r="G18" s="474">
        <v>235149824</v>
      </c>
      <c r="H18" s="473">
        <v>0</v>
      </c>
      <c r="I18" s="473">
        <v>0</v>
      </c>
      <c r="J18" s="474">
        <v>0</v>
      </c>
      <c r="K18" s="473">
        <v>0</v>
      </c>
      <c r="L18" s="473">
        <v>0</v>
      </c>
      <c r="M18" s="473">
        <v>0</v>
      </c>
      <c r="N18" s="473">
        <v>0</v>
      </c>
      <c r="O18" s="244"/>
      <c r="P18" s="472"/>
    </row>
    <row r="19" spans="1:16" s="188" customFormat="1" hidden="1" x14ac:dyDescent="0.2">
      <c r="A19" s="264"/>
      <c r="B19" s="603"/>
      <c r="C19" s="599"/>
      <c r="D19" s="600"/>
      <c r="E19" s="497" t="s">
        <v>1275</v>
      </c>
      <c r="F19" s="553">
        <v>51975</v>
      </c>
      <c r="G19" s="474">
        <v>51975</v>
      </c>
      <c r="H19" s="473">
        <v>0</v>
      </c>
      <c r="I19" s="473">
        <v>0</v>
      </c>
      <c r="J19" s="474">
        <v>0</v>
      </c>
      <c r="K19" s="473">
        <v>0</v>
      </c>
      <c r="L19" s="473">
        <v>0</v>
      </c>
      <c r="M19" s="473">
        <v>0</v>
      </c>
      <c r="N19" s="473">
        <v>0</v>
      </c>
      <c r="O19" s="244"/>
      <c r="P19" s="472"/>
    </row>
    <row r="20" spans="1:16" s="188" customFormat="1" hidden="1" x14ac:dyDescent="0.2">
      <c r="A20" s="264"/>
      <c r="B20" s="603"/>
      <c r="C20" s="599"/>
      <c r="D20" s="600"/>
      <c r="E20" s="497" t="s">
        <v>354</v>
      </c>
      <c r="F20" s="553">
        <v>2351498</v>
      </c>
      <c r="G20" s="474">
        <v>2351498</v>
      </c>
      <c r="H20" s="473">
        <v>0</v>
      </c>
      <c r="I20" s="473">
        <v>0</v>
      </c>
      <c r="J20" s="474">
        <v>0</v>
      </c>
      <c r="K20" s="473">
        <v>0</v>
      </c>
      <c r="L20" s="473">
        <v>0</v>
      </c>
      <c r="M20" s="473">
        <v>0</v>
      </c>
      <c r="N20" s="473">
        <v>0</v>
      </c>
      <c r="O20" s="244"/>
      <c r="P20" s="472"/>
    </row>
    <row r="21" spans="1:16" s="188" customFormat="1" hidden="1" x14ac:dyDescent="0.2">
      <c r="A21" s="264"/>
      <c r="B21" s="603"/>
      <c r="C21" s="599"/>
      <c r="D21" s="600"/>
      <c r="E21" s="497" t="s">
        <v>1641</v>
      </c>
      <c r="F21" s="553">
        <v>5720154</v>
      </c>
      <c r="G21" s="474">
        <v>5720154</v>
      </c>
      <c r="H21" s="473">
        <v>0</v>
      </c>
      <c r="I21" s="473">
        <v>0</v>
      </c>
      <c r="J21" s="474">
        <v>0</v>
      </c>
      <c r="K21" s="473">
        <v>0</v>
      </c>
      <c r="L21" s="473">
        <v>0</v>
      </c>
      <c r="M21" s="473">
        <v>0</v>
      </c>
      <c r="N21" s="473">
        <v>0</v>
      </c>
      <c r="O21" s="244"/>
      <c r="P21" s="472"/>
    </row>
    <row r="22" spans="1:16" s="188" customFormat="1" hidden="1" x14ac:dyDescent="0.2">
      <c r="A22" s="264"/>
      <c r="B22" s="603"/>
      <c r="C22" s="599" t="s">
        <v>1283</v>
      </c>
      <c r="D22" s="600" t="s">
        <v>1284</v>
      </c>
      <c r="E22" s="497" t="s">
        <v>142</v>
      </c>
      <c r="F22" s="553">
        <v>453151677</v>
      </c>
      <c r="G22" s="474">
        <v>453151677</v>
      </c>
      <c r="H22" s="473">
        <v>0</v>
      </c>
      <c r="I22" s="473">
        <v>0</v>
      </c>
      <c r="J22" s="474">
        <v>0</v>
      </c>
      <c r="K22" s="473">
        <v>0</v>
      </c>
      <c r="L22" s="473">
        <v>0</v>
      </c>
      <c r="M22" s="473">
        <v>0</v>
      </c>
      <c r="N22" s="473">
        <v>0</v>
      </c>
      <c r="O22" s="244"/>
      <c r="P22" s="472"/>
    </row>
    <row r="23" spans="1:16" s="188" customFormat="1" hidden="1" x14ac:dyDescent="0.2">
      <c r="A23" s="264"/>
      <c r="B23" s="603"/>
      <c r="C23" s="599"/>
      <c r="D23" s="600"/>
      <c r="E23" s="497" t="s">
        <v>1273</v>
      </c>
      <c r="F23" s="553">
        <v>47100</v>
      </c>
      <c r="G23" s="474">
        <v>47100</v>
      </c>
      <c r="H23" s="473">
        <v>0</v>
      </c>
      <c r="I23" s="473">
        <v>0</v>
      </c>
      <c r="J23" s="474">
        <v>0</v>
      </c>
      <c r="K23" s="473">
        <v>0</v>
      </c>
      <c r="L23" s="473">
        <v>0</v>
      </c>
      <c r="M23" s="473">
        <v>0</v>
      </c>
      <c r="N23" s="473">
        <v>0</v>
      </c>
      <c r="O23" s="244"/>
      <c r="P23" s="472"/>
    </row>
    <row r="24" spans="1:16" s="188" customFormat="1" hidden="1" x14ac:dyDescent="0.2">
      <c r="A24" s="264"/>
      <c r="B24" s="603"/>
      <c r="C24" s="599"/>
      <c r="D24" s="600"/>
      <c r="E24" s="497" t="s">
        <v>1275</v>
      </c>
      <c r="F24" s="553">
        <v>43205</v>
      </c>
      <c r="G24" s="474">
        <v>43205</v>
      </c>
      <c r="H24" s="473">
        <v>0</v>
      </c>
      <c r="I24" s="473">
        <v>0</v>
      </c>
      <c r="J24" s="474">
        <v>0</v>
      </c>
      <c r="K24" s="473">
        <v>0</v>
      </c>
      <c r="L24" s="473">
        <v>0</v>
      </c>
      <c r="M24" s="473">
        <v>0</v>
      </c>
      <c r="N24" s="473">
        <v>0</v>
      </c>
      <c r="O24" s="244"/>
      <c r="P24" s="472"/>
    </row>
    <row r="25" spans="1:16" s="188" customFormat="1" hidden="1" x14ac:dyDescent="0.2">
      <c r="A25" s="264"/>
      <c r="B25" s="603"/>
      <c r="C25" s="599"/>
      <c r="D25" s="600"/>
      <c r="E25" s="497" t="s">
        <v>1641</v>
      </c>
      <c r="F25" s="553">
        <v>505262</v>
      </c>
      <c r="G25" s="474">
        <v>505262</v>
      </c>
      <c r="H25" s="473">
        <v>0</v>
      </c>
      <c r="I25" s="473">
        <v>0</v>
      </c>
      <c r="J25" s="474">
        <v>0</v>
      </c>
      <c r="K25" s="473">
        <v>0</v>
      </c>
      <c r="L25" s="473">
        <v>0</v>
      </c>
      <c r="M25" s="473">
        <v>0</v>
      </c>
      <c r="N25" s="473">
        <v>0</v>
      </c>
      <c r="O25" s="244"/>
      <c r="P25" s="472"/>
    </row>
    <row r="26" spans="1:16" s="188" customFormat="1" hidden="1" x14ac:dyDescent="0.2">
      <c r="A26" s="264"/>
      <c r="B26" s="603"/>
      <c r="C26" s="599" t="s">
        <v>1285</v>
      </c>
      <c r="D26" s="600" t="s">
        <v>1286</v>
      </c>
      <c r="E26" s="497" t="s">
        <v>142</v>
      </c>
      <c r="F26" s="553">
        <v>111434183</v>
      </c>
      <c r="G26" s="474">
        <v>111434183</v>
      </c>
      <c r="H26" s="473">
        <v>0</v>
      </c>
      <c r="I26" s="473">
        <v>0</v>
      </c>
      <c r="J26" s="474">
        <v>0</v>
      </c>
      <c r="K26" s="473">
        <v>0</v>
      </c>
      <c r="L26" s="473">
        <v>0</v>
      </c>
      <c r="M26" s="473">
        <v>0</v>
      </c>
      <c r="N26" s="473">
        <v>0</v>
      </c>
      <c r="O26" s="244"/>
      <c r="P26" s="472"/>
    </row>
    <row r="27" spans="1:16" s="188" customFormat="1" hidden="1" x14ac:dyDescent="0.2">
      <c r="A27" s="264"/>
      <c r="B27" s="603"/>
      <c r="C27" s="599"/>
      <c r="D27" s="600"/>
      <c r="E27" s="497" t="s">
        <v>1273</v>
      </c>
      <c r="F27" s="553">
        <v>47100</v>
      </c>
      <c r="G27" s="474">
        <v>47100</v>
      </c>
      <c r="H27" s="473">
        <v>0</v>
      </c>
      <c r="I27" s="473">
        <v>0</v>
      </c>
      <c r="J27" s="474">
        <v>0</v>
      </c>
      <c r="K27" s="473">
        <v>0</v>
      </c>
      <c r="L27" s="473">
        <v>0</v>
      </c>
      <c r="M27" s="473">
        <v>0</v>
      </c>
      <c r="N27" s="473">
        <v>0</v>
      </c>
      <c r="O27" s="244"/>
      <c r="P27" s="472"/>
    </row>
    <row r="28" spans="1:16" s="188" customFormat="1" hidden="1" x14ac:dyDescent="0.2">
      <c r="A28" s="264"/>
      <c r="B28" s="603"/>
      <c r="C28" s="599"/>
      <c r="D28" s="600"/>
      <c r="E28" s="497" t="s">
        <v>1274</v>
      </c>
      <c r="F28" s="553">
        <v>259665189</v>
      </c>
      <c r="G28" s="474">
        <v>259665189</v>
      </c>
      <c r="H28" s="473">
        <v>0</v>
      </c>
      <c r="I28" s="473">
        <v>0</v>
      </c>
      <c r="J28" s="474">
        <v>0</v>
      </c>
      <c r="K28" s="473">
        <v>0</v>
      </c>
      <c r="L28" s="473">
        <v>0</v>
      </c>
      <c r="M28" s="473">
        <v>0</v>
      </c>
      <c r="N28" s="473">
        <v>0</v>
      </c>
      <c r="O28" s="244"/>
      <c r="P28" s="472"/>
    </row>
    <row r="29" spans="1:16" s="188" customFormat="1" hidden="1" x14ac:dyDescent="0.2">
      <c r="A29" s="264"/>
      <c r="B29" s="603"/>
      <c r="C29" s="599"/>
      <c r="D29" s="600"/>
      <c r="E29" s="497" t="s">
        <v>1275</v>
      </c>
      <c r="F29" s="553">
        <v>36600</v>
      </c>
      <c r="G29" s="474">
        <v>36600</v>
      </c>
      <c r="H29" s="473">
        <v>0</v>
      </c>
      <c r="I29" s="473">
        <v>0</v>
      </c>
      <c r="J29" s="474">
        <v>0</v>
      </c>
      <c r="K29" s="473">
        <v>0</v>
      </c>
      <c r="L29" s="473">
        <v>0</v>
      </c>
      <c r="M29" s="473">
        <v>0</v>
      </c>
      <c r="N29" s="473">
        <v>0</v>
      </c>
      <c r="O29" s="244"/>
      <c r="P29" s="472"/>
    </row>
    <row r="30" spans="1:16" s="188" customFormat="1" hidden="1" x14ac:dyDescent="0.2">
      <c r="A30" s="264"/>
      <c r="B30" s="603"/>
      <c r="C30" s="599"/>
      <c r="D30" s="600"/>
      <c r="E30" s="497" t="s">
        <v>1641</v>
      </c>
      <c r="F30" s="553">
        <v>5741798</v>
      </c>
      <c r="G30" s="474">
        <v>5741798</v>
      </c>
      <c r="H30" s="473">
        <v>0</v>
      </c>
      <c r="I30" s="473">
        <v>0</v>
      </c>
      <c r="J30" s="474">
        <v>0</v>
      </c>
      <c r="K30" s="473">
        <v>0</v>
      </c>
      <c r="L30" s="473">
        <v>0</v>
      </c>
      <c r="M30" s="473">
        <v>0</v>
      </c>
      <c r="N30" s="473">
        <v>0</v>
      </c>
      <c r="O30" s="244"/>
      <c r="P30" s="472"/>
    </row>
    <row r="31" spans="1:16" s="188" customFormat="1" hidden="1" x14ac:dyDescent="0.2">
      <c r="A31" s="264"/>
      <c r="B31" s="603"/>
      <c r="C31" s="599" t="s">
        <v>1287</v>
      </c>
      <c r="D31" s="600" t="s">
        <v>1288</v>
      </c>
      <c r="E31" s="497" t="s">
        <v>142</v>
      </c>
      <c r="F31" s="553">
        <v>118500000</v>
      </c>
      <c r="G31" s="474">
        <v>118500000</v>
      </c>
      <c r="H31" s="473">
        <v>0</v>
      </c>
      <c r="I31" s="473">
        <v>0</v>
      </c>
      <c r="J31" s="474">
        <v>0</v>
      </c>
      <c r="K31" s="473">
        <v>0</v>
      </c>
      <c r="L31" s="473">
        <v>0</v>
      </c>
      <c r="M31" s="473">
        <v>0</v>
      </c>
      <c r="N31" s="473">
        <v>0</v>
      </c>
      <c r="O31" s="244"/>
      <c r="P31" s="472"/>
    </row>
    <row r="32" spans="1:16" s="188" customFormat="1" hidden="1" x14ac:dyDescent="0.2">
      <c r="A32" s="264"/>
      <c r="B32" s="603"/>
      <c r="C32" s="599"/>
      <c r="D32" s="600"/>
      <c r="E32" s="497" t="s">
        <v>1273</v>
      </c>
      <c r="F32" s="553">
        <v>50400</v>
      </c>
      <c r="G32" s="474">
        <v>50400</v>
      </c>
      <c r="H32" s="473">
        <v>0</v>
      </c>
      <c r="I32" s="473">
        <v>0</v>
      </c>
      <c r="J32" s="474">
        <v>0</v>
      </c>
      <c r="K32" s="473">
        <v>0</v>
      </c>
      <c r="L32" s="473">
        <v>0</v>
      </c>
      <c r="M32" s="473">
        <v>0</v>
      </c>
      <c r="N32" s="473">
        <v>0</v>
      </c>
      <c r="O32" s="244"/>
      <c r="P32" s="472"/>
    </row>
    <row r="33" spans="1:16" s="188" customFormat="1" hidden="1" x14ac:dyDescent="0.2">
      <c r="A33" s="264"/>
      <c r="B33" s="603"/>
      <c r="C33" s="599"/>
      <c r="D33" s="600"/>
      <c r="E33" s="497" t="s">
        <v>1274</v>
      </c>
      <c r="F33" s="553">
        <v>273391680</v>
      </c>
      <c r="G33" s="474">
        <v>273391680</v>
      </c>
      <c r="H33" s="473">
        <v>0</v>
      </c>
      <c r="I33" s="473">
        <v>0</v>
      </c>
      <c r="J33" s="474">
        <v>0</v>
      </c>
      <c r="K33" s="473">
        <v>0</v>
      </c>
      <c r="L33" s="473">
        <v>0</v>
      </c>
      <c r="M33" s="473">
        <v>0</v>
      </c>
      <c r="N33" s="473">
        <v>0</v>
      </c>
      <c r="O33" s="244"/>
      <c r="P33" s="472"/>
    </row>
    <row r="34" spans="1:16" s="188" customFormat="1" hidden="1" x14ac:dyDescent="0.2">
      <c r="A34" s="264"/>
      <c r="B34" s="603"/>
      <c r="C34" s="599"/>
      <c r="D34" s="600"/>
      <c r="E34" s="497" t="s">
        <v>1275</v>
      </c>
      <c r="F34" s="553">
        <v>68830</v>
      </c>
      <c r="G34" s="474">
        <v>68830</v>
      </c>
      <c r="H34" s="473">
        <v>0</v>
      </c>
      <c r="I34" s="473">
        <v>0</v>
      </c>
      <c r="J34" s="474">
        <v>0</v>
      </c>
      <c r="K34" s="473">
        <v>0</v>
      </c>
      <c r="L34" s="473">
        <v>0</v>
      </c>
      <c r="M34" s="473">
        <v>0</v>
      </c>
      <c r="N34" s="473">
        <v>0</v>
      </c>
      <c r="O34" s="244"/>
      <c r="P34" s="472"/>
    </row>
    <row r="35" spans="1:16" s="188" customFormat="1" hidden="1" x14ac:dyDescent="0.2">
      <c r="A35" s="264"/>
      <c r="B35" s="603"/>
      <c r="C35" s="599"/>
      <c r="D35" s="600"/>
      <c r="E35" s="497" t="s">
        <v>356</v>
      </c>
      <c r="F35" s="553">
        <v>1012000</v>
      </c>
      <c r="G35" s="474">
        <v>1012000</v>
      </c>
      <c r="H35" s="473">
        <v>0</v>
      </c>
      <c r="I35" s="473">
        <v>0</v>
      </c>
      <c r="J35" s="474">
        <v>0</v>
      </c>
      <c r="K35" s="473">
        <v>0</v>
      </c>
      <c r="L35" s="473">
        <v>0</v>
      </c>
      <c r="M35" s="473">
        <v>0</v>
      </c>
      <c r="N35" s="473">
        <v>0</v>
      </c>
      <c r="O35" s="244"/>
      <c r="P35" s="472"/>
    </row>
    <row r="36" spans="1:16" s="188" customFormat="1" hidden="1" x14ac:dyDescent="0.2">
      <c r="A36" s="264"/>
      <c r="B36" s="603"/>
      <c r="C36" s="599" t="s">
        <v>1289</v>
      </c>
      <c r="D36" s="600" t="s">
        <v>1290</v>
      </c>
      <c r="E36" s="497" t="s">
        <v>142</v>
      </c>
      <c r="F36" s="553">
        <v>470690985</v>
      </c>
      <c r="G36" s="474">
        <v>470690985</v>
      </c>
      <c r="H36" s="473">
        <v>0</v>
      </c>
      <c r="I36" s="473">
        <v>0</v>
      </c>
      <c r="J36" s="474">
        <v>0</v>
      </c>
      <c r="K36" s="473">
        <v>0</v>
      </c>
      <c r="L36" s="473">
        <v>0</v>
      </c>
      <c r="M36" s="473">
        <v>0</v>
      </c>
      <c r="N36" s="473">
        <v>0</v>
      </c>
      <c r="O36" s="244"/>
      <c r="P36" s="472"/>
    </row>
    <row r="37" spans="1:16" s="188" customFormat="1" hidden="1" x14ac:dyDescent="0.2">
      <c r="A37" s="264"/>
      <c r="B37" s="603"/>
      <c r="C37" s="599"/>
      <c r="D37" s="600"/>
      <c r="E37" s="497" t="s">
        <v>1273</v>
      </c>
      <c r="F37" s="553">
        <v>62800</v>
      </c>
      <c r="G37" s="474">
        <v>62800</v>
      </c>
      <c r="H37" s="473">
        <v>0</v>
      </c>
      <c r="I37" s="473">
        <v>0</v>
      </c>
      <c r="J37" s="474">
        <v>0</v>
      </c>
      <c r="K37" s="473">
        <v>0</v>
      </c>
      <c r="L37" s="473">
        <v>0</v>
      </c>
      <c r="M37" s="473">
        <v>0</v>
      </c>
      <c r="N37" s="473">
        <v>0</v>
      </c>
      <c r="O37" s="244"/>
      <c r="P37" s="472"/>
    </row>
    <row r="38" spans="1:16" s="188" customFormat="1" hidden="1" x14ac:dyDescent="0.2">
      <c r="A38" s="264"/>
      <c r="B38" s="603"/>
      <c r="C38" s="599"/>
      <c r="D38" s="600"/>
      <c r="E38" s="497" t="s">
        <v>1275</v>
      </c>
      <c r="F38" s="553">
        <v>27748</v>
      </c>
      <c r="G38" s="474">
        <v>27748</v>
      </c>
      <c r="H38" s="473">
        <v>0</v>
      </c>
      <c r="I38" s="473">
        <v>0</v>
      </c>
      <c r="J38" s="474">
        <v>0</v>
      </c>
      <c r="K38" s="473">
        <v>0</v>
      </c>
      <c r="L38" s="473">
        <v>0</v>
      </c>
      <c r="M38" s="473">
        <v>0</v>
      </c>
      <c r="N38" s="473">
        <v>0</v>
      </c>
      <c r="O38" s="244"/>
      <c r="P38" s="472"/>
    </row>
    <row r="39" spans="1:16" s="188" customFormat="1" hidden="1" x14ac:dyDescent="0.2">
      <c r="A39" s="264"/>
      <c r="B39" s="603"/>
      <c r="C39" s="599"/>
      <c r="D39" s="600"/>
      <c r="E39" s="497" t="s">
        <v>1641</v>
      </c>
      <c r="F39" s="553">
        <v>8796127</v>
      </c>
      <c r="G39" s="474">
        <v>8796127</v>
      </c>
      <c r="H39" s="473">
        <v>0</v>
      </c>
      <c r="I39" s="473">
        <v>0</v>
      </c>
      <c r="J39" s="474">
        <v>0</v>
      </c>
      <c r="K39" s="473">
        <v>0</v>
      </c>
      <c r="L39" s="473">
        <v>0</v>
      </c>
      <c r="M39" s="473">
        <v>0</v>
      </c>
      <c r="N39" s="473">
        <v>0</v>
      </c>
      <c r="O39" s="244"/>
      <c r="P39" s="472"/>
    </row>
    <row r="40" spans="1:16" s="188" customFormat="1" hidden="1" x14ac:dyDescent="0.2">
      <c r="A40" s="264"/>
      <c r="B40" s="603"/>
      <c r="C40" s="599" t="s">
        <v>1291</v>
      </c>
      <c r="D40" s="600" t="s">
        <v>1292</v>
      </c>
      <c r="E40" s="497" t="s">
        <v>142</v>
      </c>
      <c r="F40" s="553">
        <v>466217932</v>
      </c>
      <c r="G40" s="474">
        <v>466217932</v>
      </c>
      <c r="H40" s="473">
        <v>0</v>
      </c>
      <c r="I40" s="473">
        <v>0</v>
      </c>
      <c r="J40" s="474">
        <v>0</v>
      </c>
      <c r="K40" s="473">
        <v>0</v>
      </c>
      <c r="L40" s="473">
        <v>0</v>
      </c>
      <c r="M40" s="473">
        <v>0</v>
      </c>
      <c r="N40" s="473">
        <v>0</v>
      </c>
      <c r="O40" s="244"/>
      <c r="P40" s="472"/>
    </row>
    <row r="41" spans="1:16" s="188" customFormat="1" hidden="1" x14ac:dyDescent="0.2">
      <c r="A41" s="264"/>
      <c r="B41" s="603"/>
      <c r="C41" s="599"/>
      <c r="D41" s="600"/>
      <c r="E41" s="497" t="s">
        <v>1273</v>
      </c>
      <c r="F41" s="553">
        <v>47100</v>
      </c>
      <c r="G41" s="474">
        <v>47100</v>
      </c>
      <c r="H41" s="473">
        <v>0</v>
      </c>
      <c r="I41" s="473">
        <v>0</v>
      </c>
      <c r="J41" s="474">
        <v>0</v>
      </c>
      <c r="K41" s="473">
        <v>0</v>
      </c>
      <c r="L41" s="473">
        <v>0</v>
      </c>
      <c r="M41" s="473">
        <v>0</v>
      </c>
      <c r="N41" s="473">
        <v>0</v>
      </c>
      <c r="O41" s="244"/>
      <c r="P41" s="472"/>
    </row>
    <row r="42" spans="1:16" s="188" customFormat="1" hidden="1" x14ac:dyDescent="0.2">
      <c r="A42" s="264"/>
      <c r="B42" s="603"/>
      <c r="C42" s="599"/>
      <c r="D42" s="600"/>
      <c r="E42" s="497" t="s">
        <v>1275</v>
      </c>
      <c r="F42" s="553">
        <v>43536</v>
      </c>
      <c r="G42" s="474">
        <v>43536</v>
      </c>
      <c r="H42" s="473">
        <v>0</v>
      </c>
      <c r="I42" s="473">
        <v>0</v>
      </c>
      <c r="J42" s="474">
        <v>0</v>
      </c>
      <c r="K42" s="473">
        <v>0</v>
      </c>
      <c r="L42" s="473">
        <v>0</v>
      </c>
      <c r="M42" s="473">
        <v>0</v>
      </c>
      <c r="N42" s="473">
        <v>0</v>
      </c>
      <c r="O42" s="244"/>
      <c r="P42" s="472"/>
    </row>
    <row r="43" spans="1:16" s="188" customFormat="1" hidden="1" x14ac:dyDescent="0.2">
      <c r="A43" s="264"/>
      <c r="B43" s="603"/>
      <c r="C43" s="599"/>
      <c r="D43" s="600"/>
      <c r="E43" s="497" t="s">
        <v>1641</v>
      </c>
      <c r="F43" s="553">
        <v>3185866</v>
      </c>
      <c r="G43" s="474">
        <v>3185866</v>
      </c>
      <c r="H43" s="473">
        <v>0</v>
      </c>
      <c r="I43" s="473">
        <v>0</v>
      </c>
      <c r="J43" s="474">
        <v>0</v>
      </c>
      <c r="K43" s="473">
        <v>0</v>
      </c>
      <c r="L43" s="473">
        <v>0</v>
      </c>
      <c r="M43" s="473">
        <v>0</v>
      </c>
      <c r="N43" s="473">
        <v>0</v>
      </c>
      <c r="O43" s="244"/>
      <c r="P43" s="472"/>
    </row>
    <row r="44" spans="1:16" s="188" customFormat="1" hidden="1" x14ac:dyDescent="0.2">
      <c r="A44" s="264"/>
      <c r="B44" s="603"/>
      <c r="C44" s="599" t="s">
        <v>1293</v>
      </c>
      <c r="D44" s="600" t="s">
        <v>1294</v>
      </c>
      <c r="E44" s="497" t="s">
        <v>142</v>
      </c>
      <c r="F44" s="553">
        <v>108500000</v>
      </c>
      <c r="G44" s="474">
        <v>108500000</v>
      </c>
      <c r="H44" s="473">
        <v>0</v>
      </c>
      <c r="I44" s="473">
        <v>0</v>
      </c>
      <c r="J44" s="474">
        <v>0</v>
      </c>
      <c r="K44" s="473">
        <v>0</v>
      </c>
      <c r="L44" s="473">
        <v>0</v>
      </c>
      <c r="M44" s="473">
        <v>0</v>
      </c>
      <c r="N44" s="473">
        <v>0</v>
      </c>
      <c r="O44" s="244"/>
      <c r="P44" s="472"/>
    </row>
    <row r="45" spans="1:16" s="188" customFormat="1" hidden="1" x14ac:dyDescent="0.2">
      <c r="A45" s="264"/>
      <c r="B45" s="603"/>
      <c r="C45" s="599"/>
      <c r="D45" s="600"/>
      <c r="E45" s="497" t="s">
        <v>1273</v>
      </c>
      <c r="F45" s="553">
        <v>47100</v>
      </c>
      <c r="G45" s="474">
        <v>47100</v>
      </c>
      <c r="H45" s="473">
        <v>0</v>
      </c>
      <c r="I45" s="473">
        <v>0</v>
      </c>
      <c r="J45" s="474">
        <v>0</v>
      </c>
      <c r="K45" s="473">
        <v>0</v>
      </c>
      <c r="L45" s="473">
        <v>0</v>
      </c>
      <c r="M45" s="473">
        <v>0</v>
      </c>
      <c r="N45" s="473">
        <v>0</v>
      </c>
      <c r="O45" s="244"/>
      <c r="P45" s="472"/>
    </row>
    <row r="46" spans="1:16" s="188" customFormat="1" hidden="1" x14ac:dyDescent="0.2">
      <c r="A46" s="264"/>
      <c r="B46" s="603"/>
      <c r="C46" s="599"/>
      <c r="D46" s="600"/>
      <c r="E46" s="497" t="s">
        <v>1274</v>
      </c>
      <c r="F46" s="553">
        <v>255695688</v>
      </c>
      <c r="G46" s="474">
        <v>255695688</v>
      </c>
      <c r="H46" s="473">
        <v>0</v>
      </c>
      <c r="I46" s="473">
        <v>0</v>
      </c>
      <c r="J46" s="474">
        <v>0</v>
      </c>
      <c r="K46" s="473">
        <v>0</v>
      </c>
      <c r="L46" s="473">
        <v>0</v>
      </c>
      <c r="M46" s="473">
        <v>0</v>
      </c>
      <c r="N46" s="473">
        <v>0</v>
      </c>
      <c r="O46" s="244"/>
      <c r="P46" s="472"/>
    </row>
    <row r="47" spans="1:16" s="188" customFormat="1" hidden="1" x14ac:dyDescent="0.2">
      <c r="A47" s="264"/>
      <c r="B47" s="603"/>
      <c r="C47" s="599"/>
      <c r="D47" s="600"/>
      <c r="E47" s="497" t="s">
        <v>1275</v>
      </c>
      <c r="F47" s="553">
        <v>26769</v>
      </c>
      <c r="G47" s="474">
        <v>26769</v>
      </c>
      <c r="H47" s="473">
        <v>0</v>
      </c>
      <c r="I47" s="473">
        <v>0</v>
      </c>
      <c r="J47" s="474">
        <v>0</v>
      </c>
      <c r="K47" s="473">
        <v>0</v>
      </c>
      <c r="L47" s="473">
        <v>0</v>
      </c>
      <c r="M47" s="473">
        <v>0</v>
      </c>
      <c r="N47" s="473">
        <v>0</v>
      </c>
      <c r="O47" s="244"/>
      <c r="P47" s="472"/>
    </row>
    <row r="48" spans="1:16" s="188" customFormat="1" hidden="1" x14ac:dyDescent="0.2">
      <c r="A48" s="264"/>
      <c r="B48" s="603"/>
      <c r="C48" s="599"/>
      <c r="D48" s="600"/>
      <c r="E48" s="497" t="s">
        <v>1641</v>
      </c>
      <c r="F48" s="553">
        <v>422500</v>
      </c>
      <c r="G48" s="474">
        <v>422500</v>
      </c>
      <c r="H48" s="473">
        <v>0</v>
      </c>
      <c r="I48" s="473">
        <v>0</v>
      </c>
      <c r="J48" s="474">
        <v>0</v>
      </c>
      <c r="K48" s="473">
        <v>0</v>
      </c>
      <c r="L48" s="473">
        <v>0</v>
      </c>
      <c r="M48" s="473">
        <v>0</v>
      </c>
      <c r="N48" s="473">
        <v>0</v>
      </c>
      <c r="O48" s="244"/>
      <c r="P48" s="472"/>
    </row>
    <row r="49" spans="1:16" s="188" customFormat="1" hidden="1" x14ac:dyDescent="0.2">
      <c r="A49" s="264"/>
      <c r="B49" s="603"/>
      <c r="C49" s="599" t="s">
        <v>1295</v>
      </c>
      <c r="D49" s="600" t="s">
        <v>1296</v>
      </c>
      <c r="E49" s="497" t="s">
        <v>142</v>
      </c>
      <c r="F49" s="553">
        <v>366924505</v>
      </c>
      <c r="G49" s="474">
        <v>366924505</v>
      </c>
      <c r="H49" s="473">
        <v>0</v>
      </c>
      <c r="I49" s="473">
        <v>0</v>
      </c>
      <c r="J49" s="474">
        <v>0</v>
      </c>
      <c r="K49" s="473">
        <v>0</v>
      </c>
      <c r="L49" s="473">
        <v>0</v>
      </c>
      <c r="M49" s="473">
        <v>0</v>
      </c>
      <c r="N49" s="473">
        <v>0</v>
      </c>
      <c r="O49" s="244"/>
      <c r="P49" s="472"/>
    </row>
    <row r="50" spans="1:16" s="188" customFormat="1" hidden="1" x14ac:dyDescent="0.2">
      <c r="A50" s="264"/>
      <c r="B50" s="603"/>
      <c r="C50" s="599"/>
      <c r="D50" s="600"/>
      <c r="E50" s="497" t="s">
        <v>1273</v>
      </c>
      <c r="F50" s="553">
        <v>47100</v>
      </c>
      <c r="G50" s="474">
        <v>47100</v>
      </c>
      <c r="H50" s="473">
        <v>0</v>
      </c>
      <c r="I50" s="473">
        <v>0</v>
      </c>
      <c r="J50" s="474">
        <v>0</v>
      </c>
      <c r="K50" s="473">
        <v>0</v>
      </c>
      <c r="L50" s="473">
        <v>0</v>
      </c>
      <c r="M50" s="473">
        <v>0</v>
      </c>
      <c r="N50" s="473">
        <v>0</v>
      </c>
      <c r="O50" s="244"/>
      <c r="P50" s="472"/>
    </row>
    <row r="51" spans="1:16" s="188" customFormat="1" hidden="1" x14ac:dyDescent="0.2">
      <c r="A51" s="264"/>
      <c r="B51" s="603"/>
      <c r="C51" s="599"/>
      <c r="D51" s="600"/>
      <c r="E51" s="497" t="s">
        <v>1275</v>
      </c>
      <c r="F51" s="553">
        <v>45244</v>
      </c>
      <c r="G51" s="474">
        <v>45244</v>
      </c>
      <c r="H51" s="473">
        <v>0</v>
      </c>
      <c r="I51" s="473">
        <v>0</v>
      </c>
      <c r="J51" s="474">
        <v>0</v>
      </c>
      <c r="K51" s="473">
        <v>0</v>
      </c>
      <c r="L51" s="473">
        <v>0</v>
      </c>
      <c r="M51" s="473">
        <v>0</v>
      </c>
      <c r="N51" s="473">
        <v>0</v>
      </c>
      <c r="O51" s="244"/>
      <c r="P51" s="472"/>
    </row>
    <row r="52" spans="1:16" s="188" customFormat="1" hidden="1" x14ac:dyDescent="0.2">
      <c r="A52" s="264"/>
      <c r="B52" s="603"/>
      <c r="C52" s="599"/>
      <c r="D52" s="600"/>
      <c r="E52" s="497" t="s">
        <v>1641</v>
      </c>
      <c r="F52" s="553">
        <v>2169440</v>
      </c>
      <c r="G52" s="474">
        <v>2169440</v>
      </c>
      <c r="H52" s="473">
        <v>0</v>
      </c>
      <c r="I52" s="473">
        <v>0</v>
      </c>
      <c r="J52" s="474">
        <v>0</v>
      </c>
      <c r="K52" s="473">
        <v>0</v>
      </c>
      <c r="L52" s="473">
        <v>0</v>
      </c>
      <c r="M52" s="473">
        <v>0</v>
      </c>
      <c r="N52" s="473">
        <v>0</v>
      </c>
      <c r="O52" s="244"/>
      <c r="P52" s="472"/>
    </row>
    <row r="53" spans="1:16" s="188" customFormat="1" hidden="1" x14ac:dyDescent="0.2">
      <c r="A53" s="264"/>
      <c r="B53" s="603"/>
      <c r="C53" s="599" t="s">
        <v>1297</v>
      </c>
      <c r="D53" s="600" t="s">
        <v>1298</v>
      </c>
      <c r="E53" s="497" t="s">
        <v>142</v>
      </c>
      <c r="F53" s="553">
        <v>482447125</v>
      </c>
      <c r="G53" s="474">
        <v>482447125</v>
      </c>
      <c r="H53" s="473">
        <v>0</v>
      </c>
      <c r="I53" s="473">
        <v>0</v>
      </c>
      <c r="J53" s="474">
        <v>0</v>
      </c>
      <c r="K53" s="473">
        <v>0</v>
      </c>
      <c r="L53" s="473">
        <v>0</v>
      </c>
      <c r="M53" s="473">
        <v>0</v>
      </c>
      <c r="N53" s="473">
        <v>0</v>
      </c>
      <c r="O53" s="244"/>
      <c r="P53" s="472"/>
    </row>
    <row r="54" spans="1:16" s="188" customFormat="1" hidden="1" x14ac:dyDescent="0.2">
      <c r="A54" s="264"/>
      <c r="B54" s="603"/>
      <c r="C54" s="599"/>
      <c r="D54" s="600"/>
      <c r="E54" s="497" t="s">
        <v>1273</v>
      </c>
      <c r="F54" s="553">
        <v>62800</v>
      </c>
      <c r="G54" s="474">
        <v>62800</v>
      </c>
      <c r="H54" s="473">
        <v>0</v>
      </c>
      <c r="I54" s="473">
        <v>0</v>
      </c>
      <c r="J54" s="474">
        <v>0</v>
      </c>
      <c r="K54" s="473">
        <v>0</v>
      </c>
      <c r="L54" s="473">
        <v>0</v>
      </c>
      <c r="M54" s="473">
        <v>0</v>
      </c>
      <c r="N54" s="473">
        <v>0</v>
      </c>
      <c r="O54" s="244"/>
      <c r="P54" s="472"/>
    </row>
    <row r="55" spans="1:16" s="188" customFormat="1" hidden="1" x14ac:dyDescent="0.2">
      <c r="A55" s="264"/>
      <c r="B55" s="603"/>
      <c r="C55" s="599"/>
      <c r="D55" s="600"/>
      <c r="E55" s="497" t="s">
        <v>1274</v>
      </c>
      <c r="F55" s="553">
        <v>0</v>
      </c>
      <c r="G55" s="474">
        <v>0</v>
      </c>
      <c r="H55" s="473">
        <v>0</v>
      </c>
      <c r="I55" s="473">
        <v>0</v>
      </c>
      <c r="J55" s="474">
        <v>0</v>
      </c>
      <c r="K55" s="473">
        <v>0</v>
      </c>
      <c r="L55" s="473">
        <v>0</v>
      </c>
      <c r="M55" s="473">
        <v>0</v>
      </c>
      <c r="N55" s="473">
        <v>0</v>
      </c>
      <c r="O55" s="244"/>
      <c r="P55" s="472"/>
    </row>
    <row r="56" spans="1:16" s="188" customFormat="1" hidden="1" x14ac:dyDescent="0.2">
      <c r="A56" s="264"/>
      <c r="B56" s="603"/>
      <c r="C56" s="599"/>
      <c r="D56" s="600"/>
      <c r="E56" s="497" t="s">
        <v>1275</v>
      </c>
      <c r="F56" s="553">
        <v>34416</v>
      </c>
      <c r="G56" s="474">
        <v>34416</v>
      </c>
      <c r="H56" s="473">
        <v>0</v>
      </c>
      <c r="I56" s="473">
        <v>0</v>
      </c>
      <c r="J56" s="474">
        <v>0</v>
      </c>
      <c r="K56" s="473">
        <v>0</v>
      </c>
      <c r="L56" s="473">
        <v>0</v>
      </c>
      <c r="M56" s="473">
        <v>0</v>
      </c>
      <c r="N56" s="473">
        <v>0</v>
      </c>
      <c r="O56" s="244"/>
      <c r="P56" s="472"/>
    </row>
    <row r="57" spans="1:16" s="188" customFormat="1" hidden="1" x14ac:dyDescent="0.2">
      <c r="A57" s="264"/>
      <c r="B57" s="603"/>
      <c r="C57" s="599" t="s">
        <v>1299</v>
      </c>
      <c r="D57" s="600" t="s">
        <v>1300</v>
      </c>
      <c r="E57" s="497" t="s">
        <v>142</v>
      </c>
      <c r="F57" s="553">
        <v>470000000</v>
      </c>
      <c r="G57" s="474">
        <v>470000000</v>
      </c>
      <c r="H57" s="473">
        <v>0</v>
      </c>
      <c r="I57" s="473">
        <v>0</v>
      </c>
      <c r="J57" s="474">
        <v>0</v>
      </c>
      <c r="K57" s="473">
        <v>0</v>
      </c>
      <c r="L57" s="473">
        <v>0</v>
      </c>
      <c r="M57" s="473">
        <v>0</v>
      </c>
      <c r="N57" s="473">
        <v>0</v>
      </c>
      <c r="O57" s="244"/>
      <c r="P57" s="472"/>
    </row>
    <row r="58" spans="1:16" s="188" customFormat="1" hidden="1" x14ac:dyDescent="0.2">
      <c r="A58" s="264"/>
      <c r="B58" s="603"/>
      <c r="C58" s="599"/>
      <c r="D58" s="600"/>
      <c r="E58" s="497" t="s">
        <v>1273</v>
      </c>
      <c r="F58" s="553">
        <v>48900</v>
      </c>
      <c r="G58" s="474">
        <v>48900</v>
      </c>
      <c r="H58" s="473">
        <v>0</v>
      </c>
      <c r="I58" s="473">
        <v>0</v>
      </c>
      <c r="J58" s="474">
        <v>0</v>
      </c>
      <c r="K58" s="473">
        <v>0</v>
      </c>
      <c r="L58" s="473">
        <v>0</v>
      </c>
      <c r="M58" s="473">
        <v>0</v>
      </c>
      <c r="N58" s="473">
        <v>0</v>
      </c>
      <c r="O58" s="244"/>
      <c r="P58" s="472"/>
    </row>
    <row r="59" spans="1:16" s="188" customFormat="1" hidden="1" x14ac:dyDescent="0.2">
      <c r="A59" s="264"/>
      <c r="B59" s="603"/>
      <c r="C59" s="599"/>
      <c r="D59" s="600"/>
      <c r="E59" s="497" t="s">
        <v>1275</v>
      </c>
      <c r="F59" s="553">
        <v>44254</v>
      </c>
      <c r="G59" s="474">
        <v>44254</v>
      </c>
      <c r="H59" s="473">
        <v>0</v>
      </c>
      <c r="I59" s="473">
        <v>0</v>
      </c>
      <c r="J59" s="474">
        <v>0</v>
      </c>
      <c r="K59" s="473">
        <v>0</v>
      </c>
      <c r="L59" s="473">
        <v>0</v>
      </c>
      <c r="M59" s="473">
        <v>0</v>
      </c>
      <c r="N59" s="473">
        <v>0</v>
      </c>
      <c r="O59" s="244"/>
      <c r="P59" s="472"/>
    </row>
    <row r="60" spans="1:16" s="188" customFormat="1" hidden="1" x14ac:dyDescent="0.2">
      <c r="A60" s="264"/>
      <c r="B60" s="603"/>
      <c r="C60" s="599" t="s">
        <v>1301</v>
      </c>
      <c r="D60" s="600" t="s">
        <v>1302</v>
      </c>
      <c r="E60" s="497" t="s">
        <v>142</v>
      </c>
      <c r="F60" s="553">
        <v>124294078</v>
      </c>
      <c r="G60" s="474">
        <v>124294078</v>
      </c>
      <c r="H60" s="473">
        <v>0</v>
      </c>
      <c r="I60" s="473">
        <v>0</v>
      </c>
      <c r="J60" s="474">
        <v>0</v>
      </c>
      <c r="K60" s="473">
        <v>0</v>
      </c>
      <c r="L60" s="473">
        <v>0</v>
      </c>
      <c r="M60" s="473">
        <v>0</v>
      </c>
      <c r="N60" s="473">
        <v>0</v>
      </c>
      <c r="O60" s="244"/>
      <c r="P60" s="472"/>
    </row>
    <row r="61" spans="1:16" s="188" customFormat="1" hidden="1" x14ac:dyDescent="0.2">
      <c r="A61" s="264"/>
      <c r="B61" s="603"/>
      <c r="C61" s="599"/>
      <c r="D61" s="600"/>
      <c r="E61" s="497" t="s">
        <v>1273</v>
      </c>
      <c r="F61" s="553">
        <v>47100</v>
      </c>
      <c r="G61" s="474">
        <v>47100</v>
      </c>
      <c r="H61" s="473">
        <v>0</v>
      </c>
      <c r="I61" s="473">
        <v>0</v>
      </c>
      <c r="J61" s="474">
        <v>0</v>
      </c>
      <c r="K61" s="473">
        <v>0</v>
      </c>
      <c r="L61" s="473">
        <v>0</v>
      </c>
      <c r="M61" s="473">
        <v>0</v>
      </c>
      <c r="N61" s="473">
        <v>0</v>
      </c>
      <c r="O61" s="244"/>
      <c r="P61" s="472"/>
    </row>
    <row r="62" spans="1:16" s="188" customFormat="1" hidden="1" x14ac:dyDescent="0.2">
      <c r="A62" s="264"/>
      <c r="B62" s="603"/>
      <c r="C62" s="599"/>
      <c r="D62" s="600"/>
      <c r="E62" s="497" t="s">
        <v>1274</v>
      </c>
      <c r="F62" s="553">
        <v>251882729</v>
      </c>
      <c r="G62" s="474">
        <v>251882729</v>
      </c>
      <c r="H62" s="473">
        <v>0</v>
      </c>
      <c r="I62" s="473">
        <v>0</v>
      </c>
      <c r="J62" s="474">
        <v>0</v>
      </c>
      <c r="K62" s="473">
        <v>0</v>
      </c>
      <c r="L62" s="473">
        <v>0</v>
      </c>
      <c r="M62" s="473">
        <v>0</v>
      </c>
      <c r="N62" s="473">
        <v>0</v>
      </c>
      <c r="O62" s="244"/>
      <c r="P62" s="472"/>
    </row>
    <row r="63" spans="1:16" s="188" customFormat="1" hidden="1" x14ac:dyDescent="0.2">
      <c r="A63" s="264"/>
      <c r="B63" s="603"/>
      <c r="C63" s="599"/>
      <c r="D63" s="600"/>
      <c r="E63" s="497" t="s">
        <v>1275</v>
      </c>
      <c r="F63" s="553">
        <v>26085</v>
      </c>
      <c r="G63" s="474">
        <v>26085</v>
      </c>
      <c r="H63" s="473">
        <v>0</v>
      </c>
      <c r="I63" s="473">
        <v>0</v>
      </c>
      <c r="J63" s="474">
        <v>0</v>
      </c>
      <c r="K63" s="473">
        <v>0</v>
      </c>
      <c r="L63" s="473">
        <v>0</v>
      </c>
      <c r="M63" s="473">
        <v>0</v>
      </c>
      <c r="N63" s="473">
        <v>0</v>
      </c>
      <c r="O63" s="244"/>
      <c r="P63" s="472"/>
    </row>
    <row r="64" spans="1:16" s="188" customFormat="1" hidden="1" x14ac:dyDescent="0.2">
      <c r="A64" s="264"/>
      <c r="B64" s="603"/>
      <c r="C64" s="599"/>
      <c r="D64" s="600"/>
      <c r="E64" s="497" t="s">
        <v>1641</v>
      </c>
      <c r="F64" s="553">
        <v>16536598</v>
      </c>
      <c r="G64" s="474">
        <v>16536598</v>
      </c>
      <c r="H64" s="473">
        <v>0</v>
      </c>
      <c r="I64" s="473">
        <v>0</v>
      </c>
      <c r="J64" s="474">
        <v>0</v>
      </c>
      <c r="K64" s="473">
        <v>0</v>
      </c>
      <c r="L64" s="473">
        <v>0</v>
      </c>
      <c r="M64" s="473">
        <v>0</v>
      </c>
      <c r="N64" s="473">
        <v>0</v>
      </c>
      <c r="O64" s="244"/>
      <c r="P64" s="472"/>
    </row>
    <row r="65" spans="1:16" s="188" customFormat="1" hidden="1" x14ac:dyDescent="0.2">
      <c r="A65" s="264"/>
      <c r="B65" s="603"/>
      <c r="C65" s="599" t="s">
        <v>1303</v>
      </c>
      <c r="D65" s="600" t="s">
        <v>1304</v>
      </c>
      <c r="E65" s="497" t="s">
        <v>142</v>
      </c>
      <c r="F65" s="553">
        <v>313429283</v>
      </c>
      <c r="G65" s="474">
        <v>313429283</v>
      </c>
      <c r="H65" s="473">
        <v>0</v>
      </c>
      <c r="I65" s="473">
        <v>0</v>
      </c>
      <c r="J65" s="474">
        <v>0</v>
      </c>
      <c r="K65" s="473">
        <v>0</v>
      </c>
      <c r="L65" s="473">
        <v>0</v>
      </c>
      <c r="M65" s="473">
        <v>0</v>
      </c>
      <c r="N65" s="473">
        <v>0</v>
      </c>
      <c r="O65" s="244"/>
      <c r="P65" s="472"/>
    </row>
    <row r="66" spans="1:16" s="188" customFormat="1" hidden="1" x14ac:dyDescent="0.2">
      <c r="A66" s="264"/>
      <c r="B66" s="603"/>
      <c r="C66" s="599"/>
      <c r="D66" s="600"/>
      <c r="E66" s="497" t="s">
        <v>1273</v>
      </c>
      <c r="F66" s="553">
        <v>47100</v>
      </c>
      <c r="G66" s="474">
        <v>47100</v>
      </c>
      <c r="H66" s="473">
        <v>0</v>
      </c>
      <c r="I66" s="473">
        <v>0</v>
      </c>
      <c r="J66" s="474">
        <v>0</v>
      </c>
      <c r="K66" s="473">
        <v>0</v>
      </c>
      <c r="L66" s="473">
        <v>0</v>
      </c>
      <c r="M66" s="473">
        <v>0</v>
      </c>
      <c r="N66" s="473">
        <v>0</v>
      </c>
      <c r="O66" s="244"/>
      <c r="P66" s="472"/>
    </row>
    <row r="67" spans="1:16" s="188" customFormat="1" hidden="1" x14ac:dyDescent="0.2">
      <c r="A67" s="264"/>
      <c r="B67" s="603"/>
      <c r="C67" s="599"/>
      <c r="D67" s="600"/>
      <c r="E67" s="497" t="s">
        <v>1274</v>
      </c>
      <c r="F67" s="553">
        <v>70000000</v>
      </c>
      <c r="G67" s="474">
        <v>70000000</v>
      </c>
      <c r="H67" s="473">
        <v>0</v>
      </c>
      <c r="I67" s="473">
        <v>0</v>
      </c>
      <c r="J67" s="474">
        <v>0</v>
      </c>
      <c r="K67" s="473">
        <v>0</v>
      </c>
      <c r="L67" s="473">
        <v>0</v>
      </c>
      <c r="M67" s="473">
        <v>0</v>
      </c>
      <c r="N67" s="473">
        <v>0</v>
      </c>
      <c r="O67" s="244"/>
      <c r="P67" s="472"/>
    </row>
    <row r="68" spans="1:16" s="188" customFormat="1" hidden="1" x14ac:dyDescent="0.2">
      <c r="A68" s="264"/>
      <c r="B68" s="603"/>
      <c r="C68" s="599"/>
      <c r="D68" s="600"/>
      <c r="E68" s="497" t="s">
        <v>1275</v>
      </c>
      <c r="F68" s="553">
        <v>70442</v>
      </c>
      <c r="G68" s="474">
        <v>70442</v>
      </c>
      <c r="H68" s="473">
        <v>0</v>
      </c>
      <c r="I68" s="473">
        <v>0</v>
      </c>
      <c r="J68" s="474">
        <v>0</v>
      </c>
      <c r="K68" s="473">
        <v>0</v>
      </c>
      <c r="L68" s="473">
        <v>0</v>
      </c>
      <c r="M68" s="473">
        <v>0</v>
      </c>
      <c r="N68" s="473">
        <v>0</v>
      </c>
      <c r="O68" s="244"/>
      <c r="P68" s="472"/>
    </row>
    <row r="69" spans="1:16" s="188" customFormat="1" hidden="1" x14ac:dyDescent="0.2">
      <c r="A69" s="264"/>
      <c r="B69" s="603"/>
      <c r="C69" s="599"/>
      <c r="D69" s="600"/>
      <c r="E69" s="497" t="s">
        <v>1641</v>
      </c>
      <c r="F69" s="553">
        <v>5329763</v>
      </c>
      <c r="G69" s="474">
        <v>5329763</v>
      </c>
      <c r="H69" s="473">
        <v>0</v>
      </c>
      <c r="I69" s="473">
        <v>0</v>
      </c>
      <c r="J69" s="474">
        <v>0</v>
      </c>
      <c r="K69" s="473">
        <v>0</v>
      </c>
      <c r="L69" s="473">
        <v>0</v>
      </c>
      <c r="M69" s="473">
        <v>0</v>
      </c>
      <c r="N69" s="473">
        <v>0</v>
      </c>
      <c r="O69" s="244"/>
      <c r="P69" s="472"/>
    </row>
    <row r="70" spans="1:16" s="188" customFormat="1" hidden="1" x14ac:dyDescent="0.2">
      <c r="A70" s="264"/>
      <c r="B70" s="603"/>
      <c r="C70" s="599" t="s">
        <v>1305</v>
      </c>
      <c r="D70" s="600" t="s">
        <v>1306</v>
      </c>
      <c r="E70" s="497" t="s">
        <v>142</v>
      </c>
      <c r="F70" s="553">
        <v>170045425</v>
      </c>
      <c r="G70" s="474">
        <v>170045425</v>
      </c>
      <c r="H70" s="473">
        <v>0</v>
      </c>
      <c r="I70" s="473">
        <v>0</v>
      </c>
      <c r="J70" s="474">
        <v>0</v>
      </c>
      <c r="K70" s="473">
        <v>0</v>
      </c>
      <c r="L70" s="473">
        <v>0</v>
      </c>
      <c r="M70" s="473">
        <v>0</v>
      </c>
      <c r="N70" s="473">
        <v>0</v>
      </c>
      <c r="O70" s="244"/>
      <c r="P70" s="472"/>
    </row>
    <row r="71" spans="1:16" s="188" customFormat="1" hidden="1" x14ac:dyDescent="0.2">
      <c r="A71" s="264"/>
      <c r="B71" s="603"/>
      <c r="C71" s="599"/>
      <c r="D71" s="600"/>
      <c r="E71" s="497" t="s">
        <v>1273</v>
      </c>
      <c r="F71" s="553">
        <v>65200</v>
      </c>
      <c r="G71" s="474">
        <v>65200</v>
      </c>
      <c r="H71" s="473">
        <v>0</v>
      </c>
      <c r="I71" s="473">
        <v>0</v>
      </c>
      <c r="J71" s="474">
        <v>0</v>
      </c>
      <c r="K71" s="473">
        <v>0</v>
      </c>
      <c r="L71" s="473">
        <v>0</v>
      </c>
      <c r="M71" s="473">
        <v>0</v>
      </c>
      <c r="N71" s="473">
        <v>0</v>
      </c>
      <c r="O71" s="244"/>
      <c r="P71" s="472"/>
    </row>
    <row r="72" spans="1:16" s="188" customFormat="1" hidden="1" x14ac:dyDescent="0.2">
      <c r="A72" s="264"/>
      <c r="B72" s="603"/>
      <c r="C72" s="599"/>
      <c r="D72" s="600"/>
      <c r="E72" s="497" t="s">
        <v>1274</v>
      </c>
      <c r="F72" s="553">
        <v>300000000</v>
      </c>
      <c r="G72" s="474">
        <v>300000000</v>
      </c>
      <c r="H72" s="473">
        <v>0</v>
      </c>
      <c r="I72" s="473">
        <v>0</v>
      </c>
      <c r="J72" s="474">
        <v>0</v>
      </c>
      <c r="K72" s="473">
        <v>0</v>
      </c>
      <c r="L72" s="473">
        <v>0</v>
      </c>
      <c r="M72" s="473">
        <v>0</v>
      </c>
      <c r="N72" s="473">
        <v>0</v>
      </c>
      <c r="O72" s="244"/>
      <c r="P72" s="472"/>
    </row>
    <row r="73" spans="1:16" s="188" customFormat="1" hidden="1" x14ac:dyDescent="0.2">
      <c r="A73" s="264"/>
      <c r="B73" s="603"/>
      <c r="C73" s="599"/>
      <c r="D73" s="600"/>
      <c r="E73" s="497" t="s">
        <v>1275</v>
      </c>
      <c r="F73" s="553">
        <v>917080</v>
      </c>
      <c r="G73" s="474">
        <v>917080</v>
      </c>
      <c r="H73" s="473">
        <v>0</v>
      </c>
      <c r="I73" s="473">
        <v>0</v>
      </c>
      <c r="J73" s="474">
        <v>0</v>
      </c>
      <c r="K73" s="473">
        <v>0</v>
      </c>
      <c r="L73" s="473">
        <v>0</v>
      </c>
      <c r="M73" s="473">
        <v>0</v>
      </c>
      <c r="N73" s="473">
        <v>0</v>
      </c>
      <c r="O73" s="244"/>
      <c r="P73" s="472"/>
    </row>
    <row r="74" spans="1:16" s="188" customFormat="1" hidden="1" x14ac:dyDescent="0.2">
      <c r="A74" s="264"/>
      <c r="B74" s="603"/>
      <c r="C74" s="599"/>
      <c r="D74" s="600"/>
      <c r="E74" s="497" t="s">
        <v>1641</v>
      </c>
      <c r="F74" s="553">
        <v>7923747</v>
      </c>
      <c r="G74" s="474">
        <v>7923747</v>
      </c>
      <c r="H74" s="473">
        <v>0</v>
      </c>
      <c r="I74" s="473">
        <v>0</v>
      </c>
      <c r="J74" s="474">
        <v>0</v>
      </c>
      <c r="K74" s="473">
        <v>0</v>
      </c>
      <c r="L74" s="473">
        <v>0</v>
      </c>
      <c r="M74" s="473">
        <v>0</v>
      </c>
      <c r="N74" s="473">
        <v>0</v>
      </c>
      <c r="O74" s="244"/>
      <c r="P74" s="472"/>
    </row>
    <row r="75" spans="1:16" s="188" customFormat="1" hidden="1" x14ac:dyDescent="0.2">
      <c r="A75" s="264"/>
      <c r="B75" s="603"/>
      <c r="C75" s="599" t="s">
        <v>1307</v>
      </c>
      <c r="D75" s="600" t="s">
        <v>1308</v>
      </c>
      <c r="E75" s="497" t="s">
        <v>142</v>
      </c>
      <c r="F75" s="553">
        <v>143500000</v>
      </c>
      <c r="G75" s="474">
        <v>143500000</v>
      </c>
      <c r="H75" s="473">
        <v>0</v>
      </c>
      <c r="I75" s="473">
        <v>0</v>
      </c>
      <c r="J75" s="474">
        <v>0</v>
      </c>
      <c r="K75" s="473">
        <v>0</v>
      </c>
      <c r="L75" s="473">
        <v>0</v>
      </c>
      <c r="M75" s="473">
        <v>0</v>
      </c>
      <c r="N75" s="473">
        <v>0</v>
      </c>
      <c r="O75" s="244"/>
      <c r="P75" s="472"/>
    </row>
    <row r="76" spans="1:16" s="188" customFormat="1" hidden="1" x14ac:dyDescent="0.2">
      <c r="A76" s="264"/>
      <c r="B76" s="603"/>
      <c r="C76" s="599"/>
      <c r="D76" s="600"/>
      <c r="E76" s="497" t="s">
        <v>1273</v>
      </c>
      <c r="F76" s="553">
        <v>62800</v>
      </c>
      <c r="G76" s="474">
        <v>62800</v>
      </c>
      <c r="H76" s="473">
        <v>0</v>
      </c>
      <c r="I76" s="473">
        <v>0</v>
      </c>
      <c r="J76" s="474">
        <v>0</v>
      </c>
      <c r="K76" s="473">
        <v>0</v>
      </c>
      <c r="L76" s="473">
        <v>0</v>
      </c>
      <c r="M76" s="473">
        <v>0</v>
      </c>
      <c r="N76" s="473">
        <v>0</v>
      </c>
      <c r="O76" s="244"/>
      <c r="P76" s="472"/>
    </row>
    <row r="77" spans="1:16" s="188" customFormat="1" hidden="1" x14ac:dyDescent="0.2">
      <c r="A77" s="264"/>
      <c r="B77" s="603"/>
      <c r="C77" s="599"/>
      <c r="D77" s="600"/>
      <c r="E77" s="497" t="s">
        <v>1274</v>
      </c>
      <c r="F77" s="553">
        <v>330446669</v>
      </c>
      <c r="G77" s="474">
        <v>330446669</v>
      </c>
      <c r="H77" s="473">
        <v>0</v>
      </c>
      <c r="I77" s="473">
        <v>0</v>
      </c>
      <c r="J77" s="474">
        <v>0</v>
      </c>
      <c r="K77" s="473">
        <v>0</v>
      </c>
      <c r="L77" s="473">
        <v>0</v>
      </c>
      <c r="M77" s="473">
        <v>0</v>
      </c>
      <c r="N77" s="473">
        <v>0</v>
      </c>
      <c r="O77" s="244"/>
      <c r="P77" s="472"/>
    </row>
    <row r="78" spans="1:16" s="188" customFormat="1" hidden="1" x14ac:dyDescent="0.2">
      <c r="A78" s="264"/>
      <c r="B78" s="603"/>
      <c r="C78" s="599"/>
      <c r="D78" s="600"/>
      <c r="E78" s="497" t="s">
        <v>1275</v>
      </c>
      <c r="F78" s="553">
        <v>26261</v>
      </c>
      <c r="G78" s="474">
        <v>26261</v>
      </c>
      <c r="H78" s="473">
        <v>0</v>
      </c>
      <c r="I78" s="473">
        <v>0</v>
      </c>
      <c r="J78" s="474">
        <v>0</v>
      </c>
      <c r="K78" s="473">
        <v>0</v>
      </c>
      <c r="L78" s="473">
        <v>0</v>
      </c>
      <c r="M78" s="473">
        <v>0</v>
      </c>
      <c r="N78" s="473">
        <v>0</v>
      </c>
      <c r="O78" s="244"/>
      <c r="P78" s="472"/>
    </row>
    <row r="79" spans="1:16" s="188" customFormat="1" hidden="1" x14ac:dyDescent="0.2">
      <c r="A79" s="264"/>
      <c r="B79" s="603"/>
      <c r="C79" s="599"/>
      <c r="D79" s="600"/>
      <c r="E79" s="497" t="s">
        <v>1641</v>
      </c>
      <c r="F79" s="553">
        <v>5000000</v>
      </c>
      <c r="G79" s="474">
        <v>5000000</v>
      </c>
      <c r="H79" s="473">
        <v>0</v>
      </c>
      <c r="I79" s="473">
        <v>0</v>
      </c>
      <c r="J79" s="474">
        <v>0</v>
      </c>
      <c r="K79" s="473">
        <v>0</v>
      </c>
      <c r="L79" s="473">
        <v>0</v>
      </c>
      <c r="M79" s="473">
        <v>0</v>
      </c>
      <c r="N79" s="473">
        <v>0</v>
      </c>
      <c r="O79" s="244"/>
      <c r="P79" s="472"/>
    </row>
    <row r="80" spans="1:16" s="188" customFormat="1" hidden="1" x14ac:dyDescent="0.2">
      <c r="A80" s="264"/>
      <c r="B80" s="603"/>
      <c r="C80" s="599" t="s">
        <v>1309</v>
      </c>
      <c r="D80" s="600" t="s">
        <v>1310</v>
      </c>
      <c r="E80" s="497" t="s">
        <v>142</v>
      </c>
      <c r="F80" s="553">
        <v>156449271</v>
      </c>
      <c r="G80" s="474">
        <v>156449271</v>
      </c>
      <c r="H80" s="473">
        <v>0</v>
      </c>
      <c r="I80" s="473">
        <v>0</v>
      </c>
      <c r="J80" s="474">
        <v>0</v>
      </c>
      <c r="K80" s="473">
        <v>0</v>
      </c>
      <c r="L80" s="473">
        <v>0</v>
      </c>
      <c r="M80" s="473">
        <v>0</v>
      </c>
      <c r="N80" s="473">
        <v>0</v>
      </c>
      <c r="O80" s="244"/>
      <c r="P80" s="472"/>
    </row>
    <row r="81" spans="1:16" s="188" customFormat="1" hidden="1" x14ac:dyDescent="0.2">
      <c r="A81" s="264"/>
      <c r="B81" s="603"/>
      <c r="C81" s="599"/>
      <c r="D81" s="600"/>
      <c r="E81" s="497" t="s">
        <v>1273</v>
      </c>
      <c r="F81" s="553">
        <v>47100</v>
      </c>
      <c r="G81" s="474">
        <v>47100</v>
      </c>
      <c r="H81" s="473">
        <v>0</v>
      </c>
      <c r="I81" s="473">
        <v>0</v>
      </c>
      <c r="J81" s="474">
        <v>0</v>
      </c>
      <c r="K81" s="473">
        <v>0</v>
      </c>
      <c r="L81" s="473">
        <v>0</v>
      </c>
      <c r="M81" s="473">
        <v>0</v>
      </c>
      <c r="N81" s="473">
        <v>0</v>
      </c>
      <c r="O81" s="244"/>
      <c r="P81" s="472"/>
    </row>
    <row r="82" spans="1:16" s="188" customFormat="1" hidden="1" x14ac:dyDescent="0.2">
      <c r="A82" s="264"/>
      <c r="B82" s="603"/>
      <c r="C82" s="599"/>
      <c r="D82" s="600"/>
      <c r="E82" s="497" t="s">
        <v>1274</v>
      </c>
      <c r="F82" s="553">
        <v>229916973</v>
      </c>
      <c r="G82" s="474">
        <v>229916973</v>
      </c>
      <c r="H82" s="473">
        <v>0</v>
      </c>
      <c r="I82" s="473">
        <v>0</v>
      </c>
      <c r="J82" s="474">
        <v>0</v>
      </c>
      <c r="K82" s="473">
        <v>0</v>
      </c>
      <c r="L82" s="473">
        <v>0</v>
      </c>
      <c r="M82" s="473">
        <v>0</v>
      </c>
      <c r="N82" s="473">
        <v>0</v>
      </c>
      <c r="O82" s="244"/>
      <c r="P82" s="472"/>
    </row>
    <row r="83" spans="1:16" s="188" customFormat="1" hidden="1" x14ac:dyDescent="0.2">
      <c r="A83" s="264"/>
      <c r="B83" s="603"/>
      <c r="C83" s="599"/>
      <c r="D83" s="600"/>
      <c r="E83" s="497" t="s">
        <v>1275</v>
      </c>
      <c r="F83" s="553">
        <v>40477</v>
      </c>
      <c r="G83" s="474">
        <v>40477</v>
      </c>
      <c r="H83" s="473">
        <v>0</v>
      </c>
      <c r="I83" s="473">
        <v>0</v>
      </c>
      <c r="J83" s="474">
        <v>0</v>
      </c>
      <c r="K83" s="473">
        <v>0</v>
      </c>
      <c r="L83" s="473">
        <v>0</v>
      </c>
      <c r="M83" s="473">
        <v>0</v>
      </c>
      <c r="N83" s="473">
        <v>0</v>
      </c>
      <c r="O83" s="244"/>
      <c r="P83" s="472"/>
    </row>
    <row r="84" spans="1:16" s="188" customFormat="1" hidden="1" x14ac:dyDescent="0.2">
      <c r="A84" s="264"/>
      <c r="B84" s="603"/>
      <c r="C84" s="599"/>
      <c r="D84" s="600"/>
      <c r="E84" s="497" t="s">
        <v>354</v>
      </c>
      <c r="F84" s="553">
        <v>2300000</v>
      </c>
      <c r="G84" s="474">
        <v>2300000</v>
      </c>
      <c r="H84" s="473">
        <v>0</v>
      </c>
      <c r="I84" s="473">
        <v>0</v>
      </c>
      <c r="J84" s="474">
        <v>0</v>
      </c>
      <c r="K84" s="473">
        <v>0</v>
      </c>
      <c r="L84" s="473">
        <v>0</v>
      </c>
      <c r="M84" s="473">
        <v>0</v>
      </c>
      <c r="N84" s="473">
        <v>0</v>
      </c>
      <c r="O84" s="244"/>
      <c r="P84" s="472"/>
    </row>
    <row r="85" spans="1:16" s="188" customFormat="1" hidden="1" x14ac:dyDescent="0.2">
      <c r="A85" s="264"/>
      <c r="B85" s="603"/>
      <c r="C85" s="599" t="s">
        <v>1311</v>
      </c>
      <c r="D85" s="600" t="s">
        <v>1312</v>
      </c>
      <c r="E85" s="497" t="s">
        <v>142</v>
      </c>
      <c r="F85" s="553">
        <v>392829182</v>
      </c>
      <c r="G85" s="474">
        <v>392829182</v>
      </c>
      <c r="H85" s="473">
        <v>0</v>
      </c>
      <c r="I85" s="473">
        <v>0</v>
      </c>
      <c r="J85" s="474">
        <v>0</v>
      </c>
      <c r="K85" s="473">
        <v>0</v>
      </c>
      <c r="L85" s="473">
        <v>0</v>
      </c>
      <c r="M85" s="473">
        <v>0</v>
      </c>
      <c r="N85" s="473">
        <v>0</v>
      </c>
      <c r="O85" s="244"/>
      <c r="P85" s="472"/>
    </row>
    <row r="86" spans="1:16" s="188" customFormat="1" hidden="1" x14ac:dyDescent="0.2">
      <c r="A86" s="264"/>
      <c r="B86" s="603"/>
      <c r="C86" s="599"/>
      <c r="D86" s="600"/>
      <c r="E86" s="497" t="s">
        <v>1273</v>
      </c>
      <c r="F86" s="553">
        <v>47100</v>
      </c>
      <c r="G86" s="474">
        <v>47100</v>
      </c>
      <c r="H86" s="473">
        <v>0</v>
      </c>
      <c r="I86" s="473">
        <v>0</v>
      </c>
      <c r="J86" s="474">
        <v>0</v>
      </c>
      <c r="K86" s="473">
        <v>0</v>
      </c>
      <c r="L86" s="473">
        <v>0</v>
      </c>
      <c r="M86" s="473">
        <v>0</v>
      </c>
      <c r="N86" s="473">
        <v>0</v>
      </c>
      <c r="O86" s="244"/>
      <c r="P86" s="472"/>
    </row>
    <row r="87" spans="1:16" s="188" customFormat="1" hidden="1" x14ac:dyDescent="0.2">
      <c r="A87" s="264"/>
      <c r="B87" s="603"/>
      <c r="C87" s="599"/>
      <c r="D87" s="600"/>
      <c r="E87" s="497" t="s">
        <v>1275</v>
      </c>
      <c r="F87" s="553">
        <v>37987</v>
      </c>
      <c r="G87" s="474">
        <v>37987</v>
      </c>
      <c r="H87" s="473">
        <v>0</v>
      </c>
      <c r="I87" s="473">
        <v>0</v>
      </c>
      <c r="J87" s="474">
        <v>0</v>
      </c>
      <c r="K87" s="473">
        <v>0</v>
      </c>
      <c r="L87" s="473">
        <v>0</v>
      </c>
      <c r="M87" s="473">
        <v>0</v>
      </c>
      <c r="N87" s="473">
        <v>0</v>
      </c>
      <c r="O87" s="244"/>
      <c r="P87" s="472"/>
    </row>
    <row r="88" spans="1:16" s="188" customFormat="1" hidden="1" x14ac:dyDescent="0.2">
      <c r="A88" s="264"/>
      <c r="B88" s="603"/>
      <c r="C88" s="599"/>
      <c r="D88" s="600"/>
      <c r="E88" s="497" t="s">
        <v>1641</v>
      </c>
      <c r="F88" s="553">
        <v>5894282</v>
      </c>
      <c r="G88" s="474">
        <v>5894282</v>
      </c>
      <c r="H88" s="473">
        <v>0</v>
      </c>
      <c r="I88" s="473">
        <v>0</v>
      </c>
      <c r="J88" s="474">
        <v>0</v>
      </c>
      <c r="K88" s="473">
        <v>0</v>
      </c>
      <c r="L88" s="473">
        <v>0</v>
      </c>
      <c r="M88" s="473">
        <v>0</v>
      </c>
      <c r="N88" s="473">
        <v>0</v>
      </c>
      <c r="O88" s="244"/>
      <c r="P88" s="472"/>
    </row>
    <row r="89" spans="1:16" s="188" customFormat="1" hidden="1" x14ac:dyDescent="0.2">
      <c r="A89" s="264"/>
      <c r="B89" s="603"/>
      <c r="C89" s="599" t="s">
        <v>1313</v>
      </c>
      <c r="D89" s="600" t="s">
        <v>1314</v>
      </c>
      <c r="E89" s="497" t="s">
        <v>142</v>
      </c>
      <c r="F89" s="553">
        <v>159704906</v>
      </c>
      <c r="G89" s="474">
        <v>159704906</v>
      </c>
      <c r="H89" s="473">
        <v>0</v>
      </c>
      <c r="I89" s="473">
        <v>0</v>
      </c>
      <c r="J89" s="474">
        <v>0</v>
      </c>
      <c r="K89" s="473">
        <v>0</v>
      </c>
      <c r="L89" s="473">
        <v>0</v>
      </c>
      <c r="M89" s="473">
        <v>0</v>
      </c>
      <c r="N89" s="473">
        <v>0</v>
      </c>
      <c r="O89" s="244"/>
      <c r="P89" s="472"/>
    </row>
    <row r="90" spans="1:16" s="188" customFormat="1" hidden="1" x14ac:dyDescent="0.2">
      <c r="A90" s="264"/>
      <c r="B90" s="603"/>
      <c r="C90" s="599"/>
      <c r="D90" s="600"/>
      <c r="E90" s="497" t="s">
        <v>1273</v>
      </c>
      <c r="F90" s="553">
        <v>62800</v>
      </c>
      <c r="G90" s="474">
        <v>62800</v>
      </c>
      <c r="H90" s="473">
        <v>0</v>
      </c>
      <c r="I90" s="473">
        <v>0</v>
      </c>
      <c r="J90" s="474">
        <v>0</v>
      </c>
      <c r="K90" s="473">
        <v>0</v>
      </c>
      <c r="L90" s="473">
        <v>0</v>
      </c>
      <c r="M90" s="473">
        <v>0</v>
      </c>
      <c r="N90" s="473">
        <v>0</v>
      </c>
      <c r="O90" s="244"/>
      <c r="P90" s="472"/>
    </row>
    <row r="91" spans="1:16" s="188" customFormat="1" hidden="1" x14ac:dyDescent="0.2">
      <c r="A91" s="264"/>
      <c r="B91" s="603"/>
      <c r="C91" s="599"/>
      <c r="D91" s="600"/>
      <c r="E91" s="497" t="s">
        <v>1274</v>
      </c>
      <c r="F91" s="553">
        <v>372400000</v>
      </c>
      <c r="G91" s="474">
        <v>372400000</v>
      </c>
      <c r="H91" s="473">
        <v>0</v>
      </c>
      <c r="I91" s="473">
        <v>0</v>
      </c>
      <c r="J91" s="474">
        <v>0</v>
      </c>
      <c r="K91" s="473">
        <v>0</v>
      </c>
      <c r="L91" s="473">
        <v>0</v>
      </c>
      <c r="M91" s="473">
        <v>0</v>
      </c>
      <c r="N91" s="473">
        <v>0</v>
      </c>
      <c r="O91" s="244"/>
      <c r="P91" s="472"/>
    </row>
    <row r="92" spans="1:16" s="188" customFormat="1" hidden="1" x14ac:dyDescent="0.2">
      <c r="A92" s="264"/>
      <c r="B92" s="603"/>
      <c r="C92" s="599"/>
      <c r="D92" s="600"/>
      <c r="E92" s="497" t="s">
        <v>1275</v>
      </c>
      <c r="F92" s="553">
        <v>22937</v>
      </c>
      <c r="G92" s="474">
        <v>22937</v>
      </c>
      <c r="H92" s="473">
        <v>0</v>
      </c>
      <c r="I92" s="473">
        <v>0</v>
      </c>
      <c r="J92" s="474">
        <v>0</v>
      </c>
      <c r="K92" s="473">
        <v>0</v>
      </c>
      <c r="L92" s="473">
        <v>0</v>
      </c>
      <c r="M92" s="473">
        <v>0</v>
      </c>
      <c r="N92" s="473">
        <v>0</v>
      </c>
      <c r="O92" s="244"/>
      <c r="P92" s="472"/>
    </row>
    <row r="93" spans="1:16" s="188" customFormat="1" hidden="1" x14ac:dyDescent="0.2">
      <c r="A93" s="264"/>
      <c r="B93" s="603"/>
      <c r="C93" s="599" t="s">
        <v>1315</v>
      </c>
      <c r="D93" s="600" t="s">
        <v>1316</v>
      </c>
      <c r="E93" s="497" t="s">
        <v>142</v>
      </c>
      <c r="F93" s="553">
        <v>57157495</v>
      </c>
      <c r="G93" s="474">
        <v>57157495</v>
      </c>
      <c r="H93" s="473">
        <v>0</v>
      </c>
      <c r="I93" s="473">
        <v>0</v>
      </c>
      <c r="J93" s="474">
        <v>0</v>
      </c>
      <c r="K93" s="473">
        <v>0</v>
      </c>
      <c r="L93" s="473">
        <v>0</v>
      </c>
      <c r="M93" s="473">
        <v>0</v>
      </c>
      <c r="N93" s="473">
        <v>0</v>
      </c>
      <c r="O93" s="244"/>
      <c r="P93" s="472"/>
    </row>
    <row r="94" spans="1:16" s="188" customFormat="1" hidden="1" x14ac:dyDescent="0.2">
      <c r="A94" s="264"/>
      <c r="B94" s="603"/>
      <c r="C94" s="599"/>
      <c r="D94" s="600"/>
      <c r="E94" s="497" t="s">
        <v>1273</v>
      </c>
      <c r="F94" s="553">
        <v>50400</v>
      </c>
      <c r="G94" s="474">
        <v>50400</v>
      </c>
      <c r="H94" s="473">
        <v>0</v>
      </c>
      <c r="I94" s="473">
        <v>0</v>
      </c>
      <c r="J94" s="474">
        <v>0</v>
      </c>
      <c r="K94" s="473">
        <v>0</v>
      </c>
      <c r="L94" s="473">
        <v>0</v>
      </c>
      <c r="M94" s="473">
        <v>0</v>
      </c>
      <c r="N94" s="473">
        <v>0</v>
      </c>
      <c r="O94" s="244"/>
      <c r="P94" s="472"/>
    </row>
    <row r="95" spans="1:16" s="188" customFormat="1" hidden="1" x14ac:dyDescent="0.2">
      <c r="A95" s="264"/>
      <c r="B95" s="603"/>
      <c r="C95" s="599"/>
      <c r="D95" s="600"/>
      <c r="E95" s="497" t="s">
        <v>1274</v>
      </c>
      <c r="F95" s="553">
        <v>441624797</v>
      </c>
      <c r="G95" s="474">
        <v>441624797</v>
      </c>
      <c r="H95" s="473">
        <v>0</v>
      </c>
      <c r="I95" s="473">
        <v>0</v>
      </c>
      <c r="J95" s="474">
        <v>0</v>
      </c>
      <c r="K95" s="473">
        <v>0</v>
      </c>
      <c r="L95" s="473">
        <v>0</v>
      </c>
      <c r="M95" s="473">
        <v>0</v>
      </c>
      <c r="N95" s="473">
        <v>0</v>
      </c>
      <c r="O95" s="244"/>
      <c r="P95" s="472"/>
    </row>
    <row r="96" spans="1:16" s="188" customFormat="1" hidden="1" x14ac:dyDescent="0.2">
      <c r="A96" s="264"/>
      <c r="B96" s="603"/>
      <c r="C96" s="599"/>
      <c r="D96" s="600"/>
      <c r="E96" s="497" t="s">
        <v>1275</v>
      </c>
      <c r="F96" s="553">
        <v>290730</v>
      </c>
      <c r="G96" s="474">
        <v>290730</v>
      </c>
      <c r="H96" s="473">
        <v>0</v>
      </c>
      <c r="I96" s="473">
        <v>0</v>
      </c>
      <c r="J96" s="474">
        <v>0</v>
      </c>
      <c r="K96" s="473">
        <v>0</v>
      </c>
      <c r="L96" s="473">
        <v>0</v>
      </c>
      <c r="M96" s="473">
        <v>0</v>
      </c>
      <c r="N96" s="473">
        <v>0</v>
      </c>
      <c r="O96" s="244"/>
      <c r="P96" s="472"/>
    </row>
    <row r="97" spans="1:16" s="188" customFormat="1" hidden="1" x14ac:dyDescent="0.2">
      <c r="A97" s="264"/>
      <c r="B97" s="603"/>
      <c r="C97" s="599" t="s">
        <v>1317</v>
      </c>
      <c r="D97" s="600" t="s">
        <v>1318</v>
      </c>
      <c r="E97" s="497" t="s">
        <v>142</v>
      </c>
      <c r="F97" s="553">
        <v>280000000</v>
      </c>
      <c r="G97" s="474">
        <v>280000000</v>
      </c>
      <c r="H97" s="473">
        <v>0</v>
      </c>
      <c r="I97" s="473">
        <v>0</v>
      </c>
      <c r="J97" s="474">
        <v>0</v>
      </c>
      <c r="K97" s="473">
        <v>0</v>
      </c>
      <c r="L97" s="473">
        <v>0</v>
      </c>
      <c r="M97" s="473">
        <v>0</v>
      </c>
      <c r="N97" s="473">
        <v>0</v>
      </c>
      <c r="O97" s="244"/>
      <c r="P97" s="472"/>
    </row>
    <row r="98" spans="1:16" s="188" customFormat="1" hidden="1" x14ac:dyDescent="0.2">
      <c r="A98" s="264"/>
      <c r="B98" s="603"/>
      <c r="C98" s="599"/>
      <c r="D98" s="600"/>
      <c r="E98" s="497" t="s">
        <v>1274</v>
      </c>
      <c r="F98" s="553">
        <v>77576070</v>
      </c>
      <c r="G98" s="474">
        <v>77576070</v>
      </c>
      <c r="H98" s="473">
        <v>0</v>
      </c>
      <c r="I98" s="473">
        <v>0</v>
      </c>
      <c r="J98" s="474">
        <v>0</v>
      </c>
      <c r="K98" s="473">
        <v>0</v>
      </c>
      <c r="L98" s="473">
        <v>0</v>
      </c>
      <c r="M98" s="473">
        <v>0</v>
      </c>
      <c r="N98" s="473">
        <v>0</v>
      </c>
      <c r="O98" s="244"/>
      <c r="P98" s="472"/>
    </row>
    <row r="99" spans="1:16" s="188" customFormat="1" hidden="1" x14ac:dyDescent="0.2">
      <c r="A99" s="264"/>
      <c r="B99" s="603"/>
      <c r="C99" s="599"/>
      <c r="D99" s="600"/>
      <c r="E99" s="497" t="s">
        <v>1275</v>
      </c>
      <c r="F99" s="553">
        <v>25694</v>
      </c>
      <c r="G99" s="474">
        <v>25694</v>
      </c>
      <c r="H99" s="473">
        <v>0</v>
      </c>
      <c r="I99" s="473">
        <v>0</v>
      </c>
      <c r="J99" s="474">
        <v>0</v>
      </c>
      <c r="K99" s="473">
        <v>0</v>
      </c>
      <c r="L99" s="473">
        <v>0</v>
      </c>
      <c r="M99" s="473">
        <v>0</v>
      </c>
      <c r="N99" s="473">
        <v>0</v>
      </c>
      <c r="O99" s="244"/>
      <c r="P99" s="472"/>
    </row>
    <row r="100" spans="1:16" s="188" customFormat="1" hidden="1" x14ac:dyDescent="0.2">
      <c r="A100" s="264"/>
      <c r="B100" s="603"/>
      <c r="C100" s="599"/>
      <c r="D100" s="600"/>
      <c r="E100" s="497" t="s">
        <v>354</v>
      </c>
      <c r="F100" s="553">
        <v>47100</v>
      </c>
      <c r="G100" s="474">
        <v>47100</v>
      </c>
      <c r="H100" s="473">
        <v>0</v>
      </c>
      <c r="I100" s="473">
        <v>0</v>
      </c>
      <c r="J100" s="474">
        <v>0</v>
      </c>
      <c r="K100" s="473">
        <v>0</v>
      </c>
      <c r="L100" s="473">
        <v>0</v>
      </c>
      <c r="M100" s="473">
        <v>0</v>
      </c>
      <c r="N100" s="473">
        <v>0</v>
      </c>
      <c r="O100" s="244"/>
      <c r="P100" s="472"/>
    </row>
    <row r="101" spans="1:16" s="188" customFormat="1" hidden="1" x14ac:dyDescent="0.2">
      <c r="A101" s="264"/>
      <c r="B101" s="603"/>
      <c r="C101" s="599"/>
      <c r="D101" s="600"/>
      <c r="E101" s="497" t="s">
        <v>1641</v>
      </c>
      <c r="F101" s="553">
        <v>1392187</v>
      </c>
      <c r="G101" s="474">
        <v>1392187</v>
      </c>
      <c r="H101" s="473">
        <v>0</v>
      </c>
      <c r="I101" s="473">
        <v>0</v>
      </c>
      <c r="J101" s="474">
        <v>0</v>
      </c>
      <c r="K101" s="473">
        <v>0</v>
      </c>
      <c r="L101" s="473">
        <v>0</v>
      </c>
      <c r="M101" s="473">
        <v>0</v>
      </c>
      <c r="N101" s="473">
        <v>0</v>
      </c>
      <c r="O101" s="244"/>
      <c r="P101" s="472"/>
    </row>
    <row r="102" spans="1:16" s="188" customFormat="1" hidden="1" x14ac:dyDescent="0.2">
      <c r="A102" s="264"/>
      <c r="B102" s="603"/>
      <c r="C102" s="599" t="s">
        <v>1319</v>
      </c>
      <c r="D102" s="600" t="s">
        <v>1320</v>
      </c>
      <c r="E102" s="497" t="s">
        <v>142</v>
      </c>
      <c r="F102" s="553">
        <v>162800000</v>
      </c>
      <c r="G102" s="474">
        <v>162800000</v>
      </c>
      <c r="H102" s="473">
        <v>0</v>
      </c>
      <c r="I102" s="473">
        <v>0</v>
      </c>
      <c r="J102" s="474">
        <v>0</v>
      </c>
      <c r="K102" s="473">
        <v>0</v>
      </c>
      <c r="L102" s="473">
        <v>0</v>
      </c>
      <c r="M102" s="473">
        <v>0</v>
      </c>
      <c r="N102" s="473">
        <v>0</v>
      </c>
      <c r="O102" s="244"/>
      <c r="P102" s="472"/>
    </row>
    <row r="103" spans="1:16" s="188" customFormat="1" hidden="1" x14ac:dyDescent="0.2">
      <c r="A103" s="264"/>
      <c r="B103" s="603"/>
      <c r="C103" s="599"/>
      <c r="D103" s="600"/>
      <c r="E103" s="497" t="s">
        <v>1273</v>
      </c>
      <c r="F103" s="553">
        <v>47100</v>
      </c>
      <c r="G103" s="474">
        <v>47100</v>
      </c>
      <c r="H103" s="473">
        <v>0</v>
      </c>
      <c r="I103" s="473">
        <v>0</v>
      </c>
      <c r="J103" s="474">
        <v>0</v>
      </c>
      <c r="K103" s="473">
        <v>0</v>
      </c>
      <c r="L103" s="473">
        <v>0</v>
      </c>
      <c r="M103" s="473">
        <v>0</v>
      </c>
      <c r="N103" s="473">
        <v>0</v>
      </c>
      <c r="O103" s="244"/>
      <c r="P103" s="472"/>
    </row>
    <row r="104" spans="1:16" s="188" customFormat="1" hidden="1" x14ac:dyDescent="0.2">
      <c r="A104" s="264"/>
      <c r="B104" s="603"/>
      <c r="C104" s="599"/>
      <c r="D104" s="600"/>
      <c r="E104" s="497" t="s">
        <v>1274</v>
      </c>
      <c r="F104" s="553">
        <v>236510312</v>
      </c>
      <c r="G104" s="474">
        <v>236510312</v>
      </c>
      <c r="H104" s="473">
        <v>0</v>
      </c>
      <c r="I104" s="473">
        <v>0</v>
      </c>
      <c r="J104" s="474">
        <v>0</v>
      </c>
      <c r="K104" s="473">
        <v>0</v>
      </c>
      <c r="L104" s="473">
        <v>0</v>
      </c>
      <c r="M104" s="473">
        <v>0</v>
      </c>
      <c r="N104" s="473">
        <v>0</v>
      </c>
      <c r="O104" s="244"/>
      <c r="P104" s="472"/>
    </row>
    <row r="105" spans="1:16" s="188" customFormat="1" hidden="1" x14ac:dyDescent="0.2">
      <c r="A105" s="264"/>
      <c r="B105" s="603"/>
      <c r="C105" s="599"/>
      <c r="D105" s="600"/>
      <c r="E105" s="497" t="s">
        <v>1275</v>
      </c>
      <c r="F105" s="553">
        <v>39400</v>
      </c>
      <c r="G105" s="474">
        <v>39400</v>
      </c>
      <c r="H105" s="473">
        <v>0</v>
      </c>
      <c r="I105" s="473">
        <v>0</v>
      </c>
      <c r="J105" s="474">
        <v>0</v>
      </c>
      <c r="K105" s="473">
        <v>0</v>
      </c>
      <c r="L105" s="473">
        <v>0</v>
      </c>
      <c r="M105" s="473">
        <v>0</v>
      </c>
      <c r="N105" s="473">
        <v>0</v>
      </c>
      <c r="O105" s="244"/>
      <c r="P105" s="472"/>
    </row>
    <row r="106" spans="1:16" s="188" customFormat="1" hidden="1" x14ac:dyDescent="0.2">
      <c r="A106" s="264"/>
      <c r="B106" s="603"/>
      <c r="C106" s="599" t="s">
        <v>1321</v>
      </c>
      <c r="D106" s="600" t="s">
        <v>1322</v>
      </c>
      <c r="E106" s="497" t="s">
        <v>142</v>
      </c>
      <c r="F106" s="553">
        <v>132737849</v>
      </c>
      <c r="G106" s="474">
        <v>132737849</v>
      </c>
      <c r="H106" s="473">
        <v>0</v>
      </c>
      <c r="I106" s="473">
        <v>0</v>
      </c>
      <c r="J106" s="474">
        <v>0</v>
      </c>
      <c r="K106" s="473">
        <v>0</v>
      </c>
      <c r="L106" s="473">
        <v>0</v>
      </c>
      <c r="M106" s="473">
        <v>0</v>
      </c>
      <c r="N106" s="473">
        <v>0</v>
      </c>
      <c r="O106" s="244"/>
      <c r="P106" s="472"/>
    </row>
    <row r="107" spans="1:16" s="188" customFormat="1" hidden="1" x14ac:dyDescent="0.2">
      <c r="A107" s="264"/>
      <c r="B107" s="603"/>
      <c r="C107" s="599"/>
      <c r="D107" s="600"/>
      <c r="E107" s="497" t="s">
        <v>1273</v>
      </c>
      <c r="F107" s="553">
        <v>62800</v>
      </c>
      <c r="G107" s="474">
        <v>62800</v>
      </c>
      <c r="H107" s="473">
        <v>0</v>
      </c>
      <c r="I107" s="473">
        <v>0</v>
      </c>
      <c r="J107" s="474">
        <v>0</v>
      </c>
      <c r="K107" s="473">
        <v>0</v>
      </c>
      <c r="L107" s="473">
        <v>0</v>
      </c>
      <c r="M107" s="473">
        <v>0</v>
      </c>
      <c r="N107" s="473">
        <v>0</v>
      </c>
      <c r="O107" s="244"/>
      <c r="P107" s="472"/>
    </row>
    <row r="108" spans="1:16" s="188" customFormat="1" hidden="1" x14ac:dyDescent="0.2">
      <c r="A108" s="264"/>
      <c r="B108" s="603"/>
      <c r="C108" s="599"/>
      <c r="D108" s="600"/>
      <c r="E108" s="497" t="s">
        <v>1274</v>
      </c>
      <c r="F108" s="553">
        <v>370000000</v>
      </c>
      <c r="G108" s="474">
        <v>370000000</v>
      </c>
      <c r="H108" s="473">
        <v>0</v>
      </c>
      <c r="I108" s="473">
        <v>0</v>
      </c>
      <c r="J108" s="474">
        <v>0</v>
      </c>
      <c r="K108" s="473">
        <v>0</v>
      </c>
      <c r="L108" s="473">
        <v>0</v>
      </c>
      <c r="M108" s="473">
        <v>0</v>
      </c>
      <c r="N108" s="473">
        <v>0</v>
      </c>
      <c r="O108" s="244"/>
      <c r="P108" s="472"/>
    </row>
    <row r="109" spans="1:16" s="188" customFormat="1" hidden="1" x14ac:dyDescent="0.2">
      <c r="A109" s="264"/>
      <c r="B109" s="603"/>
      <c r="C109" s="599"/>
      <c r="D109" s="600"/>
      <c r="E109" s="497" t="s">
        <v>1275</v>
      </c>
      <c r="F109" s="553">
        <v>30688</v>
      </c>
      <c r="G109" s="474">
        <v>30688</v>
      </c>
      <c r="H109" s="473">
        <v>0</v>
      </c>
      <c r="I109" s="473">
        <v>0</v>
      </c>
      <c r="J109" s="474">
        <v>0</v>
      </c>
      <c r="K109" s="473">
        <v>0</v>
      </c>
      <c r="L109" s="473">
        <v>0</v>
      </c>
      <c r="M109" s="473">
        <v>0</v>
      </c>
      <c r="N109" s="473">
        <v>0</v>
      </c>
      <c r="O109" s="244"/>
      <c r="P109" s="472"/>
    </row>
    <row r="110" spans="1:16" s="188" customFormat="1" hidden="1" x14ac:dyDescent="0.2">
      <c r="A110" s="264"/>
      <c r="B110" s="603"/>
      <c r="C110" s="599"/>
      <c r="D110" s="600"/>
      <c r="E110" s="497" t="s">
        <v>354</v>
      </c>
      <c r="F110" s="553">
        <v>3700000</v>
      </c>
      <c r="G110" s="474">
        <v>3700000</v>
      </c>
      <c r="H110" s="473">
        <v>0</v>
      </c>
      <c r="I110" s="473">
        <v>0</v>
      </c>
      <c r="J110" s="474">
        <v>0</v>
      </c>
      <c r="K110" s="473">
        <v>0</v>
      </c>
      <c r="L110" s="473">
        <v>0</v>
      </c>
      <c r="M110" s="473">
        <v>0</v>
      </c>
      <c r="N110" s="473">
        <v>0</v>
      </c>
      <c r="O110" s="244"/>
      <c r="P110" s="472"/>
    </row>
    <row r="111" spans="1:16" s="188" customFormat="1" hidden="1" x14ac:dyDescent="0.2">
      <c r="A111" s="264"/>
      <c r="B111" s="603"/>
      <c r="C111" s="599" t="s">
        <v>1323</v>
      </c>
      <c r="D111" s="600" t="s">
        <v>1324</v>
      </c>
      <c r="E111" s="497" t="s">
        <v>142</v>
      </c>
      <c r="F111" s="553">
        <v>296766256</v>
      </c>
      <c r="G111" s="474">
        <v>296766256</v>
      </c>
      <c r="H111" s="473">
        <v>0</v>
      </c>
      <c r="I111" s="473">
        <v>0</v>
      </c>
      <c r="J111" s="474">
        <v>0</v>
      </c>
      <c r="K111" s="473">
        <v>0</v>
      </c>
      <c r="L111" s="473">
        <v>0</v>
      </c>
      <c r="M111" s="473">
        <v>0</v>
      </c>
      <c r="N111" s="473">
        <v>0</v>
      </c>
      <c r="O111" s="244"/>
      <c r="P111" s="472"/>
    </row>
    <row r="112" spans="1:16" s="188" customFormat="1" hidden="1" x14ac:dyDescent="0.2">
      <c r="A112" s="264"/>
      <c r="B112" s="603"/>
      <c r="C112" s="599"/>
      <c r="D112" s="600"/>
      <c r="E112" s="497" t="s">
        <v>1273</v>
      </c>
      <c r="F112" s="553">
        <v>50400</v>
      </c>
      <c r="G112" s="474">
        <v>50400</v>
      </c>
      <c r="H112" s="473">
        <v>0</v>
      </c>
      <c r="I112" s="473">
        <v>0</v>
      </c>
      <c r="J112" s="474">
        <v>0</v>
      </c>
      <c r="K112" s="473">
        <v>0</v>
      </c>
      <c r="L112" s="473">
        <v>0</v>
      </c>
      <c r="M112" s="473">
        <v>0</v>
      </c>
      <c r="N112" s="473">
        <v>0</v>
      </c>
      <c r="O112" s="244"/>
      <c r="P112" s="472"/>
    </row>
    <row r="113" spans="1:16" s="188" customFormat="1" hidden="1" x14ac:dyDescent="0.2">
      <c r="A113" s="264"/>
      <c r="B113" s="603"/>
      <c r="C113" s="599"/>
      <c r="D113" s="600"/>
      <c r="E113" s="497" t="s">
        <v>1274</v>
      </c>
      <c r="F113" s="553">
        <v>200000000</v>
      </c>
      <c r="G113" s="474">
        <v>200000000</v>
      </c>
      <c r="H113" s="473">
        <v>0</v>
      </c>
      <c r="I113" s="473">
        <v>0</v>
      </c>
      <c r="J113" s="474">
        <v>0</v>
      </c>
      <c r="K113" s="473">
        <v>0</v>
      </c>
      <c r="L113" s="473">
        <v>0</v>
      </c>
      <c r="M113" s="473">
        <v>0</v>
      </c>
      <c r="N113" s="473">
        <v>0</v>
      </c>
      <c r="O113" s="244"/>
      <c r="P113" s="472"/>
    </row>
    <row r="114" spans="1:16" s="188" customFormat="1" hidden="1" x14ac:dyDescent="0.2">
      <c r="A114" s="264"/>
      <c r="B114" s="603"/>
      <c r="C114" s="599"/>
      <c r="D114" s="600"/>
      <c r="E114" s="497" t="s">
        <v>1275</v>
      </c>
      <c r="F114" s="553">
        <v>162900</v>
      </c>
      <c r="G114" s="474">
        <v>162900</v>
      </c>
      <c r="H114" s="473">
        <v>0</v>
      </c>
      <c r="I114" s="473">
        <v>0</v>
      </c>
      <c r="J114" s="474">
        <v>0</v>
      </c>
      <c r="K114" s="473">
        <v>0</v>
      </c>
      <c r="L114" s="473">
        <v>0</v>
      </c>
      <c r="M114" s="473">
        <v>0</v>
      </c>
      <c r="N114" s="473">
        <v>0</v>
      </c>
      <c r="O114" s="244"/>
      <c r="P114" s="472"/>
    </row>
    <row r="115" spans="1:16" s="188" customFormat="1" hidden="1" x14ac:dyDescent="0.2">
      <c r="A115" s="264"/>
      <c r="B115" s="603"/>
      <c r="C115" s="599" t="s">
        <v>1424</v>
      </c>
      <c r="D115" s="606" t="s">
        <v>1423</v>
      </c>
      <c r="E115" s="497" t="s">
        <v>142</v>
      </c>
      <c r="F115" s="553">
        <v>371568581</v>
      </c>
      <c r="G115" s="474">
        <v>371568581</v>
      </c>
      <c r="H115" s="473">
        <v>0</v>
      </c>
      <c r="I115" s="473">
        <v>0</v>
      </c>
      <c r="J115" s="474">
        <v>0</v>
      </c>
      <c r="K115" s="473">
        <v>0</v>
      </c>
      <c r="L115" s="473">
        <v>0</v>
      </c>
      <c r="M115" s="473">
        <v>0</v>
      </c>
      <c r="N115" s="473">
        <v>0</v>
      </c>
      <c r="O115" s="244"/>
      <c r="P115" s="472"/>
    </row>
    <row r="116" spans="1:16" s="188" customFormat="1" hidden="1" x14ac:dyDescent="0.2">
      <c r="A116" s="264"/>
      <c r="B116" s="603"/>
      <c r="C116" s="599"/>
      <c r="D116" s="610"/>
      <c r="E116" s="497" t="s">
        <v>1641</v>
      </c>
      <c r="F116" s="553">
        <v>1916159</v>
      </c>
      <c r="G116" s="474">
        <v>1916159</v>
      </c>
      <c r="H116" s="473">
        <v>0</v>
      </c>
      <c r="I116" s="473">
        <v>0</v>
      </c>
      <c r="J116" s="474">
        <v>0</v>
      </c>
      <c r="K116" s="473">
        <v>0</v>
      </c>
      <c r="L116" s="473">
        <v>0</v>
      </c>
      <c r="M116" s="473">
        <v>0</v>
      </c>
      <c r="N116" s="473">
        <v>0</v>
      </c>
      <c r="O116" s="244"/>
      <c r="P116" s="472"/>
    </row>
    <row r="117" spans="1:16" s="188" customFormat="1" hidden="1" x14ac:dyDescent="0.2">
      <c r="A117" s="264"/>
      <c r="B117" s="603"/>
      <c r="C117" s="599"/>
      <c r="D117" s="610"/>
      <c r="E117" s="497" t="s">
        <v>1275</v>
      </c>
      <c r="F117" s="553">
        <v>47100</v>
      </c>
      <c r="G117" s="474">
        <v>47100</v>
      </c>
      <c r="H117" s="473">
        <v>0</v>
      </c>
      <c r="I117" s="473">
        <v>0</v>
      </c>
      <c r="J117" s="474">
        <v>0</v>
      </c>
      <c r="K117" s="473">
        <v>0</v>
      </c>
      <c r="L117" s="473">
        <v>0</v>
      </c>
      <c r="M117" s="473">
        <v>0</v>
      </c>
      <c r="N117" s="473">
        <v>0</v>
      </c>
      <c r="O117" s="244"/>
      <c r="P117" s="472"/>
    </row>
    <row r="118" spans="1:16" s="188" customFormat="1" hidden="1" x14ac:dyDescent="0.2">
      <c r="A118" s="264"/>
      <c r="B118" s="603"/>
      <c r="C118" s="599"/>
      <c r="D118" s="611"/>
      <c r="E118" s="497" t="s">
        <v>1273</v>
      </c>
      <c r="F118" s="553">
        <v>25327</v>
      </c>
      <c r="G118" s="474">
        <v>25327</v>
      </c>
      <c r="H118" s="473">
        <v>0</v>
      </c>
      <c r="I118" s="473">
        <v>0</v>
      </c>
      <c r="J118" s="474">
        <v>0</v>
      </c>
      <c r="K118" s="473">
        <v>0</v>
      </c>
      <c r="L118" s="473">
        <v>0</v>
      </c>
      <c r="M118" s="473">
        <v>0</v>
      </c>
      <c r="N118" s="473">
        <v>0</v>
      </c>
      <c r="O118" s="244"/>
      <c r="P118" s="472"/>
    </row>
    <row r="119" spans="1:16" s="188" customFormat="1" hidden="1" x14ac:dyDescent="0.2">
      <c r="A119" s="264"/>
      <c r="B119" s="603"/>
      <c r="C119" s="599" t="s">
        <v>1325</v>
      </c>
      <c r="D119" s="600" t="s">
        <v>1326</v>
      </c>
      <c r="E119" s="497" t="s">
        <v>142</v>
      </c>
      <c r="F119" s="553">
        <v>393648981</v>
      </c>
      <c r="G119" s="474">
        <v>393648981</v>
      </c>
      <c r="H119" s="473">
        <v>0</v>
      </c>
      <c r="I119" s="473">
        <v>0</v>
      </c>
      <c r="J119" s="474">
        <v>0</v>
      </c>
      <c r="K119" s="473">
        <v>0</v>
      </c>
      <c r="L119" s="473">
        <v>0</v>
      </c>
      <c r="M119" s="473">
        <v>0</v>
      </c>
      <c r="N119" s="473">
        <v>0</v>
      </c>
      <c r="O119" s="244"/>
      <c r="P119" s="472"/>
    </row>
    <row r="120" spans="1:16" s="188" customFormat="1" hidden="1" x14ac:dyDescent="0.2">
      <c r="A120" s="264"/>
      <c r="B120" s="603"/>
      <c r="C120" s="599"/>
      <c r="D120" s="600"/>
      <c r="E120" s="497" t="s">
        <v>1273</v>
      </c>
      <c r="F120" s="553">
        <v>47100</v>
      </c>
      <c r="G120" s="474">
        <v>47100</v>
      </c>
      <c r="H120" s="473">
        <v>0</v>
      </c>
      <c r="I120" s="473">
        <v>0</v>
      </c>
      <c r="J120" s="474">
        <v>0</v>
      </c>
      <c r="K120" s="473">
        <v>0</v>
      </c>
      <c r="L120" s="473">
        <v>0</v>
      </c>
      <c r="M120" s="473">
        <v>0</v>
      </c>
      <c r="N120" s="473">
        <v>0</v>
      </c>
      <c r="O120" s="244"/>
      <c r="P120" s="472"/>
    </row>
    <row r="121" spans="1:16" s="188" customFormat="1" hidden="1" x14ac:dyDescent="0.2">
      <c r="A121" s="264"/>
      <c r="B121" s="603"/>
      <c r="C121" s="599"/>
      <c r="D121" s="600"/>
      <c r="E121" s="497" t="s">
        <v>1275</v>
      </c>
      <c r="F121" s="553">
        <v>26900</v>
      </c>
      <c r="G121" s="474">
        <v>26900</v>
      </c>
      <c r="H121" s="473">
        <v>0</v>
      </c>
      <c r="I121" s="473">
        <v>0</v>
      </c>
      <c r="J121" s="474">
        <v>0</v>
      </c>
      <c r="K121" s="473">
        <v>0</v>
      </c>
      <c r="L121" s="473">
        <v>0</v>
      </c>
      <c r="M121" s="473">
        <v>0</v>
      </c>
      <c r="N121" s="473">
        <v>0</v>
      </c>
      <c r="O121" s="244"/>
      <c r="P121" s="472"/>
    </row>
    <row r="122" spans="1:16" s="188" customFormat="1" hidden="1" x14ac:dyDescent="0.2">
      <c r="A122" s="264"/>
      <c r="B122" s="603"/>
      <c r="C122" s="599"/>
      <c r="D122" s="600"/>
      <c r="E122" s="497" t="s">
        <v>1641</v>
      </c>
      <c r="F122" s="553">
        <v>2859629</v>
      </c>
      <c r="G122" s="474">
        <v>2859629</v>
      </c>
      <c r="H122" s="473">
        <v>0</v>
      </c>
      <c r="I122" s="473">
        <v>0</v>
      </c>
      <c r="J122" s="474">
        <v>0</v>
      </c>
      <c r="K122" s="473">
        <v>0</v>
      </c>
      <c r="L122" s="473">
        <v>0</v>
      </c>
      <c r="M122" s="473">
        <v>0</v>
      </c>
      <c r="N122" s="473">
        <v>0</v>
      </c>
      <c r="O122" s="244"/>
      <c r="P122" s="472"/>
    </row>
    <row r="123" spans="1:16" s="188" customFormat="1" hidden="1" x14ac:dyDescent="0.2">
      <c r="A123" s="264"/>
      <c r="B123" s="603"/>
      <c r="C123" s="599" t="s">
        <v>1327</v>
      </c>
      <c r="D123" s="600" t="s">
        <v>1328</v>
      </c>
      <c r="E123" s="497" t="s">
        <v>142</v>
      </c>
      <c r="F123" s="553">
        <v>477814617</v>
      </c>
      <c r="G123" s="474">
        <v>477814617</v>
      </c>
      <c r="H123" s="473">
        <v>0</v>
      </c>
      <c r="I123" s="473">
        <v>0</v>
      </c>
      <c r="J123" s="474">
        <v>0</v>
      </c>
      <c r="K123" s="473">
        <v>0</v>
      </c>
      <c r="L123" s="473">
        <v>0</v>
      </c>
      <c r="M123" s="473">
        <v>0</v>
      </c>
      <c r="N123" s="473">
        <v>0</v>
      </c>
      <c r="O123" s="244"/>
      <c r="P123" s="472"/>
    </row>
    <row r="124" spans="1:16" s="188" customFormat="1" hidden="1" x14ac:dyDescent="0.2">
      <c r="A124" s="264"/>
      <c r="B124" s="603"/>
      <c r="C124" s="599"/>
      <c r="D124" s="600"/>
      <c r="E124" s="497" t="s">
        <v>1273</v>
      </c>
      <c r="F124" s="553">
        <v>62800</v>
      </c>
      <c r="G124" s="474">
        <v>62800</v>
      </c>
      <c r="H124" s="473">
        <v>0</v>
      </c>
      <c r="I124" s="473">
        <v>0</v>
      </c>
      <c r="J124" s="474">
        <v>0</v>
      </c>
      <c r="K124" s="473">
        <v>0</v>
      </c>
      <c r="L124" s="473">
        <v>0</v>
      </c>
      <c r="M124" s="473">
        <v>0</v>
      </c>
      <c r="N124" s="473">
        <v>0</v>
      </c>
      <c r="O124" s="244"/>
      <c r="P124" s="472"/>
    </row>
    <row r="125" spans="1:16" s="188" customFormat="1" hidden="1" x14ac:dyDescent="0.2">
      <c r="A125" s="264"/>
      <c r="B125" s="603"/>
      <c r="C125" s="599"/>
      <c r="D125" s="600"/>
      <c r="E125" s="497" t="s">
        <v>1275</v>
      </c>
      <c r="F125" s="553">
        <v>31861</v>
      </c>
      <c r="G125" s="474">
        <v>31861</v>
      </c>
      <c r="H125" s="473">
        <v>0</v>
      </c>
      <c r="I125" s="473">
        <v>0</v>
      </c>
      <c r="J125" s="474">
        <v>0</v>
      </c>
      <c r="K125" s="473">
        <v>0</v>
      </c>
      <c r="L125" s="473">
        <v>0</v>
      </c>
      <c r="M125" s="473">
        <v>0</v>
      </c>
      <c r="N125" s="473">
        <v>0</v>
      </c>
      <c r="O125" s="244"/>
      <c r="P125" s="472"/>
    </row>
    <row r="126" spans="1:16" s="188" customFormat="1" hidden="1" x14ac:dyDescent="0.2">
      <c r="A126" s="264"/>
      <c r="B126" s="603"/>
      <c r="C126" s="599"/>
      <c r="D126" s="600"/>
      <c r="E126" s="497" t="s">
        <v>1641</v>
      </c>
      <c r="F126" s="553">
        <v>8151352</v>
      </c>
      <c r="G126" s="474">
        <v>8151352</v>
      </c>
      <c r="H126" s="473">
        <v>0</v>
      </c>
      <c r="I126" s="473">
        <v>0</v>
      </c>
      <c r="J126" s="474">
        <v>0</v>
      </c>
      <c r="K126" s="473">
        <v>0</v>
      </c>
      <c r="L126" s="473">
        <v>0</v>
      </c>
      <c r="M126" s="473">
        <v>0</v>
      </c>
      <c r="N126" s="473">
        <v>0</v>
      </c>
      <c r="O126" s="244"/>
      <c r="P126" s="472"/>
    </row>
    <row r="127" spans="1:16" s="188" customFormat="1" hidden="1" x14ac:dyDescent="0.2">
      <c r="A127" s="264"/>
      <c r="B127" s="603"/>
      <c r="C127" s="599" t="s">
        <v>1329</v>
      </c>
      <c r="D127" s="600" t="s">
        <v>1330</v>
      </c>
      <c r="E127" s="497" t="s">
        <v>142</v>
      </c>
      <c r="F127" s="553">
        <v>146000000</v>
      </c>
      <c r="G127" s="474">
        <v>146000000</v>
      </c>
      <c r="H127" s="473">
        <v>0</v>
      </c>
      <c r="I127" s="473">
        <v>0</v>
      </c>
      <c r="J127" s="474">
        <v>0</v>
      </c>
      <c r="K127" s="473">
        <v>0</v>
      </c>
      <c r="L127" s="473">
        <v>0</v>
      </c>
      <c r="M127" s="473">
        <v>0</v>
      </c>
      <c r="N127" s="473">
        <v>0</v>
      </c>
      <c r="O127" s="244"/>
      <c r="P127" s="472"/>
    </row>
    <row r="128" spans="1:16" s="188" customFormat="1" hidden="1" x14ac:dyDescent="0.2">
      <c r="A128" s="264"/>
      <c r="B128" s="603"/>
      <c r="C128" s="599"/>
      <c r="D128" s="600"/>
      <c r="E128" s="497" t="s">
        <v>1273</v>
      </c>
      <c r="F128" s="553">
        <v>62800</v>
      </c>
      <c r="G128" s="474">
        <v>62800</v>
      </c>
      <c r="H128" s="473">
        <v>0</v>
      </c>
      <c r="I128" s="473">
        <v>0</v>
      </c>
      <c r="J128" s="474">
        <v>0</v>
      </c>
      <c r="K128" s="473">
        <v>0</v>
      </c>
      <c r="L128" s="473">
        <v>0</v>
      </c>
      <c r="M128" s="473">
        <v>0</v>
      </c>
      <c r="N128" s="473">
        <v>0</v>
      </c>
      <c r="O128" s="244"/>
      <c r="P128" s="472"/>
    </row>
    <row r="129" spans="1:16" s="188" customFormat="1" hidden="1" x14ac:dyDescent="0.2">
      <c r="A129" s="264"/>
      <c r="B129" s="603"/>
      <c r="C129" s="599"/>
      <c r="D129" s="600"/>
      <c r="E129" s="497" t="s">
        <v>1274</v>
      </c>
      <c r="F129" s="553">
        <v>337611588</v>
      </c>
      <c r="G129" s="474">
        <v>337611588</v>
      </c>
      <c r="H129" s="473">
        <v>0</v>
      </c>
      <c r="I129" s="473">
        <v>0</v>
      </c>
      <c r="J129" s="474">
        <v>0</v>
      </c>
      <c r="K129" s="473">
        <v>0</v>
      </c>
      <c r="L129" s="473">
        <v>0</v>
      </c>
      <c r="M129" s="473">
        <v>0</v>
      </c>
      <c r="N129" s="473">
        <v>0</v>
      </c>
      <c r="O129" s="244"/>
      <c r="P129" s="472"/>
    </row>
    <row r="130" spans="1:16" s="188" customFormat="1" hidden="1" x14ac:dyDescent="0.2">
      <c r="A130" s="264"/>
      <c r="B130" s="603"/>
      <c r="C130" s="599"/>
      <c r="D130" s="600"/>
      <c r="E130" s="497" t="s">
        <v>1275</v>
      </c>
      <c r="F130" s="553">
        <v>23500</v>
      </c>
      <c r="G130" s="474">
        <v>23500</v>
      </c>
      <c r="H130" s="473">
        <v>0</v>
      </c>
      <c r="I130" s="473">
        <v>0</v>
      </c>
      <c r="J130" s="474">
        <v>0</v>
      </c>
      <c r="K130" s="473">
        <v>0</v>
      </c>
      <c r="L130" s="473">
        <v>0</v>
      </c>
      <c r="M130" s="473">
        <v>0</v>
      </c>
      <c r="N130" s="473">
        <v>0</v>
      </c>
      <c r="O130" s="244"/>
      <c r="P130" s="472"/>
    </row>
    <row r="131" spans="1:16" s="188" customFormat="1" hidden="1" x14ac:dyDescent="0.2">
      <c r="A131" s="264"/>
      <c r="B131" s="603"/>
      <c r="C131" s="599" t="s">
        <v>1331</v>
      </c>
      <c r="D131" s="600" t="s">
        <v>1332</v>
      </c>
      <c r="E131" s="497" t="s">
        <v>142</v>
      </c>
      <c r="F131" s="553">
        <v>390764963</v>
      </c>
      <c r="G131" s="474">
        <v>390764963</v>
      </c>
      <c r="H131" s="473">
        <v>0</v>
      </c>
      <c r="I131" s="473">
        <v>0</v>
      </c>
      <c r="J131" s="474">
        <v>0</v>
      </c>
      <c r="K131" s="473">
        <v>0</v>
      </c>
      <c r="L131" s="473">
        <v>0</v>
      </c>
      <c r="M131" s="473">
        <v>0</v>
      </c>
      <c r="N131" s="473">
        <v>0</v>
      </c>
      <c r="O131" s="244"/>
      <c r="P131" s="472"/>
    </row>
    <row r="132" spans="1:16" s="188" customFormat="1" hidden="1" x14ac:dyDescent="0.2">
      <c r="A132" s="264"/>
      <c r="B132" s="603"/>
      <c r="C132" s="599"/>
      <c r="D132" s="600"/>
      <c r="E132" s="497" t="s">
        <v>1273</v>
      </c>
      <c r="F132" s="553">
        <v>47100</v>
      </c>
      <c r="G132" s="474">
        <v>47100</v>
      </c>
      <c r="H132" s="473">
        <v>0</v>
      </c>
      <c r="I132" s="473">
        <v>0</v>
      </c>
      <c r="J132" s="474">
        <v>0</v>
      </c>
      <c r="K132" s="473">
        <v>0</v>
      </c>
      <c r="L132" s="473">
        <v>0</v>
      </c>
      <c r="M132" s="473">
        <v>0</v>
      </c>
      <c r="N132" s="473">
        <v>0</v>
      </c>
      <c r="O132" s="244"/>
      <c r="P132" s="472"/>
    </row>
    <row r="133" spans="1:16" s="188" customFormat="1" hidden="1" x14ac:dyDescent="0.2">
      <c r="A133" s="264"/>
      <c r="B133" s="603"/>
      <c r="C133" s="599"/>
      <c r="D133" s="600"/>
      <c r="E133" s="497" t="s">
        <v>1275</v>
      </c>
      <c r="F133" s="553">
        <v>26514</v>
      </c>
      <c r="G133" s="474">
        <v>26514</v>
      </c>
      <c r="H133" s="473">
        <v>0</v>
      </c>
      <c r="I133" s="473">
        <v>0</v>
      </c>
      <c r="J133" s="474">
        <v>0</v>
      </c>
      <c r="K133" s="473">
        <v>0</v>
      </c>
      <c r="L133" s="473">
        <v>0</v>
      </c>
      <c r="M133" s="473">
        <v>0</v>
      </c>
      <c r="N133" s="473">
        <v>0</v>
      </c>
      <c r="O133" s="244"/>
      <c r="P133" s="472"/>
    </row>
    <row r="134" spans="1:16" s="188" customFormat="1" hidden="1" x14ac:dyDescent="0.2">
      <c r="A134" s="264"/>
      <c r="B134" s="603"/>
      <c r="C134" s="599"/>
      <c r="D134" s="600"/>
      <c r="E134" s="497" t="s">
        <v>1641</v>
      </c>
      <c r="F134" s="553">
        <v>4292923</v>
      </c>
      <c r="G134" s="474">
        <v>4292923</v>
      </c>
      <c r="H134" s="473">
        <v>0</v>
      </c>
      <c r="I134" s="473">
        <v>0</v>
      </c>
      <c r="J134" s="474">
        <v>0</v>
      </c>
      <c r="K134" s="473">
        <v>0</v>
      </c>
      <c r="L134" s="473">
        <v>0</v>
      </c>
      <c r="M134" s="473">
        <v>0</v>
      </c>
      <c r="N134" s="473">
        <v>0</v>
      </c>
      <c r="O134" s="244"/>
      <c r="P134" s="472"/>
    </row>
    <row r="135" spans="1:16" s="188" customFormat="1" hidden="1" x14ac:dyDescent="0.2">
      <c r="A135" s="264"/>
      <c r="B135" s="603"/>
      <c r="C135" s="599" t="s">
        <v>1333</v>
      </c>
      <c r="D135" s="600" t="s">
        <v>1334</v>
      </c>
      <c r="E135" s="497" t="s">
        <v>142</v>
      </c>
      <c r="F135" s="553">
        <v>132070000</v>
      </c>
      <c r="G135" s="474">
        <v>132070000</v>
      </c>
      <c r="H135" s="473">
        <v>0</v>
      </c>
      <c r="I135" s="473">
        <v>0</v>
      </c>
      <c r="J135" s="474">
        <v>0</v>
      </c>
      <c r="K135" s="473">
        <v>0</v>
      </c>
      <c r="L135" s="473">
        <v>0</v>
      </c>
      <c r="M135" s="473">
        <v>0</v>
      </c>
      <c r="N135" s="473">
        <v>0</v>
      </c>
      <c r="O135" s="244"/>
      <c r="P135" s="472"/>
    </row>
    <row r="136" spans="1:16" s="188" customFormat="1" hidden="1" x14ac:dyDescent="0.2">
      <c r="A136" s="264"/>
      <c r="B136" s="603"/>
      <c r="C136" s="599"/>
      <c r="D136" s="600"/>
      <c r="E136" s="497" t="s">
        <v>1273</v>
      </c>
      <c r="F136" s="553">
        <v>47100</v>
      </c>
      <c r="G136" s="474">
        <v>47100</v>
      </c>
      <c r="H136" s="473">
        <v>0</v>
      </c>
      <c r="I136" s="473">
        <v>0</v>
      </c>
      <c r="J136" s="474">
        <v>0</v>
      </c>
      <c r="K136" s="473">
        <v>0</v>
      </c>
      <c r="L136" s="473">
        <v>0</v>
      </c>
      <c r="M136" s="473">
        <v>0</v>
      </c>
      <c r="N136" s="473">
        <v>0</v>
      </c>
      <c r="O136" s="244"/>
      <c r="P136" s="472"/>
    </row>
    <row r="137" spans="1:16" s="188" customFormat="1" hidden="1" x14ac:dyDescent="0.2">
      <c r="A137" s="264"/>
      <c r="B137" s="603"/>
      <c r="C137" s="599"/>
      <c r="D137" s="600"/>
      <c r="E137" s="497" t="s">
        <v>1274</v>
      </c>
      <c r="F137" s="553">
        <v>294957384</v>
      </c>
      <c r="G137" s="474">
        <v>294957384</v>
      </c>
      <c r="H137" s="473">
        <v>0</v>
      </c>
      <c r="I137" s="473">
        <v>0</v>
      </c>
      <c r="J137" s="474">
        <v>0</v>
      </c>
      <c r="K137" s="473">
        <v>0</v>
      </c>
      <c r="L137" s="473">
        <v>0</v>
      </c>
      <c r="M137" s="473">
        <v>0</v>
      </c>
      <c r="N137" s="473">
        <v>0</v>
      </c>
      <c r="O137" s="244"/>
      <c r="P137" s="472"/>
    </row>
    <row r="138" spans="1:16" s="188" customFormat="1" hidden="1" x14ac:dyDescent="0.2">
      <c r="A138" s="264"/>
      <c r="B138" s="603"/>
      <c r="C138" s="599"/>
      <c r="D138" s="600"/>
      <c r="E138" s="497" t="s">
        <v>1275</v>
      </c>
      <c r="F138" s="553">
        <v>28947</v>
      </c>
      <c r="G138" s="474">
        <v>28947</v>
      </c>
      <c r="H138" s="473">
        <v>0</v>
      </c>
      <c r="I138" s="473">
        <v>0</v>
      </c>
      <c r="J138" s="474">
        <v>0</v>
      </c>
      <c r="K138" s="473">
        <v>0</v>
      </c>
      <c r="L138" s="473">
        <v>0</v>
      </c>
      <c r="M138" s="473">
        <v>0</v>
      </c>
      <c r="N138" s="473">
        <v>0</v>
      </c>
      <c r="O138" s="244"/>
      <c r="P138" s="472"/>
    </row>
    <row r="139" spans="1:16" s="188" customFormat="1" hidden="1" x14ac:dyDescent="0.2">
      <c r="A139" s="264"/>
      <c r="B139" s="603"/>
      <c r="C139" s="599"/>
      <c r="D139" s="600"/>
      <c r="E139" s="497" t="s">
        <v>354</v>
      </c>
      <c r="F139" s="553">
        <v>1523953</v>
      </c>
      <c r="G139" s="474">
        <v>1523953</v>
      </c>
      <c r="H139" s="473">
        <v>0</v>
      </c>
      <c r="I139" s="473">
        <v>0</v>
      </c>
      <c r="J139" s="474">
        <v>0</v>
      </c>
      <c r="K139" s="473">
        <v>0</v>
      </c>
      <c r="L139" s="473">
        <v>0</v>
      </c>
      <c r="M139" s="473">
        <v>0</v>
      </c>
      <c r="N139" s="473">
        <v>0</v>
      </c>
      <c r="O139" s="244"/>
      <c r="P139" s="472"/>
    </row>
    <row r="140" spans="1:16" s="188" customFormat="1" hidden="1" x14ac:dyDescent="0.2">
      <c r="A140" s="264"/>
      <c r="B140" s="603"/>
      <c r="C140" s="599"/>
      <c r="D140" s="600"/>
      <c r="E140" s="497" t="s">
        <v>1641</v>
      </c>
      <c r="F140" s="553">
        <v>18619521</v>
      </c>
      <c r="G140" s="474">
        <v>18619521</v>
      </c>
      <c r="H140" s="473">
        <v>0</v>
      </c>
      <c r="I140" s="473">
        <v>0</v>
      </c>
      <c r="J140" s="474">
        <v>0</v>
      </c>
      <c r="K140" s="473">
        <v>0</v>
      </c>
      <c r="L140" s="473">
        <v>0</v>
      </c>
      <c r="M140" s="473">
        <v>0</v>
      </c>
      <c r="N140" s="473">
        <v>0</v>
      </c>
      <c r="O140" s="244"/>
      <c r="P140" s="472"/>
    </row>
    <row r="141" spans="1:16" s="188" customFormat="1" hidden="1" x14ac:dyDescent="0.2">
      <c r="A141" s="264"/>
      <c r="B141" s="603"/>
      <c r="C141" s="599" t="s">
        <v>1335</v>
      </c>
      <c r="D141" s="600" t="s">
        <v>1336</v>
      </c>
      <c r="E141" s="497" t="s">
        <v>142</v>
      </c>
      <c r="F141" s="553">
        <v>201245000</v>
      </c>
      <c r="G141" s="474">
        <v>201245000</v>
      </c>
      <c r="H141" s="473">
        <v>0</v>
      </c>
      <c r="I141" s="473">
        <v>0</v>
      </c>
      <c r="J141" s="474">
        <v>0</v>
      </c>
      <c r="K141" s="473">
        <v>0</v>
      </c>
      <c r="L141" s="473">
        <v>0</v>
      </c>
      <c r="M141" s="473">
        <v>0</v>
      </c>
      <c r="N141" s="473">
        <v>0</v>
      </c>
      <c r="O141" s="244"/>
      <c r="P141" s="472"/>
    </row>
    <row r="142" spans="1:16" s="188" customFormat="1" hidden="1" x14ac:dyDescent="0.2">
      <c r="A142" s="264"/>
      <c r="B142" s="603"/>
      <c r="C142" s="599"/>
      <c r="D142" s="600"/>
      <c r="E142" s="497" t="s">
        <v>1273</v>
      </c>
      <c r="F142" s="553">
        <v>62800</v>
      </c>
      <c r="G142" s="474">
        <v>62800</v>
      </c>
      <c r="H142" s="473">
        <v>0</v>
      </c>
      <c r="I142" s="473">
        <v>0</v>
      </c>
      <c r="J142" s="474">
        <v>0</v>
      </c>
      <c r="K142" s="473">
        <v>0</v>
      </c>
      <c r="L142" s="473">
        <v>0</v>
      </c>
      <c r="M142" s="473">
        <v>0</v>
      </c>
      <c r="N142" s="473">
        <v>0</v>
      </c>
      <c r="O142" s="244"/>
      <c r="P142" s="472"/>
    </row>
    <row r="143" spans="1:16" s="188" customFormat="1" hidden="1" x14ac:dyDescent="0.2">
      <c r="A143" s="264"/>
      <c r="B143" s="603"/>
      <c r="C143" s="599"/>
      <c r="D143" s="600"/>
      <c r="E143" s="497" t="s">
        <v>1274</v>
      </c>
      <c r="F143" s="553">
        <v>294014400</v>
      </c>
      <c r="G143" s="474">
        <v>294014400</v>
      </c>
      <c r="H143" s="473">
        <v>0</v>
      </c>
      <c r="I143" s="473">
        <v>0</v>
      </c>
      <c r="J143" s="474">
        <v>0</v>
      </c>
      <c r="K143" s="473">
        <v>0</v>
      </c>
      <c r="L143" s="473">
        <v>0</v>
      </c>
      <c r="M143" s="473">
        <v>0</v>
      </c>
      <c r="N143" s="473">
        <v>0</v>
      </c>
      <c r="O143" s="244"/>
      <c r="P143" s="472"/>
    </row>
    <row r="144" spans="1:16" s="188" customFormat="1" hidden="1" x14ac:dyDescent="0.2">
      <c r="A144" s="264"/>
      <c r="B144" s="603"/>
      <c r="C144" s="599"/>
      <c r="D144" s="600"/>
      <c r="E144" s="497" t="s">
        <v>1275</v>
      </c>
      <c r="F144" s="553">
        <v>32200</v>
      </c>
      <c r="G144" s="474">
        <v>32200</v>
      </c>
      <c r="H144" s="473">
        <v>0</v>
      </c>
      <c r="I144" s="473">
        <v>0</v>
      </c>
      <c r="J144" s="474">
        <v>0</v>
      </c>
      <c r="K144" s="473">
        <v>0</v>
      </c>
      <c r="L144" s="473">
        <v>0</v>
      </c>
      <c r="M144" s="473">
        <v>0</v>
      </c>
      <c r="N144" s="473">
        <v>0</v>
      </c>
      <c r="O144" s="244"/>
      <c r="P144" s="472"/>
    </row>
    <row r="145" spans="1:16" s="188" customFormat="1" hidden="1" x14ac:dyDescent="0.2">
      <c r="A145" s="264"/>
      <c r="B145" s="603"/>
      <c r="C145" s="599"/>
      <c r="D145" s="600"/>
      <c r="E145" s="497" t="s">
        <v>1641</v>
      </c>
      <c r="F145" s="553">
        <v>7701869</v>
      </c>
      <c r="G145" s="474">
        <v>7701869</v>
      </c>
      <c r="H145" s="473">
        <v>0</v>
      </c>
      <c r="I145" s="473">
        <v>0</v>
      </c>
      <c r="J145" s="474">
        <v>0</v>
      </c>
      <c r="K145" s="473">
        <v>0</v>
      </c>
      <c r="L145" s="473">
        <v>0</v>
      </c>
      <c r="M145" s="473">
        <v>0</v>
      </c>
      <c r="N145" s="473">
        <v>0</v>
      </c>
      <c r="O145" s="244"/>
      <c r="P145" s="472"/>
    </row>
    <row r="146" spans="1:16" s="188" customFormat="1" hidden="1" x14ac:dyDescent="0.2">
      <c r="A146" s="264"/>
      <c r="B146" s="603"/>
      <c r="C146" s="497" t="s">
        <v>1337</v>
      </c>
      <c r="D146" s="543" t="s">
        <v>1338</v>
      </c>
      <c r="E146" s="497" t="s">
        <v>142</v>
      </c>
      <c r="F146" s="553">
        <v>531064487</v>
      </c>
      <c r="G146" s="474">
        <v>531064487</v>
      </c>
      <c r="H146" s="473">
        <v>0</v>
      </c>
      <c r="I146" s="473">
        <v>0</v>
      </c>
      <c r="J146" s="474">
        <v>0</v>
      </c>
      <c r="K146" s="473">
        <v>0</v>
      </c>
      <c r="L146" s="473">
        <v>0</v>
      </c>
      <c r="M146" s="473">
        <v>0</v>
      </c>
      <c r="N146" s="473">
        <v>0</v>
      </c>
      <c r="O146" s="244"/>
      <c r="P146" s="472"/>
    </row>
    <row r="147" spans="1:16" s="188" customFormat="1" hidden="1" x14ac:dyDescent="0.2">
      <c r="A147" s="264"/>
      <c r="B147" s="603"/>
      <c r="C147" s="599" t="s">
        <v>1339</v>
      </c>
      <c r="D147" s="600" t="s">
        <v>1340</v>
      </c>
      <c r="E147" s="497" t="s">
        <v>142</v>
      </c>
      <c r="F147" s="553">
        <v>355926526</v>
      </c>
      <c r="G147" s="474">
        <v>355926526</v>
      </c>
      <c r="H147" s="473">
        <v>0</v>
      </c>
      <c r="I147" s="473">
        <v>0</v>
      </c>
      <c r="J147" s="474">
        <v>0</v>
      </c>
      <c r="K147" s="473">
        <v>0</v>
      </c>
      <c r="L147" s="473">
        <v>0</v>
      </c>
      <c r="M147" s="473">
        <v>0</v>
      </c>
      <c r="N147" s="473">
        <v>0</v>
      </c>
      <c r="O147" s="244"/>
      <c r="P147" s="472"/>
    </row>
    <row r="148" spans="1:16" s="188" customFormat="1" hidden="1" x14ac:dyDescent="0.2">
      <c r="A148" s="264"/>
      <c r="B148" s="603"/>
      <c r="C148" s="599"/>
      <c r="D148" s="600"/>
      <c r="E148" s="497" t="s">
        <v>1273</v>
      </c>
      <c r="F148" s="553">
        <v>47100</v>
      </c>
      <c r="G148" s="474">
        <v>47100</v>
      </c>
      <c r="H148" s="473">
        <v>0</v>
      </c>
      <c r="I148" s="473">
        <v>0</v>
      </c>
      <c r="J148" s="474">
        <v>0</v>
      </c>
      <c r="K148" s="473">
        <v>0</v>
      </c>
      <c r="L148" s="473">
        <v>0</v>
      </c>
      <c r="M148" s="473">
        <v>0</v>
      </c>
      <c r="N148" s="473">
        <v>0</v>
      </c>
      <c r="O148" s="244"/>
      <c r="P148" s="472"/>
    </row>
    <row r="149" spans="1:16" s="188" customFormat="1" hidden="1" x14ac:dyDescent="0.2">
      <c r="A149" s="264"/>
      <c r="B149" s="603"/>
      <c r="C149" s="599"/>
      <c r="D149" s="600"/>
      <c r="E149" s="497" t="s">
        <v>1275</v>
      </c>
      <c r="F149" s="553">
        <v>35424</v>
      </c>
      <c r="G149" s="474">
        <v>35424</v>
      </c>
      <c r="H149" s="473">
        <v>0</v>
      </c>
      <c r="I149" s="473">
        <v>0</v>
      </c>
      <c r="J149" s="474">
        <v>0</v>
      </c>
      <c r="K149" s="473">
        <v>0</v>
      </c>
      <c r="L149" s="473">
        <v>0</v>
      </c>
      <c r="M149" s="473">
        <v>0</v>
      </c>
      <c r="N149" s="473">
        <v>0</v>
      </c>
      <c r="O149" s="244"/>
      <c r="P149" s="472"/>
    </row>
    <row r="150" spans="1:16" s="188" customFormat="1" hidden="1" x14ac:dyDescent="0.2">
      <c r="A150" s="264"/>
      <c r="B150" s="603"/>
      <c r="C150" s="599" t="s">
        <v>1341</v>
      </c>
      <c r="D150" s="600" t="s">
        <v>1342</v>
      </c>
      <c r="E150" s="497" t="s">
        <v>142</v>
      </c>
      <c r="F150" s="553">
        <v>280233704</v>
      </c>
      <c r="G150" s="474">
        <v>280233704</v>
      </c>
      <c r="H150" s="473">
        <v>0</v>
      </c>
      <c r="I150" s="473">
        <v>0</v>
      </c>
      <c r="J150" s="474">
        <v>0</v>
      </c>
      <c r="K150" s="473">
        <v>0</v>
      </c>
      <c r="L150" s="473">
        <v>0</v>
      </c>
      <c r="M150" s="473">
        <v>0</v>
      </c>
      <c r="N150" s="473">
        <v>0</v>
      </c>
      <c r="O150" s="244"/>
      <c r="P150" s="472"/>
    </row>
    <row r="151" spans="1:16" s="188" customFormat="1" hidden="1" x14ac:dyDescent="0.2">
      <c r="A151" s="264"/>
      <c r="B151" s="603"/>
      <c r="C151" s="599"/>
      <c r="D151" s="600"/>
      <c r="E151" s="497" t="s">
        <v>1273</v>
      </c>
      <c r="F151" s="553">
        <v>50400</v>
      </c>
      <c r="G151" s="474">
        <v>50400</v>
      </c>
      <c r="H151" s="473">
        <v>0</v>
      </c>
      <c r="I151" s="473">
        <v>0</v>
      </c>
      <c r="J151" s="474">
        <v>0</v>
      </c>
      <c r="K151" s="473">
        <v>0</v>
      </c>
      <c r="L151" s="473">
        <v>0</v>
      </c>
      <c r="M151" s="473">
        <v>0</v>
      </c>
      <c r="N151" s="473">
        <v>0</v>
      </c>
      <c r="O151" s="244"/>
      <c r="P151" s="472"/>
    </row>
    <row r="152" spans="1:16" s="188" customFormat="1" hidden="1" x14ac:dyDescent="0.2">
      <c r="A152" s="264"/>
      <c r="B152" s="603"/>
      <c r="C152" s="599"/>
      <c r="D152" s="600"/>
      <c r="E152" s="497" t="s">
        <v>1274</v>
      </c>
      <c r="F152" s="553">
        <v>150000000</v>
      </c>
      <c r="G152" s="474">
        <v>150000000</v>
      </c>
      <c r="H152" s="473">
        <v>0</v>
      </c>
      <c r="I152" s="473">
        <v>0</v>
      </c>
      <c r="J152" s="474">
        <v>0</v>
      </c>
      <c r="K152" s="473">
        <v>0</v>
      </c>
      <c r="L152" s="473">
        <v>0</v>
      </c>
      <c r="M152" s="473">
        <v>0</v>
      </c>
      <c r="N152" s="473">
        <v>0</v>
      </c>
      <c r="O152" s="244"/>
      <c r="P152" s="472"/>
    </row>
    <row r="153" spans="1:16" s="188" customFormat="1" hidden="1" x14ac:dyDescent="0.2">
      <c r="A153" s="264"/>
      <c r="B153" s="603"/>
      <c r="C153" s="599"/>
      <c r="D153" s="600"/>
      <c r="E153" s="497" t="s">
        <v>1275</v>
      </c>
      <c r="F153" s="553">
        <v>491396</v>
      </c>
      <c r="G153" s="474">
        <v>491396</v>
      </c>
      <c r="H153" s="473">
        <v>0</v>
      </c>
      <c r="I153" s="473">
        <v>0</v>
      </c>
      <c r="J153" s="474">
        <v>0</v>
      </c>
      <c r="K153" s="473">
        <v>0</v>
      </c>
      <c r="L153" s="473">
        <v>0</v>
      </c>
      <c r="M153" s="473">
        <v>0</v>
      </c>
      <c r="N153" s="473">
        <v>0</v>
      </c>
      <c r="O153" s="244"/>
      <c r="P153" s="472"/>
    </row>
    <row r="154" spans="1:16" s="188" customFormat="1" hidden="1" x14ac:dyDescent="0.2">
      <c r="A154" s="264"/>
      <c r="B154" s="603"/>
      <c r="C154" s="599"/>
      <c r="D154" s="600"/>
      <c r="E154" s="497" t="s">
        <v>356</v>
      </c>
      <c r="F154" s="553">
        <v>750000</v>
      </c>
      <c r="G154" s="474">
        <v>750000</v>
      </c>
      <c r="H154" s="473">
        <v>0</v>
      </c>
      <c r="I154" s="473">
        <v>0</v>
      </c>
      <c r="J154" s="474">
        <v>0</v>
      </c>
      <c r="K154" s="473">
        <v>0</v>
      </c>
      <c r="L154" s="473">
        <v>0</v>
      </c>
      <c r="M154" s="473">
        <v>0</v>
      </c>
      <c r="N154" s="473">
        <v>0</v>
      </c>
      <c r="O154" s="244"/>
      <c r="P154" s="472"/>
    </row>
    <row r="155" spans="1:16" s="188" customFormat="1" hidden="1" x14ac:dyDescent="0.2">
      <c r="A155" s="264"/>
      <c r="B155" s="603"/>
      <c r="C155" s="599" t="s">
        <v>1343</v>
      </c>
      <c r="D155" s="600" t="s">
        <v>1344</v>
      </c>
      <c r="E155" s="497" t="s">
        <v>142</v>
      </c>
      <c r="F155" s="553">
        <v>287845214</v>
      </c>
      <c r="G155" s="474">
        <v>287845214</v>
      </c>
      <c r="H155" s="473">
        <v>0</v>
      </c>
      <c r="I155" s="473">
        <v>0</v>
      </c>
      <c r="J155" s="474">
        <v>0</v>
      </c>
      <c r="K155" s="473">
        <v>0</v>
      </c>
      <c r="L155" s="473">
        <v>0</v>
      </c>
      <c r="M155" s="473">
        <v>0</v>
      </c>
      <c r="N155" s="473">
        <v>0</v>
      </c>
      <c r="O155" s="244"/>
      <c r="P155" s="472"/>
    </row>
    <row r="156" spans="1:16" s="188" customFormat="1" hidden="1" x14ac:dyDescent="0.2">
      <c r="A156" s="264"/>
      <c r="B156" s="603"/>
      <c r="C156" s="599"/>
      <c r="D156" s="600"/>
      <c r="E156" s="497" t="s">
        <v>1273</v>
      </c>
      <c r="F156" s="553">
        <v>65200</v>
      </c>
      <c r="G156" s="474">
        <v>65200</v>
      </c>
      <c r="H156" s="473">
        <v>0</v>
      </c>
      <c r="I156" s="473">
        <v>0</v>
      </c>
      <c r="J156" s="474">
        <v>0</v>
      </c>
      <c r="K156" s="473">
        <v>0</v>
      </c>
      <c r="L156" s="473">
        <v>0</v>
      </c>
      <c r="M156" s="473">
        <v>0</v>
      </c>
      <c r="N156" s="473">
        <v>0</v>
      </c>
      <c r="O156" s="244"/>
      <c r="P156" s="472"/>
    </row>
    <row r="157" spans="1:16" s="188" customFormat="1" hidden="1" x14ac:dyDescent="0.2">
      <c r="A157" s="264"/>
      <c r="B157" s="603"/>
      <c r="C157" s="599"/>
      <c r="D157" s="600"/>
      <c r="E157" s="497" t="s">
        <v>1276</v>
      </c>
      <c r="F157" s="553">
        <v>201058676</v>
      </c>
      <c r="G157" s="474">
        <v>201058676</v>
      </c>
      <c r="H157" s="473">
        <v>0</v>
      </c>
      <c r="I157" s="473">
        <v>0</v>
      </c>
      <c r="J157" s="474">
        <v>0</v>
      </c>
      <c r="K157" s="473">
        <v>0</v>
      </c>
      <c r="L157" s="473">
        <v>0</v>
      </c>
      <c r="M157" s="473">
        <v>0</v>
      </c>
      <c r="N157" s="473">
        <v>0</v>
      </c>
      <c r="O157" s="244"/>
      <c r="P157" s="472"/>
    </row>
    <row r="158" spans="1:16" s="188" customFormat="1" hidden="1" x14ac:dyDescent="0.2">
      <c r="A158" s="264"/>
      <c r="B158" s="603"/>
      <c r="C158" s="599"/>
      <c r="D158" s="600"/>
      <c r="E158" s="497" t="s">
        <v>1274</v>
      </c>
      <c r="F158" s="553">
        <v>0</v>
      </c>
      <c r="G158" s="474">
        <v>0</v>
      </c>
      <c r="H158" s="473">
        <v>0</v>
      </c>
      <c r="I158" s="473">
        <v>0</v>
      </c>
      <c r="J158" s="474">
        <v>0</v>
      </c>
      <c r="K158" s="473">
        <v>0</v>
      </c>
      <c r="L158" s="473">
        <v>0</v>
      </c>
      <c r="M158" s="473">
        <v>0</v>
      </c>
      <c r="N158" s="473">
        <v>0</v>
      </c>
      <c r="O158" s="244"/>
      <c r="P158" s="472"/>
    </row>
    <row r="159" spans="1:16" s="188" customFormat="1" hidden="1" x14ac:dyDescent="0.2">
      <c r="A159" s="264"/>
      <c r="B159" s="603"/>
      <c r="C159" s="599"/>
      <c r="D159" s="600"/>
      <c r="E159" s="497" t="s">
        <v>1275</v>
      </c>
      <c r="F159" s="553">
        <v>80000</v>
      </c>
      <c r="G159" s="474">
        <v>80000</v>
      </c>
      <c r="H159" s="473">
        <v>0</v>
      </c>
      <c r="I159" s="473">
        <v>0</v>
      </c>
      <c r="J159" s="474">
        <v>0</v>
      </c>
      <c r="K159" s="473">
        <v>0</v>
      </c>
      <c r="L159" s="473">
        <v>0</v>
      </c>
      <c r="M159" s="473">
        <v>0</v>
      </c>
      <c r="N159" s="473">
        <v>0</v>
      </c>
      <c r="O159" s="244"/>
      <c r="P159" s="472"/>
    </row>
    <row r="160" spans="1:16" s="188" customFormat="1" hidden="1" x14ac:dyDescent="0.2">
      <c r="A160" s="264"/>
      <c r="B160" s="603"/>
      <c r="C160" s="599"/>
      <c r="D160" s="600"/>
      <c r="E160" s="497" t="s">
        <v>152</v>
      </c>
      <c r="F160" s="553">
        <v>9660000</v>
      </c>
      <c r="G160" s="474">
        <v>9660000</v>
      </c>
      <c r="H160" s="473">
        <v>0</v>
      </c>
      <c r="I160" s="473">
        <v>0</v>
      </c>
      <c r="J160" s="474">
        <v>0</v>
      </c>
      <c r="K160" s="473">
        <v>0</v>
      </c>
      <c r="L160" s="473">
        <v>0</v>
      </c>
      <c r="M160" s="473">
        <v>0</v>
      </c>
      <c r="N160" s="473">
        <v>0</v>
      </c>
      <c r="O160" s="244"/>
      <c r="P160" s="472"/>
    </row>
    <row r="161" spans="1:16" s="188" customFormat="1" hidden="1" x14ac:dyDescent="0.2">
      <c r="A161" s="264"/>
      <c r="B161" s="603"/>
      <c r="C161" s="599" t="s">
        <v>1345</v>
      </c>
      <c r="D161" s="600" t="s">
        <v>1346</v>
      </c>
      <c r="E161" s="497" t="s">
        <v>142</v>
      </c>
      <c r="F161" s="553">
        <v>220000000</v>
      </c>
      <c r="G161" s="474">
        <v>220000000</v>
      </c>
      <c r="H161" s="473">
        <v>0</v>
      </c>
      <c r="I161" s="473">
        <v>0</v>
      </c>
      <c r="J161" s="474">
        <v>0</v>
      </c>
      <c r="K161" s="473">
        <v>0</v>
      </c>
      <c r="L161" s="473">
        <v>0</v>
      </c>
      <c r="M161" s="473">
        <v>0</v>
      </c>
      <c r="N161" s="473">
        <v>0</v>
      </c>
      <c r="O161" s="244"/>
      <c r="P161" s="472"/>
    </row>
    <row r="162" spans="1:16" s="188" customFormat="1" hidden="1" x14ac:dyDescent="0.2">
      <c r="A162" s="264"/>
      <c r="B162" s="603"/>
      <c r="C162" s="599"/>
      <c r="D162" s="600"/>
      <c r="E162" s="497" t="s">
        <v>1273</v>
      </c>
      <c r="F162" s="553">
        <v>50400</v>
      </c>
      <c r="G162" s="474">
        <v>50400</v>
      </c>
      <c r="H162" s="473">
        <v>0</v>
      </c>
      <c r="I162" s="473">
        <v>0</v>
      </c>
      <c r="J162" s="474">
        <v>0</v>
      </c>
      <c r="K162" s="473">
        <v>0</v>
      </c>
      <c r="L162" s="473">
        <v>0</v>
      </c>
      <c r="M162" s="473">
        <v>0</v>
      </c>
      <c r="N162" s="473">
        <v>0</v>
      </c>
      <c r="O162" s="244"/>
      <c r="P162" s="472"/>
    </row>
    <row r="163" spans="1:16" s="188" customFormat="1" hidden="1" x14ac:dyDescent="0.2">
      <c r="A163" s="264"/>
      <c r="B163" s="603"/>
      <c r="C163" s="599"/>
      <c r="D163" s="600"/>
      <c r="E163" s="497" t="s">
        <v>1274</v>
      </c>
      <c r="F163" s="553">
        <v>276452611</v>
      </c>
      <c r="G163" s="474">
        <v>276452611</v>
      </c>
      <c r="H163" s="473">
        <v>0</v>
      </c>
      <c r="I163" s="473">
        <v>0</v>
      </c>
      <c r="J163" s="474">
        <v>0</v>
      </c>
      <c r="K163" s="473">
        <v>0</v>
      </c>
      <c r="L163" s="473">
        <v>0</v>
      </c>
      <c r="M163" s="473">
        <v>0</v>
      </c>
      <c r="N163" s="473">
        <v>0</v>
      </c>
      <c r="O163" s="244"/>
      <c r="P163" s="472"/>
    </row>
    <row r="164" spans="1:16" s="188" customFormat="1" hidden="1" x14ac:dyDescent="0.2">
      <c r="A164" s="264"/>
      <c r="B164" s="603"/>
      <c r="C164" s="599"/>
      <c r="D164" s="600"/>
      <c r="E164" s="497" t="s">
        <v>1275</v>
      </c>
      <c r="F164" s="553">
        <v>1000800</v>
      </c>
      <c r="G164" s="474">
        <v>1000800</v>
      </c>
      <c r="H164" s="473">
        <v>0</v>
      </c>
      <c r="I164" s="473">
        <v>0</v>
      </c>
      <c r="J164" s="474">
        <v>0</v>
      </c>
      <c r="K164" s="473">
        <v>0</v>
      </c>
      <c r="L164" s="473">
        <v>0</v>
      </c>
      <c r="M164" s="473">
        <v>0</v>
      </c>
      <c r="N164" s="473">
        <v>0</v>
      </c>
      <c r="O164" s="244"/>
      <c r="P164" s="472"/>
    </row>
    <row r="165" spans="1:16" s="188" customFormat="1" hidden="1" x14ac:dyDescent="0.2">
      <c r="A165" s="264"/>
      <c r="B165" s="603"/>
      <c r="C165" s="599" t="s">
        <v>1347</v>
      </c>
      <c r="D165" s="600" t="s">
        <v>1348</v>
      </c>
      <c r="E165" s="497" t="s">
        <v>142</v>
      </c>
      <c r="F165" s="553">
        <v>101171681</v>
      </c>
      <c r="G165" s="474">
        <v>101171681</v>
      </c>
      <c r="H165" s="473">
        <v>0</v>
      </c>
      <c r="I165" s="473">
        <v>0</v>
      </c>
      <c r="J165" s="474">
        <v>0</v>
      </c>
      <c r="K165" s="473">
        <v>0</v>
      </c>
      <c r="L165" s="473">
        <v>0</v>
      </c>
      <c r="M165" s="473">
        <v>0</v>
      </c>
      <c r="N165" s="473">
        <v>0</v>
      </c>
      <c r="O165" s="244"/>
      <c r="P165" s="472"/>
    </row>
    <row r="166" spans="1:16" s="188" customFormat="1" hidden="1" x14ac:dyDescent="0.2">
      <c r="A166" s="264"/>
      <c r="B166" s="603"/>
      <c r="C166" s="599"/>
      <c r="D166" s="600"/>
      <c r="E166" s="497" t="s">
        <v>1273</v>
      </c>
      <c r="F166" s="553">
        <v>62800</v>
      </c>
      <c r="G166" s="474">
        <v>62800</v>
      </c>
      <c r="H166" s="473">
        <v>0</v>
      </c>
      <c r="I166" s="473">
        <v>0</v>
      </c>
      <c r="J166" s="474">
        <v>0</v>
      </c>
      <c r="K166" s="473">
        <v>0</v>
      </c>
      <c r="L166" s="473">
        <v>0</v>
      </c>
      <c r="M166" s="473">
        <v>0</v>
      </c>
      <c r="N166" s="473">
        <v>0</v>
      </c>
      <c r="O166" s="244"/>
      <c r="P166" s="472"/>
    </row>
    <row r="167" spans="1:16" s="188" customFormat="1" hidden="1" x14ac:dyDescent="0.2">
      <c r="A167" s="264"/>
      <c r="B167" s="603"/>
      <c r="C167" s="599"/>
      <c r="D167" s="600"/>
      <c r="E167" s="497" t="s">
        <v>1274</v>
      </c>
      <c r="F167" s="553">
        <v>236000000</v>
      </c>
      <c r="G167" s="474">
        <v>236000000</v>
      </c>
      <c r="H167" s="473">
        <v>0</v>
      </c>
      <c r="I167" s="473">
        <v>0</v>
      </c>
      <c r="J167" s="474">
        <v>0</v>
      </c>
      <c r="K167" s="473">
        <v>0</v>
      </c>
      <c r="L167" s="473">
        <v>0</v>
      </c>
      <c r="M167" s="473">
        <v>0</v>
      </c>
      <c r="N167" s="473">
        <v>0</v>
      </c>
      <c r="O167" s="244"/>
      <c r="P167" s="472"/>
    </row>
    <row r="168" spans="1:16" s="188" customFormat="1" hidden="1" x14ac:dyDescent="0.2">
      <c r="A168" s="264"/>
      <c r="B168" s="603"/>
      <c r="C168" s="599"/>
      <c r="D168" s="600"/>
      <c r="E168" s="497" t="s">
        <v>1275</v>
      </c>
      <c r="F168" s="553">
        <v>21219</v>
      </c>
      <c r="G168" s="474">
        <v>21219</v>
      </c>
      <c r="H168" s="473">
        <v>0</v>
      </c>
      <c r="I168" s="473">
        <v>0</v>
      </c>
      <c r="J168" s="474">
        <v>0</v>
      </c>
      <c r="K168" s="473">
        <v>0</v>
      </c>
      <c r="L168" s="473">
        <v>0</v>
      </c>
      <c r="M168" s="473">
        <v>0</v>
      </c>
      <c r="N168" s="473">
        <v>0</v>
      </c>
      <c r="O168" s="244"/>
      <c r="P168" s="472"/>
    </row>
    <row r="169" spans="1:16" s="188" customFormat="1" hidden="1" x14ac:dyDescent="0.2">
      <c r="A169" s="264"/>
      <c r="B169" s="603"/>
      <c r="C169" s="599" t="s">
        <v>1349</v>
      </c>
      <c r="D169" s="600" t="s">
        <v>1350</v>
      </c>
      <c r="E169" s="497" t="s">
        <v>142</v>
      </c>
      <c r="F169" s="553">
        <v>246422138</v>
      </c>
      <c r="G169" s="474">
        <v>246422138</v>
      </c>
      <c r="H169" s="473">
        <v>0</v>
      </c>
      <c r="I169" s="473">
        <v>0</v>
      </c>
      <c r="J169" s="474">
        <v>0</v>
      </c>
      <c r="K169" s="473">
        <v>0</v>
      </c>
      <c r="L169" s="473">
        <v>0</v>
      </c>
      <c r="M169" s="473">
        <v>0</v>
      </c>
      <c r="N169" s="473">
        <v>0</v>
      </c>
      <c r="O169" s="244"/>
      <c r="P169" s="472"/>
    </row>
    <row r="170" spans="1:16" s="188" customFormat="1" hidden="1" x14ac:dyDescent="0.2">
      <c r="A170" s="264"/>
      <c r="B170" s="603"/>
      <c r="C170" s="599"/>
      <c r="D170" s="600"/>
      <c r="E170" s="497" t="s">
        <v>1273</v>
      </c>
      <c r="F170" s="553">
        <v>47100</v>
      </c>
      <c r="G170" s="474">
        <v>47100</v>
      </c>
      <c r="H170" s="473">
        <v>0</v>
      </c>
      <c r="I170" s="473">
        <v>0</v>
      </c>
      <c r="J170" s="474">
        <v>0</v>
      </c>
      <c r="K170" s="473">
        <v>0</v>
      </c>
      <c r="L170" s="473">
        <v>0</v>
      </c>
      <c r="M170" s="473">
        <v>0</v>
      </c>
      <c r="N170" s="473">
        <v>0</v>
      </c>
      <c r="O170" s="244"/>
      <c r="P170" s="472"/>
    </row>
    <row r="171" spans="1:16" s="188" customFormat="1" hidden="1" x14ac:dyDescent="0.2">
      <c r="A171" s="264"/>
      <c r="B171" s="603"/>
      <c r="C171" s="599"/>
      <c r="D171" s="600"/>
      <c r="E171" s="497" t="s">
        <v>1274</v>
      </c>
      <c r="F171" s="553">
        <v>177805660</v>
      </c>
      <c r="G171" s="474">
        <v>177805660</v>
      </c>
      <c r="H171" s="473">
        <v>0</v>
      </c>
      <c r="I171" s="473">
        <v>0</v>
      </c>
      <c r="J171" s="474">
        <v>0</v>
      </c>
      <c r="K171" s="473">
        <v>0</v>
      </c>
      <c r="L171" s="473">
        <v>0</v>
      </c>
      <c r="M171" s="473">
        <v>0</v>
      </c>
      <c r="N171" s="473">
        <v>0</v>
      </c>
      <c r="O171" s="244"/>
      <c r="P171" s="472"/>
    </row>
    <row r="172" spans="1:16" s="188" customFormat="1" hidden="1" x14ac:dyDescent="0.2">
      <c r="A172" s="264"/>
      <c r="B172" s="603"/>
      <c r="C172" s="599"/>
      <c r="D172" s="600"/>
      <c r="E172" s="497" t="s">
        <v>1275</v>
      </c>
      <c r="F172" s="553">
        <v>22355</v>
      </c>
      <c r="G172" s="474">
        <v>22355</v>
      </c>
      <c r="H172" s="473">
        <v>0</v>
      </c>
      <c r="I172" s="473">
        <v>0</v>
      </c>
      <c r="J172" s="474">
        <v>0</v>
      </c>
      <c r="K172" s="473">
        <v>0</v>
      </c>
      <c r="L172" s="473">
        <v>0</v>
      </c>
      <c r="M172" s="473">
        <v>0</v>
      </c>
      <c r="N172" s="473">
        <v>0</v>
      </c>
      <c r="O172" s="244"/>
      <c r="P172" s="472"/>
    </row>
    <row r="173" spans="1:16" s="188" customFormat="1" hidden="1" x14ac:dyDescent="0.2">
      <c r="A173" s="264"/>
      <c r="B173" s="603"/>
      <c r="C173" s="599"/>
      <c r="D173" s="600"/>
      <c r="E173" s="497" t="s">
        <v>354</v>
      </c>
      <c r="F173" s="553">
        <v>1778057</v>
      </c>
      <c r="G173" s="474">
        <v>1778057</v>
      </c>
      <c r="H173" s="473">
        <v>0</v>
      </c>
      <c r="I173" s="473">
        <v>0</v>
      </c>
      <c r="J173" s="474">
        <v>0</v>
      </c>
      <c r="K173" s="473">
        <v>0</v>
      </c>
      <c r="L173" s="473">
        <v>0</v>
      </c>
      <c r="M173" s="473">
        <v>0</v>
      </c>
      <c r="N173" s="473">
        <v>0</v>
      </c>
      <c r="O173" s="244"/>
      <c r="P173" s="472"/>
    </row>
    <row r="174" spans="1:16" s="188" customFormat="1" hidden="1" x14ac:dyDescent="0.2">
      <c r="A174" s="264"/>
      <c r="B174" s="603"/>
      <c r="C174" s="599"/>
      <c r="D174" s="600"/>
      <c r="E174" s="497" t="s">
        <v>1641</v>
      </c>
      <c r="F174" s="553">
        <v>18322519</v>
      </c>
      <c r="G174" s="474">
        <v>18322519</v>
      </c>
      <c r="H174" s="473">
        <v>0</v>
      </c>
      <c r="I174" s="473">
        <v>0</v>
      </c>
      <c r="J174" s="474">
        <v>0</v>
      </c>
      <c r="K174" s="473">
        <v>0</v>
      </c>
      <c r="L174" s="473">
        <v>0</v>
      </c>
      <c r="M174" s="473">
        <v>0</v>
      </c>
      <c r="N174" s="473">
        <v>0</v>
      </c>
      <c r="O174" s="244"/>
      <c r="P174" s="472"/>
    </row>
    <row r="175" spans="1:16" s="188" customFormat="1" hidden="1" x14ac:dyDescent="0.2">
      <c r="A175" s="264"/>
      <c r="B175" s="603"/>
      <c r="C175" s="599" t="s">
        <v>1351</v>
      </c>
      <c r="D175" s="600" t="s">
        <v>1352</v>
      </c>
      <c r="E175" s="497" t="s">
        <v>142</v>
      </c>
      <c r="F175" s="553">
        <v>494264035</v>
      </c>
      <c r="G175" s="474">
        <v>494264035</v>
      </c>
      <c r="H175" s="473">
        <v>0</v>
      </c>
      <c r="I175" s="473">
        <v>0</v>
      </c>
      <c r="J175" s="474">
        <v>0</v>
      </c>
      <c r="K175" s="473">
        <v>0</v>
      </c>
      <c r="L175" s="473">
        <v>0</v>
      </c>
      <c r="M175" s="473">
        <v>0</v>
      </c>
      <c r="N175" s="473">
        <v>0</v>
      </c>
      <c r="O175" s="244"/>
      <c r="P175" s="472"/>
    </row>
    <row r="176" spans="1:16" s="188" customFormat="1" hidden="1" x14ac:dyDescent="0.2">
      <c r="A176" s="264"/>
      <c r="B176" s="603"/>
      <c r="C176" s="599"/>
      <c r="D176" s="600"/>
      <c r="E176" s="497" t="s">
        <v>1273</v>
      </c>
      <c r="F176" s="553">
        <v>62800</v>
      </c>
      <c r="G176" s="474">
        <v>62800</v>
      </c>
      <c r="H176" s="473">
        <v>0</v>
      </c>
      <c r="I176" s="473">
        <v>0</v>
      </c>
      <c r="J176" s="474">
        <v>0</v>
      </c>
      <c r="K176" s="473">
        <v>0</v>
      </c>
      <c r="L176" s="473">
        <v>0</v>
      </c>
      <c r="M176" s="473">
        <v>0</v>
      </c>
      <c r="N176" s="473">
        <v>0</v>
      </c>
      <c r="O176" s="244"/>
      <c r="P176" s="472"/>
    </row>
    <row r="177" spans="1:16" s="188" customFormat="1" hidden="1" x14ac:dyDescent="0.2">
      <c r="A177" s="264"/>
      <c r="B177" s="603"/>
      <c r="C177" s="599"/>
      <c r="D177" s="600"/>
      <c r="E177" s="497" t="s">
        <v>354</v>
      </c>
      <c r="F177" s="553">
        <v>25929</v>
      </c>
      <c r="G177" s="474">
        <v>25929</v>
      </c>
      <c r="H177" s="473">
        <v>0</v>
      </c>
      <c r="I177" s="473">
        <v>0</v>
      </c>
      <c r="J177" s="474">
        <v>0</v>
      </c>
      <c r="K177" s="473">
        <v>0</v>
      </c>
      <c r="L177" s="473">
        <v>0</v>
      </c>
      <c r="M177" s="473">
        <v>0</v>
      </c>
      <c r="N177" s="473">
        <v>0</v>
      </c>
      <c r="O177" s="244"/>
      <c r="P177" s="472"/>
    </row>
    <row r="178" spans="1:16" s="188" customFormat="1" hidden="1" x14ac:dyDescent="0.2">
      <c r="A178" s="264"/>
      <c r="B178" s="603"/>
      <c r="C178" s="599"/>
      <c r="D178" s="600"/>
      <c r="E178" s="497" t="s">
        <v>1641</v>
      </c>
      <c r="F178" s="553">
        <v>2404136</v>
      </c>
      <c r="G178" s="474">
        <v>2404136</v>
      </c>
      <c r="H178" s="473">
        <v>0</v>
      </c>
      <c r="I178" s="473">
        <v>0</v>
      </c>
      <c r="J178" s="474">
        <v>0</v>
      </c>
      <c r="K178" s="473">
        <v>0</v>
      </c>
      <c r="L178" s="473">
        <v>0</v>
      </c>
      <c r="M178" s="473">
        <v>0</v>
      </c>
      <c r="N178" s="473">
        <v>0</v>
      </c>
      <c r="O178" s="244"/>
      <c r="P178" s="472"/>
    </row>
    <row r="179" spans="1:16" s="188" customFormat="1" hidden="1" x14ac:dyDescent="0.2">
      <c r="A179" s="264"/>
      <c r="B179" s="603"/>
      <c r="C179" s="599" t="s">
        <v>1353</v>
      </c>
      <c r="D179" s="600" t="s">
        <v>1354</v>
      </c>
      <c r="E179" s="497" t="s">
        <v>142</v>
      </c>
      <c r="F179" s="553">
        <v>177200000</v>
      </c>
      <c r="G179" s="474">
        <v>177200000</v>
      </c>
      <c r="H179" s="473">
        <v>0</v>
      </c>
      <c r="I179" s="473">
        <v>0</v>
      </c>
      <c r="J179" s="474">
        <v>0</v>
      </c>
      <c r="K179" s="473">
        <v>0</v>
      </c>
      <c r="L179" s="473">
        <v>0</v>
      </c>
      <c r="M179" s="473">
        <v>0</v>
      </c>
      <c r="N179" s="473">
        <v>0</v>
      </c>
      <c r="O179" s="244"/>
      <c r="P179" s="472"/>
    </row>
    <row r="180" spans="1:16" s="188" customFormat="1" hidden="1" x14ac:dyDescent="0.2">
      <c r="A180" s="264"/>
      <c r="B180" s="603"/>
      <c r="C180" s="599"/>
      <c r="D180" s="600"/>
      <c r="E180" s="497" t="s">
        <v>1273</v>
      </c>
      <c r="F180" s="553">
        <v>50400</v>
      </c>
      <c r="G180" s="474">
        <v>50400</v>
      </c>
      <c r="H180" s="473">
        <v>0</v>
      </c>
      <c r="I180" s="473">
        <v>0</v>
      </c>
      <c r="J180" s="474">
        <v>0</v>
      </c>
      <c r="K180" s="473">
        <v>0</v>
      </c>
      <c r="L180" s="473">
        <v>0</v>
      </c>
      <c r="M180" s="473">
        <v>0</v>
      </c>
      <c r="N180" s="473">
        <v>0</v>
      </c>
      <c r="O180" s="244"/>
      <c r="P180" s="472"/>
    </row>
    <row r="181" spans="1:16" s="188" customFormat="1" hidden="1" x14ac:dyDescent="0.2">
      <c r="A181" s="264"/>
      <c r="B181" s="603"/>
      <c r="C181" s="599"/>
      <c r="D181" s="600"/>
      <c r="E181" s="497" t="s">
        <v>1274</v>
      </c>
      <c r="F181" s="553">
        <v>327800000</v>
      </c>
      <c r="G181" s="474">
        <v>327800000</v>
      </c>
      <c r="H181" s="473">
        <v>0</v>
      </c>
      <c r="I181" s="473">
        <v>0</v>
      </c>
      <c r="J181" s="474">
        <v>0</v>
      </c>
      <c r="K181" s="473">
        <v>0</v>
      </c>
      <c r="L181" s="473">
        <v>0</v>
      </c>
      <c r="M181" s="473">
        <v>0</v>
      </c>
      <c r="N181" s="473">
        <v>0</v>
      </c>
      <c r="O181" s="244"/>
      <c r="P181" s="472"/>
    </row>
    <row r="182" spans="1:16" s="188" customFormat="1" hidden="1" x14ac:dyDescent="0.2">
      <c r="A182" s="264"/>
      <c r="B182" s="603"/>
      <c r="C182" s="599"/>
      <c r="D182" s="600"/>
      <c r="E182" s="497" t="s">
        <v>1275</v>
      </c>
      <c r="F182" s="553">
        <v>114430</v>
      </c>
      <c r="G182" s="474">
        <v>114430</v>
      </c>
      <c r="H182" s="473">
        <v>0</v>
      </c>
      <c r="I182" s="473">
        <v>0</v>
      </c>
      <c r="J182" s="474">
        <v>0</v>
      </c>
      <c r="K182" s="473">
        <v>0</v>
      </c>
      <c r="L182" s="473">
        <v>0</v>
      </c>
      <c r="M182" s="473">
        <v>0</v>
      </c>
      <c r="N182" s="473">
        <v>0</v>
      </c>
      <c r="O182" s="244"/>
      <c r="P182" s="472"/>
    </row>
    <row r="183" spans="1:16" s="188" customFormat="1" hidden="1" x14ac:dyDescent="0.2">
      <c r="A183" s="264"/>
      <c r="B183" s="603"/>
      <c r="C183" s="599" t="s">
        <v>1355</v>
      </c>
      <c r="D183" s="600" t="s">
        <v>1356</v>
      </c>
      <c r="E183" s="497" t="s">
        <v>142</v>
      </c>
      <c r="F183" s="553">
        <v>393328722</v>
      </c>
      <c r="G183" s="474">
        <v>393328722</v>
      </c>
      <c r="H183" s="473">
        <v>0</v>
      </c>
      <c r="I183" s="473">
        <v>0</v>
      </c>
      <c r="J183" s="474">
        <v>0</v>
      </c>
      <c r="K183" s="473">
        <v>0</v>
      </c>
      <c r="L183" s="473">
        <v>0</v>
      </c>
      <c r="M183" s="473">
        <v>0</v>
      </c>
      <c r="N183" s="473">
        <v>0</v>
      </c>
      <c r="O183" s="244"/>
      <c r="P183" s="472"/>
    </row>
    <row r="184" spans="1:16" s="188" customFormat="1" hidden="1" x14ac:dyDescent="0.2">
      <c r="A184" s="264"/>
      <c r="B184" s="603"/>
      <c r="C184" s="599"/>
      <c r="D184" s="600"/>
      <c r="E184" s="497" t="s">
        <v>1273</v>
      </c>
      <c r="F184" s="553">
        <v>62800</v>
      </c>
      <c r="G184" s="474">
        <v>62800</v>
      </c>
      <c r="H184" s="473">
        <v>0</v>
      </c>
      <c r="I184" s="473">
        <v>0</v>
      </c>
      <c r="J184" s="474">
        <v>0</v>
      </c>
      <c r="K184" s="473">
        <v>0</v>
      </c>
      <c r="L184" s="473">
        <v>0</v>
      </c>
      <c r="M184" s="473">
        <v>0</v>
      </c>
      <c r="N184" s="473">
        <v>0</v>
      </c>
      <c r="O184" s="244"/>
      <c r="P184" s="472"/>
    </row>
    <row r="185" spans="1:16" s="188" customFormat="1" hidden="1" x14ac:dyDescent="0.2">
      <c r="A185" s="264"/>
      <c r="B185" s="603"/>
      <c r="C185" s="599"/>
      <c r="D185" s="600"/>
      <c r="E185" s="497" t="s">
        <v>1275</v>
      </c>
      <c r="F185" s="553">
        <v>90200</v>
      </c>
      <c r="G185" s="474">
        <v>90200</v>
      </c>
      <c r="H185" s="473">
        <v>0</v>
      </c>
      <c r="I185" s="473">
        <v>0</v>
      </c>
      <c r="J185" s="474">
        <v>0</v>
      </c>
      <c r="K185" s="473">
        <v>0</v>
      </c>
      <c r="L185" s="473">
        <v>0</v>
      </c>
      <c r="M185" s="473">
        <v>0</v>
      </c>
      <c r="N185" s="473">
        <v>0</v>
      </c>
      <c r="O185" s="244"/>
      <c r="P185" s="472"/>
    </row>
    <row r="186" spans="1:16" s="188" customFormat="1" hidden="1" x14ac:dyDescent="0.2">
      <c r="A186" s="264"/>
      <c r="B186" s="603"/>
      <c r="C186" s="599"/>
      <c r="D186" s="600"/>
      <c r="E186" s="497" t="s">
        <v>1641</v>
      </c>
      <c r="F186" s="553">
        <v>422500</v>
      </c>
      <c r="G186" s="474">
        <v>422500</v>
      </c>
      <c r="H186" s="473">
        <v>0</v>
      </c>
      <c r="I186" s="473">
        <v>0</v>
      </c>
      <c r="J186" s="474">
        <v>0</v>
      </c>
      <c r="K186" s="473">
        <v>0</v>
      </c>
      <c r="L186" s="473">
        <v>0</v>
      </c>
      <c r="M186" s="473">
        <v>0</v>
      </c>
      <c r="N186" s="473">
        <v>0</v>
      </c>
      <c r="O186" s="244"/>
      <c r="P186" s="472"/>
    </row>
    <row r="187" spans="1:16" s="188" customFormat="1" hidden="1" x14ac:dyDescent="0.2">
      <c r="A187" s="264"/>
      <c r="B187" s="603"/>
      <c r="C187" s="599" t="s">
        <v>1357</v>
      </c>
      <c r="D187" s="600" t="s">
        <v>1358</v>
      </c>
      <c r="E187" s="497" t="s">
        <v>142</v>
      </c>
      <c r="F187" s="553">
        <v>128630622</v>
      </c>
      <c r="G187" s="474">
        <v>128630622</v>
      </c>
      <c r="H187" s="473">
        <v>0</v>
      </c>
      <c r="I187" s="473">
        <v>0</v>
      </c>
      <c r="J187" s="474">
        <v>0</v>
      </c>
      <c r="K187" s="473">
        <v>0</v>
      </c>
      <c r="L187" s="473">
        <v>0</v>
      </c>
      <c r="M187" s="473">
        <v>0</v>
      </c>
      <c r="N187" s="473">
        <v>0</v>
      </c>
      <c r="O187" s="244"/>
      <c r="P187" s="472"/>
    </row>
    <row r="188" spans="1:16" s="188" customFormat="1" hidden="1" x14ac:dyDescent="0.2">
      <c r="A188" s="264"/>
      <c r="B188" s="603"/>
      <c r="C188" s="599"/>
      <c r="D188" s="600"/>
      <c r="E188" s="497" t="s">
        <v>1273</v>
      </c>
      <c r="F188" s="553">
        <v>47100</v>
      </c>
      <c r="G188" s="474">
        <v>47100</v>
      </c>
      <c r="H188" s="473">
        <v>0</v>
      </c>
      <c r="I188" s="473">
        <v>0</v>
      </c>
      <c r="J188" s="474">
        <v>0</v>
      </c>
      <c r="K188" s="473">
        <v>0</v>
      </c>
      <c r="L188" s="473">
        <v>0</v>
      </c>
      <c r="M188" s="473">
        <v>0</v>
      </c>
      <c r="N188" s="473">
        <v>0</v>
      </c>
      <c r="O188" s="244"/>
      <c r="P188" s="472"/>
    </row>
    <row r="189" spans="1:16" s="188" customFormat="1" hidden="1" x14ac:dyDescent="0.2">
      <c r="A189" s="264"/>
      <c r="B189" s="603"/>
      <c r="C189" s="599"/>
      <c r="D189" s="600"/>
      <c r="E189" s="497" t="s">
        <v>1274</v>
      </c>
      <c r="F189" s="553">
        <v>296660000</v>
      </c>
      <c r="G189" s="474">
        <v>296660000</v>
      </c>
      <c r="H189" s="473">
        <v>0</v>
      </c>
      <c r="I189" s="473">
        <v>0</v>
      </c>
      <c r="J189" s="474">
        <v>0</v>
      </c>
      <c r="K189" s="473">
        <v>0</v>
      </c>
      <c r="L189" s="473">
        <v>0</v>
      </c>
      <c r="M189" s="473">
        <v>0</v>
      </c>
      <c r="N189" s="473">
        <v>0</v>
      </c>
      <c r="O189" s="244"/>
      <c r="P189" s="472"/>
    </row>
    <row r="190" spans="1:16" s="188" customFormat="1" hidden="1" x14ac:dyDescent="0.2">
      <c r="A190" s="264"/>
      <c r="B190" s="603"/>
      <c r="C190" s="599"/>
      <c r="D190" s="600"/>
      <c r="E190" s="497" t="s">
        <v>1275</v>
      </c>
      <c r="F190" s="553">
        <v>20820</v>
      </c>
      <c r="G190" s="474">
        <v>20820</v>
      </c>
      <c r="H190" s="473">
        <v>0</v>
      </c>
      <c r="I190" s="473">
        <v>0</v>
      </c>
      <c r="J190" s="474">
        <v>0</v>
      </c>
      <c r="K190" s="473">
        <v>0</v>
      </c>
      <c r="L190" s="473">
        <v>0</v>
      </c>
      <c r="M190" s="473">
        <v>0</v>
      </c>
      <c r="N190" s="473">
        <v>0</v>
      </c>
      <c r="O190" s="244"/>
      <c r="P190" s="472"/>
    </row>
    <row r="191" spans="1:16" s="188" customFormat="1" hidden="1" x14ac:dyDescent="0.2">
      <c r="A191" s="264"/>
      <c r="B191" s="603"/>
      <c r="C191" s="599" t="s">
        <v>1359</v>
      </c>
      <c r="D191" s="600" t="s">
        <v>1360</v>
      </c>
      <c r="E191" s="497" t="s">
        <v>142</v>
      </c>
      <c r="F191" s="553">
        <v>321315561</v>
      </c>
      <c r="G191" s="474">
        <v>321315561</v>
      </c>
      <c r="H191" s="473">
        <v>0</v>
      </c>
      <c r="I191" s="473">
        <v>0</v>
      </c>
      <c r="J191" s="474">
        <v>0</v>
      </c>
      <c r="K191" s="473">
        <v>0</v>
      </c>
      <c r="L191" s="473">
        <v>0</v>
      </c>
      <c r="M191" s="473">
        <v>0</v>
      </c>
      <c r="N191" s="473">
        <v>0</v>
      </c>
      <c r="O191" s="244"/>
      <c r="P191" s="472"/>
    </row>
    <row r="192" spans="1:16" s="188" customFormat="1" hidden="1" x14ac:dyDescent="0.2">
      <c r="A192" s="264"/>
      <c r="B192" s="603"/>
      <c r="C192" s="599"/>
      <c r="D192" s="600"/>
      <c r="E192" s="497" t="s">
        <v>1273</v>
      </c>
      <c r="F192" s="553">
        <v>62800</v>
      </c>
      <c r="G192" s="474">
        <v>62800</v>
      </c>
      <c r="H192" s="473">
        <v>0</v>
      </c>
      <c r="I192" s="473">
        <v>0</v>
      </c>
      <c r="J192" s="474">
        <v>0</v>
      </c>
      <c r="K192" s="473">
        <v>0</v>
      </c>
      <c r="L192" s="473">
        <v>0</v>
      </c>
      <c r="M192" s="473">
        <v>0</v>
      </c>
      <c r="N192" s="473">
        <v>0</v>
      </c>
      <c r="O192" s="244"/>
      <c r="P192" s="472"/>
    </row>
    <row r="193" spans="1:16" s="188" customFormat="1" hidden="1" x14ac:dyDescent="0.2">
      <c r="A193" s="264"/>
      <c r="B193" s="603"/>
      <c r="C193" s="599"/>
      <c r="D193" s="600"/>
      <c r="E193" s="497" t="s">
        <v>1274</v>
      </c>
      <c r="F193" s="553">
        <v>175530179</v>
      </c>
      <c r="G193" s="474">
        <v>175530179</v>
      </c>
      <c r="H193" s="473">
        <v>0</v>
      </c>
      <c r="I193" s="473">
        <v>0</v>
      </c>
      <c r="J193" s="474">
        <v>0</v>
      </c>
      <c r="K193" s="473">
        <v>0</v>
      </c>
      <c r="L193" s="473">
        <v>0</v>
      </c>
      <c r="M193" s="473">
        <v>0</v>
      </c>
      <c r="N193" s="473">
        <v>0</v>
      </c>
      <c r="O193" s="244"/>
      <c r="P193" s="472"/>
    </row>
    <row r="194" spans="1:16" s="188" customFormat="1" hidden="1" x14ac:dyDescent="0.2">
      <c r="A194" s="264"/>
      <c r="B194" s="603"/>
      <c r="C194" s="599"/>
      <c r="D194" s="600"/>
      <c r="E194" s="497" t="s">
        <v>1275</v>
      </c>
      <c r="F194" s="553">
        <v>63033</v>
      </c>
      <c r="G194" s="474">
        <v>63033</v>
      </c>
      <c r="H194" s="473">
        <v>0</v>
      </c>
      <c r="I194" s="473">
        <v>0</v>
      </c>
      <c r="J194" s="474">
        <v>0</v>
      </c>
      <c r="K194" s="473">
        <v>0</v>
      </c>
      <c r="L194" s="473">
        <v>0</v>
      </c>
      <c r="M194" s="473">
        <v>0</v>
      </c>
      <c r="N194" s="473">
        <v>0</v>
      </c>
      <c r="O194" s="244"/>
      <c r="P194" s="472"/>
    </row>
    <row r="195" spans="1:16" s="188" customFormat="1" hidden="1" x14ac:dyDescent="0.2">
      <c r="A195" s="264"/>
      <c r="B195" s="603"/>
      <c r="C195" s="599"/>
      <c r="D195" s="600"/>
      <c r="E195" s="497" t="s">
        <v>1641</v>
      </c>
      <c r="F195" s="553">
        <v>1038473</v>
      </c>
      <c r="G195" s="474">
        <v>1038473</v>
      </c>
      <c r="H195" s="473">
        <v>0</v>
      </c>
      <c r="I195" s="473">
        <v>0</v>
      </c>
      <c r="J195" s="474">
        <v>0</v>
      </c>
      <c r="K195" s="473">
        <v>0</v>
      </c>
      <c r="L195" s="473">
        <v>0</v>
      </c>
      <c r="M195" s="473">
        <v>0</v>
      </c>
      <c r="N195" s="473">
        <v>0</v>
      </c>
      <c r="O195" s="244"/>
      <c r="P195" s="472"/>
    </row>
    <row r="196" spans="1:16" s="188" customFormat="1" hidden="1" x14ac:dyDescent="0.2">
      <c r="A196" s="264"/>
      <c r="B196" s="603"/>
      <c r="C196" s="599" t="s">
        <v>1361</v>
      </c>
      <c r="D196" s="600" t="s">
        <v>1362</v>
      </c>
      <c r="E196" s="497" t="s">
        <v>142</v>
      </c>
      <c r="F196" s="553">
        <v>366337589</v>
      </c>
      <c r="G196" s="474">
        <v>366337589</v>
      </c>
      <c r="H196" s="473">
        <v>0</v>
      </c>
      <c r="I196" s="473">
        <v>0</v>
      </c>
      <c r="J196" s="474">
        <v>0</v>
      </c>
      <c r="K196" s="473">
        <v>0</v>
      </c>
      <c r="L196" s="473">
        <v>0</v>
      </c>
      <c r="M196" s="473">
        <v>0</v>
      </c>
      <c r="N196" s="473">
        <v>0</v>
      </c>
      <c r="O196" s="244"/>
      <c r="P196" s="472"/>
    </row>
    <row r="197" spans="1:16" s="188" customFormat="1" hidden="1" x14ac:dyDescent="0.2">
      <c r="A197" s="264"/>
      <c r="B197" s="603"/>
      <c r="C197" s="599"/>
      <c r="D197" s="600"/>
      <c r="E197" s="497" t="s">
        <v>1273</v>
      </c>
      <c r="F197" s="553">
        <v>50400</v>
      </c>
      <c r="G197" s="474">
        <v>50400</v>
      </c>
      <c r="H197" s="473">
        <v>0</v>
      </c>
      <c r="I197" s="473">
        <v>0</v>
      </c>
      <c r="J197" s="474">
        <v>0</v>
      </c>
      <c r="K197" s="473">
        <v>0</v>
      </c>
      <c r="L197" s="473">
        <v>0</v>
      </c>
      <c r="M197" s="473">
        <v>0</v>
      </c>
      <c r="N197" s="473">
        <v>0</v>
      </c>
      <c r="O197" s="244"/>
      <c r="P197" s="472"/>
    </row>
    <row r="198" spans="1:16" s="188" customFormat="1" hidden="1" x14ac:dyDescent="0.2">
      <c r="A198" s="264"/>
      <c r="B198" s="603"/>
      <c r="C198" s="599"/>
      <c r="D198" s="600"/>
      <c r="E198" s="497" t="s">
        <v>1274</v>
      </c>
      <c r="F198" s="553">
        <v>127146528</v>
      </c>
      <c r="G198" s="474">
        <v>127146528</v>
      </c>
      <c r="H198" s="473">
        <v>0</v>
      </c>
      <c r="I198" s="473">
        <v>0</v>
      </c>
      <c r="J198" s="474">
        <v>0</v>
      </c>
      <c r="K198" s="473">
        <v>0</v>
      </c>
      <c r="L198" s="473">
        <v>0</v>
      </c>
      <c r="M198" s="473">
        <v>0</v>
      </c>
      <c r="N198" s="473">
        <v>0</v>
      </c>
      <c r="O198" s="244"/>
      <c r="P198" s="472"/>
    </row>
    <row r="199" spans="1:16" s="188" customFormat="1" hidden="1" x14ac:dyDescent="0.2">
      <c r="A199" s="264"/>
      <c r="B199" s="603"/>
      <c r="C199" s="599"/>
      <c r="D199" s="600"/>
      <c r="E199" s="497" t="s">
        <v>1275</v>
      </c>
      <c r="F199" s="553">
        <v>86195</v>
      </c>
      <c r="G199" s="474">
        <v>86195</v>
      </c>
      <c r="H199" s="473">
        <v>0</v>
      </c>
      <c r="I199" s="473">
        <v>0</v>
      </c>
      <c r="J199" s="474">
        <v>0</v>
      </c>
      <c r="K199" s="473">
        <v>0</v>
      </c>
      <c r="L199" s="473">
        <v>0</v>
      </c>
      <c r="M199" s="473">
        <v>0</v>
      </c>
      <c r="N199" s="473">
        <v>0</v>
      </c>
      <c r="O199" s="244"/>
      <c r="P199" s="472"/>
    </row>
    <row r="200" spans="1:16" s="188" customFormat="1" hidden="1" x14ac:dyDescent="0.2">
      <c r="A200" s="264"/>
      <c r="B200" s="603"/>
      <c r="C200" s="599" t="s">
        <v>1363</v>
      </c>
      <c r="D200" s="600" t="s">
        <v>1364</v>
      </c>
      <c r="E200" s="497" t="s">
        <v>142</v>
      </c>
      <c r="F200" s="553">
        <v>142000000</v>
      </c>
      <c r="G200" s="474">
        <v>142000000</v>
      </c>
      <c r="H200" s="473">
        <v>0</v>
      </c>
      <c r="I200" s="473">
        <v>0</v>
      </c>
      <c r="J200" s="474">
        <v>0</v>
      </c>
      <c r="K200" s="473">
        <v>0</v>
      </c>
      <c r="L200" s="473">
        <v>0</v>
      </c>
      <c r="M200" s="473">
        <v>0</v>
      </c>
      <c r="N200" s="473">
        <v>0</v>
      </c>
      <c r="O200" s="244"/>
      <c r="P200" s="472"/>
    </row>
    <row r="201" spans="1:16" s="188" customFormat="1" hidden="1" x14ac:dyDescent="0.2">
      <c r="A201" s="264"/>
      <c r="B201" s="603"/>
      <c r="C201" s="599"/>
      <c r="D201" s="600"/>
      <c r="E201" s="497" t="s">
        <v>1273</v>
      </c>
      <c r="F201" s="553">
        <v>47100</v>
      </c>
      <c r="G201" s="474">
        <v>47100</v>
      </c>
      <c r="H201" s="473">
        <v>0</v>
      </c>
      <c r="I201" s="473">
        <v>0</v>
      </c>
      <c r="J201" s="474">
        <v>0</v>
      </c>
      <c r="K201" s="473">
        <v>0</v>
      </c>
      <c r="L201" s="473">
        <v>0</v>
      </c>
      <c r="M201" s="473">
        <v>0</v>
      </c>
      <c r="N201" s="473">
        <v>0</v>
      </c>
      <c r="O201" s="244"/>
      <c r="P201" s="472"/>
    </row>
    <row r="202" spans="1:16" s="188" customFormat="1" hidden="1" x14ac:dyDescent="0.2">
      <c r="A202" s="264"/>
      <c r="B202" s="603"/>
      <c r="C202" s="599"/>
      <c r="D202" s="600"/>
      <c r="E202" s="497" t="s">
        <v>1274</v>
      </c>
      <c r="F202" s="553">
        <v>261421658</v>
      </c>
      <c r="G202" s="474">
        <v>261421658</v>
      </c>
      <c r="H202" s="473">
        <v>0</v>
      </c>
      <c r="I202" s="473">
        <v>0</v>
      </c>
      <c r="J202" s="474">
        <v>0</v>
      </c>
      <c r="K202" s="473">
        <v>0</v>
      </c>
      <c r="L202" s="473">
        <v>0</v>
      </c>
      <c r="M202" s="473">
        <v>0</v>
      </c>
      <c r="N202" s="473">
        <v>0</v>
      </c>
      <c r="O202" s="244"/>
      <c r="P202" s="472"/>
    </row>
    <row r="203" spans="1:16" s="188" customFormat="1" hidden="1" x14ac:dyDescent="0.2">
      <c r="A203" s="264"/>
      <c r="B203" s="603"/>
      <c r="C203" s="599"/>
      <c r="D203" s="600"/>
      <c r="E203" s="497" t="s">
        <v>1275</v>
      </c>
      <c r="F203" s="553">
        <v>41753</v>
      </c>
      <c r="G203" s="474">
        <v>41753</v>
      </c>
      <c r="H203" s="473">
        <v>0</v>
      </c>
      <c r="I203" s="473">
        <v>0</v>
      </c>
      <c r="J203" s="474">
        <v>0</v>
      </c>
      <c r="K203" s="473">
        <v>0</v>
      </c>
      <c r="L203" s="473">
        <v>0</v>
      </c>
      <c r="M203" s="473">
        <v>0</v>
      </c>
      <c r="N203" s="473">
        <v>0</v>
      </c>
      <c r="O203" s="244"/>
      <c r="P203" s="472"/>
    </row>
    <row r="204" spans="1:16" s="188" customFormat="1" hidden="1" x14ac:dyDescent="0.2">
      <c r="A204" s="264"/>
      <c r="B204" s="603"/>
      <c r="C204" s="599"/>
      <c r="D204" s="600"/>
      <c r="E204" s="497" t="s">
        <v>1641</v>
      </c>
      <c r="F204" s="553">
        <v>2590170</v>
      </c>
      <c r="G204" s="474">
        <v>2590170</v>
      </c>
      <c r="H204" s="473">
        <v>0</v>
      </c>
      <c r="I204" s="473">
        <v>0</v>
      </c>
      <c r="J204" s="474">
        <v>0</v>
      </c>
      <c r="K204" s="473">
        <v>0</v>
      </c>
      <c r="L204" s="473">
        <v>0</v>
      </c>
      <c r="M204" s="473">
        <v>0</v>
      </c>
      <c r="N204" s="473">
        <v>0</v>
      </c>
      <c r="O204" s="244"/>
      <c r="P204" s="472"/>
    </row>
    <row r="205" spans="1:16" s="188" customFormat="1" hidden="1" x14ac:dyDescent="0.2">
      <c r="A205" s="264"/>
      <c r="B205" s="603"/>
      <c r="C205" s="599" t="s">
        <v>1365</v>
      </c>
      <c r="D205" s="600" t="s">
        <v>1366</v>
      </c>
      <c r="E205" s="497" t="s">
        <v>142</v>
      </c>
      <c r="F205" s="553">
        <v>144000000</v>
      </c>
      <c r="G205" s="474">
        <v>144000000</v>
      </c>
      <c r="H205" s="473">
        <v>0</v>
      </c>
      <c r="I205" s="473">
        <v>0</v>
      </c>
      <c r="J205" s="474">
        <v>0</v>
      </c>
      <c r="K205" s="473">
        <v>0</v>
      </c>
      <c r="L205" s="473">
        <v>0</v>
      </c>
      <c r="M205" s="473">
        <v>0</v>
      </c>
      <c r="N205" s="473">
        <v>0</v>
      </c>
      <c r="O205" s="244"/>
      <c r="P205" s="472"/>
    </row>
    <row r="206" spans="1:16" s="188" customFormat="1" hidden="1" x14ac:dyDescent="0.2">
      <c r="A206" s="264"/>
      <c r="B206" s="603"/>
      <c r="C206" s="599"/>
      <c r="D206" s="600"/>
      <c r="E206" s="497" t="s">
        <v>1273</v>
      </c>
      <c r="F206" s="553">
        <v>47100</v>
      </c>
      <c r="G206" s="474">
        <v>47100</v>
      </c>
      <c r="H206" s="473">
        <v>0</v>
      </c>
      <c r="I206" s="473">
        <v>0</v>
      </c>
      <c r="J206" s="474">
        <v>0</v>
      </c>
      <c r="K206" s="473">
        <v>0</v>
      </c>
      <c r="L206" s="473">
        <v>0</v>
      </c>
      <c r="M206" s="473">
        <v>0</v>
      </c>
      <c r="N206" s="473">
        <v>0</v>
      </c>
      <c r="O206" s="244"/>
      <c r="P206" s="472"/>
    </row>
    <row r="207" spans="1:16" s="188" customFormat="1" hidden="1" x14ac:dyDescent="0.2">
      <c r="A207" s="264"/>
      <c r="B207" s="603"/>
      <c r="C207" s="599"/>
      <c r="D207" s="600"/>
      <c r="E207" s="497" t="s">
        <v>1274</v>
      </c>
      <c r="F207" s="553">
        <v>262669527</v>
      </c>
      <c r="G207" s="474">
        <v>262669527</v>
      </c>
      <c r="H207" s="473">
        <v>0</v>
      </c>
      <c r="I207" s="473">
        <v>0</v>
      </c>
      <c r="J207" s="474">
        <v>0</v>
      </c>
      <c r="K207" s="473">
        <v>0</v>
      </c>
      <c r="L207" s="473">
        <v>0</v>
      </c>
      <c r="M207" s="473">
        <v>0</v>
      </c>
      <c r="N207" s="473">
        <v>0</v>
      </c>
      <c r="O207" s="244"/>
      <c r="P207" s="472"/>
    </row>
    <row r="208" spans="1:16" s="188" customFormat="1" hidden="1" x14ac:dyDescent="0.2">
      <c r="A208" s="264"/>
      <c r="B208" s="603"/>
      <c r="C208" s="599"/>
      <c r="D208" s="600"/>
      <c r="E208" s="497" t="s">
        <v>1275</v>
      </c>
      <c r="F208" s="553">
        <v>26061</v>
      </c>
      <c r="G208" s="474">
        <v>26061</v>
      </c>
      <c r="H208" s="473">
        <v>0</v>
      </c>
      <c r="I208" s="473">
        <v>0</v>
      </c>
      <c r="J208" s="474">
        <v>0</v>
      </c>
      <c r="K208" s="473">
        <v>0</v>
      </c>
      <c r="L208" s="473">
        <v>0</v>
      </c>
      <c r="M208" s="473">
        <v>0</v>
      </c>
      <c r="N208" s="473">
        <v>0</v>
      </c>
      <c r="O208" s="244"/>
      <c r="P208" s="472"/>
    </row>
    <row r="209" spans="1:16" s="188" customFormat="1" hidden="1" x14ac:dyDescent="0.2">
      <c r="A209" s="264"/>
      <c r="B209" s="603"/>
      <c r="C209" s="599"/>
      <c r="D209" s="600"/>
      <c r="E209" s="497" t="s">
        <v>1641</v>
      </c>
      <c r="F209" s="553">
        <v>8180385</v>
      </c>
      <c r="G209" s="474">
        <v>8180385</v>
      </c>
      <c r="H209" s="473">
        <v>0</v>
      </c>
      <c r="I209" s="473">
        <v>0</v>
      </c>
      <c r="J209" s="474">
        <v>0</v>
      </c>
      <c r="K209" s="473">
        <v>0</v>
      </c>
      <c r="L209" s="473">
        <v>0</v>
      </c>
      <c r="M209" s="473">
        <v>0</v>
      </c>
      <c r="N209" s="473">
        <v>0</v>
      </c>
      <c r="O209" s="244"/>
      <c r="P209" s="472"/>
    </row>
    <row r="210" spans="1:16" s="188" customFormat="1" hidden="1" x14ac:dyDescent="0.2">
      <c r="A210" s="264"/>
      <c r="B210" s="603"/>
      <c r="C210" s="599" t="s">
        <v>1367</v>
      </c>
      <c r="D210" s="600" t="s">
        <v>1368</v>
      </c>
      <c r="E210" s="497" t="s">
        <v>142</v>
      </c>
      <c r="F210" s="553">
        <v>491646029</v>
      </c>
      <c r="G210" s="474">
        <v>491646029</v>
      </c>
      <c r="H210" s="473">
        <v>0</v>
      </c>
      <c r="I210" s="473">
        <v>0</v>
      </c>
      <c r="J210" s="474">
        <v>0</v>
      </c>
      <c r="K210" s="473">
        <v>0</v>
      </c>
      <c r="L210" s="473">
        <v>0</v>
      </c>
      <c r="M210" s="473">
        <v>0</v>
      </c>
      <c r="N210" s="473">
        <v>0</v>
      </c>
      <c r="O210" s="244"/>
      <c r="P210" s="472"/>
    </row>
    <row r="211" spans="1:16" s="188" customFormat="1" hidden="1" x14ac:dyDescent="0.2">
      <c r="A211" s="264"/>
      <c r="B211" s="603"/>
      <c r="C211" s="599"/>
      <c r="D211" s="600"/>
      <c r="E211" s="497" t="s">
        <v>1273</v>
      </c>
      <c r="F211" s="553">
        <v>62800</v>
      </c>
      <c r="G211" s="474">
        <v>62800</v>
      </c>
      <c r="H211" s="473">
        <v>0</v>
      </c>
      <c r="I211" s="473">
        <v>0</v>
      </c>
      <c r="J211" s="474">
        <v>0</v>
      </c>
      <c r="K211" s="473">
        <v>0</v>
      </c>
      <c r="L211" s="473">
        <v>0</v>
      </c>
      <c r="M211" s="473">
        <v>0</v>
      </c>
      <c r="N211" s="473">
        <v>0</v>
      </c>
      <c r="O211" s="244"/>
      <c r="P211" s="472"/>
    </row>
    <row r="212" spans="1:16" s="188" customFormat="1" hidden="1" x14ac:dyDescent="0.2">
      <c r="A212" s="264"/>
      <c r="B212" s="603"/>
      <c r="C212" s="599"/>
      <c r="D212" s="600"/>
      <c r="E212" s="497" t="s">
        <v>1275</v>
      </c>
      <c r="F212" s="553">
        <v>36335</v>
      </c>
      <c r="G212" s="474">
        <v>36335</v>
      </c>
      <c r="H212" s="473">
        <v>0</v>
      </c>
      <c r="I212" s="473">
        <v>0</v>
      </c>
      <c r="J212" s="474">
        <v>0</v>
      </c>
      <c r="K212" s="473">
        <v>0</v>
      </c>
      <c r="L212" s="473">
        <v>0</v>
      </c>
      <c r="M212" s="473">
        <v>0</v>
      </c>
      <c r="N212" s="473">
        <v>0</v>
      </c>
      <c r="O212" s="244"/>
      <c r="P212" s="472"/>
    </row>
    <row r="213" spans="1:16" s="188" customFormat="1" hidden="1" x14ac:dyDescent="0.2">
      <c r="A213" s="264"/>
      <c r="B213" s="603"/>
      <c r="C213" s="599"/>
      <c r="D213" s="600"/>
      <c r="E213" s="497" t="s">
        <v>1641</v>
      </c>
      <c r="F213" s="553">
        <v>7942400</v>
      </c>
      <c r="G213" s="474">
        <v>7942400</v>
      </c>
      <c r="H213" s="473">
        <v>0</v>
      </c>
      <c r="I213" s="473">
        <v>0</v>
      </c>
      <c r="J213" s="474">
        <v>0</v>
      </c>
      <c r="K213" s="473">
        <v>0</v>
      </c>
      <c r="L213" s="473">
        <v>0</v>
      </c>
      <c r="M213" s="473">
        <v>0</v>
      </c>
      <c r="N213" s="473">
        <v>0</v>
      </c>
      <c r="O213" s="244"/>
      <c r="P213" s="472"/>
    </row>
    <row r="214" spans="1:16" s="188" customFormat="1" hidden="1" x14ac:dyDescent="0.2">
      <c r="A214" s="264"/>
      <c r="B214" s="603"/>
      <c r="C214" s="599" t="s">
        <v>1369</v>
      </c>
      <c r="D214" s="600" t="s">
        <v>1370</v>
      </c>
      <c r="E214" s="497" t="s">
        <v>142</v>
      </c>
      <c r="F214" s="553">
        <v>332325109</v>
      </c>
      <c r="G214" s="474">
        <v>332325109</v>
      </c>
      <c r="H214" s="473">
        <v>0</v>
      </c>
      <c r="I214" s="473">
        <v>0</v>
      </c>
      <c r="J214" s="474">
        <v>0</v>
      </c>
      <c r="K214" s="473">
        <v>0</v>
      </c>
      <c r="L214" s="473">
        <v>0</v>
      </c>
      <c r="M214" s="473">
        <v>0</v>
      </c>
      <c r="N214" s="473">
        <v>0</v>
      </c>
      <c r="O214" s="244"/>
      <c r="P214" s="472"/>
    </row>
    <row r="215" spans="1:16" s="188" customFormat="1" hidden="1" x14ac:dyDescent="0.2">
      <c r="A215" s="264"/>
      <c r="B215" s="603"/>
      <c r="C215" s="599"/>
      <c r="D215" s="600"/>
      <c r="E215" s="497" t="s">
        <v>1273</v>
      </c>
      <c r="F215" s="553">
        <v>47100</v>
      </c>
      <c r="G215" s="474">
        <v>47100</v>
      </c>
      <c r="H215" s="473">
        <v>0</v>
      </c>
      <c r="I215" s="473">
        <v>0</v>
      </c>
      <c r="J215" s="474">
        <v>0</v>
      </c>
      <c r="K215" s="473">
        <v>0</v>
      </c>
      <c r="L215" s="473">
        <v>0</v>
      </c>
      <c r="M215" s="473">
        <v>0</v>
      </c>
      <c r="N215" s="473">
        <v>0</v>
      </c>
      <c r="O215" s="244"/>
      <c r="P215" s="472"/>
    </row>
    <row r="216" spans="1:16" s="188" customFormat="1" hidden="1" x14ac:dyDescent="0.2">
      <c r="A216" s="264"/>
      <c r="B216" s="603"/>
      <c r="C216" s="599"/>
      <c r="D216" s="600"/>
      <c r="E216" s="497" t="s">
        <v>1275</v>
      </c>
      <c r="F216" s="553">
        <v>30507</v>
      </c>
      <c r="G216" s="474">
        <v>30507</v>
      </c>
      <c r="H216" s="473">
        <v>0</v>
      </c>
      <c r="I216" s="473">
        <v>0</v>
      </c>
      <c r="J216" s="474">
        <v>0</v>
      </c>
      <c r="K216" s="473">
        <v>0</v>
      </c>
      <c r="L216" s="473">
        <v>0</v>
      </c>
      <c r="M216" s="473">
        <v>0</v>
      </c>
      <c r="N216" s="473">
        <v>0</v>
      </c>
      <c r="O216" s="244"/>
      <c r="P216" s="472"/>
    </row>
    <row r="217" spans="1:16" s="188" customFormat="1" hidden="1" x14ac:dyDescent="0.2">
      <c r="A217" s="264"/>
      <c r="B217" s="603"/>
      <c r="C217" s="599"/>
      <c r="D217" s="600"/>
      <c r="E217" s="497" t="s">
        <v>1641</v>
      </c>
      <c r="F217" s="553">
        <v>6835875</v>
      </c>
      <c r="G217" s="474">
        <v>6835875</v>
      </c>
      <c r="H217" s="473">
        <v>0</v>
      </c>
      <c r="I217" s="473">
        <v>0</v>
      </c>
      <c r="J217" s="474">
        <v>0</v>
      </c>
      <c r="K217" s="473">
        <v>0</v>
      </c>
      <c r="L217" s="473">
        <v>0</v>
      </c>
      <c r="M217" s="473">
        <v>0</v>
      </c>
      <c r="N217" s="473">
        <v>0</v>
      </c>
      <c r="O217" s="244"/>
      <c r="P217" s="472"/>
    </row>
    <row r="218" spans="1:16" s="188" customFormat="1" hidden="1" x14ac:dyDescent="0.2">
      <c r="A218" s="264"/>
      <c r="B218" s="603"/>
      <c r="C218" s="599" t="s">
        <v>1371</v>
      </c>
      <c r="D218" s="600" t="s">
        <v>1372</v>
      </c>
      <c r="E218" s="497" t="s">
        <v>142</v>
      </c>
      <c r="F218" s="553">
        <v>130115937</v>
      </c>
      <c r="G218" s="474">
        <v>130115937</v>
      </c>
      <c r="H218" s="473">
        <v>0</v>
      </c>
      <c r="I218" s="473">
        <v>0</v>
      </c>
      <c r="J218" s="474">
        <v>0</v>
      </c>
      <c r="K218" s="473">
        <v>0</v>
      </c>
      <c r="L218" s="473">
        <v>0</v>
      </c>
      <c r="M218" s="473">
        <v>0</v>
      </c>
      <c r="N218" s="473">
        <v>0</v>
      </c>
      <c r="O218" s="244"/>
      <c r="P218" s="472"/>
    </row>
    <row r="219" spans="1:16" s="188" customFormat="1" hidden="1" x14ac:dyDescent="0.2">
      <c r="A219" s="264"/>
      <c r="B219" s="603"/>
      <c r="C219" s="599"/>
      <c r="D219" s="600"/>
      <c r="E219" s="497" t="s">
        <v>1273</v>
      </c>
      <c r="F219" s="553">
        <v>47100</v>
      </c>
      <c r="G219" s="474">
        <v>47100</v>
      </c>
      <c r="H219" s="473">
        <v>0</v>
      </c>
      <c r="I219" s="473">
        <v>0</v>
      </c>
      <c r="J219" s="474">
        <v>0</v>
      </c>
      <c r="K219" s="473">
        <v>0</v>
      </c>
      <c r="L219" s="473">
        <v>0</v>
      </c>
      <c r="M219" s="473">
        <v>0</v>
      </c>
      <c r="N219" s="473">
        <v>0</v>
      </c>
      <c r="O219" s="244"/>
      <c r="P219" s="472"/>
    </row>
    <row r="220" spans="1:16" s="188" customFormat="1" hidden="1" x14ac:dyDescent="0.2">
      <c r="A220" s="264"/>
      <c r="B220" s="603"/>
      <c r="C220" s="599"/>
      <c r="D220" s="600"/>
      <c r="E220" s="497" t="s">
        <v>1274</v>
      </c>
      <c r="F220" s="553">
        <v>254000000</v>
      </c>
      <c r="G220" s="474">
        <v>254000000</v>
      </c>
      <c r="H220" s="473">
        <v>0</v>
      </c>
      <c r="I220" s="473">
        <v>0</v>
      </c>
      <c r="J220" s="474">
        <v>0</v>
      </c>
      <c r="K220" s="473">
        <v>0</v>
      </c>
      <c r="L220" s="473">
        <v>0</v>
      </c>
      <c r="M220" s="473">
        <v>0</v>
      </c>
      <c r="N220" s="473">
        <v>0</v>
      </c>
      <c r="O220" s="244"/>
      <c r="P220" s="472"/>
    </row>
    <row r="221" spans="1:16" s="188" customFormat="1" hidden="1" x14ac:dyDescent="0.2">
      <c r="A221" s="264"/>
      <c r="B221" s="603"/>
      <c r="C221" s="599"/>
      <c r="D221" s="600"/>
      <c r="E221" s="497" t="s">
        <v>1275</v>
      </c>
      <c r="F221" s="553">
        <v>43071</v>
      </c>
      <c r="G221" s="474">
        <v>43071</v>
      </c>
      <c r="H221" s="473">
        <v>0</v>
      </c>
      <c r="I221" s="473">
        <v>0</v>
      </c>
      <c r="J221" s="474">
        <v>0</v>
      </c>
      <c r="K221" s="473">
        <v>0</v>
      </c>
      <c r="L221" s="473">
        <v>0</v>
      </c>
      <c r="M221" s="473">
        <v>0</v>
      </c>
      <c r="N221" s="473">
        <v>0</v>
      </c>
      <c r="O221" s="244"/>
      <c r="P221" s="472"/>
    </row>
    <row r="222" spans="1:16" s="188" customFormat="1" hidden="1" x14ac:dyDescent="0.2">
      <c r="A222" s="264"/>
      <c r="B222" s="603"/>
      <c r="C222" s="599"/>
      <c r="D222" s="600"/>
      <c r="E222" s="497" t="s">
        <v>1641</v>
      </c>
      <c r="F222" s="553">
        <v>6030419</v>
      </c>
      <c r="G222" s="474">
        <v>6030419</v>
      </c>
      <c r="H222" s="473">
        <v>0</v>
      </c>
      <c r="I222" s="473">
        <v>0</v>
      </c>
      <c r="J222" s="474">
        <v>0</v>
      </c>
      <c r="K222" s="473">
        <v>0</v>
      </c>
      <c r="L222" s="473">
        <v>0</v>
      </c>
      <c r="M222" s="473">
        <v>0</v>
      </c>
      <c r="N222" s="473">
        <v>0</v>
      </c>
      <c r="O222" s="244"/>
      <c r="P222" s="472"/>
    </row>
    <row r="223" spans="1:16" s="188" customFormat="1" hidden="1" x14ac:dyDescent="0.2">
      <c r="A223" s="264"/>
      <c r="B223" s="603"/>
      <c r="C223" s="599" t="s">
        <v>1373</v>
      </c>
      <c r="D223" s="600" t="s">
        <v>1374</v>
      </c>
      <c r="E223" s="497" t="s">
        <v>142</v>
      </c>
      <c r="F223" s="553">
        <v>399865934</v>
      </c>
      <c r="G223" s="474">
        <v>399865934</v>
      </c>
      <c r="H223" s="473">
        <v>0</v>
      </c>
      <c r="I223" s="473">
        <v>0</v>
      </c>
      <c r="J223" s="474">
        <v>0</v>
      </c>
      <c r="K223" s="473">
        <v>0</v>
      </c>
      <c r="L223" s="473">
        <v>0</v>
      </c>
      <c r="M223" s="473">
        <v>0</v>
      </c>
      <c r="N223" s="473">
        <v>0</v>
      </c>
      <c r="O223" s="244"/>
      <c r="P223" s="472"/>
    </row>
    <row r="224" spans="1:16" s="188" customFormat="1" hidden="1" x14ac:dyDescent="0.2">
      <c r="A224" s="264"/>
      <c r="B224" s="603"/>
      <c r="C224" s="599"/>
      <c r="D224" s="600"/>
      <c r="E224" s="497" t="s">
        <v>1273</v>
      </c>
      <c r="F224" s="553">
        <v>62800</v>
      </c>
      <c r="G224" s="474">
        <v>62800</v>
      </c>
      <c r="H224" s="473">
        <v>0</v>
      </c>
      <c r="I224" s="473">
        <v>0</v>
      </c>
      <c r="J224" s="474">
        <v>0</v>
      </c>
      <c r="K224" s="473">
        <v>0</v>
      </c>
      <c r="L224" s="473">
        <v>0</v>
      </c>
      <c r="M224" s="473">
        <v>0</v>
      </c>
      <c r="N224" s="473">
        <v>0</v>
      </c>
      <c r="O224" s="244"/>
      <c r="P224" s="472"/>
    </row>
    <row r="225" spans="1:16" s="188" customFormat="1" hidden="1" x14ac:dyDescent="0.2">
      <c r="A225" s="264"/>
      <c r="B225" s="603"/>
      <c r="C225" s="599"/>
      <c r="D225" s="600"/>
      <c r="E225" s="497" t="s">
        <v>1274</v>
      </c>
      <c r="F225" s="553">
        <v>60000000</v>
      </c>
      <c r="G225" s="474">
        <v>60000000</v>
      </c>
      <c r="H225" s="473">
        <v>0</v>
      </c>
      <c r="I225" s="473">
        <v>0</v>
      </c>
      <c r="J225" s="474">
        <v>0</v>
      </c>
      <c r="K225" s="473">
        <v>0</v>
      </c>
      <c r="L225" s="473">
        <v>0</v>
      </c>
      <c r="M225" s="473">
        <v>0</v>
      </c>
      <c r="N225" s="473">
        <v>0</v>
      </c>
      <c r="O225" s="244"/>
      <c r="P225" s="472"/>
    </row>
    <row r="226" spans="1:16" s="188" customFormat="1" hidden="1" x14ac:dyDescent="0.2">
      <c r="A226" s="264"/>
      <c r="B226" s="603"/>
      <c r="C226" s="599"/>
      <c r="D226" s="600"/>
      <c r="E226" s="497" t="s">
        <v>1275</v>
      </c>
      <c r="F226" s="553">
        <v>30249</v>
      </c>
      <c r="G226" s="474">
        <v>30249</v>
      </c>
      <c r="H226" s="473">
        <v>0</v>
      </c>
      <c r="I226" s="473">
        <v>0</v>
      </c>
      <c r="J226" s="474">
        <v>0</v>
      </c>
      <c r="K226" s="473">
        <v>0</v>
      </c>
      <c r="L226" s="473">
        <v>0</v>
      </c>
      <c r="M226" s="473">
        <v>0</v>
      </c>
      <c r="N226" s="473">
        <v>0</v>
      </c>
      <c r="O226" s="244"/>
      <c r="P226" s="472"/>
    </row>
    <row r="227" spans="1:16" s="188" customFormat="1" hidden="1" x14ac:dyDescent="0.2">
      <c r="A227" s="264"/>
      <c r="B227" s="603"/>
      <c r="C227" s="599"/>
      <c r="D227" s="600"/>
      <c r="E227" s="497" t="s">
        <v>1641</v>
      </c>
      <c r="F227" s="553">
        <v>4326802</v>
      </c>
      <c r="G227" s="474">
        <v>4326802</v>
      </c>
      <c r="H227" s="473">
        <v>0</v>
      </c>
      <c r="I227" s="473">
        <v>0</v>
      </c>
      <c r="J227" s="474">
        <v>0</v>
      </c>
      <c r="K227" s="473">
        <v>0</v>
      </c>
      <c r="L227" s="473">
        <v>0</v>
      </c>
      <c r="M227" s="473">
        <v>0</v>
      </c>
      <c r="N227" s="473">
        <v>0</v>
      </c>
      <c r="O227" s="244"/>
      <c r="P227" s="472"/>
    </row>
    <row r="228" spans="1:16" s="188" customFormat="1" hidden="1" x14ac:dyDescent="0.2">
      <c r="A228" s="264"/>
      <c r="B228" s="603"/>
      <c r="C228" s="599" t="s">
        <v>1375</v>
      </c>
      <c r="D228" s="600" t="s">
        <v>1376</v>
      </c>
      <c r="E228" s="497" t="s">
        <v>142</v>
      </c>
      <c r="F228" s="553">
        <v>204351673</v>
      </c>
      <c r="G228" s="474">
        <v>204351673</v>
      </c>
      <c r="H228" s="473">
        <v>0</v>
      </c>
      <c r="I228" s="473">
        <v>0</v>
      </c>
      <c r="J228" s="474">
        <v>0</v>
      </c>
      <c r="K228" s="473">
        <v>0</v>
      </c>
      <c r="L228" s="473">
        <v>0</v>
      </c>
      <c r="M228" s="473">
        <v>0</v>
      </c>
      <c r="N228" s="473">
        <v>0</v>
      </c>
      <c r="O228" s="244"/>
      <c r="P228" s="472"/>
    </row>
    <row r="229" spans="1:16" s="188" customFormat="1" hidden="1" x14ac:dyDescent="0.2">
      <c r="A229" s="264"/>
      <c r="B229" s="603"/>
      <c r="C229" s="599"/>
      <c r="D229" s="600"/>
      <c r="E229" s="497" t="s">
        <v>1273</v>
      </c>
      <c r="F229" s="553">
        <v>47100</v>
      </c>
      <c r="G229" s="474">
        <v>47100</v>
      </c>
      <c r="H229" s="473">
        <v>0</v>
      </c>
      <c r="I229" s="473">
        <v>0</v>
      </c>
      <c r="J229" s="474">
        <v>0</v>
      </c>
      <c r="K229" s="473">
        <v>0</v>
      </c>
      <c r="L229" s="473">
        <v>0</v>
      </c>
      <c r="M229" s="473">
        <v>0</v>
      </c>
      <c r="N229" s="473">
        <v>0</v>
      </c>
      <c r="O229" s="244"/>
      <c r="P229" s="472"/>
    </row>
    <row r="230" spans="1:16" s="188" customFormat="1" hidden="1" x14ac:dyDescent="0.2">
      <c r="A230" s="264"/>
      <c r="B230" s="603"/>
      <c r="C230" s="599"/>
      <c r="D230" s="600"/>
      <c r="E230" s="497" t="s">
        <v>1274</v>
      </c>
      <c r="F230" s="553">
        <v>250000000</v>
      </c>
      <c r="G230" s="474">
        <v>250000000</v>
      </c>
      <c r="H230" s="473">
        <v>0</v>
      </c>
      <c r="I230" s="473">
        <v>0</v>
      </c>
      <c r="J230" s="474">
        <v>0</v>
      </c>
      <c r="K230" s="473">
        <v>0</v>
      </c>
      <c r="L230" s="473">
        <v>0</v>
      </c>
      <c r="M230" s="473">
        <v>0</v>
      </c>
      <c r="N230" s="473">
        <v>0</v>
      </c>
      <c r="O230" s="244"/>
      <c r="P230" s="472"/>
    </row>
    <row r="231" spans="1:16" s="188" customFormat="1" hidden="1" x14ac:dyDescent="0.2">
      <c r="A231" s="264"/>
      <c r="B231" s="603"/>
      <c r="C231" s="599"/>
      <c r="D231" s="600"/>
      <c r="E231" s="497" t="s">
        <v>1275</v>
      </c>
      <c r="F231" s="553">
        <v>36028</v>
      </c>
      <c r="G231" s="474">
        <v>36028</v>
      </c>
      <c r="H231" s="473">
        <v>0</v>
      </c>
      <c r="I231" s="473">
        <v>0</v>
      </c>
      <c r="J231" s="474">
        <v>0</v>
      </c>
      <c r="K231" s="473">
        <v>0</v>
      </c>
      <c r="L231" s="473">
        <v>0</v>
      </c>
      <c r="M231" s="473">
        <v>0</v>
      </c>
      <c r="N231" s="473">
        <v>0</v>
      </c>
      <c r="O231" s="244"/>
      <c r="P231" s="472"/>
    </row>
    <row r="232" spans="1:16" s="188" customFormat="1" hidden="1" x14ac:dyDescent="0.2">
      <c r="A232" s="264"/>
      <c r="B232" s="603"/>
      <c r="C232" s="599" t="s">
        <v>1377</v>
      </c>
      <c r="D232" s="600" t="s">
        <v>1378</v>
      </c>
      <c r="E232" s="497" t="s">
        <v>142</v>
      </c>
      <c r="F232" s="553">
        <v>187798365</v>
      </c>
      <c r="G232" s="474">
        <v>187798365</v>
      </c>
      <c r="H232" s="473">
        <v>0</v>
      </c>
      <c r="I232" s="473">
        <v>0</v>
      </c>
      <c r="J232" s="474">
        <v>0</v>
      </c>
      <c r="K232" s="473">
        <v>0</v>
      </c>
      <c r="L232" s="473">
        <v>0</v>
      </c>
      <c r="M232" s="473">
        <v>0</v>
      </c>
      <c r="N232" s="473">
        <v>0</v>
      </c>
      <c r="O232" s="244"/>
      <c r="P232" s="472"/>
    </row>
    <row r="233" spans="1:16" s="188" customFormat="1" hidden="1" x14ac:dyDescent="0.2">
      <c r="A233" s="264"/>
      <c r="B233" s="603"/>
      <c r="C233" s="599"/>
      <c r="D233" s="600"/>
      <c r="E233" s="497" t="s">
        <v>1273</v>
      </c>
      <c r="F233" s="553">
        <v>47100</v>
      </c>
      <c r="G233" s="474">
        <v>47100</v>
      </c>
      <c r="H233" s="473">
        <v>0</v>
      </c>
      <c r="I233" s="473">
        <v>0</v>
      </c>
      <c r="J233" s="474">
        <v>0</v>
      </c>
      <c r="K233" s="473">
        <v>0</v>
      </c>
      <c r="L233" s="473">
        <v>0</v>
      </c>
      <c r="M233" s="473">
        <v>0</v>
      </c>
      <c r="N233" s="473">
        <v>0</v>
      </c>
      <c r="O233" s="244"/>
      <c r="P233" s="472"/>
    </row>
    <row r="234" spans="1:16" s="188" customFormat="1" hidden="1" x14ac:dyDescent="0.2">
      <c r="A234" s="264"/>
      <c r="B234" s="603"/>
      <c r="C234" s="599"/>
      <c r="D234" s="600"/>
      <c r="E234" s="497" t="s">
        <v>1274</v>
      </c>
      <c r="F234" s="553">
        <v>180000000</v>
      </c>
      <c r="G234" s="474">
        <v>180000000</v>
      </c>
      <c r="H234" s="473">
        <v>0</v>
      </c>
      <c r="I234" s="473">
        <v>0</v>
      </c>
      <c r="J234" s="474">
        <v>0</v>
      </c>
      <c r="K234" s="473">
        <v>0</v>
      </c>
      <c r="L234" s="473">
        <v>0</v>
      </c>
      <c r="M234" s="473">
        <v>0</v>
      </c>
      <c r="N234" s="473">
        <v>0</v>
      </c>
      <c r="O234" s="244"/>
      <c r="P234" s="472"/>
    </row>
    <row r="235" spans="1:16" s="188" customFormat="1" hidden="1" x14ac:dyDescent="0.2">
      <c r="A235" s="264"/>
      <c r="B235" s="603"/>
      <c r="C235" s="599"/>
      <c r="D235" s="600"/>
      <c r="E235" s="497" t="s">
        <v>1275</v>
      </c>
      <c r="F235" s="553">
        <v>23798</v>
      </c>
      <c r="G235" s="474">
        <v>23798</v>
      </c>
      <c r="H235" s="473">
        <v>0</v>
      </c>
      <c r="I235" s="473">
        <v>0</v>
      </c>
      <c r="J235" s="474">
        <v>0</v>
      </c>
      <c r="K235" s="473">
        <v>0</v>
      </c>
      <c r="L235" s="473">
        <v>0</v>
      </c>
      <c r="M235" s="473">
        <v>0</v>
      </c>
      <c r="N235" s="473">
        <v>0</v>
      </c>
      <c r="O235" s="244"/>
      <c r="P235" s="472"/>
    </row>
    <row r="236" spans="1:16" s="188" customFormat="1" hidden="1" x14ac:dyDescent="0.2">
      <c r="A236" s="264"/>
      <c r="B236" s="603"/>
      <c r="C236" s="599"/>
      <c r="D236" s="600"/>
      <c r="E236" s="497" t="s">
        <v>1641</v>
      </c>
      <c r="F236" s="553">
        <v>800102</v>
      </c>
      <c r="G236" s="474">
        <v>800102</v>
      </c>
      <c r="H236" s="473">
        <v>0</v>
      </c>
      <c r="I236" s="473">
        <v>0</v>
      </c>
      <c r="J236" s="474">
        <v>0</v>
      </c>
      <c r="K236" s="473">
        <v>0</v>
      </c>
      <c r="L236" s="473">
        <v>0</v>
      </c>
      <c r="M236" s="473">
        <v>0</v>
      </c>
      <c r="N236" s="473">
        <v>0</v>
      </c>
      <c r="O236" s="244"/>
      <c r="P236" s="472"/>
    </row>
    <row r="237" spans="1:16" s="188" customFormat="1" hidden="1" x14ac:dyDescent="0.2">
      <c r="A237" s="264"/>
      <c r="B237" s="603"/>
      <c r="C237" s="599" t="s">
        <v>1379</v>
      </c>
      <c r="D237" s="600" t="s">
        <v>1380</v>
      </c>
      <c r="E237" s="497" t="s">
        <v>142</v>
      </c>
      <c r="F237" s="553">
        <v>245784978</v>
      </c>
      <c r="G237" s="474">
        <v>245784978</v>
      </c>
      <c r="H237" s="473">
        <v>0</v>
      </c>
      <c r="I237" s="473">
        <v>0</v>
      </c>
      <c r="J237" s="474">
        <v>0</v>
      </c>
      <c r="K237" s="473">
        <v>0</v>
      </c>
      <c r="L237" s="473">
        <v>0</v>
      </c>
      <c r="M237" s="473">
        <v>0</v>
      </c>
      <c r="N237" s="473">
        <v>0</v>
      </c>
      <c r="O237" s="244"/>
      <c r="P237" s="472"/>
    </row>
    <row r="238" spans="1:16" s="188" customFormat="1" hidden="1" x14ac:dyDescent="0.2">
      <c r="A238" s="264"/>
      <c r="B238" s="603"/>
      <c r="C238" s="599"/>
      <c r="D238" s="600"/>
      <c r="E238" s="497" t="s">
        <v>1273</v>
      </c>
      <c r="F238" s="553">
        <v>47100</v>
      </c>
      <c r="G238" s="474">
        <v>47100</v>
      </c>
      <c r="H238" s="473">
        <v>0</v>
      </c>
      <c r="I238" s="473">
        <v>0</v>
      </c>
      <c r="J238" s="474">
        <v>0</v>
      </c>
      <c r="K238" s="473">
        <v>0</v>
      </c>
      <c r="L238" s="473">
        <v>0</v>
      </c>
      <c r="M238" s="473">
        <v>0</v>
      </c>
      <c r="N238" s="473">
        <v>0</v>
      </c>
      <c r="O238" s="244"/>
      <c r="P238" s="472"/>
    </row>
    <row r="239" spans="1:16" s="188" customFormat="1" hidden="1" x14ac:dyDescent="0.2">
      <c r="A239" s="264"/>
      <c r="B239" s="603"/>
      <c r="C239" s="599"/>
      <c r="D239" s="600"/>
      <c r="E239" s="497" t="s">
        <v>1274</v>
      </c>
      <c r="F239" s="553">
        <v>128850000</v>
      </c>
      <c r="G239" s="474">
        <v>128850000</v>
      </c>
      <c r="H239" s="473">
        <v>0</v>
      </c>
      <c r="I239" s="473">
        <v>0</v>
      </c>
      <c r="J239" s="474">
        <v>0</v>
      </c>
      <c r="K239" s="473">
        <v>0</v>
      </c>
      <c r="L239" s="473">
        <v>0</v>
      </c>
      <c r="M239" s="473">
        <v>0</v>
      </c>
      <c r="N239" s="473">
        <v>0</v>
      </c>
      <c r="O239" s="244"/>
      <c r="P239" s="472"/>
    </row>
    <row r="240" spans="1:16" s="188" customFormat="1" hidden="1" x14ac:dyDescent="0.2">
      <c r="A240" s="264"/>
      <c r="B240" s="603"/>
      <c r="C240" s="599"/>
      <c r="D240" s="600"/>
      <c r="E240" s="497" t="s">
        <v>1275</v>
      </c>
      <c r="F240" s="553">
        <v>114238</v>
      </c>
      <c r="G240" s="474">
        <v>114238</v>
      </c>
      <c r="H240" s="473">
        <v>0</v>
      </c>
      <c r="I240" s="473">
        <v>0</v>
      </c>
      <c r="J240" s="474">
        <v>0</v>
      </c>
      <c r="K240" s="473">
        <v>0</v>
      </c>
      <c r="L240" s="473">
        <v>0</v>
      </c>
      <c r="M240" s="473">
        <v>0</v>
      </c>
      <c r="N240" s="473">
        <v>0</v>
      </c>
      <c r="O240" s="244"/>
      <c r="P240" s="472"/>
    </row>
    <row r="241" spans="1:16" s="188" customFormat="1" hidden="1" x14ac:dyDescent="0.2">
      <c r="A241" s="264"/>
      <c r="B241" s="603"/>
      <c r="C241" s="599" t="s">
        <v>1381</v>
      </c>
      <c r="D241" s="600" t="s">
        <v>1382</v>
      </c>
      <c r="E241" s="497" t="s">
        <v>142</v>
      </c>
      <c r="F241" s="553">
        <v>56267401</v>
      </c>
      <c r="G241" s="474">
        <v>56267401</v>
      </c>
      <c r="H241" s="473">
        <v>0</v>
      </c>
      <c r="I241" s="473">
        <v>0</v>
      </c>
      <c r="J241" s="474">
        <v>0</v>
      </c>
      <c r="K241" s="473">
        <v>0</v>
      </c>
      <c r="L241" s="473">
        <v>0</v>
      </c>
      <c r="M241" s="473">
        <v>0</v>
      </c>
      <c r="N241" s="473">
        <v>0</v>
      </c>
      <c r="O241" s="244"/>
      <c r="P241" s="472"/>
    </row>
    <row r="242" spans="1:16" s="188" customFormat="1" hidden="1" x14ac:dyDescent="0.2">
      <c r="A242" s="264"/>
      <c r="B242" s="603"/>
      <c r="C242" s="599"/>
      <c r="D242" s="600"/>
      <c r="E242" s="497" t="s">
        <v>1273</v>
      </c>
      <c r="F242" s="553">
        <v>62800</v>
      </c>
      <c r="G242" s="474">
        <v>62800</v>
      </c>
      <c r="H242" s="473">
        <v>0</v>
      </c>
      <c r="I242" s="473">
        <v>0</v>
      </c>
      <c r="J242" s="474">
        <v>0</v>
      </c>
      <c r="K242" s="473">
        <v>0</v>
      </c>
      <c r="L242" s="473">
        <v>0</v>
      </c>
      <c r="M242" s="473">
        <v>0</v>
      </c>
      <c r="N242" s="473">
        <v>0</v>
      </c>
      <c r="O242" s="244"/>
      <c r="P242" s="472"/>
    </row>
    <row r="243" spans="1:16" s="188" customFormat="1" hidden="1" x14ac:dyDescent="0.2">
      <c r="A243" s="264"/>
      <c r="B243" s="603"/>
      <c r="C243" s="599"/>
      <c r="D243" s="600"/>
      <c r="E243" s="497" t="s">
        <v>1274</v>
      </c>
      <c r="F243" s="553">
        <v>506406604</v>
      </c>
      <c r="G243" s="474">
        <v>506406604</v>
      </c>
      <c r="H243" s="473">
        <v>0</v>
      </c>
      <c r="I243" s="473">
        <v>0</v>
      </c>
      <c r="J243" s="474">
        <v>0</v>
      </c>
      <c r="K243" s="473">
        <v>0</v>
      </c>
      <c r="L243" s="473">
        <v>0</v>
      </c>
      <c r="M243" s="473">
        <v>0</v>
      </c>
      <c r="N243" s="473">
        <v>0</v>
      </c>
      <c r="O243" s="244"/>
      <c r="P243" s="472"/>
    </row>
    <row r="244" spans="1:16" s="188" customFormat="1" hidden="1" x14ac:dyDescent="0.2">
      <c r="A244" s="264"/>
      <c r="B244" s="603"/>
      <c r="C244" s="599"/>
      <c r="D244" s="600"/>
      <c r="E244" s="497" t="s">
        <v>1275</v>
      </c>
      <c r="F244" s="553">
        <v>57014</v>
      </c>
      <c r="G244" s="474">
        <v>57014</v>
      </c>
      <c r="H244" s="473">
        <v>0</v>
      </c>
      <c r="I244" s="473">
        <v>0</v>
      </c>
      <c r="J244" s="474">
        <v>0</v>
      </c>
      <c r="K244" s="473">
        <v>0</v>
      </c>
      <c r="L244" s="473">
        <v>0</v>
      </c>
      <c r="M244" s="473">
        <v>0</v>
      </c>
      <c r="N244" s="473">
        <v>0</v>
      </c>
      <c r="O244" s="244"/>
      <c r="P244" s="472"/>
    </row>
    <row r="245" spans="1:16" s="188" customFormat="1" hidden="1" x14ac:dyDescent="0.2">
      <c r="A245" s="264"/>
      <c r="B245" s="603"/>
      <c r="C245" s="599"/>
      <c r="D245" s="600"/>
      <c r="E245" s="497" t="s">
        <v>152</v>
      </c>
      <c r="F245" s="553">
        <v>1600000</v>
      </c>
      <c r="G245" s="474">
        <v>1600000</v>
      </c>
      <c r="H245" s="473">
        <v>0</v>
      </c>
      <c r="I245" s="473">
        <v>0</v>
      </c>
      <c r="J245" s="474">
        <v>0</v>
      </c>
      <c r="K245" s="473">
        <v>0</v>
      </c>
      <c r="L245" s="473">
        <v>0</v>
      </c>
      <c r="M245" s="473">
        <v>0</v>
      </c>
      <c r="N245" s="473">
        <v>0</v>
      </c>
      <c r="O245" s="244"/>
      <c r="P245" s="472"/>
    </row>
    <row r="246" spans="1:16" s="188" customFormat="1" hidden="1" x14ac:dyDescent="0.2">
      <c r="A246" s="264"/>
      <c r="B246" s="603"/>
      <c r="C246" s="599" t="s">
        <v>1383</v>
      </c>
      <c r="D246" s="600" t="s">
        <v>1384</v>
      </c>
      <c r="E246" s="497" t="s">
        <v>142</v>
      </c>
      <c r="F246" s="553">
        <v>242694512</v>
      </c>
      <c r="G246" s="474">
        <v>242694512</v>
      </c>
      <c r="H246" s="473">
        <v>0</v>
      </c>
      <c r="I246" s="473">
        <v>0</v>
      </c>
      <c r="J246" s="474">
        <v>0</v>
      </c>
      <c r="K246" s="473">
        <v>0</v>
      </c>
      <c r="L246" s="473">
        <v>0</v>
      </c>
      <c r="M246" s="473">
        <v>0</v>
      </c>
      <c r="N246" s="473">
        <v>0</v>
      </c>
      <c r="O246" s="244"/>
      <c r="P246" s="472"/>
    </row>
    <row r="247" spans="1:16" s="188" customFormat="1" hidden="1" x14ac:dyDescent="0.2">
      <c r="A247" s="264"/>
      <c r="B247" s="603"/>
      <c r="C247" s="599"/>
      <c r="D247" s="600"/>
      <c r="E247" s="497" t="s">
        <v>1273</v>
      </c>
      <c r="F247" s="553">
        <v>47100</v>
      </c>
      <c r="G247" s="474">
        <v>47100</v>
      </c>
      <c r="H247" s="473">
        <v>0</v>
      </c>
      <c r="I247" s="473">
        <v>0</v>
      </c>
      <c r="J247" s="474">
        <v>0</v>
      </c>
      <c r="K247" s="473">
        <v>0</v>
      </c>
      <c r="L247" s="473">
        <v>0</v>
      </c>
      <c r="M247" s="473">
        <v>0</v>
      </c>
      <c r="N247" s="473">
        <v>0</v>
      </c>
      <c r="O247" s="244"/>
      <c r="P247" s="472"/>
    </row>
    <row r="248" spans="1:16" s="188" customFormat="1" hidden="1" x14ac:dyDescent="0.2">
      <c r="A248" s="264"/>
      <c r="B248" s="603"/>
      <c r="C248" s="599"/>
      <c r="D248" s="600"/>
      <c r="E248" s="497" t="s">
        <v>1274</v>
      </c>
      <c r="F248" s="553">
        <v>180000000</v>
      </c>
      <c r="G248" s="474">
        <v>180000000</v>
      </c>
      <c r="H248" s="473">
        <v>0</v>
      </c>
      <c r="I248" s="473">
        <v>0</v>
      </c>
      <c r="J248" s="474">
        <v>0</v>
      </c>
      <c r="K248" s="473">
        <v>0</v>
      </c>
      <c r="L248" s="473">
        <v>0</v>
      </c>
      <c r="M248" s="473">
        <v>0</v>
      </c>
      <c r="N248" s="473">
        <v>0</v>
      </c>
      <c r="O248" s="244"/>
      <c r="P248" s="472"/>
    </row>
    <row r="249" spans="1:16" s="188" customFormat="1" hidden="1" x14ac:dyDescent="0.2">
      <c r="A249" s="264"/>
      <c r="B249" s="603"/>
      <c r="C249" s="599"/>
      <c r="D249" s="600"/>
      <c r="E249" s="497" t="s">
        <v>1275</v>
      </c>
      <c r="F249" s="553">
        <v>36188</v>
      </c>
      <c r="G249" s="474">
        <v>36188</v>
      </c>
      <c r="H249" s="473">
        <v>0</v>
      </c>
      <c r="I249" s="473">
        <v>0</v>
      </c>
      <c r="J249" s="474">
        <v>0</v>
      </c>
      <c r="K249" s="473">
        <v>0</v>
      </c>
      <c r="L249" s="473">
        <v>0</v>
      </c>
      <c r="M249" s="473">
        <v>0</v>
      </c>
      <c r="N249" s="473">
        <v>0</v>
      </c>
      <c r="O249" s="244"/>
      <c r="P249" s="472"/>
    </row>
    <row r="250" spans="1:16" s="188" customFormat="1" hidden="1" x14ac:dyDescent="0.2">
      <c r="A250" s="264"/>
      <c r="B250" s="603"/>
      <c r="C250" s="599"/>
      <c r="D250" s="600"/>
      <c r="E250" s="497" t="s">
        <v>354</v>
      </c>
      <c r="F250" s="553">
        <v>1800000</v>
      </c>
      <c r="G250" s="474">
        <v>1800000</v>
      </c>
      <c r="H250" s="473">
        <v>0</v>
      </c>
      <c r="I250" s="473">
        <v>0</v>
      </c>
      <c r="J250" s="474">
        <v>0</v>
      </c>
      <c r="K250" s="473">
        <v>0</v>
      </c>
      <c r="L250" s="473">
        <v>0</v>
      </c>
      <c r="M250" s="473">
        <v>0</v>
      </c>
      <c r="N250" s="473">
        <v>0</v>
      </c>
      <c r="O250" s="244"/>
      <c r="P250" s="472"/>
    </row>
    <row r="251" spans="1:16" s="188" customFormat="1" hidden="1" x14ac:dyDescent="0.2">
      <c r="A251" s="264"/>
      <c r="B251" s="603"/>
      <c r="C251" s="599" t="s">
        <v>1385</v>
      </c>
      <c r="D251" s="600" t="s">
        <v>1386</v>
      </c>
      <c r="E251" s="497" t="s">
        <v>142</v>
      </c>
      <c r="F251" s="553">
        <v>164481792</v>
      </c>
      <c r="G251" s="474">
        <v>164481792</v>
      </c>
      <c r="H251" s="473">
        <v>0</v>
      </c>
      <c r="I251" s="473">
        <v>0</v>
      </c>
      <c r="J251" s="474">
        <v>0</v>
      </c>
      <c r="K251" s="473">
        <v>0</v>
      </c>
      <c r="L251" s="473">
        <v>0</v>
      </c>
      <c r="M251" s="473">
        <v>0</v>
      </c>
      <c r="N251" s="473">
        <v>0</v>
      </c>
      <c r="O251" s="244"/>
      <c r="P251" s="472"/>
    </row>
    <row r="252" spans="1:16" s="188" customFormat="1" hidden="1" x14ac:dyDescent="0.2">
      <c r="A252" s="264"/>
      <c r="B252" s="603"/>
      <c r="C252" s="599"/>
      <c r="D252" s="600"/>
      <c r="E252" s="497" t="s">
        <v>1273</v>
      </c>
      <c r="F252" s="553">
        <v>47100</v>
      </c>
      <c r="G252" s="474">
        <v>47100</v>
      </c>
      <c r="H252" s="473">
        <v>0</v>
      </c>
      <c r="I252" s="473">
        <v>0</v>
      </c>
      <c r="J252" s="474">
        <v>0</v>
      </c>
      <c r="K252" s="473">
        <v>0</v>
      </c>
      <c r="L252" s="473">
        <v>0</v>
      </c>
      <c r="M252" s="473">
        <v>0</v>
      </c>
      <c r="N252" s="473">
        <v>0</v>
      </c>
      <c r="O252" s="244"/>
      <c r="P252" s="472"/>
    </row>
    <row r="253" spans="1:16" s="188" customFormat="1" hidden="1" x14ac:dyDescent="0.2">
      <c r="A253" s="264"/>
      <c r="B253" s="603"/>
      <c r="C253" s="599"/>
      <c r="D253" s="600"/>
      <c r="E253" s="497" t="s">
        <v>1274</v>
      </c>
      <c r="F253" s="553">
        <v>200000000</v>
      </c>
      <c r="G253" s="474">
        <v>200000000</v>
      </c>
      <c r="H253" s="473">
        <v>0</v>
      </c>
      <c r="I253" s="473">
        <v>0</v>
      </c>
      <c r="J253" s="474">
        <v>0</v>
      </c>
      <c r="K253" s="473">
        <v>0</v>
      </c>
      <c r="L253" s="473">
        <v>0</v>
      </c>
      <c r="M253" s="473">
        <v>0</v>
      </c>
      <c r="N253" s="473">
        <v>0</v>
      </c>
      <c r="O253" s="244"/>
      <c r="P253" s="472"/>
    </row>
    <row r="254" spans="1:16" s="188" customFormat="1" hidden="1" x14ac:dyDescent="0.2">
      <c r="A254" s="264"/>
      <c r="B254" s="603"/>
      <c r="C254" s="599"/>
      <c r="D254" s="600"/>
      <c r="E254" s="497" t="s">
        <v>1275</v>
      </c>
      <c r="F254" s="553">
        <v>22850</v>
      </c>
      <c r="G254" s="474">
        <v>22850</v>
      </c>
      <c r="H254" s="473">
        <v>0</v>
      </c>
      <c r="I254" s="473">
        <v>0</v>
      </c>
      <c r="J254" s="474">
        <v>0</v>
      </c>
      <c r="K254" s="473">
        <v>0</v>
      </c>
      <c r="L254" s="473">
        <v>0</v>
      </c>
      <c r="M254" s="473">
        <v>0</v>
      </c>
      <c r="N254" s="473">
        <v>0</v>
      </c>
      <c r="O254" s="244"/>
      <c r="P254" s="472"/>
    </row>
    <row r="255" spans="1:16" s="188" customFormat="1" hidden="1" x14ac:dyDescent="0.2">
      <c r="A255" s="264"/>
      <c r="B255" s="603"/>
      <c r="C255" s="599"/>
      <c r="D255" s="600"/>
      <c r="E255" s="497" t="s">
        <v>354</v>
      </c>
      <c r="F255" s="553">
        <v>2000000</v>
      </c>
      <c r="G255" s="474">
        <v>2000000</v>
      </c>
      <c r="H255" s="473">
        <v>0</v>
      </c>
      <c r="I255" s="473">
        <v>0</v>
      </c>
      <c r="J255" s="474">
        <v>0</v>
      </c>
      <c r="K255" s="473">
        <v>0</v>
      </c>
      <c r="L255" s="473">
        <v>0</v>
      </c>
      <c r="M255" s="473">
        <v>0</v>
      </c>
      <c r="N255" s="473">
        <v>0</v>
      </c>
      <c r="O255" s="244"/>
      <c r="P255" s="472"/>
    </row>
    <row r="256" spans="1:16" s="188" customFormat="1" hidden="1" x14ac:dyDescent="0.2">
      <c r="A256" s="264"/>
      <c r="B256" s="603"/>
      <c r="C256" s="599"/>
      <c r="D256" s="600"/>
      <c r="E256" s="497" t="s">
        <v>1641</v>
      </c>
      <c r="F256" s="553">
        <v>422500</v>
      </c>
      <c r="G256" s="474">
        <v>422500</v>
      </c>
      <c r="H256" s="473">
        <v>0</v>
      </c>
      <c r="I256" s="473">
        <v>0</v>
      </c>
      <c r="J256" s="474">
        <v>0</v>
      </c>
      <c r="K256" s="473">
        <v>0</v>
      </c>
      <c r="L256" s="473">
        <v>0</v>
      </c>
      <c r="M256" s="473">
        <v>0</v>
      </c>
      <c r="N256" s="473">
        <v>0</v>
      </c>
      <c r="O256" s="244"/>
      <c r="P256" s="472"/>
    </row>
    <row r="257" spans="1:16" s="188" customFormat="1" hidden="1" x14ac:dyDescent="0.2">
      <c r="A257" s="264"/>
      <c r="B257" s="603"/>
      <c r="C257" s="599" t="s">
        <v>1387</v>
      </c>
      <c r="D257" s="600" t="s">
        <v>1388</v>
      </c>
      <c r="E257" s="497" t="s">
        <v>142</v>
      </c>
      <c r="F257" s="553">
        <v>378959944</v>
      </c>
      <c r="G257" s="474">
        <v>378959944</v>
      </c>
      <c r="H257" s="473">
        <v>0</v>
      </c>
      <c r="I257" s="473">
        <v>0</v>
      </c>
      <c r="J257" s="474">
        <v>0</v>
      </c>
      <c r="K257" s="473">
        <v>0</v>
      </c>
      <c r="L257" s="473">
        <v>0</v>
      </c>
      <c r="M257" s="473">
        <v>0</v>
      </c>
      <c r="N257" s="473">
        <v>0</v>
      </c>
      <c r="O257" s="244"/>
      <c r="P257" s="472"/>
    </row>
    <row r="258" spans="1:16" s="188" customFormat="1" hidden="1" x14ac:dyDescent="0.2">
      <c r="A258" s="264"/>
      <c r="B258" s="603"/>
      <c r="C258" s="599"/>
      <c r="D258" s="600"/>
      <c r="E258" s="497" t="s">
        <v>1273</v>
      </c>
      <c r="F258" s="553">
        <v>47100</v>
      </c>
      <c r="G258" s="474">
        <v>47100</v>
      </c>
      <c r="H258" s="473">
        <v>0</v>
      </c>
      <c r="I258" s="473">
        <v>0</v>
      </c>
      <c r="J258" s="474">
        <v>0</v>
      </c>
      <c r="K258" s="473">
        <v>0</v>
      </c>
      <c r="L258" s="473">
        <v>0</v>
      </c>
      <c r="M258" s="473">
        <v>0</v>
      </c>
      <c r="N258" s="473">
        <v>0</v>
      </c>
      <c r="O258" s="244"/>
      <c r="P258" s="472"/>
    </row>
    <row r="259" spans="1:16" s="188" customFormat="1" hidden="1" x14ac:dyDescent="0.2">
      <c r="A259" s="264"/>
      <c r="B259" s="603"/>
      <c r="C259" s="599"/>
      <c r="D259" s="600"/>
      <c r="E259" s="497" t="s">
        <v>1275</v>
      </c>
      <c r="F259" s="553">
        <v>160881</v>
      </c>
      <c r="G259" s="474">
        <v>160881</v>
      </c>
      <c r="H259" s="473">
        <v>0</v>
      </c>
      <c r="I259" s="473">
        <v>0</v>
      </c>
      <c r="J259" s="474">
        <v>0</v>
      </c>
      <c r="K259" s="473">
        <v>0</v>
      </c>
      <c r="L259" s="473">
        <v>0</v>
      </c>
      <c r="M259" s="473">
        <v>0</v>
      </c>
      <c r="N259" s="473">
        <v>0</v>
      </c>
      <c r="O259" s="244"/>
      <c r="P259" s="472"/>
    </row>
    <row r="260" spans="1:16" s="188" customFormat="1" hidden="1" x14ac:dyDescent="0.2">
      <c r="A260" s="264"/>
      <c r="B260" s="603"/>
      <c r="C260" s="599"/>
      <c r="D260" s="600"/>
      <c r="E260" s="497" t="s">
        <v>1641</v>
      </c>
      <c r="F260" s="553">
        <v>1064262</v>
      </c>
      <c r="G260" s="474">
        <v>1064262</v>
      </c>
      <c r="H260" s="473">
        <v>0</v>
      </c>
      <c r="I260" s="473">
        <v>0</v>
      </c>
      <c r="J260" s="474">
        <v>0</v>
      </c>
      <c r="K260" s="473">
        <v>0</v>
      </c>
      <c r="L260" s="473">
        <v>0</v>
      </c>
      <c r="M260" s="473">
        <v>0</v>
      </c>
      <c r="N260" s="473">
        <v>0</v>
      </c>
      <c r="O260" s="244"/>
      <c r="P260" s="472"/>
    </row>
    <row r="261" spans="1:16" s="188" customFormat="1" hidden="1" x14ac:dyDescent="0.2">
      <c r="A261" s="264"/>
      <c r="B261" s="603"/>
      <c r="C261" s="599" t="s">
        <v>1389</v>
      </c>
      <c r="D261" s="600" t="s">
        <v>1390</v>
      </c>
      <c r="E261" s="497" t="s">
        <v>142</v>
      </c>
      <c r="F261" s="553">
        <v>458634955</v>
      </c>
      <c r="G261" s="474">
        <v>458634955</v>
      </c>
      <c r="H261" s="473">
        <v>0</v>
      </c>
      <c r="I261" s="473">
        <v>0</v>
      </c>
      <c r="J261" s="474">
        <v>0</v>
      </c>
      <c r="K261" s="473">
        <v>0</v>
      </c>
      <c r="L261" s="473">
        <v>0</v>
      </c>
      <c r="M261" s="473">
        <v>0</v>
      </c>
      <c r="N261" s="473">
        <v>0</v>
      </c>
      <c r="O261" s="244"/>
      <c r="P261" s="472"/>
    </row>
    <row r="262" spans="1:16" s="188" customFormat="1" hidden="1" x14ac:dyDescent="0.2">
      <c r="A262" s="264"/>
      <c r="B262" s="603"/>
      <c r="C262" s="599"/>
      <c r="D262" s="600"/>
      <c r="E262" s="497" t="s">
        <v>1273</v>
      </c>
      <c r="F262" s="553">
        <v>62800</v>
      </c>
      <c r="G262" s="474">
        <v>62800</v>
      </c>
      <c r="H262" s="473">
        <v>0</v>
      </c>
      <c r="I262" s="473">
        <v>0</v>
      </c>
      <c r="J262" s="474">
        <v>0</v>
      </c>
      <c r="K262" s="473">
        <v>0</v>
      </c>
      <c r="L262" s="473">
        <v>0</v>
      </c>
      <c r="M262" s="473">
        <v>0</v>
      </c>
      <c r="N262" s="473">
        <v>0</v>
      </c>
      <c r="O262" s="244"/>
      <c r="P262" s="472"/>
    </row>
    <row r="263" spans="1:16" s="188" customFormat="1" hidden="1" x14ac:dyDescent="0.2">
      <c r="A263" s="264"/>
      <c r="B263" s="603"/>
      <c r="C263" s="599"/>
      <c r="D263" s="600"/>
      <c r="E263" s="497" t="s">
        <v>1275</v>
      </c>
      <c r="F263" s="553">
        <v>36597</v>
      </c>
      <c r="G263" s="474">
        <v>36597</v>
      </c>
      <c r="H263" s="473">
        <v>0</v>
      </c>
      <c r="I263" s="473">
        <v>0</v>
      </c>
      <c r="J263" s="474">
        <v>0</v>
      </c>
      <c r="K263" s="473">
        <v>0</v>
      </c>
      <c r="L263" s="473">
        <v>0</v>
      </c>
      <c r="M263" s="473">
        <v>0</v>
      </c>
      <c r="N263" s="473">
        <v>0</v>
      </c>
      <c r="O263" s="244"/>
      <c r="P263" s="472"/>
    </row>
    <row r="264" spans="1:16" s="188" customFormat="1" hidden="1" x14ac:dyDescent="0.2">
      <c r="A264" s="264"/>
      <c r="B264" s="603"/>
      <c r="C264" s="599" t="s">
        <v>1391</v>
      </c>
      <c r="D264" s="600" t="s">
        <v>1392</v>
      </c>
      <c r="E264" s="497" t="s">
        <v>142</v>
      </c>
      <c r="F264" s="553">
        <v>191739215</v>
      </c>
      <c r="G264" s="474">
        <v>191739215</v>
      </c>
      <c r="H264" s="473">
        <v>0</v>
      </c>
      <c r="I264" s="473">
        <v>0</v>
      </c>
      <c r="J264" s="474">
        <v>0</v>
      </c>
      <c r="K264" s="473">
        <v>0</v>
      </c>
      <c r="L264" s="473">
        <v>0</v>
      </c>
      <c r="M264" s="473">
        <v>0</v>
      </c>
      <c r="N264" s="473">
        <v>0</v>
      </c>
      <c r="O264" s="244"/>
      <c r="P264" s="472"/>
    </row>
    <row r="265" spans="1:16" s="188" customFormat="1" hidden="1" x14ac:dyDescent="0.2">
      <c r="A265" s="264"/>
      <c r="B265" s="603"/>
      <c r="C265" s="599"/>
      <c r="D265" s="600"/>
      <c r="E265" s="497" t="s">
        <v>1273</v>
      </c>
      <c r="F265" s="553">
        <v>47100</v>
      </c>
      <c r="G265" s="474">
        <v>47100</v>
      </c>
      <c r="H265" s="473">
        <v>0</v>
      </c>
      <c r="I265" s="473">
        <v>0</v>
      </c>
      <c r="J265" s="474">
        <v>0</v>
      </c>
      <c r="K265" s="473">
        <v>0</v>
      </c>
      <c r="L265" s="473">
        <v>0</v>
      </c>
      <c r="M265" s="473">
        <v>0</v>
      </c>
      <c r="N265" s="473">
        <v>0</v>
      </c>
      <c r="O265" s="244"/>
      <c r="P265" s="472"/>
    </row>
    <row r="266" spans="1:16" s="188" customFormat="1" hidden="1" x14ac:dyDescent="0.2">
      <c r="A266" s="264"/>
      <c r="B266" s="603"/>
      <c r="C266" s="599"/>
      <c r="D266" s="600"/>
      <c r="E266" s="497" t="s">
        <v>1274</v>
      </c>
      <c r="F266" s="553">
        <v>236000000</v>
      </c>
      <c r="G266" s="474">
        <v>236000000</v>
      </c>
      <c r="H266" s="473">
        <v>0</v>
      </c>
      <c r="I266" s="473">
        <v>0</v>
      </c>
      <c r="J266" s="474">
        <v>0</v>
      </c>
      <c r="K266" s="473">
        <v>0</v>
      </c>
      <c r="L266" s="473">
        <v>0</v>
      </c>
      <c r="M266" s="473">
        <v>0</v>
      </c>
      <c r="N266" s="473">
        <v>0</v>
      </c>
      <c r="O266" s="244"/>
      <c r="P266" s="472"/>
    </row>
    <row r="267" spans="1:16" s="188" customFormat="1" hidden="1" x14ac:dyDescent="0.2">
      <c r="A267" s="264"/>
      <c r="B267" s="603"/>
      <c r="C267" s="599"/>
      <c r="D267" s="600"/>
      <c r="E267" s="497" t="s">
        <v>1275</v>
      </c>
      <c r="F267" s="553">
        <v>35626</v>
      </c>
      <c r="G267" s="474">
        <v>35626</v>
      </c>
      <c r="H267" s="473">
        <v>0</v>
      </c>
      <c r="I267" s="473">
        <v>0</v>
      </c>
      <c r="J267" s="474">
        <v>0</v>
      </c>
      <c r="K267" s="473">
        <v>0</v>
      </c>
      <c r="L267" s="473">
        <v>0</v>
      </c>
      <c r="M267" s="473">
        <v>0</v>
      </c>
      <c r="N267" s="473">
        <v>0</v>
      </c>
      <c r="O267" s="244"/>
      <c r="P267" s="472"/>
    </row>
    <row r="268" spans="1:16" s="188" customFormat="1" hidden="1" x14ac:dyDescent="0.2">
      <c r="A268" s="264"/>
      <c r="B268" s="603"/>
      <c r="C268" s="599"/>
      <c r="D268" s="600"/>
      <c r="E268" s="497" t="s">
        <v>1641</v>
      </c>
      <c r="F268" s="553">
        <v>1001780</v>
      </c>
      <c r="G268" s="474">
        <v>1001780</v>
      </c>
      <c r="H268" s="473">
        <v>0</v>
      </c>
      <c r="I268" s="473">
        <v>0</v>
      </c>
      <c r="J268" s="474">
        <v>0</v>
      </c>
      <c r="K268" s="473">
        <v>0</v>
      </c>
      <c r="L268" s="473">
        <v>0</v>
      </c>
      <c r="M268" s="473">
        <v>0</v>
      </c>
      <c r="N268" s="473">
        <v>0</v>
      </c>
      <c r="O268" s="244"/>
      <c r="P268" s="472"/>
    </row>
    <row r="269" spans="1:16" s="188" customFormat="1" hidden="1" x14ac:dyDescent="0.2">
      <c r="A269" s="264"/>
      <c r="B269" s="603"/>
      <c r="C269" s="599" t="s">
        <v>1393</v>
      </c>
      <c r="D269" s="600" t="s">
        <v>1394</v>
      </c>
      <c r="E269" s="497" t="s">
        <v>142</v>
      </c>
      <c r="F269" s="553">
        <v>112000000</v>
      </c>
      <c r="G269" s="474">
        <v>112000000</v>
      </c>
      <c r="H269" s="473">
        <v>0</v>
      </c>
      <c r="I269" s="473">
        <v>0</v>
      </c>
      <c r="J269" s="474">
        <v>0</v>
      </c>
      <c r="K269" s="473">
        <v>0</v>
      </c>
      <c r="L269" s="473">
        <v>0</v>
      </c>
      <c r="M269" s="473">
        <v>0</v>
      </c>
      <c r="N269" s="473">
        <v>0</v>
      </c>
      <c r="O269" s="244"/>
      <c r="P269" s="472"/>
    </row>
    <row r="270" spans="1:16" s="188" customFormat="1" hidden="1" x14ac:dyDescent="0.2">
      <c r="A270" s="264"/>
      <c r="B270" s="603"/>
      <c r="C270" s="599"/>
      <c r="D270" s="600"/>
      <c r="E270" s="497" t="s">
        <v>1273</v>
      </c>
      <c r="F270" s="553">
        <v>47100</v>
      </c>
      <c r="G270" s="474">
        <v>47100</v>
      </c>
      <c r="H270" s="473">
        <v>0</v>
      </c>
      <c r="I270" s="473">
        <v>0</v>
      </c>
      <c r="J270" s="474">
        <v>0</v>
      </c>
      <c r="K270" s="473">
        <v>0</v>
      </c>
      <c r="L270" s="473">
        <v>0</v>
      </c>
      <c r="M270" s="473">
        <v>0</v>
      </c>
      <c r="N270" s="473">
        <v>0</v>
      </c>
      <c r="O270" s="244"/>
      <c r="P270" s="472"/>
    </row>
    <row r="271" spans="1:16" s="188" customFormat="1" hidden="1" x14ac:dyDescent="0.2">
      <c r="A271" s="264"/>
      <c r="B271" s="603"/>
      <c r="C271" s="599"/>
      <c r="D271" s="600"/>
      <c r="E271" s="497" t="s">
        <v>1274</v>
      </c>
      <c r="F271" s="553">
        <v>259358886</v>
      </c>
      <c r="G271" s="474">
        <v>259358886</v>
      </c>
      <c r="H271" s="473">
        <v>0</v>
      </c>
      <c r="I271" s="473">
        <v>0</v>
      </c>
      <c r="J271" s="474">
        <v>0</v>
      </c>
      <c r="K271" s="473">
        <v>0</v>
      </c>
      <c r="L271" s="473">
        <v>0</v>
      </c>
      <c r="M271" s="473">
        <v>0</v>
      </c>
      <c r="N271" s="473">
        <v>0</v>
      </c>
      <c r="O271" s="244"/>
      <c r="P271" s="472"/>
    </row>
    <row r="272" spans="1:16" s="188" customFormat="1" hidden="1" x14ac:dyDescent="0.2">
      <c r="A272" s="264"/>
      <c r="B272" s="603"/>
      <c r="C272" s="599"/>
      <c r="D272" s="600"/>
      <c r="E272" s="497" t="s">
        <v>1275</v>
      </c>
      <c r="F272" s="553">
        <v>40790</v>
      </c>
      <c r="G272" s="474">
        <v>40790</v>
      </c>
      <c r="H272" s="473">
        <v>0</v>
      </c>
      <c r="I272" s="473">
        <v>0</v>
      </c>
      <c r="J272" s="474">
        <v>0</v>
      </c>
      <c r="K272" s="473">
        <v>0</v>
      </c>
      <c r="L272" s="473">
        <v>0</v>
      </c>
      <c r="M272" s="473">
        <v>0</v>
      </c>
      <c r="N272" s="473">
        <v>0</v>
      </c>
      <c r="O272" s="244"/>
      <c r="P272" s="472"/>
    </row>
    <row r="273" spans="1:16" s="188" customFormat="1" hidden="1" x14ac:dyDescent="0.2">
      <c r="A273" s="264"/>
      <c r="B273" s="603"/>
      <c r="C273" s="599" t="s">
        <v>1395</v>
      </c>
      <c r="D273" s="600" t="s">
        <v>1396</v>
      </c>
      <c r="E273" s="497" t="s">
        <v>142</v>
      </c>
      <c r="F273" s="553">
        <v>140000000</v>
      </c>
      <c r="G273" s="474">
        <v>140000000</v>
      </c>
      <c r="H273" s="473">
        <v>0</v>
      </c>
      <c r="I273" s="473">
        <v>0</v>
      </c>
      <c r="J273" s="474">
        <v>0</v>
      </c>
      <c r="K273" s="473">
        <v>0</v>
      </c>
      <c r="L273" s="473">
        <v>0</v>
      </c>
      <c r="M273" s="473">
        <v>0</v>
      </c>
      <c r="N273" s="473">
        <v>0</v>
      </c>
      <c r="O273" s="244"/>
      <c r="P273" s="472"/>
    </row>
    <row r="274" spans="1:16" s="188" customFormat="1" hidden="1" x14ac:dyDescent="0.2">
      <c r="A274" s="264"/>
      <c r="B274" s="603"/>
      <c r="C274" s="599"/>
      <c r="D274" s="600"/>
      <c r="E274" s="497" t="s">
        <v>1273</v>
      </c>
      <c r="F274" s="553">
        <v>47100</v>
      </c>
      <c r="G274" s="474">
        <v>47100</v>
      </c>
      <c r="H274" s="473">
        <v>0</v>
      </c>
      <c r="I274" s="473">
        <v>0</v>
      </c>
      <c r="J274" s="474">
        <v>0</v>
      </c>
      <c r="K274" s="473">
        <v>0</v>
      </c>
      <c r="L274" s="473">
        <v>0</v>
      </c>
      <c r="M274" s="473">
        <v>0</v>
      </c>
      <c r="N274" s="473">
        <v>0</v>
      </c>
      <c r="O274" s="244"/>
      <c r="P274" s="472"/>
    </row>
    <row r="275" spans="1:16" s="188" customFormat="1" hidden="1" x14ac:dyDescent="0.2">
      <c r="A275" s="264"/>
      <c r="B275" s="603"/>
      <c r="C275" s="599"/>
      <c r="D275" s="600"/>
      <c r="E275" s="497" t="s">
        <v>1274</v>
      </c>
      <c r="F275" s="553">
        <v>242230780</v>
      </c>
      <c r="G275" s="474">
        <v>242230780</v>
      </c>
      <c r="H275" s="473">
        <v>0</v>
      </c>
      <c r="I275" s="473">
        <v>0</v>
      </c>
      <c r="J275" s="474">
        <v>0</v>
      </c>
      <c r="K275" s="473">
        <v>0</v>
      </c>
      <c r="L275" s="473">
        <v>0</v>
      </c>
      <c r="M275" s="473">
        <v>0</v>
      </c>
      <c r="N275" s="473">
        <v>0</v>
      </c>
      <c r="O275" s="244"/>
      <c r="P275" s="472"/>
    </row>
    <row r="276" spans="1:16" s="188" customFormat="1" hidden="1" x14ac:dyDescent="0.2">
      <c r="A276" s="264"/>
      <c r="B276" s="603"/>
      <c r="C276" s="599"/>
      <c r="D276" s="600"/>
      <c r="E276" s="497" t="s">
        <v>1275</v>
      </c>
      <c r="F276" s="553">
        <v>43229</v>
      </c>
      <c r="G276" s="474">
        <v>43229</v>
      </c>
      <c r="H276" s="473">
        <v>0</v>
      </c>
      <c r="I276" s="473">
        <v>0</v>
      </c>
      <c r="J276" s="474">
        <v>0</v>
      </c>
      <c r="K276" s="473">
        <v>0</v>
      </c>
      <c r="L276" s="473">
        <v>0</v>
      </c>
      <c r="M276" s="473">
        <v>0</v>
      </c>
      <c r="N276" s="473">
        <v>0</v>
      </c>
      <c r="O276" s="244"/>
      <c r="P276" s="472"/>
    </row>
    <row r="277" spans="1:16" s="188" customFormat="1" hidden="1" x14ac:dyDescent="0.2">
      <c r="A277" s="264"/>
      <c r="B277" s="603"/>
      <c r="C277" s="599"/>
      <c r="D277" s="600"/>
      <c r="E277" s="497" t="s">
        <v>1641</v>
      </c>
      <c r="F277" s="553">
        <v>13004006</v>
      </c>
      <c r="G277" s="474">
        <v>13004006</v>
      </c>
      <c r="H277" s="473">
        <v>0</v>
      </c>
      <c r="I277" s="473">
        <v>0</v>
      </c>
      <c r="J277" s="474">
        <v>0</v>
      </c>
      <c r="K277" s="473">
        <v>0</v>
      </c>
      <c r="L277" s="473">
        <v>0</v>
      </c>
      <c r="M277" s="473">
        <v>0</v>
      </c>
      <c r="N277" s="473">
        <v>0</v>
      </c>
      <c r="O277" s="244"/>
      <c r="P277" s="472"/>
    </row>
    <row r="278" spans="1:16" s="188" customFormat="1" hidden="1" x14ac:dyDescent="0.2">
      <c r="A278" s="264"/>
      <c r="B278" s="603"/>
      <c r="C278" s="599" t="s">
        <v>1397</v>
      </c>
      <c r="D278" s="600" t="s">
        <v>1398</v>
      </c>
      <c r="E278" s="497" t="s">
        <v>142</v>
      </c>
      <c r="F278" s="553">
        <v>483564988</v>
      </c>
      <c r="G278" s="474">
        <v>483564988</v>
      </c>
      <c r="H278" s="473">
        <v>0</v>
      </c>
      <c r="I278" s="473">
        <v>0</v>
      </c>
      <c r="J278" s="474">
        <v>0</v>
      </c>
      <c r="K278" s="473">
        <v>0</v>
      </c>
      <c r="L278" s="473">
        <v>0</v>
      </c>
      <c r="M278" s="473">
        <v>0</v>
      </c>
      <c r="N278" s="473">
        <v>0</v>
      </c>
      <c r="O278" s="244"/>
      <c r="P278" s="472"/>
    </row>
    <row r="279" spans="1:16" s="188" customFormat="1" hidden="1" x14ac:dyDescent="0.2">
      <c r="A279" s="264"/>
      <c r="B279" s="603"/>
      <c r="C279" s="599"/>
      <c r="D279" s="600"/>
      <c r="E279" s="497" t="s">
        <v>1273</v>
      </c>
      <c r="F279" s="553">
        <v>62800</v>
      </c>
      <c r="G279" s="474">
        <v>62800</v>
      </c>
      <c r="H279" s="473">
        <v>0</v>
      </c>
      <c r="I279" s="473">
        <v>0</v>
      </c>
      <c r="J279" s="474">
        <v>0</v>
      </c>
      <c r="K279" s="473">
        <v>0</v>
      </c>
      <c r="L279" s="473">
        <v>0</v>
      </c>
      <c r="M279" s="473">
        <v>0</v>
      </c>
      <c r="N279" s="473">
        <v>0</v>
      </c>
      <c r="O279" s="244"/>
      <c r="P279" s="472"/>
    </row>
    <row r="280" spans="1:16" s="188" customFormat="1" hidden="1" x14ac:dyDescent="0.2">
      <c r="A280" s="264"/>
      <c r="B280" s="603"/>
      <c r="C280" s="599"/>
      <c r="D280" s="600"/>
      <c r="E280" s="497" t="s">
        <v>1275</v>
      </c>
      <c r="F280" s="553">
        <v>43101</v>
      </c>
      <c r="G280" s="474">
        <v>43101</v>
      </c>
      <c r="H280" s="473">
        <v>0</v>
      </c>
      <c r="I280" s="473">
        <v>0</v>
      </c>
      <c r="J280" s="474">
        <v>0</v>
      </c>
      <c r="K280" s="473">
        <v>0</v>
      </c>
      <c r="L280" s="473">
        <v>0</v>
      </c>
      <c r="M280" s="473">
        <v>0</v>
      </c>
      <c r="N280" s="473">
        <v>0</v>
      </c>
      <c r="O280" s="244"/>
      <c r="P280" s="472"/>
    </row>
    <row r="281" spans="1:16" s="188" customFormat="1" hidden="1" x14ac:dyDescent="0.2">
      <c r="A281" s="264"/>
      <c r="B281" s="603"/>
      <c r="C281" s="599"/>
      <c r="D281" s="600"/>
      <c r="E281" s="497" t="s">
        <v>1641</v>
      </c>
      <c r="F281" s="553">
        <v>9490397</v>
      </c>
      <c r="G281" s="474">
        <v>9490397</v>
      </c>
      <c r="H281" s="473">
        <v>0</v>
      </c>
      <c r="I281" s="473">
        <v>0</v>
      </c>
      <c r="J281" s="474">
        <v>0</v>
      </c>
      <c r="K281" s="473">
        <v>0</v>
      </c>
      <c r="L281" s="473">
        <v>0</v>
      </c>
      <c r="M281" s="473">
        <v>0</v>
      </c>
      <c r="N281" s="473">
        <v>0</v>
      </c>
      <c r="O281" s="244"/>
      <c r="P281" s="472"/>
    </row>
    <row r="282" spans="1:16" s="188" customFormat="1" hidden="1" x14ac:dyDescent="0.2">
      <c r="A282" s="264"/>
      <c r="B282" s="603"/>
      <c r="C282" s="599" t="s">
        <v>1399</v>
      </c>
      <c r="D282" s="600" t="s">
        <v>1400</v>
      </c>
      <c r="E282" s="497" t="s">
        <v>142</v>
      </c>
      <c r="F282" s="553">
        <v>139920000</v>
      </c>
      <c r="G282" s="474">
        <v>139920000</v>
      </c>
      <c r="H282" s="473">
        <v>0</v>
      </c>
      <c r="I282" s="473">
        <v>0</v>
      </c>
      <c r="J282" s="474">
        <v>0</v>
      </c>
      <c r="K282" s="473">
        <v>0</v>
      </c>
      <c r="L282" s="473">
        <v>0</v>
      </c>
      <c r="M282" s="473">
        <v>0</v>
      </c>
      <c r="N282" s="473">
        <v>0</v>
      </c>
      <c r="O282" s="244"/>
      <c r="P282" s="472"/>
    </row>
    <row r="283" spans="1:16" s="188" customFormat="1" hidden="1" x14ac:dyDescent="0.2">
      <c r="A283" s="264"/>
      <c r="B283" s="603"/>
      <c r="C283" s="599"/>
      <c r="D283" s="600"/>
      <c r="E283" s="497" t="s">
        <v>1273</v>
      </c>
      <c r="F283" s="553">
        <v>47100</v>
      </c>
      <c r="G283" s="474">
        <v>47100</v>
      </c>
      <c r="H283" s="473">
        <v>0</v>
      </c>
      <c r="I283" s="473">
        <v>0</v>
      </c>
      <c r="J283" s="474">
        <v>0</v>
      </c>
      <c r="K283" s="473">
        <v>0</v>
      </c>
      <c r="L283" s="473">
        <v>0</v>
      </c>
      <c r="M283" s="473">
        <v>0</v>
      </c>
      <c r="N283" s="473">
        <v>0</v>
      </c>
      <c r="O283" s="244"/>
      <c r="P283" s="472"/>
    </row>
    <row r="284" spans="1:16" s="188" customFormat="1" hidden="1" x14ac:dyDescent="0.2">
      <c r="A284" s="264"/>
      <c r="B284" s="603"/>
      <c r="C284" s="599"/>
      <c r="D284" s="600"/>
      <c r="E284" s="497" t="s">
        <v>1274</v>
      </c>
      <c r="F284" s="553">
        <v>300000000</v>
      </c>
      <c r="G284" s="474">
        <v>300000000</v>
      </c>
      <c r="H284" s="473">
        <v>0</v>
      </c>
      <c r="I284" s="473">
        <v>0</v>
      </c>
      <c r="J284" s="474">
        <v>0</v>
      </c>
      <c r="K284" s="473">
        <v>0</v>
      </c>
      <c r="L284" s="473">
        <v>0</v>
      </c>
      <c r="M284" s="473">
        <v>0</v>
      </c>
      <c r="N284" s="473">
        <v>0</v>
      </c>
      <c r="O284" s="244"/>
      <c r="P284" s="472"/>
    </row>
    <row r="285" spans="1:16" s="188" customFormat="1" hidden="1" x14ac:dyDescent="0.2">
      <c r="A285" s="264"/>
      <c r="B285" s="603"/>
      <c r="C285" s="599"/>
      <c r="D285" s="600"/>
      <c r="E285" s="497" t="s">
        <v>1275</v>
      </c>
      <c r="F285" s="553">
        <v>45101</v>
      </c>
      <c r="G285" s="474">
        <v>45101</v>
      </c>
      <c r="H285" s="473">
        <v>0</v>
      </c>
      <c r="I285" s="473">
        <v>0</v>
      </c>
      <c r="J285" s="474">
        <v>0</v>
      </c>
      <c r="K285" s="473">
        <v>0</v>
      </c>
      <c r="L285" s="473">
        <v>0</v>
      </c>
      <c r="M285" s="473">
        <v>0</v>
      </c>
      <c r="N285" s="473">
        <v>0</v>
      </c>
      <c r="O285" s="244"/>
      <c r="P285" s="472"/>
    </row>
    <row r="286" spans="1:16" s="188" customFormat="1" hidden="1" x14ac:dyDescent="0.2">
      <c r="A286" s="264"/>
      <c r="B286" s="603"/>
      <c r="C286" s="599"/>
      <c r="D286" s="600"/>
      <c r="E286" s="497" t="s">
        <v>356</v>
      </c>
      <c r="F286" s="553">
        <v>3000000</v>
      </c>
      <c r="G286" s="474">
        <v>3000000</v>
      </c>
      <c r="H286" s="473">
        <v>0</v>
      </c>
      <c r="I286" s="473">
        <v>0</v>
      </c>
      <c r="J286" s="474">
        <v>0</v>
      </c>
      <c r="K286" s="473">
        <v>0</v>
      </c>
      <c r="L286" s="473">
        <v>0</v>
      </c>
      <c r="M286" s="473">
        <v>0</v>
      </c>
      <c r="N286" s="473">
        <v>0</v>
      </c>
      <c r="O286" s="244"/>
      <c r="P286" s="472"/>
    </row>
    <row r="287" spans="1:16" s="188" customFormat="1" hidden="1" x14ac:dyDescent="0.2">
      <c r="A287" s="264"/>
      <c r="B287" s="603"/>
      <c r="C287" s="599" t="s">
        <v>1401</v>
      </c>
      <c r="D287" s="600" t="s">
        <v>1402</v>
      </c>
      <c r="E287" s="497" t="s">
        <v>142</v>
      </c>
      <c r="F287" s="553">
        <v>170064895</v>
      </c>
      <c r="G287" s="474">
        <v>170064895</v>
      </c>
      <c r="H287" s="473">
        <v>0</v>
      </c>
      <c r="I287" s="473">
        <v>0</v>
      </c>
      <c r="J287" s="474">
        <v>0</v>
      </c>
      <c r="K287" s="473">
        <v>0</v>
      </c>
      <c r="L287" s="473">
        <v>0</v>
      </c>
      <c r="M287" s="473">
        <v>0</v>
      </c>
      <c r="N287" s="473">
        <v>0</v>
      </c>
      <c r="O287" s="244"/>
      <c r="P287" s="472"/>
    </row>
    <row r="288" spans="1:16" s="188" customFormat="1" hidden="1" x14ac:dyDescent="0.2">
      <c r="A288" s="264"/>
      <c r="B288" s="603"/>
      <c r="C288" s="599"/>
      <c r="D288" s="600"/>
      <c r="E288" s="497" t="s">
        <v>1273</v>
      </c>
      <c r="F288" s="553">
        <v>47100</v>
      </c>
      <c r="G288" s="474">
        <v>47100</v>
      </c>
      <c r="H288" s="473">
        <v>0</v>
      </c>
      <c r="I288" s="473">
        <v>0</v>
      </c>
      <c r="J288" s="474">
        <v>0</v>
      </c>
      <c r="K288" s="473">
        <v>0</v>
      </c>
      <c r="L288" s="473">
        <v>0</v>
      </c>
      <c r="M288" s="473">
        <v>0</v>
      </c>
      <c r="N288" s="473">
        <v>0</v>
      </c>
      <c r="O288" s="244"/>
      <c r="P288" s="472"/>
    </row>
    <row r="289" spans="1:16" s="188" customFormat="1" hidden="1" x14ac:dyDescent="0.2">
      <c r="A289" s="264"/>
      <c r="B289" s="603"/>
      <c r="C289" s="599"/>
      <c r="D289" s="600"/>
      <c r="E289" s="497" t="s">
        <v>1274</v>
      </c>
      <c r="F289" s="553">
        <v>202000000</v>
      </c>
      <c r="G289" s="474">
        <v>202000000</v>
      </c>
      <c r="H289" s="473">
        <v>0</v>
      </c>
      <c r="I289" s="473">
        <v>0</v>
      </c>
      <c r="J289" s="474">
        <v>0</v>
      </c>
      <c r="K289" s="473">
        <v>0</v>
      </c>
      <c r="L289" s="473">
        <v>0</v>
      </c>
      <c r="M289" s="473">
        <v>0</v>
      </c>
      <c r="N289" s="473">
        <v>0</v>
      </c>
      <c r="O289" s="244"/>
      <c r="P289" s="472"/>
    </row>
    <row r="290" spans="1:16" s="188" customFormat="1" hidden="1" x14ac:dyDescent="0.2">
      <c r="A290" s="264"/>
      <c r="B290" s="603"/>
      <c r="C290" s="599"/>
      <c r="D290" s="600"/>
      <c r="E290" s="497" t="s">
        <v>1275</v>
      </c>
      <c r="F290" s="553">
        <v>29056</v>
      </c>
      <c r="G290" s="474">
        <v>29056</v>
      </c>
      <c r="H290" s="473">
        <v>0</v>
      </c>
      <c r="I290" s="473">
        <v>0</v>
      </c>
      <c r="J290" s="474">
        <v>0</v>
      </c>
      <c r="K290" s="473">
        <v>0</v>
      </c>
      <c r="L290" s="473">
        <v>0</v>
      </c>
      <c r="M290" s="473">
        <v>0</v>
      </c>
      <c r="N290" s="473">
        <v>0</v>
      </c>
      <c r="O290" s="244"/>
      <c r="P290" s="472"/>
    </row>
    <row r="291" spans="1:16" s="188" customFormat="1" hidden="1" x14ac:dyDescent="0.2">
      <c r="A291" s="264"/>
      <c r="B291" s="603"/>
      <c r="C291" s="599"/>
      <c r="D291" s="600"/>
      <c r="E291" s="497" t="s">
        <v>354</v>
      </c>
      <c r="F291" s="553">
        <v>2014263</v>
      </c>
      <c r="G291" s="474">
        <v>2014263</v>
      </c>
      <c r="H291" s="473">
        <v>0</v>
      </c>
      <c r="I291" s="473">
        <v>0</v>
      </c>
      <c r="J291" s="474">
        <v>0</v>
      </c>
      <c r="K291" s="473">
        <v>0</v>
      </c>
      <c r="L291" s="473">
        <v>0</v>
      </c>
      <c r="M291" s="473">
        <v>0</v>
      </c>
      <c r="N291" s="473">
        <v>0</v>
      </c>
      <c r="O291" s="244"/>
      <c r="P291" s="472"/>
    </row>
    <row r="292" spans="1:16" s="188" customFormat="1" hidden="1" x14ac:dyDescent="0.2">
      <c r="A292" s="264"/>
      <c r="B292" s="603"/>
      <c r="C292" s="599"/>
      <c r="D292" s="600"/>
      <c r="E292" s="497" t="s">
        <v>1641</v>
      </c>
      <c r="F292" s="553">
        <v>422500</v>
      </c>
      <c r="G292" s="474">
        <v>422500</v>
      </c>
      <c r="H292" s="473">
        <v>0</v>
      </c>
      <c r="I292" s="473">
        <v>0</v>
      </c>
      <c r="J292" s="474">
        <v>0</v>
      </c>
      <c r="K292" s="473">
        <v>0</v>
      </c>
      <c r="L292" s="473">
        <v>0</v>
      </c>
      <c r="M292" s="473">
        <v>0</v>
      </c>
      <c r="N292" s="473">
        <v>0</v>
      </c>
      <c r="O292" s="244"/>
      <c r="P292" s="472"/>
    </row>
    <row r="293" spans="1:16" s="188" customFormat="1" hidden="1" x14ac:dyDescent="0.2">
      <c r="A293" s="264"/>
      <c r="B293" s="603"/>
      <c r="C293" s="599" t="s">
        <v>1403</v>
      </c>
      <c r="D293" s="600" t="s">
        <v>1404</v>
      </c>
      <c r="E293" s="497" t="s">
        <v>142</v>
      </c>
      <c r="F293" s="553">
        <v>126000000</v>
      </c>
      <c r="G293" s="474">
        <v>126000000</v>
      </c>
      <c r="H293" s="473">
        <v>0</v>
      </c>
      <c r="I293" s="473">
        <v>0</v>
      </c>
      <c r="J293" s="474">
        <v>0</v>
      </c>
      <c r="K293" s="473">
        <v>0</v>
      </c>
      <c r="L293" s="473">
        <v>0</v>
      </c>
      <c r="M293" s="473">
        <v>0</v>
      </c>
      <c r="N293" s="473">
        <v>0</v>
      </c>
      <c r="O293" s="244"/>
      <c r="P293" s="472"/>
    </row>
    <row r="294" spans="1:16" s="188" customFormat="1" hidden="1" x14ac:dyDescent="0.2">
      <c r="A294" s="264"/>
      <c r="B294" s="603"/>
      <c r="C294" s="599"/>
      <c r="D294" s="600"/>
      <c r="E294" s="497" t="s">
        <v>1273</v>
      </c>
      <c r="F294" s="553">
        <v>47100</v>
      </c>
      <c r="G294" s="474">
        <v>47100</v>
      </c>
      <c r="H294" s="473">
        <v>0</v>
      </c>
      <c r="I294" s="473">
        <v>0</v>
      </c>
      <c r="J294" s="474">
        <v>0</v>
      </c>
      <c r="K294" s="473">
        <v>0</v>
      </c>
      <c r="L294" s="473">
        <v>0</v>
      </c>
      <c r="M294" s="473">
        <v>0</v>
      </c>
      <c r="N294" s="473">
        <v>0</v>
      </c>
      <c r="O294" s="244"/>
      <c r="P294" s="472"/>
    </row>
    <row r="295" spans="1:16" s="188" customFormat="1" hidden="1" x14ac:dyDescent="0.2">
      <c r="A295" s="264"/>
      <c r="B295" s="603"/>
      <c r="C295" s="599"/>
      <c r="D295" s="600"/>
      <c r="E295" s="497" t="s">
        <v>1274</v>
      </c>
      <c r="F295" s="553">
        <v>264218991</v>
      </c>
      <c r="G295" s="474">
        <v>264218991</v>
      </c>
      <c r="H295" s="473">
        <v>0</v>
      </c>
      <c r="I295" s="473">
        <v>0</v>
      </c>
      <c r="J295" s="474">
        <v>0</v>
      </c>
      <c r="K295" s="473">
        <v>0</v>
      </c>
      <c r="L295" s="473">
        <v>0</v>
      </c>
      <c r="M295" s="473">
        <v>0</v>
      </c>
      <c r="N295" s="473">
        <v>0</v>
      </c>
      <c r="O295" s="244"/>
      <c r="P295" s="472"/>
    </row>
    <row r="296" spans="1:16" s="188" customFormat="1" hidden="1" x14ac:dyDescent="0.2">
      <c r="A296" s="264"/>
      <c r="B296" s="603"/>
      <c r="C296" s="599"/>
      <c r="D296" s="600"/>
      <c r="E296" s="497" t="s">
        <v>1275</v>
      </c>
      <c r="F296" s="553">
        <v>43866</v>
      </c>
      <c r="G296" s="474">
        <v>43866</v>
      </c>
      <c r="H296" s="473">
        <v>0</v>
      </c>
      <c r="I296" s="473">
        <v>0</v>
      </c>
      <c r="J296" s="474">
        <v>0</v>
      </c>
      <c r="K296" s="473">
        <v>0</v>
      </c>
      <c r="L296" s="473">
        <v>0</v>
      </c>
      <c r="M296" s="473">
        <v>0</v>
      </c>
      <c r="N296" s="473">
        <v>0</v>
      </c>
      <c r="O296" s="244"/>
      <c r="P296" s="472"/>
    </row>
    <row r="297" spans="1:16" s="188" customFormat="1" hidden="1" x14ac:dyDescent="0.2">
      <c r="A297" s="264"/>
      <c r="B297" s="603"/>
      <c r="C297" s="599"/>
      <c r="D297" s="600"/>
      <c r="E297" s="497" t="s">
        <v>1641</v>
      </c>
      <c r="F297" s="553">
        <v>2628990</v>
      </c>
      <c r="G297" s="474">
        <v>2628990</v>
      </c>
      <c r="H297" s="473">
        <v>0</v>
      </c>
      <c r="I297" s="473">
        <v>0</v>
      </c>
      <c r="J297" s="474">
        <v>0</v>
      </c>
      <c r="K297" s="473">
        <v>0</v>
      </c>
      <c r="L297" s="473">
        <v>0</v>
      </c>
      <c r="M297" s="473">
        <v>0</v>
      </c>
      <c r="N297" s="473">
        <v>0</v>
      </c>
      <c r="O297" s="244"/>
      <c r="P297" s="472"/>
    </row>
    <row r="298" spans="1:16" s="188" customFormat="1" hidden="1" x14ac:dyDescent="0.2">
      <c r="A298" s="264"/>
      <c r="B298" s="603"/>
      <c r="C298" s="599" t="s">
        <v>1405</v>
      </c>
      <c r="D298" s="600" t="s">
        <v>1406</v>
      </c>
      <c r="E298" s="497" t="s">
        <v>142</v>
      </c>
      <c r="F298" s="553">
        <v>171000374</v>
      </c>
      <c r="G298" s="474">
        <v>171000374</v>
      </c>
      <c r="H298" s="473">
        <v>0</v>
      </c>
      <c r="I298" s="473">
        <v>0</v>
      </c>
      <c r="J298" s="474">
        <v>0</v>
      </c>
      <c r="K298" s="473">
        <v>0</v>
      </c>
      <c r="L298" s="473">
        <v>0</v>
      </c>
      <c r="M298" s="473">
        <v>0</v>
      </c>
      <c r="N298" s="473">
        <v>0</v>
      </c>
      <c r="O298" s="244"/>
      <c r="P298" s="472"/>
    </row>
    <row r="299" spans="1:16" s="188" customFormat="1" hidden="1" x14ac:dyDescent="0.2">
      <c r="A299" s="264"/>
      <c r="B299" s="603"/>
      <c r="C299" s="599"/>
      <c r="D299" s="600"/>
      <c r="E299" s="497" t="s">
        <v>1273</v>
      </c>
      <c r="F299" s="553">
        <v>62800</v>
      </c>
      <c r="G299" s="474">
        <v>62800</v>
      </c>
      <c r="H299" s="473">
        <v>0</v>
      </c>
      <c r="I299" s="473">
        <v>0</v>
      </c>
      <c r="J299" s="474">
        <v>0</v>
      </c>
      <c r="K299" s="473">
        <v>0</v>
      </c>
      <c r="L299" s="473">
        <v>0</v>
      </c>
      <c r="M299" s="473">
        <v>0</v>
      </c>
      <c r="N299" s="473">
        <v>0</v>
      </c>
      <c r="O299" s="244"/>
      <c r="P299" s="472"/>
    </row>
    <row r="300" spans="1:16" s="188" customFormat="1" hidden="1" x14ac:dyDescent="0.2">
      <c r="A300" s="264"/>
      <c r="B300" s="603"/>
      <c r="C300" s="599"/>
      <c r="D300" s="600"/>
      <c r="E300" s="497" t="s">
        <v>1274</v>
      </c>
      <c r="F300" s="553">
        <v>310737000</v>
      </c>
      <c r="G300" s="474">
        <v>310737000</v>
      </c>
      <c r="H300" s="473">
        <v>0</v>
      </c>
      <c r="I300" s="473">
        <v>0</v>
      </c>
      <c r="J300" s="474">
        <v>0</v>
      </c>
      <c r="K300" s="473">
        <v>0</v>
      </c>
      <c r="L300" s="473">
        <v>0</v>
      </c>
      <c r="M300" s="473">
        <v>0</v>
      </c>
      <c r="N300" s="473">
        <v>0</v>
      </c>
      <c r="O300" s="244"/>
      <c r="P300" s="472"/>
    </row>
    <row r="301" spans="1:16" s="188" customFormat="1" hidden="1" x14ac:dyDescent="0.2">
      <c r="A301" s="264"/>
      <c r="B301" s="603"/>
      <c r="C301" s="599"/>
      <c r="D301" s="600"/>
      <c r="E301" s="497" t="s">
        <v>1275</v>
      </c>
      <c r="F301" s="553">
        <v>35917</v>
      </c>
      <c r="G301" s="474">
        <v>35917</v>
      </c>
      <c r="H301" s="473">
        <v>0</v>
      </c>
      <c r="I301" s="473">
        <v>0</v>
      </c>
      <c r="J301" s="474">
        <v>0</v>
      </c>
      <c r="K301" s="473">
        <v>0</v>
      </c>
      <c r="L301" s="473">
        <v>0</v>
      </c>
      <c r="M301" s="473">
        <v>0</v>
      </c>
      <c r="N301" s="473">
        <v>0</v>
      </c>
      <c r="O301" s="244"/>
      <c r="P301" s="472"/>
    </row>
    <row r="302" spans="1:16" s="188" customFormat="1" hidden="1" x14ac:dyDescent="0.2">
      <c r="A302" s="264"/>
      <c r="B302" s="603"/>
      <c r="C302" s="599"/>
      <c r="D302" s="600"/>
      <c r="E302" s="497" t="s">
        <v>354</v>
      </c>
      <c r="F302" s="553">
        <v>3108171</v>
      </c>
      <c r="G302" s="474">
        <v>3108171</v>
      </c>
      <c r="H302" s="473">
        <v>0</v>
      </c>
      <c r="I302" s="473">
        <v>0</v>
      </c>
      <c r="J302" s="474">
        <v>0</v>
      </c>
      <c r="K302" s="473">
        <v>0</v>
      </c>
      <c r="L302" s="473">
        <v>0</v>
      </c>
      <c r="M302" s="473">
        <v>0</v>
      </c>
      <c r="N302" s="473">
        <v>0</v>
      </c>
      <c r="O302" s="244"/>
      <c r="P302" s="472"/>
    </row>
    <row r="303" spans="1:16" s="188" customFormat="1" hidden="1" x14ac:dyDescent="0.2">
      <c r="A303" s="264"/>
      <c r="B303" s="603"/>
      <c r="C303" s="599"/>
      <c r="D303" s="600"/>
      <c r="E303" s="497" t="s">
        <v>1641</v>
      </c>
      <c r="F303" s="553">
        <v>7810725</v>
      </c>
      <c r="G303" s="474">
        <v>7810725</v>
      </c>
      <c r="H303" s="473">
        <v>0</v>
      </c>
      <c r="I303" s="473">
        <v>0</v>
      </c>
      <c r="J303" s="474">
        <v>0</v>
      </c>
      <c r="K303" s="473">
        <v>0</v>
      </c>
      <c r="L303" s="473">
        <v>0</v>
      </c>
      <c r="M303" s="473">
        <v>0</v>
      </c>
      <c r="N303" s="473">
        <v>0</v>
      </c>
      <c r="O303" s="244"/>
      <c r="P303" s="472"/>
    </row>
    <row r="304" spans="1:16" s="188" customFormat="1" hidden="1" x14ac:dyDescent="0.2">
      <c r="A304" s="264"/>
      <c r="B304" s="603"/>
      <c r="C304" s="599" t="s">
        <v>1407</v>
      </c>
      <c r="D304" s="600" t="s">
        <v>1408</v>
      </c>
      <c r="E304" s="497" t="s">
        <v>142</v>
      </c>
      <c r="F304" s="553">
        <v>198644037</v>
      </c>
      <c r="G304" s="474">
        <v>198644037</v>
      </c>
      <c r="H304" s="473">
        <v>0</v>
      </c>
      <c r="I304" s="473">
        <v>0</v>
      </c>
      <c r="J304" s="474">
        <v>0</v>
      </c>
      <c r="K304" s="473">
        <v>0</v>
      </c>
      <c r="L304" s="473">
        <v>0</v>
      </c>
      <c r="M304" s="473">
        <v>0</v>
      </c>
      <c r="N304" s="473">
        <v>0</v>
      </c>
      <c r="O304" s="244"/>
      <c r="P304" s="472"/>
    </row>
    <row r="305" spans="1:16" s="188" customFormat="1" hidden="1" x14ac:dyDescent="0.2">
      <c r="A305" s="264"/>
      <c r="B305" s="603"/>
      <c r="C305" s="599"/>
      <c r="D305" s="600"/>
      <c r="E305" s="497" t="s">
        <v>1273</v>
      </c>
      <c r="F305" s="553">
        <v>47100</v>
      </c>
      <c r="G305" s="474">
        <v>47100</v>
      </c>
      <c r="H305" s="473">
        <v>0</v>
      </c>
      <c r="I305" s="473">
        <v>0</v>
      </c>
      <c r="J305" s="474">
        <v>0</v>
      </c>
      <c r="K305" s="473">
        <v>0</v>
      </c>
      <c r="L305" s="473">
        <v>0</v>
      </c>
      <c r="M305" s="473">
        <v>0</v>
      </c>
      <c r="N305" s="473">
        <v>0</v>
      </c>
      <c r="O305" s="244"/>
      <c r="P305" s="472"/>
    </row>
    <row r="306" spans="1:16" s="188" customFormat="1" hidden="1" x14ac:dyDescent="0.2">
      <c r="A306" s="264"/>
      <c r="B306" s="603"/>
      <c r="C306" s="599"/>
      <c r="D306" s="600"/>
      <c r="E306" s="497" t="s">
        <v>1274</v>
      </c>
      <c r="F306" s="553">
        <v>252000000</v>
      </c>
      <c r="G306" s="474">
        <v>252000000</v>
      </c>
      <c r="H306" s="473">
        <v>0</v>
      </c>
      <c r="I306" s="473">
        <v>0</v>
      </c>
      <c r="J306" s="474">
        <v>0</v>
      </c>
      <c r="K306" s="473">
        <v>0</v>
      </c>
      <c r="L306" s="473">
        <v>0</v>
      </c>
      <c r="M306" s="473">
        <v>0</v>
      </c>
      <c r="N306" s="473">
        <v>0</v>
      </c>
      <c r="O306" s="244"/>
      <c r="P306" s="472"/>
    </row>
    <row r="307" spans="1:16" s="188" customFormat="1" hidden="1" x14ac:dyDescent="0.2">
      <c r="A307" s="264"/>
      <c r="B307" s="603"/>
      <c r="C307" s="599"/>
      <c r="D307" s="600"/>
      <c r="E307" s="497" t="s">
        <v>1275</v>
      </c>
      <c r="F307" s="553">
        <v>27993</v>
      </c>
      <c r="G307" s="474">
        <v>27993</v>
      </c>
      <c r="H307" s="473">
        <v>0</v>
      </c>
      <c r="I307" s="473">
        <v>0</v>
      </c>
      <c r="J307" s="474">
        <v>0</v>
      </c>
      <c r="K307" s="473">
        <v>0</v>
      </c>
      <c r="L307" s="473">
        <v>0</v>
      </c>
      <c r="M307" s="473">
        <v>0</v>
      </c>
      <c r="N307" s="473">
        <v>0</v>
      </c>
      <c r="O307" s="244"/>
      <c r="P307" s="472"/>
    </row>
    <row r="308" spans="1:16" s="188" customFormat="1" hidden="1" x14ac:dyDescent="0.2">
      <c r="A308" s="264"/>
      <c r="B308" s="603"/>
      <c r="C308" s="599"/>
      <c r="D308" s="600"/>
      <c r="E308" s="497" t="s">
        <v>152</v>
      </c>
      <c r="F308" s="553">
        <v>1464790</v>
      </c>
      <c r="G308" s="474">
        <v>1464790</v>
      </c>
      <c r="H308" s="473">
        <v>0</v>
      </c>
      <c r="I308" s="473">
        <v>0</v>
      </c>
      <c r="J308" s="474">
        <v>0</v>
      </c>
      <c r="K308" s="473">
        <v>0</v>
      </c>
      <c r="L308" s="473">
        <v>0</v>
      </c>
      <c r="M308" s="473">
        <v>0</v>
      </c>
      <c r="N308" s="473">
        <v>0</v>
      </c>
      <c r="O308" s="244"/>
      <c r="P308" s="472"/>
    </row>
    <row r="309" spans="1:16" s="188" customFormat="1" hidden="1" x14ac:dyDescent="0.2">
      <c r="A309" s="264"/>
      <c r="B309" s="603"/>
      <c r="C309" s="599"/>
      <c r="D309" s="600"/>
      <c r="E309" s="497" t="s">
        <v>1641</v>
      </c>
      <c r="F309" s="553">
        <v>6983557</v>
      </c>
      <c r="G309" s="474">
        <v>6983557</v>
      </c>
      <c r="H309" s="473">
        <v>0</v>
      </c>
      <c r="I309" s="473">
        <v>0</v>
      </c>
      <c r="J309" s="474">
        <v>0</v>
      </c>
      <c r="K309" s="473">
        <v>0</v>
      </c>
      <c r="L309" s="473">
        <v>0</v>
      </c>
      <c r="M309" s="473">
        <v>0</v>
      </c>
      <c r="N309" s="473">
        <v>0</v>
      </c>
      <c r="O309" s="244"/>
      <c r="P309" s="472"/>
    </row>
    <row r="310" spans="1:16" s="188" customFormat="1" hidden="1" x14ac:dyDescent="0.2">
      <c r="A310" s="264"/>
      <c r="B310" s="603"/>
      <c r="C310" s="599" t="s">
        <v>1409</v>
      </c>
      <c r="D310" s="600" t="s">
        <v>1410</v>
      </c>
      <c r="E310" s="497" t="s">
        <v>142</v>
      </c>
      <c r="F310" s="553">
        <v>361588484</v>
      </c>
      <c r="G310" s="474">
        <v>361588484</v>
      </c>
      <c r="H310" s="473">
        <v>0</v>
      </c>
      <c r="I310" s="473">
        <v>0</v>
      </c>
      <c r="J310" s="474">
        <v>0</v>
      </c>
      <c r="K310" s="473">
        <v>0</v>
      </c>
      <c r="L310" s="473">
        <v>0</v>
      </c>
      <c r="M310" s="473">
        <v>0</v>
      </c>
      <c r="N310" s="473">
        <v>0</v>
      </c>
      <c r="O310" s="244"/>
      <c r="P310" s="472"/>
    </row>
    <row r="311" spans="1:16" s="188" customFormat="1" hidden="1" x14ac:dyDescent="0.2">
      <c r="A311" s="264"/>
      <c r="B311" s="603"/>
      <c r="C311" s="599"/>
      <c r="D311" s="600"/>
      <c r="E311" s="497" t="s">
        <v>1273</v>
      </c>
      <c r="F311" s="553">
        <v>47100</v>
      </c>
      <c r="G311" s="474">
        <v>47100</v>
      </c>
      <c r="H311" s="473">
        <v>0</v>
      </c>
      <c r="I311" s="473">
        <v>0</v>
      </c>
      <c r="J311" s="474">
        <v>0</v>
      </c>
      <c r="K311" s="473">
        <v>0</v>
      </c>
      <c r="L311" s="473">
        <v>0</v>
      </c>
      <c r="M311" s="473">
        <v>0</v>
      </c>
      <c r="N311" s="473">
        <v>0</v>
      </c>
      <c r="O311" s="244"/>
      <c r="P311" s="472"/>
    </row>
    <row r="312" spans="1:16" s="188" customFormat="1" hidden="1" x14ac:dyDescent="0.2">
      <c r="A312" s="264"/>
      <c r="B312" s="603"/>
      <c r="C312" s="599"/>
      <c r="D312" s="600"/>
      <c r="E312" s="497" t="s">
        <v>1275</v>
      </c>
      <c r="F312" s="553">
        <v>37687</v>
      </c>
      <c r="G312" s="474">
        <v>37687</v>
      </c>
      <c r="H312" s="473">
        <v>0</v>
      </c>
      <c r="I312" s="473">
        <v>0</v>
      </c>
      <c r="J312" s="474">
        <v>0</v>
      </c>
      <c r="K312" s="473">
        <v>0</v>
      </c>
      <c r="L312" s="473">
        <v>0</v>
      </c>
      <c r="M312" s="473">
        <v>0</v>
      </c>
      <c r="N312" s="473">
        <v>0</v>
      </c>
      <c r="O312" s="244"/>
      <c r="P312" s="472"/>
    </row>
    <row r="313" spans="1:16" s="188" customFormat="1" hidden="1" x14ac:dyDescent="0.2">
      <c r="A313" s="264"/>
      <c r="B313" s="603"/>
      <c r="C313" s="599"/>
      <c r="D313" s="600"/>
      <c r="E313" s="497" t="s">
        <v>1641</v>
      </c>
      <c r="F313" s="553">
        <v>6239727</v>
      </c>
      <c r="G313" s="474">
        <v>6239727</v>
      </c>
      <c r="H313" s="473">
        <v>0</v>
      </c>
      <c r="I313" s="473">
        <v>0</v>
      </c>
      <c r="J313" s="474">
        <v>0</v>
      </c>
      <c r="K313" s="473">
        <v>0</v>
      </c>
      <c r="L313" s="473">
        <v>0</v>
      </c>
      <c r="M313" s="473">
        <v>0</v>
      </c>
      <c r="N313" s="473">
        <v>0</v>
      </c>
      <c r="O313" s="244"/>
      <c r="P313" s="472"/>
    </row>
    <row r="314" spans="1:16" s="188" customFormat="1" hidden="1" x14ac:dyDescent="0.2">
      <c r="A314" s="264"/>
      <c r="B314" s="603"/>
      <c r="C314" s="599" t="s">
        <v>1411</v>
      </c>
      <c r="D314" s="600" t="s">
        <v>1412</v>
      </c>
      <c r="E314" s="497" t="s">
        <v>142</v>
      </c>
      <c r="F314" s="553">
        <v>127300000</v>
      </c>
      <c r="G314" s="474">
        <v>127300000</v>
      </c>
      <c r="H314" s="473">
        <v>0</v>
      </c>
      <c r="I314" s="473">
        <v>0</v>
      </c>
      <c r="J314" s="474">
        <v>0</v>
      </c>
      <c r="K314" s="473">
        <v>0</v>
      </c>
      <c r="L314" s="473">
        <v>0</v>
      </c>
      <c r="M314" s="473">
        <v>0</v>
      </c>
      <c r="N314" s="473">
        <v>0</v>
      </c>
      <c r="O314" s="244"/>
      <c r="P314" s="472"/>
    </row>
    <row r="315" spans="1:16" s="188" customFormat="1" hidden="1" x14ac:dyDescent="0.2">
      <c r="A315" s="264"/>
      <c r="B315" s="603"/>
      <c r="C315" s="599"/>
      <c r="D315" s="600"/>
      <c r="E315" s="497" t="s">
        <v>1273</v>
      </c>
      <c r="F315" s="553">
        <v>62800</v>
      </c>
      <c r="G315" s="474">
        <v>62800</v>
      </c>
      <c r="H315" s="473">
        <v>0</v>
      </c>
      <c r="I315" s="473">
        <v>0</v>
      </c>
      <c r="J315" s="474">
        <v>0</v>
      </c>
      <c r="K315" s="473">
        <v>0</v>
      </c>
      <c r="L315" s="473">
        <v>0</v>
      </c>
      <c r="M315" s="473">
        <v>0</v>
      </c>
      <c r="N315" s="473">
        <v>0</v>
      </c>
      <c r="O315" s="244"/>
      <c r="P315" s="472"/>
    </row>
    <row r="316" spans="1:16" s="188" customFormat="1" hidden="1" x14ac:dyDescent="0.2">
      <c r="A316" s="264"/>
      <c r="B316" s="603"/>
      <c r="C316" s="599"/>
      <c r="D316" s="600"/>
      <c r="E316" s="497" t="s">
        <v>1274</v>
      </c>
      <c r="F316" s="553">
        <v>256661146</v>
      </c>
      <c r="G316" s="474">
        <v>256661146</v>
      </c>
      <c r="H316" s="473">
        <v>0</v>
      </c>
      <c r="I316" s="473">
        <v>0</v>
      </c>
      <c r="J316" s="474">
        <v>0</v>
      </c>
      <c r="K316" s="473">
        <v>0</v>
      </c>
      <c r="L316" s="473">
        <v>0</v>
      </c>
      <c r="M316" s="473">
        <v>0</v>
      </c>
      <c r="N316" s="473">
        <v>0</v>
      </c>
      <c r="O316" s="244"/>
      <c r="P316" s="472"/>
    </row>
    <row r="317" spans="1:16" s="188" customFormat="1" hidden="1" x14ac:dyDescent="0.2">
      <c r="A317" s="264"/>
      <c r="B317" s="603"/>
      <c r="C317" s="599"/>
      <c r="D317" s="600"/>
      <c r="E317" s="497" t="s">
        <v>1275</v>
      </c>
      <c r="F317" s="553">
        <v>40061</v>
      </c>
      <c r="G317" s="474">
        <v>40061</v>
      </c>
      <c r="H317" s="473">
        <v>0</v>
      </c>
      <c r="I317" s="473">
        <v>0</v>
      </c>
      <c r="J317" s="474">
        <v>0</v>
      </c>
      <c r="K317" s="473">
        <v>0</v>
      </c>
      <c r="L317" s="473">
        <v>0</v>
      </c>
      <c r="M317" s="473">
        <v>0</v>
      </c>
      <c r="N317" s="473">
        <v>0</v>
      </c>
      <c r="O317" s="244"/>
      <c r="P317" s="472"/>
    </row>
    <row r="318" spans="1:16" s="188" customFormat="1" hidden="1" x14ac:dyDescent="0.2">
      <c r="A318" s="264"/>
      <c r="B318" s="603"/>
      <c r="C318" s="599"/>
      <c r="D318" s="600"/>
      <c r="E318" s="497" t="s">
        <v>1641</v>
      </c>
      <c r="F318" s="553">
        <v>2795877</v>
      </c>
      <c r="G318" s="474">
        <v>2795877</v>
      </c>
      <c r="H318" s="473">
        <v>0</v>
      </c>
      <c r="I318" s="473">
        <v>0</v>
      </c>
      <c r="J318" s="474">
        <v>0</v>
      </c>
      <c r="K318" s="473">
        <v>0</v>
      </c>
      <c r="L318" s="473">
        <v>0</v>
      </c>
      <c r="M318" s="473">
        <v>0</v>
      </c>
      <c r="N318" s="473">
        <v>0</v>
      </c>
      <c r="O318" s="244"/>
      <c r="P318" s="472"/>
    </row>
    <row r="319" spans="1:16" s="188" customFormat="1" hidden="1" x14ac:dyDescent="0.2">
      <c r="A319" s="264"/>
      <c r="B319" s="603"/>
      <c r="C319" s="607" t="s">
        <v>1435</v>
      </c>
      <c r="D319" s="606" t="s">
        <v>1459</v>
      </c>
      <c r="E319" s="497" t="s">
        <v>142</v>
      </c>
      <c r="F319" s="553">
        <v>502492062</v>
      </c>
      <c r="G319" s="474">
        <v>502492062</v>
      </c>
      <c r="H319" s="473">
        <v>0</v>
      </c>
      <c r="I319" s="473">
        <v>0</v>
      </c>
      <c r="J319" s="474">
        <v>0</v>
      </c>
      <c r="K319" s="473">
        <v>0</v>
      </c>
      <c r="L319" s="473">
        <v>0</v>
      </c>
      <c r="M319" s="473">
        <v>0</v>
      </c>
      <c r="N319" s="473">
        <v>0</v>
      </c>
      <c r="O319" s="244"/>
      <c r="P319" s="472"/>
    </row>
    <row r="320" spans="1:16" s="188" customFormat="1" hidden="1" x14ac:dyDescent="0.2">
      <c r="A320" s="264"/>
      <c r="B320" s="603"/>
      <c r="C320" s="608"/>
      <c r="D320" s="610"/>
      <c r="E320" s="497" t="s">
        <v>1641</v>
      </c>
      <c r="F320" s="553">
        <v>2780960</v>
      </c>
      <c r="G320" s="474">
        <v>2780960</v>
      </c>
      <c r="H320" s="473">
        <v>0</v>
      </c>
      <c r="I320" s="473">
        <v>0</v>
      </c>
      <c r="J320" s="474">
        <v>0</v>
      </c>
      <c r="K320" s="473">
        <v>0</v>
      </c>
      <c r="L320" s="473">
        <v>0</v>
      </c>
      <c r="M320" s="473">
        <v>0</v>
      </c>
      <c r="N320" s="473">
        <v>0</v>
      </c>
      <c r="O320" s="244"/>
      <c r="P320" s="472"/>
    </row>
    <row r="321" spans="1:16" s="188" customFormat="1" hidden="1" x14ac:dyDescent="0.2">
      <c r="A321" s="264"/>
      <c r="B321" s="603"/>
      <c r="C321" s="608"/>
      <c r="D321" s="610"/>
      <c r="E321" s="497" t="s">
        <v>1275</v>
      </c>
      <c r="F321" s="553">
        <v>49300</v>
      </c>
      <c r="G321" s="474">
        <v>49300</v>
      </c>
      <c r="H321" s="473">
        <v>0</v>
      </c>
      <c r="I321" s="473">
        <v>0</v>
      </c>
      <c r="J321" s="474">
        <v>0</v>
      </c>
      <c r="K321" s="473">
        <v>0</v>
      </c>
      <c r="L321" s="473">
        <v>0</v>
      </c>
      <c r="M321" s="473">
        <v>0</v>
      </c>
      <c r="N321" s="473">
        <v>0</v>
      </c>
      <c r="O321" s="244"/>
      <c r="P321" s="472"/>
    </row>
    <row r="322" spans="1:16" s="188" customFormat="1" hidden="1" x14ac:dyDescent="0.2">
      <c r="A322" s="264"/>
      <c r="B322" s="603"/>
      <c r="C322" s="609"/>
      <c r="D322" s="611"/>
      <c r="E322" s="497" t="s">
        <v>1273</v>
      </c>
      <c r="F322" s="553">
        <v>62800</v>
      </c>
      <c r="G322" s="474">
        <v>62800</v>
      </c>
      <c r="H322" s="473">
        <v>0</v>
      </c>
      <c r="I322" s="473">
        <v>0</v>
      </c>
      <c r="J322" s="474">
        <v>0</v>
      </c>
      <c r="K322" s="473">
        <v>0</v>
      </c>
      <c r="L322" s="473">
        <v>0</v>
      </c>
      <c r="M322" s="473">
        <v>0</v>
      </c>
      <c r="N322" s="473">
        <v>0</v>
      </c>
      <c r="O322" s="244"/>
      <c r="P322" s="472"/>
    </row>
    <row r="323" spans="1:16" s="188" customFormat="1" hidden="1" x14ac:dyDescent="0.2">
      <c r="A323" s="264"/>
      <c r="B323" s="603"/>
      <c r="C323" s="599" t="s">
        <v>1413</v>
      </c>
      <c r="D323" s="600" t="s">
        <v>1414</v>
      </c>
      <c r="E323" s="497" t="s">
        <v>142</v>
      </c>
      <c r="F323" s="553">
        <v>277500000</v>
      </c>
      <c r="G323" s="474">
        <v>277500000</v>
      </c>
      <c r="H323" s="473">
        <v>0</v>
      </c>
      <c r="I323" s="473">
        <v>0</v>
      </c>
      <c r="J323" s="474">
        <v>0</v>
      </c>
      <c r="K323" s="473">
        <v>0</v>
      </c>
      <c r="L323" s="473">
        <v>0</v>
      </c>
      <c r="M323" s="473">
        <v>0</v>
      </c>
      <c r="N323" s="473">
        <v>0</v>
      </c>
      <c r="O323" s="244"/>
      <c r="P323" s="472"/>
    </row>
    <row r="324" spans="1:16" s="188" customFormat="1" hidden="1" x14ac:dyDescent="0.2">
      <c r="A324" s="264"/>
      <c r="B324" s="603"/>
      <c r="C324" s="599"/>
      <c r="D324" s="600"/>
      <c r="E324" s="497" t="s">
        <v>1273</v>
      </c>
      <c r="F324" s="553">
        <v>47100</v>
      </c>
      <c r="G324" s="474">
        <v>47100</v>
      </c>
      <c r="H324" s="473">
        <v>0</v>
      </c>
      <c r="I324" s="473">
        <v>0</v>
      </c>
      <c r="J324" s="474">
        <v>0</v>
      </c>
      <c r="K324" s="473">
        <v>0</v>
      </c>
      <c r="L324" s="473">
        <v>0</v>
      </c>
      <c r="M324" s="473">
        <v>0</v>
      </c>
      <c r="N324" s="473">
        <v>0</v>
      </c>
      <c r="O324" s="244"/>
      <c r="P324" s="472"/>
    </row>
    <row r="325" spans="1:16" s="188" customFormat="1" hidden="1" x14ac:dyDescent="0.2">
      <c r="A325" s="264"/>
      <c r="B325" s="603"/>
      <c r="C325" s="599"/>
      <c r="D325" s="600"/>
      <c r="E325" s="497" t="s">
        <v>1274</v>
      </c>
      <c r="F325" s="553">
        <v>160081578</v>
      </c>
      <c r="G325" s="474">
        <v>160081578</v>
      </c>
      <c r="H325" s="473">
        <v>0</v>
      </c>
      <c r="I325" s="473">
        <v>0</v>
      </c>
      <c r="J325" s="474">
        <v>0</v>
      </c>
      <c r="K325" s="473">
        <v>0</v>
      </c>
      <c r="L325" s="473">
        <v>0</v>
      </c>
      <c r="M325" s="473">
        <v>0</v>
      </c>
      <c r="N325" s="473">
        <v>0</v>
      </c>
      <c r="O325" s="244"/>
      <c r="P325" s="472"/>
    </row>
    <row r="326" spans="1:16" s="188" customFormat="1" hidden="1" x14ac:dyDescent="0.2">
      <c r="A326" s="264"/>
      <c r="B326" s="603"/>
      <c r="C326" s="599"/>
      <c r="D326" s="600"/>
      <c r="E326" s="497" t="s">
        <v>1275</v>
      </c>
      <c r="F326" s="553">
        <v>42900</v>
      </c>
      <c r="G326" s="474">
        <v>42900</v>
      </c>
      <c r="H326" s="473">
        <v>0</v>
      </c>
      <c r="I326" s="473">
        <v>0</v>
      </c>
      <c r="J326" s="474">
        <v>0</v>
      </c>
      <c r="K326" s="473">
        <v>0</v>
      </c>
      <c r="L326" s="473">
        <v>0</v>
      </c>
      <c r="M326" s="473">
        <v>0</v>
      </c>
      <c r="N326" s="473">
        <v>0</v>
      </c>
      <c r="O326" s="244"/>
      <c r="P326" s="472"/>
    </row>
    <row r="327" spans="1:16" s="188" customFormat="1" hidden="1" x14ac:dyDescent="0.2">
      <c r="A327" s="264"/>
      <c r="B327" s="603"/>
      <c r="C327" s="599"/>
      <c r="D327" s="600"/>
      <c r="E327" s="497" t="s">
        <v>152</v>
      </c>
      <c r="F327" s="553">
        <v>386832</v>
      </c>
      <c r="G327" s="474">
        <v>386832</v>
      </c>
      <c r="H327" s="473">
        <v>0</v>
      </c>
      <c r="I327" s="473">
        <v>0</v>
      </c>
      <c r="J327" s="474">
        <v>0</v>
      </c>
      <c r="K327" s="473">
        <v>0</v>
      </c>
      <c r="L327" s="473">
        <v>0</v>
      </c>
      <c r="M327" s="473">
        <v>0</v>
      </c>
      <c r="N327" s="473">
        <v>0</v>
      </c>
      <c r="O327" s="244"/>
      <c r="P327" s="472"/>
    </row>
    <row r="328" spans="1:16" s="188" customFormat="1" hidden="1" x14ac:dyDescent="0.2">
      <c r="A328" s="264"/>
      <c r="B328" s="603"/>
      <c r="C328" s="599"/>
      <c r="D328" s="600"/>
      <c r="E328" s="497" t="s">
        <v>356</v>
      </c>
      <c r="F328" s="553">
        <v>1613168</v>
      </c>
      <c r="G328" s="474">
        <v>1613168</v>
      </c>
      <c r="H328" s="473">
        <v>0</v>
      </c>
      <c r="I328" s="473">
        <v>0</v>
      </c>
      <c r="J328" s="474">
        <v>0</v>
      </c>
      <c r="K328" s="473">
        <v>0</v>
      </c>
      <c r="L328" s="473">
        <v>0</v>
      </c>
      <c r="M328" s="473">
        <v>0</v>
      </c>
      <c r="N328" s="473">
        <v>0</v>
      </c>
      <c r="O328" s="244"/>
      <c r="P328" s="472"/>
    </row>
    <row r="329" spans="1:16" s="188" customFormat="1" hidden="1" x14ac:dyDescent="0.2">
      <c r="A329" s="264"/>
      <c r="B329" s="603"/>
      <c r="C329" s="599"/>
      <c r="D329" s="600"/>
      <c r="E329" s="497" t="s">
        <v>1641</v>
      </c>
      <c r="F329" s="553">
        <v>1235260</v>
      </c>
      <c r="G329" s="474">
        <v>1235260</v>
      </c>
      <c r="H329" s="473">
        <v>0</v>
      </c>
      <c r="I329" s="473">
        <v>0</v>
      </c>
      <c r="J329" s="474">
        <v>0</v>
      </c>
      <c r="K329" s="473">
        <v>0</v>
      </c>
      <c r="L329" s="473">
        <v>0</v>
      </c>
      <c r="M329" s="473">
        <v>0</v>
      </c>
      <c r="N329" s="473">
        <v>0</v>
      </c>
      <c r="O329" s="244"/>
      <c r="P329" s="472"/>
    </row>
    <row r="330" spans="1:16" s="188" customFormat="1" hidden="1" x14ac:dyDescent="0.2">
      <c r="A330" s="264"/>
      <c r="B330" s="603"/>
      <c r="C330" s="599" t="s">
        <v>1415</v>
      </c>
      <c r="D330" s="600" t="s">
        <v>1416</v>
      </c>
      <c r="E330" s="497" t="s">
        <v>142</v>
      </c>
      <c r="F330" s="553">
        <v>14000000</v>
      </c>
      <c r="G330" s="474">
        <v>14000000</v>
      </c>
      <c r="H330" s="473">
        <v>0</v>
      </c>
      <c r="I330" s="473">
        <v>0</v>
      </c>
      <c r="J330" s="474">
        <v>0</v>
      </c>
      <c r="K330" s="473">
        <v>0</v>
      </c>
      <c r="L330" s="473">
        <v>0</v>
      </c>
      <c r="M330" s="473">
        <v>0</v>
      </c>
      <c r="N330" s="473">
        <v>0</v>
      </c>
      <c r="O330" s="244"/>
      <c r="P330" s="472"/>
    </row>
    <row r="331" spans="1:16" s="188" customFormat="1" hidden="1" x14ac:dyDescent="0.2">
      <c r="A331" s="264"/>
      <c r="B331" s="603"/>
      <c r="C331" s="599"/>
      <c r="D331" s="600"/>
      <c r="E331" s="497" t="s">
        <v>1273</v>
      </c>
      <c r="F331" s="553">
        <v>16300</v>
      </c>
      <c r="G331" s="474">
        <v>16300</v>
      </c>
      <c r="H331" s="473">
        <v>0</v>
      </c>
      <c r="I331" s="473">
        <v>0</v>
      </c>
      <c r="J331" s="474">
        <v>0</v>
      </c>
      <c r="K331" s="473">
        <v>0</v>
      </c>
      <c r="L331" s="473">
        <v>0</v>
      </c>
      <c r="M331" s="473">
        <v>0</v>
      </c>
      <c r="N331" s="473">
        <v>0</v>
      </c>
      <c r="O331" s="244"/>
      <c r="P331" s="472"/>
    </row>
    <row r="332" spans="1:16" s="188" customFormat="1" hidden="1" x14ac:dyDescent="0.2">
      <c r="A332" s="264"/>
      <c r="B332" s="603"/>
      <c r="C332" s="605"/>
      <c r="D332" s="606"/>
      <c r="E332" s="505" t="s">
        <v>1275</v>
      </c>
      <c r="F332" s="554">
        <v>13700</v>
      </c>
      <c r="G332" s="507">
        <v>13700</v>
      </c>
      <c r="H332" s="506">
        <v>0</v>
      </c>
      <c r="I332" s="506">
        <v>0</v>
      </c>
      <c r="J332" s="507">
        <v>0</v>
      </c>
      <c r="K332" s="506">
        <v>0</v>
      </c>
      <c r="L332" s="506">
        <v>0</v>
      </c>
      <c r="M332" s="506">
        <v>0</v>
      </c>
      <c r="N332" s="506">
        <v>0</v>
      </c>
      <c r="O332" s="244"/>
      <c r="P332" s="472"/>
    </row>
    <row r="333" spans="1:16" s="188" customFormat="1" hidden="1" x14ac:dyDescent="0.2">
      <c r="A333" s="463"/>
      <c r="B333" s="486"/>
      <c r="C333" s="555">
        <v>71</v>
      </c>
      <c r="D333" s="555" t="s">
        <v>2043</v>
      </c>
      <c r="E333" s="487"/>
      <c r="F333" s="555">
        <v>30837072044</v>
      </c>
      <c r="G333" s="488">
        <v>30837072044</v>
      </c>
      <c r="H333" s="488">
        <v>0</v>
      </c>
      <c r="I333" s="488">
        <v>0</v>
      </c>
      <c r="J333" s="488">
        <v>0</v>
      </c>
      <c r="K333" s="488">
        <v>0</v>
      </c>
      <c r="L333" s="488">
        <v>0</v>
      </c>
      <c r="M333" s="488">
        <v>0</v>
      </c>
      <c r="N333" s="488">
        <v>0</v>
      </c>
      <c r="O333" s="244"/>
      <c r="P333" s="472"/>
    </row>
    <row r="334" spans="1:16" s="188" customFormat="1" hidden="1" x14ac:dyDescent="0.2">
      <c r="A334" s="463"/>
      <c r="B334" s="604" t="s">
        <v>1261</v>
      </c>
      <c r="C334" s="612" t="s">
        <v>1462</v>
      </c>
      <c r="D334" s="611" t="s">
        <v>1463</v>
      </c>
      <c r="E334" s="508" t="s">
        <v>142</v>
      </c>
      <c r="F334" s="556">
        <v>41600000</v>
      </c>
      <c r="G334" s="510">
        <v>41600000</v>
      </c>
      <c r="H334" s="509">
        <v>0</v>
      </c>
      <c r="I334" s="509">
        <v>0</v>
      </c>
      <c r="J334" s="510">
        <v>0</v>
      </c>
      <c r="K334" s="509">
        <v>0</v>
      </c>
      <c r="L334" s="509">
        <v>0</v>
      </c>
      <c r="M334" s="509">
        <v>0</v>
      </c>
      <c r="N334" s="509">
        <v>0</v>
      </c>
      <c r="O334" s="244"/>
      <c r="P334" s="472"/>
    </row>
    <row r="335" spans="1:16" s="188" customFormat="1" hidden="1" x14ac:dyDescent="0.2">
      <c r="A335" s="463"/>
      <c r="B335" s="604"/>
      <c r="C335" s="599"/>
      <c r="D335" s="600"/>
      <c r="E335" s="497" t="s">
        <v>1273</v>
      </c>
      <c r="F335" s="553">
        <v>50400</v>
      </c>
      <c r="G335" s="474">
        <v>50400</v>
      </c>
      <c r="H335" s="473">
        <v>0</v>
      </c>
      <c r="I335" s="473">
        <v>0</v>
      </c>
      <c r="J335" s="474">
        <v>0</v>
      </c>
      <c r="K335" s="473">
        <v>0</v>
      </c>
      <c r="L335" s="473">
        <v>0</v>
      </c>
      <c r="M335" s="473">
        <v>0</v>
      </c>
      <c r="N335" s="473">
        <v>0</v>
      </c>
      <c r="O335" s="244"/>
      <c r="P335" s="472"/>
    </row>
    <row r="336" spans="1:16" s="188" customFormat="1" hidden="1" x14ac:dyDescent="0.2">
      <c r="A336" s="463"/>
      <c r="B336" s="604"/>
      <c r="C336" s="599"/>
      <c r="D336" s="600"/>
      <c r="E336" s="497" t="s">
        <v>1274</v>
      </c>
      <c r="F336" s="553">
        <v>368649501</v>
      </c>
      <c r="G336" s="474">
        <v>368649501</v>
      </c>
      <c r="H336" s="473">
        <v>0</v>
      </c>
      <c r="I336" s="473">
        <v>0</v>
      </c>
      <c r="J336" s="474">
        <v>0</v>
      </c>
      <c r="K336" s="473">
        <v>0</v>
      </c>
      <c r="L336" s="473">
        <v>0</v>
      </c>
      <c r="M336" s="473">
        <v>0</v>
      </c>
      <c r="N336" s="473">
        <v>0</v>
      </c>
      <c r="O336" s="244"/>
      <c r="P336" s="472"/>
    </row>
    <row r="337" spans="1:16" s="188" customFormat="1" hidden="1" x14ac:dyDescent="0.2">
      <c r="A337" s="463"/>
      <c r="B337" s="604"/>
      <c r="C337" s="599"/>
      <c r="D337" s="600"/>
      <c r="E337" s="497" t="s">
        <v>1275</v>
      </c>
      <c r="F337" s="553">
        <v>7460</v>
      </c>
      <c r="G337" s="474">
        <v>7460</v>
      </c>
      <c r="H337" s="473">
        <v>0</v>
      </c>
      <c r="I337" s="473">
        <v>0</v>
      </c>
      <c r="J337" s="474">
        <v>0</v>
      </c>
      <c r="K337" s="473">
        <v>0</v>
      </c>
      <c r="L337" s="473">
        <v>0</v>
      </c>
      <c r="M337" s="473">
        <v>0</v>
      </c>
      <c r="N337" s="473">
        <v>0</v>
      </c>
      <c r="O337" s="244"/>
      <c r="P337" s="472"/>
    </row>
    <row r="338" spans="1:16" s="188" customFormat="1" hidden="1" x14ac:dyDescent="0.2">
      <c r="A338" s="463"/>
      <c r="B338" s="604"/>
      <c r="C338" s="599" t="s">
        <v>1464</v>
      </c>
      <c r="D338" s="600" t="s">
        <v>1465</v>
      </c>
      <c r="E338" s="497" t="s">
        <v>142</v>
      </c>
      <c r="F338" s="553">
        <v>174968530</v>
      </c>
      <c r="G338" s="474">
        <v>174968530</v>
      </c>
      <c r="H338" s="473">
        <v>0</v>
      </c>
      <c r="I338" s="473">
        <v>0</v>
      </c>
      <c r="J338" s="474">
        <v>0</v>
      </c>
      <c r="K338" s="473">
        <v>0</v>
      </c>
      <c r="L338" s="473">
        <v>0</v>
      </c>
      <c r="M338" s="473">
        <v>0</v>
      </c>
      <c r="N338" s="473">
        <v>0</v>
      </c>
      <c r="O338" s="244"/>
      <c r="P338" s="472"/>
    </row>
    <row r="339" spans="1:16" s="188" customFormat="1" hidden="1" x14ac:dyDescent="0.2">
      <c r="A339" s="463"/>
      <c r="B339" s="604"/>
      <c r="C339" s="599"/>
      <c r="D339" s="600"/>
      <c r="E339" s="497" t="s">
        <v>1273</v>
      </c>
      <c r="F339" s="553">
        <v>47100</v>
      </c>
      <c r="G339" s="474">
        <v>47100</v>
      </c>
      <c r="H339" s="473">
        <v>0</v>
      </c>
      <c r="I339" s="473">
        <v>0</v>
      </c>
      <c r="J339" s="474">
        <v>0</v>
      </c>
      <c r="K339" s="473">
        <v>0</v>
      </c>
      <c r="L339" s="473">
        <v>0</v>
      </c>
      <c r="M339" s="473">
        <v>0</v>
      </c>
      <c r="N339" s="473">
        <v>0</v>
      </c>
      <c r="O339" s="244"/>
      <c r="P339" s="472"/>
    </row>
    <row r="340" spans="1:16" s="188" customFormat="1" hidden="1" x14ac:dyDescent="0.2">
      <c r="A340" s="463"/>
      <c r="B340" s="604"/>
      <c r="C340" s="599"/>
      <c r="D340" s="600"/>
      <c r="E340" s="497" t="s">
        <v>1274</v>
      </c>
      <c r="F340" s="553">
        <v>238407308</v>
      </c>
      <c r="G340" s="474">
        <v>238407308</v>
      </c>
      <c r="H340" s="473">
        <v>0</v>
      </c>
      <c r="I340" s="473">
        <v>0</v>
      </c>
      <c r="J340" s="474">
        <v>0</v>
      </c>
      <c r="K340" s="473">
        <v>0</v>
      </c>
      <c r="L340" s="473">
        <v>0</v>
      </c>
      <c r="M340" s="473">
        <v>0</v>
      </c>
      <c r="N340" s="473">
        <v>0</v>
      </c>
      <c r="O340" s="244"/>
      <c r="P340" s="472"/>
    </row>
    <row r="341" spans="1:16" s="188" customFormat="1" hidden="1" x14ac:dyDescent="0.2">
      <c r="A341" s="463"/>
      <c r="B341" s="604"/>
      <c r="C341" s="599"/>
      <c r="D341" s="600"/>
      <c r="E341" s="497" t="s">
        <v>1275</v>
      </c>
      <c r="F341" s="553">
        <v>80000</v>
      </c>
      <c r="G341" s="474">
        <v>80000</v>
      </c>
      <c r="H341" s="473">
        <v>0</v>
      </c>
      <c r="I341" s="473">
        <v>0</v>
      </c>
      <c r="J341" s="474">
        <v>0</v>
      </c>
      <c r="K341" s="473">
        <v>0</v>
      </c>
      <c r="L341" s="473">
        <v>0</v>
      </c>
      <c r="M341" s="473">
        <v>0</v>
      </c>
      <c r="N341" s="473">
        <v>0</v>
      </c>
      <c r="O341" s="244"/>
      <c r="P341" s="472"/>
    </row>
    <row r="342" spans="1:16" s="188" customFormat="1" hidden="1" x14ac:dyDescent="0.2">
      <c r="A342" s="463"/>
      <c r="B342" s="604"/>
      <c r="C342" s="599"/>
      <c r="D342" s="600"/>
      <c r="E342" s="497" t="s">
        <v>356</v>
      </c>
      <c r="F342" s="553">
        <v>872900</v>
      </c>
      <c r="G342" s="474">
        <v>872900</v>
      </c>
      <c r="H342" s="473">
        <v>0</v>
      </c>
      <c r="I342" s="473">
        <v>0</v>
      </c>
      <c r="J342" s="474">
        <v>0</v>
      </c>
      <c r="K342" s="473">
        <v>0</v>
      </c>
      <c r="L342" s="473">
        <v>0</v>
      </c>
      <c r="M342" s="473">
        <v>0</v>
      </c>
      <c r="N342" s="473">
        <v>0</v>
      </c>
      <c r="O342" s="244"/>
      <c r="P342" s="472"/>
    </row>
    <row r="343" spans="1:16" s="188" customFormat="1" hidden="1" x14ac:dyDescent="0.2">
      <c r="A343" s="463"/>
      <c r="B343" s="604"/>
      <c r="C343" s="599" t="s">
        <v>1466</v>
      </c>
      <c r="D343" s="600" t="s">
        <v>1467</v>
      </c>
      <c r="E343" s="497" t="s">
        <v>142</v>
      </c>
      <c r="F343" s="553">
        <v>456871796</v>
      </c>
      <c r="G343" s="474">
        <v>456871796</v>
      </c>
      <c r="H343" s="473">
        <v>0</v>
      </c>
      <c r="I343" s="473">
        <v>0</v>
      </c>
      <c r="J343" s="474">
        <v>0</v>
      </c>
      <c r="K343" s="473">
        <v>0</v>
      </c>
      <c r="L343" s="473">
        <v>0</v>
      </c>
      <c r="M343" s="473">
        <v>0</v>
      </c>
      <c r="N343" s="473">
        <v>0</v>
      </c>
      <c r="O343" s="244"/>
      <c r="P343" s="472"/>
    </row>
    <row r="344" spans="1:16" s="188" customFormat="1" hidden="1" x14ac:dyDescent="0.2">
      <c r="A344" s="463"/>
      <c r="B344" s="604"/>
      <c r="C344" s="599"/>
      <c r="D344" s="600"/>
      <c r="E344" s="497" t="s">
        <v>1273</v>
      </c>
      <c r="F344" s="553">
        <v>62800</v>
      </c>
      <c r="G344" s="474">
        <v>62800</v>
      </c>
      <c r="H344" s="473">
        <v>0</v>
      </c>
      <c r="I344" s="473">
        <v>0</v>
      </c>
      <c r="J344" s="474">
        <v>0</v>
      </c>
      <c r="K344" s="473">
        <v>0</v>
      </c>
      <c r="L344" s="473">
        <v>0</v>
      </c>
      <c r="M344" s="473">
        <v>0</v>
      </c>
      <c r="N344" s="473">
        <v>0</v>
      </c>
      <c r="O344" s="244"/>
      <c r="P344" s="472"/>
    </row>
    <row r="345" spans="1:16" s="188" customFormat="1" hidden="1" x14ac:dyDescent="0.2">
      <c r="A345" s="463"/>
      <c r="B345" s="604"/>
      <c r="C345" s="599"/>
      <c r="D345" s="600"/>
      <c r="E345" s="497" t="s">
        <v>1275</v>
      </c>
      <c r="F345" s="553">
        <v>80000</v>
      </c>
      <c r="G345" s="474">
        <v>80000</v>
      </c>
      <c r="H345" s="473">
        <v>0</v>
      </c>
      <c r="I345" s="473">
        <v>0</v>
      </c>
      <c r="J345" s="474">
        <v>0</v>
      </c>
      <c r="K345" s="473">
        <v>0</v>
      </c>
      <c r="L345" s="473">
        <v>0</v>
      </c>
      <c r="M345" s="473">
        <v>0</v>
      </c>
      <c r="N345" s="473">
        <v>0</v>
      </c>
      <c r="O345" s="244"/>
      <c r="P345" s="472"/>
    </row>
    <row r="346" spans="1:16" s="188" customFormat="1" hidden="1" x14ac:dyDescent="0.2">
      <c r="A346" s="463"/>
      <c r="B346" s="604"/>
      <c r="C346" s="599"/>
      <c r="D346" s="600"/>
      <c r="E346" s="497" t="s">
        <v>1641</v>
      </c>
      <c r="F346" s="553">
        <v>11844924</v>
      </c>
      <c r="G346" s="474">
        <v>11844924</v>
      </c>
      <c r="H346" s="473">
        <v>0</v>
      </c>
      <c r="I346" s="473">
        <v>0</v>
      </c>
      <c r="J346" s="474">
        <v>0</v>
      </c>
      <c r="K346" s="473">
        <v>0</v>
      </c>
      <c r="L346" s="473">
        <v>0</v>
      </c>
      <c r="M346" s="473">
        <v>0</v>
      </c>
      <c r="N346" s="473">
        <v>0</v>
      </c>
      <c r="O346" s="244"/>
      <c r="P346" s="472"/>
    </row>
    <row r="347" spans="1:16" s="188" customFormat="1" hidden="1" x14ac:dyDescent="0.2">
      <c r="A347" s="463"/>
      <c r="B347" s="604"/>
      <c r="C347" s="599"/>
      <c r="D347" s="600"/>
      <c r="E347" s="497" t="s">
        <v>180</v>
      </c>
      <c r="F347" s="553">
        <v>0</v>
      </c>
      <c r="G347" s="474">
        <v>0</v>
      </c>
      <c r="H347" s="473">
        <v>0</v>
      </c>
      <c r="I347" s="473">
        <v>0</v>
      </c>
      <c r="J347" s="474">
        <v>0</v>
      </c>
      <c r="K347" s="473">
        <v>0</v>
      </c>
      <c r="L347" s="473">
        <v>0</v>
      </c>
      <c r="M347" s="473">
        <v>0</v>
      </c>
      <c r="N347" s="473">
        <v>0</v>
      </c>
      <c r="O347" s="244"/>
      <c r="P347" s="472"/>
    </row>
    <row r="348" spans="1:16" s="188" customFormat="1" hidden="1" x14ac:dyDescent="0.2">
      <c r="A348" s="463"/>
      <c r="B348" s="604"/>
      <c r="C348" s="599" t="s">
        <v>1468</v>
      </c>
      <c r="D348" s="600" t="s">
        <v>1469</v>
      </c>
      <c r="E348" s="497" t="s">
        <v>142</v>
      </c>
      <c r="F348" s="553">
        <v>144500000</v>
      </c>
      <c r="G348" s="474">
        <v>144500000</v>
      </c>
      <c r="H348" s="473">
        <v>0</v>
      </c>
      <c r="I348" s="473">
        <v>0</v>
      </c>
      <c r="J348" s="474">
        <v>0</v>
      </c>
      <c r="K348" s="473">
        <v>0</v>
      </c>
      <c r="L348" s="473">
        <v>0</v>
      </c>
      <c r="M348" s="473">
        <v>0</v>
      </c>
      <c r="N348" s="473">
        <v>0</v>
      </c>
      <c r="O348" s="244"/>
      <c r="P348" s="472"/>
    </row>
    <row r="349" spans="1:16" s="188" customFormat="1" hidden="1" x14ac:dyDescent="0.2">
      <c r="A349" s="463"/>
      <c r="B349" s="604"/>
      <c r="C349" s="599"/>
      <c r="D349" s="600"/>
      <c r="E349" s="497" t="s">
        <v>1273</v>
      </c>
      <c r="F349" s="553">
        <v>47100</v>
      </c>
      <c r="G349" s="474">
        <v>47100</v>
      </c>
      <c r="H349" s="473">
        <v>0</v>
      </c>
      <c r="I349" s="473">
        <v>0</v>
      </c>
      <c r="J349" s="474">
        <v>0</v>
      </c>
      <c r="K349" s="473">
        <v>0</v>
      </c>
      <c r="L349" s="473">
        <v>0</v>
      </c>
      <c r="M349" s="473">
        <v>0</v>
      </c>
      <c r="N349" s="473">
        <v>0</v>
      </c>
      <c r="O349" s="244"/>
      <c r="P349" s="472"/>
    </row>
    <row r="350" spans="1:16" s="188" customFormat="1" hidden="1" x14ac:dyDescent="0.2">
      <c r="A350" s="463"/>
      <c r="B350" s="604"/>
      <c r="C350" s="599"/>
      <c r="D350" s="600"/>
      <c r="E350" s="497" t="s">
        <v>1274</v>
      </c>
      <c r="F350" s="553">
        <v>340968743</v>
      </c>
      <c r="G350" s="474">
        <v>340968743</v>
      </c>
      <c r="H350" s="473">
        <v>0</v>
      </c>
      <c r="I350" s="473">
        <v>0</v>
      </c>
      <c r="J350" s="474">
        <v>0</v>
      </c>
      <c r="K350" s="473">
        <v>0</v>
      </c>
      <c r="L350" s="473">
        <v>0</v>
      </c>
      <c r="M350" s="473">
        <v>0</v>
      </c>
      <c r="N350" s="473">
        <v>0</v>
      </c>
      <c r="O350" s="244"/>
      <c r="P350" s="472"/>
    </row>
    <row r="351" spans="1:16" s="188" customFormat="1" hidden="1" x14ac:dyDescent="0.2">
      <c r="A351" s="463"/>
      <c r="B351" s="604"/>
      <c r="C351" s="599"/>
      <c r="D351" s="600"/>
      <c r="E351" s="497" t="s">
        <v>1275</v>
      </c>
      <c r="F351" s="553">
        <v>80000</v>
      </c>
      <c r="G351" s="474">
        <v>80000</v>
      </c>
      <c r="H351" s="473">
        <v>0</v>
      </c>
      <c r="I351" s="473">
        <v>0</v>
      </c>
      <c r="J351" s="474">
        <v>0</v>
      </c>
      <c r="K351" s="473">
        <v>0</v>
      </c>
      <c r="L351" s="473">
        <v>0</v>
      </c>
      <c r="M351" s="473">
        <v>0</v>
      </c>
      <c r="N351" s="473">
        <v>0</v>
      </c>
      <c r="O351" s="244"/>
      <c r="P351" s="472"/>
    </row>
    <row r="352" spans="1:16" s="188" customFormat="1" hidden="1" x14ac:dyDescent="0.2">
      <c r="A352" s="463"/>
      <c r="B352" s="604"/>
      <c r="C352" s="599"/>
      <c r="D352" s="600"/>
      <c r="E352" s="497" t="s">
        <v>356</v>
      </c>
      <c r="F352" s="553">
        <v>3409687</v>
      </c>
      <c r="G352" s="474">
        <v>3409687</v>
      </c>
      <c r="H352" s="473">
        <v>0</v>
      </c>
      <c r="I352" s="473">
        <v>0</v>
      </c>
      <c r="J352" s="474">
        <v>0</v>
      </c>
      <c r="K352" s="473">
        <v>0</v>
      </c>
      <c r="L352" s="473">
        <v>0</v>
      </c>
      <c r="M352" s="473">
        <v>0</v>
      </c>
      <c r="N352" s="473">
        <v>0</v>
      </c>
      <c r="O352" s="244"/>
      <c r="P352" s="472"/>
    </row>
    <row r="353" spans="1:16" s="188" customFormat="1" hidden="1" x14ac:dyDescent="0.2">
      <c r="A353" s="463"/>
      <c r="B353" s="604"/>
      <c r="C353" s="599"/>
      <c r="D353" s="600"/>
      <c r="E353" s="497" t="s">
        <v>1641</v>
      </c>
      <c r="F353" s="553">
        <v>11379113</v>
      </c>
      <c r="G353" s="474">
        <v>11379113</v>
      </c>
      <c r="H353" s="473">
        <v>0</v>
      </c>
      <c r="I353" s="473">
        <v>0</v>
      </c>
      <c r="J353" s="474">
        <v>0</v>
      </c>
      <c r="K353" s="473">
        <v>0</v>
      </c>
      <c r="L353" s="473">
        <v>0</v>
      </c>
      <c r="M353" s="473">
        <v>0</v>
      </c>
      <c r="N353" s="473">
        <v>0</v>
      </c>
      <c r="O353" s="244"/>
      <c r="P353" s="472"/>
    </row>
    <row r="354" spans="1:16" s="188" customFormat="1" hidden="1" x14ac:dyDescent="0.2">
      <c r="A354" s="463"/>
      <c r="B354" s="604"/>
      <c r="C354" s="599"/>
      <c r="D354" s="600"/>
      <c r="E354" s="497" t="s">
        <v>180</v>
      </c>
      <c r="F354" s="553">
        <v>0</v>
      </c>
      <c r="G354" s="474">
        <v>0</v>
      </c>
      <c r="H354" s="473">
        <v>0</v>
      </c>
      <c r="I354" s="473">
        <v>0</v>
      </c>
      <c r="J354" s="474">
        <v>0</v>
      </c>
      <c r="K354" s="473">
        <v>0</v>
      </c>
      <c r="L354" s="473">
        <v>0</v>
      </c>
      <c r="M354" s="473">
        <v>0</v>
      </c>
      <c r="N354" s="473">
        <v>0</v>
      </c>
      <c r="O354" s="244"/>
      <c r="P354" s="472"/>
    </row>
    <row r="355" spans="1:16" s="188" customFormat="1" hidden="1" x14ac:dyDescent="0.2">
      <c r="A355" s="463"/>
      <c r="B355" s="604"/>
      <c r="C355" s="599" t="s">
        <v>1470</v>
      </c>
      <c r="D355" s="600" t="s">
        <v>1471</v>
      </c>
      <c r="E355" s="497" t="s">
        <v>142</v>
      </c>
      <c r="F355" s="553">
        <v>410246382</v>
      </c>
      <c r="G355" s="474">
        <v>410246382</v>
      </c>
      <c r="H355" s="473">
        <v>0</v>
      </c>
      <c r="I355" s="473">
        <v>0</v>
      </c>
      <c r="J355" s="474">
        <v>0</v>
      </c>
      <c r="K355" s="473">
        <v>0</v>
      </c>
      <c r="L355" s="473">
        <v>0</v>
      </c>
      <c r="M355" s="473">
        <v>0</v>
      </c>
      <c r="N355" s="473">
        <v>0</v>
      </c>
      <c r="O355" s="244"/>
      <c r="P355" s="472"/>
    </row>
    <row r="356" spans="1:16" s="188" customFormat="1" hidden="1" x14ac:dyDescent="0.2">
      <c r="A356" s="463"/>
      <c r="B356" s="604"/>
      <c r="C356" s="599"/>
      <c r="D356" s="600"/>
      <c r="E356" s="497" t="s">
        <v>1273</v>
      </c>
      <c r="F356" s="553">
        <v>47100</v>
      </c>
      <c r="G356" s="474">
        <v>47100</v>
      </c>
      <c r="H356" s="473">
        <v>0</v>
      </c>
      <c r="I356" s="473">
        <v>0</v>
      </c>
      <c r="J356" s="474">
        <v>0</v>
      </c>
      <c r="K356" s="473">
        <v>0</v>
      </c>
      <c r="L356" s="473">
        <v>0</v>
      </c>
      <c r="M356" s="473">
        <v>0</v>
      </c>
      <c r="N356" s="473">
        <v>0</v>
      </c>
      <c r="O356" s="244"/>
      <c r="P356" s="472"/>
    </row>
    <row r="357" spans="1:16" s="188" customFormat="1" hidden="1" x14ac:dyDescent="0.2">
      <c r="A357" s="463"/>
      <c r="B357" s="604"/>
      <c r="C357" s="599"/>
      <c r="D357" s="600"/>
      <c r="E357" s="497" t="s">
        <v>1275</v>
      </c>
      <c r="F357" s="553">
        <v>80000</v>
      </c>
      <c r="G357" s="474">
        <v>80000</v>
      </c>
      <c r="H357" s="473">
        <v>0</v>
      </c>
      <c r="I357" s="473">
        <v>0</v>
      </c>
      <c r="J357" s="474">
        <v>0</v>
      </c>
      <c r="K357" s="473">
        <v>0</v>
      </c>
      <c r="L357" s="473">
        <v>0</v>
      </c>
      <c r="M357" s="473">
        <v>0</v>
      </c>
      <c r="N357" s="473">
        <v>0</v>
      </c>
      <c r="O357" s="244"/>
      <c r="P357" s="472"/>
    </row>
    <row r="358" spans="1:16" s="188" customFormat="1" hidden="1" x14ac:dyDescent="0.2">
      <c r="A358" s="463"/>
      <c r="B358" s="604"/>
      <c r="C358" s="599" t="s">
        <v>1472</v>
      </c>
      <c r="D358" s="600" t="s">
        <v>1473</v>
      </c>
      <c r="E358" s="497" t="s">
        <v>142</v>
      </c>
      <c r="F358" s="553">
        <v>296359125</v>
      </c>
      <c r="G358" s="474">
        <v>296359125</v>
      </c>
      <c r="H358" s="473">
        <v>0</v>
      </c>
      <c r="I358" s="473">
        <v>0</v>
      </c>
      <c r="J358" s="474">
        <v>0</v>
      </c>
      <c r="K358" s="473">
        <v>0</v>
      </c>
      <c r="L358" s="473">
        <v>0</v>
      </c>
      <c r="M358" s="473">
        <v>0</v>
      </c>
      <c r="N358" s="473">
        <v>0</v>
      </c>
      <c r="O358" s="244"/>
      <c r="P358" s="472"/>
    </row>
    <row r="359" spans="1:16" s="188" customFormat="1" hidden="1" x14ac:dyDescent="0.2">
      <c r="A359" s="463"/>
      <c r="B359" s="604"/>
      <c r="C359" s="599"/>
      <c r="D359" s="600"/>
      <c r="E359" s="497" t="s">
        <v>1273</v>
      </c>
      <c r="F359" s="553">
        <v>47700</v>
      </c>
      <c r="G359" s="474">
        <v>47700</v>
      </c>
      <c r="H359" s="473">
        <v>0</v>
      </c>
      <c r="I359" s="473">
        <v>0</v>
      </c>
      <c r="J359" s="474">
        <v>0</v>
      </c>
      <c r="K359" s="473">
        <v>0</v>
      </c>
      <c r="L359" s="473">
        <v>0</v>
      </c>
      <c r="M359" s="473">
        <v>0</v>
      </c>
      <c r="N359" s="473">
        <v>0</v>
      </c>
      <c r="O359" s="244"/>
      <c r="P359" s="472"/>
    </row>
    <row r="360" spans="1:16" s="188" customFormat="1" hidden="1" x14ac:dyDescent="0.2">
      <c r="A360" s="463"/>
      <c r="B360" s="604"/>
      <c r="C360" s="599"/>
      <c r="D360" s="600"/>
      <c r="E360" s="497" t="s">
        <v>1274</v>
      </c>
      <c r="F360" s="553">
        <v>120000000</v>
      </c>
      <c r="G360" s="474">
        <v>120000000</v>
      </c>
      <c r="H360" s="473">
        <v>0</v>
      </c>
      <c r="I360" s="473">
        <v>0</v>
      </c>
      <c r="J360" s="474">
        <v>0</v>
      </c>
      <c r="K360" s="473">
        <v>0</v>
      </c>
      <c r="L360" s="473">
        <v>0</v>
      </c>
      <c r="M360" s="473">
        <v>0</v>
      </c>
      <c r="N360" s="473">
        <v>0</v>
      </c>
      <c r="O360" s="244"/>
      <c r="P360" s="472"/>
    </row>
    <row r="361" spans="1:16" s="188" customFormat="1" hidden="1" x14ac:dyDescent="0.2">
      <c r="A361" s="463"/>
      <c r="B361" s="604"/>
      <c r="C361" s="599"/>
      <c r="D361" s="600"/>
      <c r="E361" s="497" t="s">
        <v>1275</v>
      </c>
      <c r="F361" s="553">
        <v>5274</v>
      </c>
      <c r="G361" s="474">
        <v>5274</v>
      </c>
      <c r="H361" s="473">
        <v>0</v>
      </c>
      <c r="I361" s="473">
        <v>0</v>
      </c>
      <c r="J361" s="474">
        <v>0</v>
      </c>
      <c r="K361" s="473">
        <v>0</v>
      </c>
      <c r="L361" s="473">
        <v>0</v>
      </c>
      <c r="M361" s="473">
        <v>0</v>
      </c>
      <c r="N361" s="473">
        <v>0</v>
      </c>
      <c r="O361" s="244"/>
      <c r="P361" s="472"/>
    </row>
    <row r="362" spans="1:16" s="188" customFormat="1" hidden="1" x14ac:dyDescent="0.2">
      <c r="A362" s="463"/>
      <c r="B362" s="604"/>
      <c r="C362" s="599"/>
      <c r="D362" s="600"/>
      <c r="E362" s="497" t="s">
        <v>356</v>
      </c>
      <c r="F362" s="553">
        <v>600000</v>
      </c>
      <c r="G362" s="474">
        <v>600000</v>
      </c>
      <c r="H362" s="473">
        <v>0</v>
      </c>
      <c r="I362" s="473">
        <v>0</v>
      </c>
      <c r="J362" s="474">
        <v>0</v>
      </c>
      <c r="K362" s="473">
        <v>0</v>
      </c>
      <c r="L362" s="473">
        <v>0</v>
      </c>
      <c r="M362" s="473">
        <v>0</v>
      </c>
      <c r="N362" s="473">
        <v>0</v>
      </c>
      <c r="O362" s="244"/>
      <c r="P362" s="472"/>
    </row>
    <row r="363" spans="1:16" s="188" customFormat="1" hidden="1" x14ac:dyDescent="0.2">
      <c r="A363" s="463"/>
      <c r="B363" s="604"/>
      <c r="C363" s="599"/>
      <c r="D363" s="600"/>
      <c r="E363" s="497" t="s">
        <v>1641</v>
      </c>
      <c r="F363" s="553">
        <v>9122365</v>
      </c>
      <c r="G363" s="474">
        <v>9122365</v>
      </c>
      <c r="H363" s="473">
        <v>0</v>
      </c>
      <c r="I363" s="473">
        <v>0</v>
      </c>
      <c r="J363" s="474">
        <v>0</v>
      </c>
      <c r="K363" s="473">
        <v>0</v>
      </c>
      <c r="L363" s="473">
        <v>0</v>
      </c>
      <c r="M363" s="473">
        <v>0</v>
      </c>
      <c r="N363" s="473">
        <v>0</v>
      </c>
      <c r="O363" s="244"/>
      <c r="P363" s="472"/>
    </row>
    <row r="364" spans="1:16" s="188" customFormat="1" hidden="1" x14ac:dyDescent="0.2">
      <c r="A364" s="463"/>
      <c r="B364" s="604"/>
      <c r="C364" s="599" t="s">
        <v>1474</v>
      </c>
      <c r="D364" s="600" t="s">
        <v>1475</v>
      </c>
      <c r="E364" s="497" t="s">
        <v>142</v>
      </c>
      <c r="F364" s="553">
        <v>278104412</v>
      </c>
      <c r="G364" s="474">
        <v>278104412</v>
      </c>
      <c r="H364" s="473">
        <v>0</v>
      </c>
      <c r="I364" s="473">
        <v>0</v>
      </c>
      <c r="J364" s="474">
        <v>0</v>
      </c>
      <c r="K364" s="473">
        <v>0</v>
      </c>
      <c r="L364" s="473">
        <v>0</v>
      </c>
      <c r="M364" s="473">
        <v>0</v>
      </c>
      <c r="N364" s="473">
        <v>0</v>
      </c>
      <c r="O364" s="244"/>
      <c r="P364" s="472"/>
    </row>
    <row r="365" spans="1:16" s="188" customFormat="1" hidden="1" x14ac:dyDescent="0.2">
      <c r="A365" s="463"/>
      <c r="B365" s="604"/>
      <c r="C365" s="599"/>
      <c r="D365" s="600"/>
      <c r="E365" s="497" t="s">
        <v>1273</v>
      </c>
      <c r="F365" s="553">
        <v>65200</v>
      </c>
      <c r="G365" s="474">
        <v>65200</v>
      </c>
      <c r="H365" s="473">
        <v>0</v>
      </c>
      <c r="I365" s="473">
        <v>0</v>
      </c>
      <c r="J365" s="474">
        <v>0</v>
      </c>
      <c r="K365" s="473">
        <v>0</v>
      </c>
      <c r="L365" s="473">
        <v>0</v>
      </c>
      <c r="M365" s="473">
        <v>0</v>
      </c>
      <c r="N365" s="473">
        <v>0</v>
      </c>
      <c r="O365" s="244"/>
      <c r="P365" s="472"/>
    </row>
    <row r="366" spans="1:16" s="188" customFormat="1" hidden="1" x14ac:dyDescent="0.2">
      <c r="A366" s="463"/>
      <c r="B366" s="604"/>
      <c r="C366" s="599"/>
      <c r="D366" s="600"/>
      <c r="E366" s="497" t="s">
        <v>1274</v>
      </c>
      <c r="F366" s="553">
        <v>260000000</v>
      </c>
      <c r="G366" s="474">
        <v>260000000</v>
      </c>
      <c r="H366" s="473">
        <v>0</v>
      </c>
      <c r="I366" s="473">
        <v>0</v>
      </c>
      <c r="J366" s="474">
        <v>0</v>
      </c>
      <c r="K366" s="473">
        <v>0</v>
      </c>
      <c r="L366" s="473">
        <v>0</v>
      </c>
      <c r="M366" s="473">
        <v>0</v>
      </c>
      <c r="N366" s="473">
        <v>0</v>
      </c>
      <c r="O366" s="244"/>
      <c r="P366" s="472"/>
    </row>
    <row r="367" spans="1:16" s="188" customFormat="1" hidden="1" x14ac:dyDescent="0.2">
      <c r="A367" s="463"/>
      <c r="B367" s="604"/>
      <c r="C367" s="599"/>
      <c r="D367" s="600"/>
      <c r="E367" s="497" t="s">
        <v>1275</v>
      </c>
      <c r="F367" s="553">
        <v>80000</v>
      </c>
      <c r="G367" s="474">
        <v>80000</v>
      </c>
      <c r="H367" s="473">
        <v>0</v>
      </c>
      <c r="I367" s="473">
        <v>0</v>
      </c>
      <c r="J367" s="474">
        <v>0</v>
      </c>
      <c r="K367" s="473">
        <v>0</v>
      </c>
      <c r="L367" s="473">
        <v>0</v>
      </c>
      <c r="M367" s="473">
        <v>0</v>
      </c>
      <c r="N367" s="473">
        <v>0</v>
      </c>
      <c r="O367" s="244"/>
      <c r="P367" s="472"/>
    </row>
    <row r="368" spans="1:16" s="188" customFormat="1" hidden="1" x14ac:dyDescent="0.2">
      <c r="A368" s="463"/>
      <c r="B368" s="604"/>
      <c r="C368" s="599"/>
      <c r="D368" s="600"/>
      <c r="E368" s="497" t="s">
        <v>152</v>
      </c>
      <c r="F368" s="553">
        <v>2355348</v>
      </c>
      <c r="G368" s="474">
        <v>2355348</v>
      </c>
      <c r="H368" s="473">
        <v>0</v>
      </c>
      <c r="I368" s="473">
        <v>0</v>
      </c>
      <c r="J368" s="474">
        <v>0</v>
      </c>
      <c r="K368" s="473">
        <v>0</v>
      </c>
      <c r="L368" s="473">
        <v>0</v>
      </c>
      <c r="M368" s="473">
        <v>0</v>
      </c>
      <c r="N368" s="473">
        <v>0</v>
      </c>
      <c r="O368" s="244"/>
      <c r="P368" s="472"/>
    </row>
    <row r="369" spans="1:16" s="188" customFormat="1" hidden="1" x14ac:dyDescent="0.2">
      <c r="A369" s="463"/>
      <c r="B369" s="604"/>
      <c r="C369" s="599"/>
      <c r="D369" s="600"/>
      <c r="E369" s="497" t="s">
        <v>1641</v>
      </c>
      <c r="F369" s="553">
        <v>10629515</v>
      </c>
      <c r="G369" s="474">
        <v>10629515</v>
      </c>
      <c r="H369" s="473">
        <v>0</v>
      </c>
      <c r="I369" s="473">
        <v>0</v>
      </c>
      <c r="J369" s="474">
        <v>0</v>
      </c>
      <c r="K369" s="473">
        <v>0</v>
      </c>
      <c r="L369" s="473">
        <v>0</v>
      </c>
      <c r="M369" s="473">
        <v>0</v>
      </c>
      <c r="N369" s="473">
        <v>0</v>
      </c>
      <c r="O369" s="244"/>
      <c r="P369" s="472"/>
    </row>
    <row r="370" spans="1:16" s="188" customFormat="1" hidden="1" x14ac:dyDescent="0.2">
      <c r="A370" s="463"/>
      <c r="B370" s="604"/>
      <c r="C370" s="607" t="s">
        <v>1597</v>
      </c>
      <c r="D370" s="606" t="s">
        <v>1533</v>
      </c>
      <c r="E370" s="497" t="s">
        <v>142</v>
      </c>
      <c r="F370" s="553">
        <v>102500000</v>
      </c>
      <c r="G370" s="474">
        <v>102500000</v>
      </c>
      <c r="H370" s="473">
        <v>0</v>
      </c>
      <c r="I370" s="473">
        <v>0</v>
      </c>
      <c r="J370" s="474">
        <v>0</v>
      </c>
      <c r="K370" s="473">
        <v>0</v>
      </c>
      <c r="L370" s="473">
        <v>0</v>
      </c>
      <c r="M370" s="473">
        <v>0</v>
      </c>
      <c r="N370" s="473">
        <v>0</v>
      </c>
      <c r="O370" s="244"/>
      <c r="P370" s="472"/>
    </row>
    <row r="371" spans="1:16" s="188" customFormat="1" hidden="1" x14ac:dyDescent="0.2">
      <c r="A371" s="463"/>
      <c r="B371" s="604"/>
      <c r="C371" s="608"/>
      <c r="D371" s="610"/>
      <c r="E371" s="497" t="s">
        <v>1274</v>
      </c>
      <c r="F371" s="553">
        <v>409678462</v>
      </c>
      <c r="G371" s="474">
        <v>409678462</v>
      </c>
      <c r="H371" s="473">
        <v>0</v>
      </c>
      <c r="I371" s="473">
        <v>0</v>
      </c>
      <c r="J371" s="474">
        <v>0</v>
      </c>
      <c r="K371" s="473">
        <v>0</v>
      </c>
      <c r="L371" s="473">
        <v>0</v>
      </c>
      <c r="M371" s="473">
        <v>0</v>
      </c>
      <c r="N371" s="473">
        <v>0</v>
      </c>
      <c r="O371" s="244"/>
      <c r="P371" s="472"/>
    </row>
    <row r="372" spans="1:16" s="188" customFormat="1" hidden="1" x14ac:dyDescent="0.2">
      <c r="A372" s="463"/>
      <c r="B372" s="604"/>
      <c r="C372" s="608"/>
      <c r="D372" s="610"/>
      <c r="E372" s="497" t="s">
        <v>1275</v>
      </c>
      <c r="F372" s="553">
        <v>24802</v>
      </c>
      <c r="G372" s="474">
        <v>24802</v>
      </c>
      <c r="H372" s="473">
        <v>0</v>
      </c>
      <c r="I372" s="473">
        <v>0</v>
      </c>
      <c r="J372" s="474">
        <v>0</v>
      </c>
      <c r="K372" s="473">
        <v>0</v>
      </c>
      <c r="L372" s="473">
        <v>0</v>
      </c>
      <c r="M372" s="473">
        <v>0</v>
      </c>
      <c r="N372" s="473">
        <v>0</v>
      </c>
      <c r="O372" s="244"/>
      <c r="P372" s="472"/>
    </row>
    <row r="373" spans="1:16" s="188" customFormat="1" hidden="1" x14ac:dyDescent="0.2">
      <c r="A373" s="463"/>
      <c r="B373" s="604"/>
      <c r="C373" s="609"/>
      <c r="D373" s="611"/>
      <c r="E373" s="497" t="s">
        <v>1273</v>
      </c>
      <c r="F373" s="553">
        <v>65200</v>
      </c>
      <c r="G373" s="474">
        <v>65200</v>
      </c>
      <c r="H373" s="473">
        <v>0</v>
      </c>
      <c r="I373" s="473">
        <v>0</v>
      </c>
      <c r="J373" s="474">
        <v>0</v>
      </c>
      <c r="K373" s="473">
        <v>0</v>
      </c>
      <c r="L373" s="473">
        <v>0</v>
      </c>
      <c r="M373" s="473">
        <v>0</v>
      </c>
      <c r="N373" s="473">
        <v>0</v>
      </c>
      <c r="O373" s="244"/>
      <c r="P373" s="472"/>
    </row>
    <row r="374" spans="1:16" s="188" customFormat="1" hidden="1" x14ac:dyDescent="0.2">
      <c r="A374" s="463"/>
      <c r="B374" s="604"/>
      <c r="C374" s="599" t="s">
        <v>1476</v>
      </c>
      <c r="D374" s="600" t="s">
        <v>1477</v>
      </c>
      <c r="E374" s="497" t="s">
        <v>142</v>
      </c>
      <c r="F374" s="553">
        <v>358476091</v>
      </c>
      <c r="G374" s="474">
        <v>358476091</v>
      </c>
      <c r="H374" s="473">
        <v>0</v>
      </c>
      <c r="I374" s="473">
        <v>0</v>
      </c>
      <c r="J374" s="474">
        <v>0</v>
      </c>
      <c r="K374" s="473">
        <v>0</v>
      </c>
      <c r="L374" s="473">
        <v>0</v>
      </c>
      <c r="M374" s="473">
        <v>0</v>
      </c>
      <c r="N374" s="473">
        <v>0</v>
      </c>
      <c r="O374" s="244"/>
      <c r="P374" s="472"/>
    </row>
    <row r="375" spans="1:16" s="188" customFormat="1" hidden="1" x14ac:dyDescent="0.2">
      <c r="A375" s="463"/>
      <c r="B375" s="604"/>
      <c r="C375" s="599"/>
      <c r="D375" s="600"/>
      <c r="E375" s="497" t="s">
        <v>1273</v>
      </c>
      <c r="F375" s="553">
        <v>47100</v>
      </c>
      <c r="G375" s="474">
        <v>47100</v>
      </c>
      <c r="H375" s="473">
        <v>0</v>
      </c>
      <c r="I375" s="473">
        <v>0</v>
      </c>
      <c r="J375" s="474">
        <v>0</v>
      </c>
      <c r="K375" s="473">
        <v>0</v>
      </c>
      <c r="L375" s="473">
        <v>0</v>
      </c>
      <c r="M375" s="473">
        <v>0</v>
      </c>
      <c r="N375" s="473">
        <v>0</v>
      </c>
      <c r="O375" s="244"/>
      <c r="P375" s="472"/>
    </row>
    <row r="376" spans="1:16" s="188" customFormat="1" hidden="1" x14ac:dyDescent="0.2">
      <c r="A376" s="463"/>
      <c r="B376" s="604"/>
      <c r="C376" s="599"/>
      <c r="D376" s="600"/>
      <c r="E376" s="497" t="s">
        <v>1275</v>
      </c>
      <c r="F376" s="553">
        <v>80000</v>
      </c>
      <c r="G376" s="474">
        <v>80000</v>
      </c>
      <c r="H376" s="473">
        <v>0</v>
      </c>
      <c r="I376" s="473">
        <v>0</v>
      </c>
      <c r="J376" s="474">
        <v>0</v>
      </c>
      <c r="K376" s="473">
        <v>0</v>
      </c>
      <c r="L376" s="473">
        <v>0</v>
      </c>
      <c r="M376" s="473">
        <v>0</v>
      </c>
      <c r="N376" s="473">
        <v>0</v>
      </c>
      <c r="O376" s="244"/>
      <c r="P376" s="472"/>
    </row>
    <row r="377" spans="1:16" s="188" customFormat="1" hidden="1" x14ac:dyDescent="0.2">
      <c r="A377" s="463"/>
      <c r="B377" s="604"/>
      <c r="C377" s="599"/>
      <c r="D377" s="600"/>
      <c r="E377" s="497" t="s">
        <v>1641</v>
      </c>
      <c r="F377" s="553">
        <v>8605517</v>
      </c>
      <c r="G377" s="474">
        <v>8605517</v>
      </c>
      <c r="H377" s="473">
        <v>0</v>
      </c>
      <c r="I377" s="473">
        <v>0</v>
      </c>
      <c r="J377" s="474">
        <v>0</v>
      </c>
      <c r="K377" s="473">
        <v>0</v>
      </c>
      <c r="L377" s="473">
        <v>0</v>
      </c>
      <c r="M377" s="473">
        <v>0</v>
      </c>
      <c r="N377" s="473">
        <v>0</v>
      </c>
      <c r="O377" s="244"/>
      <c r="P377" s="472"/>
    </row>
    <row r="378" spans="1:16" s="188" customFormat="1" hidden="1" x14ac:dyDescent="0.2">
      <c r="A378" s="463"/>
      <c r="B378" s="604"/>
      <c r="C378" s="599" t="s">
        <v>1478</v>
      </c>
      <c r="D378" s="600" t="s">
        <v>1479</v>
      </c>
      <c r="E378" s="497" t="s">
        <v>142</v>
      </c>
      <c r="F378" s="553">
        <v>127696405</v>
      </c>
      <c r="G378" s="474">
        <v>127696405</v>
      </c>
      <c r="H378" s="473">
        <v>0</v>
      </c>
      <c r="I378" s="473">
        <v>0</v>
      </c>
      <c r="J378" s="474">
        <v>0</v>
      </c>
      <c r="K378" s="473">
        <v>0</v>
      </c>
      <c r="L378" s="473">
        <v>0</v>
      </c>
      <c r="M378" s="473">
        <v>0</v>
      </c>
      <c r="N378" s="473">
        <v>0</v>
      </c>
      <c r="O378" s="244"/>
      <c r="P378" s="472"/>
    </row>
    <row r="379" spans="1:16" s="188" customFormat="1" hidden="1" x14ac:dyDescent="0.2">
      <c r="A379" s="463"/>
      <c r="B379" s="604"/>
      <c r="C379" s="599"/>
      <c r="D379" s="600"/>
      <c r="E379" s="497" t="s">
        <v>1273</v>
      </c>
      <c r="F379" s="553">
        <v>47100</v>
      </c>
      <c r="G379" s="474">
        <v>47100</v>
      </c>
      <c r="H379" s="473">
        <v>0</v>
      </c>
      <c r="I379" s="473">
        <v>0</v>
      </c>
      <c r="J379" s="474">
        <v>0</v>
      </c>
      <c r="K379" s="473">
        <v>0</v>
      </c>
      <c r="L379" s="473">
        <v>0</v>
      </c>
      <c r="M379" s="473">
        <v>0</v>
      </c>
      <c r="N379" s="473">
        <v>0</v>
      </c>
      <c r="O379" s="244"/>
      <c r="P379" s="472"/>
    </row>
    <row r="380" spans="1:16" s="188" customFormat="1" hidden="1" x14ac:dyDescent="0.2">
      <c r="A380" s="463"/>
      <c r="B380" s="604"/>
      <c r="C380" s="599"/>
      <c r="D380" s="600"/>
      <c r="E380" s="497" t="s">
        <v>1274</v>
      </c>
      <c r="F380" s="553">
        <v>290000000</v>
      </c>
      <c r="G380" s="474">
        <v>290000000</v>
      </c>
      <c r="H380" s="473">
        <v>0</v>
      </c>
      <c r="I380" s="473">
        <v>0</v>
      </c>
      <c r="J380" s="474">
        <v>0</v>
      </c>
      <c r="K380" s="473">
        <v>0</v>
      </c>
      <c r="L380" s="473">
        <v>0</v>
      </c>
      <c r="M380" s="473">
        <v>0</v>
      </c>
      <c r="N380" s="473">
        <v>0</v>
      </c>
      <c r="O380" s="244"/>
      <c r="P380" s="472"/>
    </row>
    <row r="381" spans="1:16" s="188" customFormat="1" hidden="1" x14ac:dyDescent="0.2">
      <c r="A381" s="463"/>
      <c r="B381" s="604"/>
      <c r="C381" s="599"/>
      <c r="D381" s="600"/>
      <c r="E381" s="497" t="s">
        <v>1275</v>
      </c>
      <c r="F381" s="553">
        <v>80095</v>
      </c>
      <c r="G381" s="474">
        <v>80095</v>
      </c>
      <c r="H381" s="473">
        <v>0</v>
      </c>
      <c r="I381" s="473">
        <v>0</v>
      </c>
      <c r="J381" s="474">
        <v>0</v>
      </c>
      <c r="K381" s="473">
        <v>0</v>
      </c>
      <c r="L381" s="473">
        <v>0</v>
      </c>
      <c r="M381" s="473">
        <v>0</v>
      </c>
      <c r="N381" s="473">
        <v>0</v>
      </c>
      <c r="O381" s="244"/>
      <c r="P381" s="472"/>
    </row>
    <row r="382" spans="1:16" s="188" customFormat="1" hidden="1" x14ac:dyDescent="0.2">
      <c r="A382" s="463"/>
      <c r="B382" s="604"/>
      <c r="C382" s="599"/>
      <c r="D382" s="600"/>
      <c r="E382" s="497" t="s">
        <v>152</v>
      </c>
      <c r="F382" s="553">
        <v>2000000</v>
      </c>
      <c r="G382" s="474">
        <v>2000000</v>
      </c>
      <c r="H382" s="473">
        <v>0</v>
      </c>
      <c r="I382" s="473">
        <v>0</v>
      </c>
      <c r="J382" s="474">
        <v>0</v>
      </c>
      <c r="K382" s="473">
        <v>0</v>
      </c>
      <c r="L382" s="473">
        <v>0</v>
      </c>
      <c r="M382" s="473">
        <v>0</v>
      </c>
      <c r="N382" s="473">
        <v>0</v>
      </c>
      <c r="O382" s="244"/>
      <c r="P382" s="472"/>
    </row>
    <row r="383" spans="1:16" s="188" customFormat="1" hidden="1" x14ac:dyDescent="0.2">
      <c r="A383" s="463"/>
      <c r="B383" s="604"/>
      <c r="C383" s="599"/>
      <c r="D383" s="600"/>
      <c r="E383" s="497" t="s">
        <v>356</v>
      </c>
      <c r="F383" s="553">
        <v>900000</v>
      </c>
      <c r="G383" s="474">
        <v>900000</v>
      </c>
      <c r="H383" s="473">
        <v>0</v>
      </c>
      <c r="I383" s="473">
        <v>0</v>
      </c>
      <c r="J383" s="474">
        <v>0</v>
      </c>
      <c r="K383" s="473">
        <v>0</v>
      </c>
      <c r="L383" s="473">
        <v>0</v>
      </c>
      <c r="M383" s="473">
        <v>0</v>
      </c>
      <c r="N383" s="473">
        <v>0</v>
      </c>
      <c r="O383" s="244"/>
      <c r="P383" s="472"/>
    </row>
    <row r="384" spans="1:16" s="188" customFormat="1" hidden="1" x14ac:dyDescent="0.2">
      <c r="A384" s="463"/>
      <c r="B384" s="604"/>
      <c r="C384" s="599"/>
      <c r="D384" s="600"/>
      <c r="E384" s="497" t="s">
        <v>1641</v>
      </c>
      <c r="F384" s="553">
        <v>422500</v>
      </c>
      <c r="G384" s="474">
        <v>422500</v>
      </c>
      <c r="H384" s="473">
        <v>0</v>
      </c>
      <c r="I384" s="473">
        <v>0</v>
      </c>
      <c r="J384" s="474">
        <v>0</v>
      </c>
      <c r="K384" s="473">
        <v>0</v>
      </c>
      <c r="L384" s="473">
        <v>0</v>
      </c>
      <c r="M384" s="473">
        <v>0</v>
      </c>
      <c r="N384" s="473">
        <v>0</v>
      </c>
      <c r="O384" s="244"/>
      <c r="P384" s="472"/>
    </row>
    <row r="385" spans="1:16" s="188" customFormat="1" hidden="1" x14ac:dyDescent="0.2">
      <c r="A385" s="463"/>
      <c r="B385" s="604"/>
      <c r="C385" s="599" t="s">
        <v>1480</v>
      </c>
      <c r="D385" s="600" t="s">
        <v>1481</v>
      </c>
      <c r="E385" s="497" t="s">
        <v>142</v>
      </c>
      <c r="F385" s="553">
        <v>422300000</v>
      </c>
      <c r="G385" s="474">
        <v>422300000</v>
      </c>
      <c r="H385" s="473">
        <v>0</v>
      </c>
      <c r="I385" s="473">
        <v>0</v>
      </c>
      <c r="J385" s="474">
        <v>0</v>
      </c>
      <c r="K385" s="473">
        <v>0</v>
      </c>
      <c r="L385" s="473">
        <v>0</v>
      </c>
      <c r="M385" s="473">
        <v>0</v>
      </c>
      <c r="N385" s="473">
        <v>0</v>
      </c>
      <c r="O385" s="244"/>
      <c r="P385" s="472"/>
    </row>
    <row r="386" spans="1:16" s="188" customFormat="1" hidden="1" x14ac:dyDescent="0.2">
      <c r="A386" s="463"/>
      <c r="B386" s="604"/>
      <c r="C386" s="599"/>
      <c r="D386" s="600"/>
      <c r="E386" s="497" t="s">
        <v>1273</v>
      </c>
      <c r="F386" s="553">
        <v>67200</v>
      </c>
      <c r="G386" s="474">
        <v>67200</v>
      </c>
      <c r="H386" s="473">
        <v>0</v>
      </c>
      <c r="I386" s="473">
        <v>0</v>
      </c>
      <c r="J386" s="474">
        <v>0</v>
      </c>
      <c r="K386" s="473">
        <v>0</v>
      </c>
      <c r="L386" s="473">
        <v>0</v>
      </c>
      <c r="M386" s="473">
        <v>0</v>
      </c>
      <c r="N386" s="473">
        <v>0</v>
      </c>
      <c r="O386" s="244"/>
      <c r="P386" s="472"/>
    </row>
    <row r="387" spans="1:16" s="188" customFormat="1" hidden="1" x14ac:dyDescent="0.2">
      <c r="A387" s="463"/>
      <c r="B387" s="604"/>
      <c r="C387" s="599"/>
      <c r="D387" s="600"/>
      <c r="E387" s="497" t="s">
        <v>1274</v>
      </c>
      <c r="F387" s="553">
        <v>109531404</v>
      </c>
      <c r="G387" s="474">
        <v>109531404</v>
      </c>
      <c r="H387" s="473">
        <v>0</v>
      </c>
      <c r="I387" s="473">
        <v>0</v>
      </c>
      <c r="J387" s="474">
        <v>0</v>
      </c>
      <c r="K387" s="473">
        <v>0</v>
      </c>
      <c r="L387" s="473">
        <v>0</v>
      </c>
      <c r="M387" s="473">
        <v>0</v>
      </c>
      <c r="N387" s="473">
        <v>0</v>
      </c>
      <c r="O387" s="244"/>
      <c r="P387" s="472"/>
    </row>
    <row r="388" spans="1:16" s="188" customFormat="1" hidden="1" x14ac:dyDescent="0.2">
      <c r="A388" s="463"/>
      <c r="B388" s="604"/>
      <c r="C388" s="599"/>
      <c r="D388" s="600"/>
      <c r="E388" s="497" t="s">
        <v>1275</v>
      </c>
      <c r="F388" s="553">
        <v>8040</v>
      </c>
      <c r="G388" s="474">
        <v>8040</v>
      </c>
      <c r="H388" s="473">
        <v>0</v>
      </c>
      <c r="I388" s="473">
        <v>0</v>
      </c>
      <c r="J388" s="474">
        <v>0</v>
      </c>
      <c r="K388" s="473">
        <v>0</v>
      </c>
      <c r="L388" s="473">
        <v>0</v>
      </c>
      <c r="M388" s="473">
        <v>0</v>
      </c>
      <c r="N388" s="473">
        <v>0</v>
      </c>
      <c r="O388" s="244"/>
      <c r="P388" s="472"/>
    </row>
    <row r="389" spans="1:16" s="188" customFormat="1" hidden="1" x14ac:dyDescent="0.2">
      <c r="A389" s="463"/>
      <c r="B389" s="604"/>
      <c r="C389" s="599" t="s">
        <v>1482</v>
      </c>
      <c r="D389" s="600" t="s">
        <v>1483</v>
      </c>
      <c r="E389" s="497" t="s">
        <v>142</v>
      </c>
      <c r="F389" s="553">
        <v>530000000</v>
      </c>
      <c r="G389" s="474">
        <v>530000000</v>
      </c>
      <c r="H389" s="473">
        <v>0</v>
      </c>
      <c r="I389" s="473">
        <v>0</v>
      </c>
      <c r="J389" s="474">
        <v>0</v>
      </c>
      <c r="K389" s="473">
        <v>0</v>
      </c>
      <c r="L389" s="473">
        <v>0</v>
      </c>
      <c r="M389" s="473">
        <v>0</v>
      </c>
      <c r="N389" s="473">
        <v>0</v>
      </c>
      <c r="O389" s="244"/>
      <c r="P389" s="472"/>
    </row>
    <row r="390" spans="1:16" s="188" customFormat="1" hidden="1" x14ac:dyDescent="0.2">
      <c r="A390" s="463"/>
      <c r="B390" s="604"/>
      <c r="C390" s="599"/>
      <c r="D390" s="600"/>
      <c r="E390" s="497" t="s">
        <v>1273</v>
      </c>
      <c r="F390" s="553">
        <v>47700</v>
      </c>
      <c r="G390" s="474">
        <v>47700</v>
      </c>
      <c r="H390" s="473">
        <v>0</v>
      </c>
      <c r="I390" s="473">
        <v>0</v>
      </c>
      <c r="J390" s="474">
        <v>0</v>
      </c>
      <c r="K390" s="473">
        <v>0</v>
      </c>
      <c r="L390" s="473">
        <v>0</v>
      </c>
      <c r="M390" s="473">
        <v>0</v>
      </c>
      <c r="N390" s="473">
        <v>0</v>
      </c>
      <c r="O390" s="244"/>
      <c r="P390" s="472"/>
    </row>
    <row r="391" spans="1:16" s="188" customFormat="1" hidden="1" x14ac:dyDescent="0.2">
      <c r="A391" s="463"/>
      <c r="B391" s="604"/>
      <c r="C391" s="599"/>
      <c r="D391" s="600"/>
      <c r="E391" s="497" t="s">
        <v>1275</v>
      </c>
      <c r="F391" s="553">
        <v>9418</v>
      </c>
      <c r="G391" s="474">
        <v>9418</v>
      </c>
      <c r="H391" s="473">
        <v>0</v>
      </c>
      <c r="I391" s="473">
        <v>0</v>
      </c>
      <c r="J391" s="474">
        <v>0</v>
      </c>
      <c r="K391" s="473">
        <v>0</v>
      </c>
      <c r="L391" s="473">
        <v>0</v>
      </c>
      <c r="M391" s="473">
        <v>0</v>
      </c>
      <c r="N391" s="473">
        <v>0</v>
      </c>
      <c r="O391" s="244"/>
      <c r="P391" s="472"/>
    </row>
    <row r="392" spans="1:16" s="188" customFormat="1" hidden="1" x14ac:dyDescent="0.2">
      <c r="A392" s="463"/>
      <c r="B392" s="604"/>
      <c r="C392" s="599" t="s">
        <v>1484</v>
      </c>
      <c r="D392" s="600" t="s">
        <v>1485</v>
      </c>
      <c r="E392" s="497" t="s">
        <v>142</v>
      </c>
      <c r="F392" s="553">
        <v>125000000</v>
      </c>
      <c r="G392" s="474">
        <v>125000000</v>
      </c>
      <c r="H392" s="473">
        <v>0</v>
      </c>
      <c r="I392" s="473">
        <v>0</v>
      </c>
      <c r="J392" s="474">
        <v>0</v>
      </c>
      <c r="K392" s="473">
        <v>0</v>
      </c>
      <c r="L392" s="473">
        <v>0</v>
      </c>
      <c r="M392" s="473">
        <v>0</v>
      </c>
      <c r="N392" s="473">
        <v>0</v>
      </c>
      <c r="O392" s="244"/>
      <c r="P392" s="472"/>
    </row>
    <row r="393" spans="1:16" s="188" customFormat="1" hidden="1" x14ac:dyDescent="0.2">
      <c r="A393" s="463"/>
      <c r="B393" s="604"/>
      <c r="C393" s="599"/>
      <c r="D393" s="600"/>
      <c r="E393" s="497" t="s">
        <v>1273</v>
      </c>
      <c r="F393" s="553">
        <v>47100</v>
      </c>
      <c r="G393" s="474">
        <v>47100</v>
      </c>
      <c r="H393" s="473">
        <v>0</v>
      </c>
      <c r="I393" s="473">
        <v>0</v>
      </c>
      <c r="J393" s="474">
        <v>0</v>
      </c>
      <c r="K393" s="473">
        <v>0</v>
      </c>
      <c r="L393" s="473">
        <v>0</v>
      </c>
      <c r="M393" s="473">
        <v>0</v>
      </c>
      <c r="N393" s="473">
        <v>0</v>
      </c>
      <c r="O393" s="244"/>
      <c r="P393" s="472"/>
    </row>
    <row r="394" spans="1:16" s="188" customFormat="1" hidden="1" x14ac:dyDescent="0.2">
      <c r="A394" s="463"/>
      <c r="B394" s="604"/>
      <c r="C394" s="599"/>
      <c r="D394" s="600"/>
      <c r="E394" s="497" t="s">
        <v>1274</v>
      </c>
      <c r="F394" s="553">
        <v>259113299</v>
      </c>
      <c r="G394" s="474">
        <v>259113299</v>
      </c>
      <c r="H394" s="473">
        <v>0</v>
      </c>
      <c r="I394" s="473">
        <v>0</v>
      </c>
      <c r="J394" s="474">
        <v>0</v>
      </c>
      <c r="K394" s="473">
        <v>0</v>
      </c>
      <c r="L394" s="473">
        <v>0</v>
      </c>
      <c r="M394" s="473">
        <v>0</v>
      </c>
      <c r="N394" s="473">
        <v>0</v>
      </c>
      <c r="O394" s="244"/>
      <c r="P394" s="472"/>
    </row>
    <row r="395" spans="1:16" s="188" customFormat="1" hidden="1" x14ac:dyDescent="0.2">
      <c r="A395" s="463"/>
      <c r="B395" s="604"/>
      <c r="C395" s="599"/>
      <c r="D395" s="600"/>
      <c r="E395" s="497" t="s">
        <v>1275</v>
      </c>
      <c r="F395" s="553">
        <v>80000</v>
      </c>
      <c r="G395" s="474">
        <v>80000</v>
      </c>
      <c r="H395" s="473">
        <v>0</v>
      </c>
      <c r="I395" s="473">
        <v>0</v>
      </c>
      <c r="J395" s="474">
        <v>0</v>
      </c>
      <c r="K395" s="473">
        <v>0</v>
      </c>
      <c r="L395" s="473">
        <v>0</v>
      </c>
      <c r="M395" s="473">
        <v>0</v>
      </c>
      <c r="N395" s="473">
        <v>0</v>
      </c>
      <c r="O395" s="244"/>
      <c r="P395" s="472"/>
    </row>
    <row r="396" spans="1:16" s="188" customFormat="1" hidden="1" x14ac:dyDescent="0.2">
      <c r="A396" s="463"/>
      <c r="B396" s="604"/>
      <c r="C396" s="599"/>
      <c r="D396" s="600"/>
      <c r="E396" s="497" t="s">
        <v>1641</v>
      </c>
      <c r="F396" s="553">
        <v>2002195</v>
      </c>
      <c r="G396" s="474">
        <v>2002195</v>
      </c>
      <c r="H396" s="473">
        <v>0</v>
      </c>
      <c r="I396" s="473">
        <v>0</v>
      </c>
      <c r="J396" s="474">
        <v>0</v>
      </c>
      <c r="K396" s="473">
        <v>0</v>
      </c>
      <c r="L396" s="473">
        <v>0</v>
      </c>
      <c r="M396" s="473">
        <v>0</v>
      </c>
      <c r="N396" s="473">
        <v>0</v>
      </c>
      <c r="O396" s="244"/>
      <c r="P396" s="472"/>
    </row>
    <row r="397" spans="1:16" s="188" customFormat="1" hidden="1" x14ac:dyDescent="0.2">
      <c r="A397" s="463"/>
      <c r="B397" s="604"/>
      <c r="C397" s="599" t="s">
        <v>1486</v>
      </c>
      <c r="D397" s="600" t="s">
        <v>1487</v>
      </c>
      <c r="E397" s="497" t="s">
        <v>142</v>
      </c>
      <c r="F397" s="553">
        <v>110322234</v>
      </c>
      <c r="G397" s="474">
        <v>110322234</v>
      </c>
      <c r="H397" s="473">
        <v>0</v>
      </c>
      <c r="I397" s="473">
        <v>0</v>
      </c>
      <c r="J397" s="474">
        <v>0</v>
      </c>
      <c r="K397" s="473">
        <v>0</v>
      </c>
      <c r="L397" s="473">
        <v>0</v>
      </c>
      <c r="M397" s="473">
        <v>0</v>
      </c>
      <c r="N397" s="473">
        <v>0</v>
      </c>
      <c r="O397" s="244"/>
      <c r="P397" s="472"/>
    </row>
    <row r="398" spans="1:16" s="188" customFormat="1" hidden="1" x14ac:dyDescent="0.2">
      <c r="A398" s="463"/>
      <c r="B398" s="604"/>
      <c r="C398" s="599"/>
      <c r="D398" s="600"/>
      <c r="E398" s="497" t="s">
        <v>1273</v>
      </c>
      <c r="F398" s="553">
        <v>47099</v>
      </c>
      <c r="G398" s="474">
        <v>47099</v>
      </c>
      <c r="H398" s="473">
        <v>0</v>
      </c>
      <c r="I398" s="473">
        <v>0</v>
      </c>
      <c r="J398" s="474">
        <v>0</v>
      </c>
      <c r="K398" s="473">
        <v>0</v>
      </c>
      <c r="L398" s="473">
        <v>0</v>
      </c>
      <c r="M398" s="473">
        <v>0</v>
      </c>
      <c r="N398" s="473">
        <v>0</v>
      </c>
      <c r="O398" s="244"/>
      <c r="P398" s="472"/>
    </row>
    <row r="399" spans="1:16" s="188" customFormat="1" hidden="1" x14ac:dyDescent="0.2">
      <c r="A399" s="463"/>
      <c r="B399" s="604"/>
      <c r="C399" s="599"/>
      <c r="D399" s="600"/>
      <c r="E399" s="497" t="s">
        <v>1274</v>
      </c>
      <c r="F399" s="553">
        <v>310890167</v>
      </c>
      <c r="G399" s="474">
        <v>310890167</v>
      </c>
      <c r="H399" s="473">
        <v>0</v>
      </c>
      <c r="I399" s="473">
        <v>0</v>
      </c>
      <c r="J399" s="474">
        <v>0</v>
      </c>
      <c r="K399" s="473">
        <v>0</v>
      </c>
      <c r="L399" s="473">
        <v>0</v>
      </c>
      <c r="M399" s="473">
        <v>0</v>
      </c>
      <c r="N399" s="473">
        <v>0</v>
      </c>
      <c r="O399" s="244"/>
      <c r="P399" s="472"/>
    </row>
    <row r="400" spans="1:16" s="188" customFormat="1" hidden="1" x14ac:dyDescent="0.2">
      <c r="A400" s="463"/>
      <c r="B400" s="604"/>
      <c r="C400" s="599"/>
      <c r="D400" s="600"/>
      <c r="E400" s="497" t="s">
        <v>1275</v>
      </c>
      <c r="F400" s="553">
        <v>80000</v>
      </c>
      <c r="G400" s="474">
        <v>80000</v>
      </c>
      <c r="H400" s="473">
        <v>0</v>
      </c>
      <c r="I400" s="473">
        <v>0</v>
      </c>
      <c r="J400" s="474">
        <v>0</v>
      </c>
      <c r="K400" s="473">
        <v>0</v>
      </c>
      <c r="L400" s="473">
        <v>0</v>
      </c>
      <c r="M400" s="473">
        <v>0</v>
      </c>
      <c r="N400" s="473">
        <v>0</v>
      </c>
      <c r="O400" s="244"/>
      <c r="P400" s="472"/>
    </row>
    <row r="401" spans="1:16" s="188" customFormat="1" hidden="1" x14ac:dyDescent="0.2">
      <c r="A401" s="463"/>
      <c r="B401" s="604"/>
      <c r="C401" s="599"/>
      <c r="D401" s="600"/>
      <c r="E401" s="497" t="s">
        <v>356</v>
      </c>
      <c r="F401" s="553">
        <v>3108901</v>
      </c>
      <c r="G401" s="474">
        <v>3108901</v>
      </c>
      <c r="H401" s="473">
        <v>0</v>
      </c>
      <c r="I401" s="473">
        <v>0</v>
      </c>
      <c r="J401" s="474">
        <v>0</v>
      </c>
      <c r="K401" s="473">
        <v>0</v>
      </c>
      <c r="L401" s="473">
        <v>0</v>
      </c>
      <c r="M401" s="473">
        <v>0</v>
      </c>
      <c r="N401" s="473">
        <v>0</v>
      </c>
      <c r="O401" s="244"/>
      <c r="P401" s="472"/>
    </row>
    <row r="402" spans="1:16" s="188" customFormat="1" hidden="1" x14ac:dyDescent="0.2">
      <c r="A402" s="463"/>
      <c r="B402" s="604"/>
      <c r="C402" s="599"/>
      <c r="D402" s="600"/>
      <c r="E402" s="497" t="s">
        <v>1641</v>
      </c>
      <c r="F402" s="553">
        <v>15227761</v>
      </c>
      <c r="G402" s="474">
        <v>15227761</v>
      </c>
      <c r="H402" s="473">
        <v>0</v>
      </c>
      <c r="I402" s="473">
        <v>0</v>
      </c>
      <c r="J402" s="474">
        <v>0</v>
      </c>
      <c r="K402" s="473">
        <v>0</v>
      </c>
      <c r="L402" s="473">
        <v>0</v>
      </c>
      <c r="M402" s="473">
        <v>0</v>
      </c>
      <c r="N402" s="473">
        <v>0</v>
      </c>
      <c r="O402" s="244"/>
      <c r="P402" s="472"/>
    </row>
    <row r="403" spans="1:16" s="188" customFormat="1" hidden="1" x14ac:dyDescent="0.2">
      <c r="A403" s="463"/>
      <c r="B403" s="604"/>
      <c r="C403" s="599" t="s">
        <v>1602</v>
      </c>
      <c r="D403" s="606" t="s">
        <v>1601</v>
      </c>
      <c r="E403" s="497" t="s">
        <v>142</v>
      </c>
      <c r="F403" s="553">
        <v>191685397</v>
      </c>
      <c r="G403" s="474">
        <v>191685397</v>
      </c>
      <c r="H403" s="473">
        <v>0</v>
      </c>
      <c r="I403" s="473">
        <v>0</v>
      </c>
      <c r="J403" s="474">
        <v>0</v>
      </c>
      <c r="K403" s="473">
        <v>0</v>
      </c>
      <c r="L403" s="473">
        <v>0</v>
      </c>
      <c r="M403" s="473">
        <v>0</v>
      </c>
      <c r="N403" s="473">
        <v>0</v>
      </c>
      <c r="O403" s="244"/>
      <c r="P403" s="472"/>
    </row>
    <row r="404" spans="1:16" s="188" customFormat="1" hidden="1" x14ac:dyDescent="0.2">
      <c r="A404" s="463"/>
      <c r="B404" s="604"/>
      <c r="C404" s="599"/>
      <c r="D404" s="610"/>
      <c r="E404" s="497" t="s">
        <v>1274</v>
      </c>
      <c r="F404" s="553">
        <v>318819815</v>
      </c>
      <c r="G404" s="474">
        <v>318819815</v>
      </c>
      <c r="H404" s="473">
        <v>0</v>
      </c>
      <c r="I404" s="473">
        <v>0</v>
      </c>
      <c r="J404" s="474">
        <v>0</v>
      </c>
      <c r="K404" s="473">
        <v>0</v>
      </c>
      <c r="L404" s="473">
        <v>0</v>
      </c>
      <c r="M404" s="473">
        <v>0</v>
      </c>
      <c r="N404" s="473">
        <v>0</v>
      </c>
      <c r="O404" s="244"/>
      <c r="P404" s="472"/>
    </row>
    <row r="405" spans="1:16" s="188" customFormat="1" hidden="1" x14ac:dyDescent="0.2">
      <c r="A405" s="463"/>
      <c r="B405" s="604"/>
      <c r="C405" s="599"/>
      <c r="D405" s="610"/>
      <c r="E405" s="497" t="s">
        <v>1641</v>
      </c>
      <c r="F405" s="553">
        <v>8814603</v>
      </c>
      <c r="G405" s="474">
        <v>8814603</v>
      </c>
      <c r="H405" s="473">
        <v>0</v>
      </c>
      <c r="I405" s="473">
        <v>0</v>
      </c>
      <c r="J405" s="474">
        <v>0</v>
      </c>
      <c r="K405" s="473">
        <v>0</v>
      </c>
      <c r="L405" s="473">
        <v>0</v>
      </c>
      <c r="M405" s="473">
        <v>0</v>
      </c>
      <c r="N405" s="473">
        <v>0</v>
      </c>
      <c r="O405" s="244"/>
      <c r="P405" s="472"/>
    </row>
    <row r="406" spans="1:16" s="188" customFormat="1" hidden="1" x14ac:dyDescent="0.2">
      <c r="A406" s="463"/>
      <c r="B406" s="604"/>
      <c r="C406" s="599"/>
      <c r="D406" s="610"/>
      <c r="E406" s="497" t="s">
        <v>1275</v>
      </c>
      <c r="F406" s="553">
        <v>80000</v>
      </c>
      <c r="G406" s="474">
        <v>80000</v>
      </c>
      <c r="H406" s="473">
        <v>0</v>
      </c>
      <c r="I406" s="473">
        <v>0</v>
      </c>
      <c r="J406" s="474">
        <v>0</v>
      </c>
      <c r="K406" s="473">
        <v>0</v>
      </c>
      <c r="L406" s="473">
        <v>0</v>
      </c>
      <c r="M406" s="473">
        <v>0</v>
      </c>
      <c r="N406" s="473">
        <v>0</v>
      </c>
      <c r="O406" s="244"/>
      <c r="P406" s="472"/>
    </row>
    <row r="407" spans="1:16" s="188" customFormat="1" hidden="1" x14ac:dyDescent="0.2">
      <c r="A407" s="463"/>
      <c r="B407" s="604"/>
      <c r="C407" s="599"/>
      <c r="D407" s="611"/>
      <c r="E407" s="497" t="s">
        <v>1273</v>
      </c>
      <c r="F407" s="553">
        <v>62800</v>
      </c>
      <c r="G407" s="474">
        <v>62800</v>
      </c>
      <c r="H407" s="473">
        <v>0</v>
      </c>
      <c r="I407" s="473">
        <v>0</v>
      </c>
      <c r="J407" s="474">
        <v>0</v>
      </c>
      <c r="K407" s="473">
        <v>0</v>
      </c>
      <c r="L407" s="473">
        <v>0</v>
      </c>
      <c r="M407" s="473">
        <v>0</v>
      </c>
      <c r="N407" s="473">
        <v>0</v>
      </c>
      <c r="O407" s="244"/>
      <c r="P407" s="472"/>
    </row>
    <row r="408" spans="1:16" s="188" customFormat="1" hidden="1" x14ac:dyDescent="0.2">
      <c r="A408" s="463"/>
      <c r="B408" s="604"/>
      <c r="C408" s="599" t="s">
        <v>1488</v>
      </c>
      <c r="D408" s="600" t="s">
        <v>1489</v>
      </c>
      <c r="E408" s="497" t="s">
        <v>142</v>
      </c>
      <c r="F408" s="553">
        <v>153000000</v>
      </c>
      <c r="G408" s="474">
        <v>153000000</v>
      </c>
      <c r="H408" s="473">
        <v>0</v>
      </c>
      <c r="I408" s="473">
        <v>0</v>
      </c>
      <c r="J408" s="474">
        <v>0</v>
      </c>
      <c r="K408" s="473">
        <v>0</v>
      </c>
      <c r="L408" s="473">
        <v>0</v>
      </c>
      <c r="M408" s="473">
        <v>0</v>
      </c>
      <c r="N408" s="473">
        <v>0</v>
      </c>
      <c r="O408" s="244"/>
      <c r="P408" s="472"/>
    </row>
    <row r="409" spans="1:16" s="188" customFormat="1" hidden="1" x14ac:dyDescent="0.2">
      <c r="A409" s="463"/>
      <c r="B409" s="604"/>
      <c r="C409" s="599"/>
      <c r="D409" s="600"/>
      <c r="E409" s="497" t="s">
        <v>1273</v>
      </c>
      <c r="F409" s="553">
        <v>47100</v>
      </c>
      <c r="G409" s="474">
        <v>47100</v>
      </c>
      <c r="H409" s="473">
        <v>0</v>
      </c>
      <c r="I409" s="473">
        <v>0</v>
      </c>
      <c r="J409" s="474">
        <v>0</v>
      </c>
      <c r="K409" s="473">
        <v>0</v>
      </c>
      <c r="L409" s="473">
        <v>0</v>
      </c>
      <c r="M409" s="473">
        <v>0</v>
      </c>
      <c r="N409" s="473">
        <v>0</v>
      </c>
      <c r="O409" s="244"/>
      <c r="P409" s="472"/>
    </row>
    <row r="410" spans="1:16" s="188" customFormat="1" hidden="1" x14ac:dyDescent="0.2">
      <c r="A410" s="463"/>
      <c r="B410" s="604"/>
      <c r="C410" s="599"/>
      <c r="D410" s="600"/>
      <c r="E410" s="497" t="s">
        <v>1274</v>
      </c>
      <c r="F410" s="553">
        <v>350981031</v>
      </c>
      <c r="G410" s="474">
        <v>350981031</v>
      </c>
      <c r="H410" s="473">
        <v>0</v>
      </c>
      <c r="I410" s="473">
        <v>0</v>
      </c>
      <c r="J410" s="474">
        <v>0</v>
      </c>
      <c r="K410" s="473">
        <v>0</v>
      </c>
      <c r="L410" s="473">
        <v>0</v>
      </c>
      <c r="M410" s="473">
        <v>0</v>
      </c>
      <c r="N410" s="473">
        <v>0</v>
      </c>
      <c r="O410" s="244"/>
      <c r="P410" s="472"/>
    </row>
    <row r="411" spans="1:16" s="188" customFormat="1" hidden="1" x14ac:dyDescent="0.2">
      <c r="A411" s="463"/>
      <c r="B411" s="604"/>
      <c r="C411" s="599"/>
      <c r="D411" s="600"/>
      <c r="E411" s="497" t="s">
        <v>1275</v>
      </c>
      <c r="F411" s="553">
        <v>80000</v>
      </c>
      <c r="G411" s="474">
        <v>80000</v>
      </c>
      <c r="H411" s="473">
        <v>0</v>
      </c>
      <c r="I411" s="473">
        <v>0</v>
      </c>
      <c r="J411" s="474">
        <v>0</v>
      </c>
      <c r="K411" s="473">
        <v>0</v>
      </c>
      <c r="L411" s="473">
        <v>0</v>
      </c>
      <c r="M411" s="473">
        <v>0</v>
      </c>
      <c r="N411" s="473">
        <v>0</v>
      </c>
      <c r="O411" s="244"/>
      <c r="P411" s="472"/>
    </row>
    <row r="412" spans="1:16" s="188" customFormat="1" hidden="1" x14ac:dyDescent="0.2">
      <c r="A412" s="463"/>
      <c r="B412" s="604"/>
      <c r="C412" s="599" t="s">
        <v>1490</v>
      </c>
      <c r="D412" s="600" t="s">
        <v>1491</v>
      </c>
      <c r="E412" s="497" t="s">
        <v>142</v>
      </c>
      <c r="F412" s="553">
        <v>125000000</v>
      </c>
      <c r="G412" s="474">
        <v>125000000</v>
      </c>
      <c r="H412" s="473">
        <v>0</v>
      </c>
      <c r="I412" s="473">
        <v>0</v>
      </c>
      <c r="J412" s="474">
        <v>0</v>
      </c>
      <c r="K412" s="473">
        <v>0</v>
      </c>
      <c r="L412" s="473">
        <v>0</v>
      </c>
      <c r="M412" s="473">
        <v>0</v>
      </c>
      <c r="N412" s="473">
        <v>0</v>
      </c>
      <c r="O412" s="244"/>
      <c r="P412" s="472"/>
    </row>
    <row r="413" spans="1:16" s="188" customFormat="1" hidden="1" x14ac:dyDescent="0.2">
      <c r="A413" s="463"/>
      <c r="B413" s="604"/>
      <c r="C413" s="599"/>
      <c r="D413" s="600"/>
      <c r="E413" s="497" t="s">
        <v>1273</v>
      </c>
      <c r="F413" s="553">
        <v>47100</v>
      </c>
      <c r="G413" s="474">
        <v>47100</v>
      </c>
      <c r="H413" s="473">
        <v>0</v>
      </c>
      <c r="I413" s="473">
        <v>0</v>
      </c>
      <c r="J413" s="474">
        <v>0</v>
      </c>
      <c r="K413" s="473">
        <v>0</v>
      </c>
      <c r="L413" s="473">
        <v>0</v>
      </c>
      <c r="M413" s="473">
        <v>0</v>
      </c>
      <c r="N413" s="473">
        <v>0</v>
      </c>
      <c r="O413" s="244"/>
      <c r="P413" s="472"/>
    </row>
    <row r="414" spans="1:16" s="188" customFormat="1" hidden="1" x14ac:dyDescent="0.2">
      <c r="A414" s="463"/>
      <c r="B414" s="604"/>
      <c r="C414" s="599"/>
      <c r="D414" s="600"/>
      <c r="E414" s="497" t="s">
        <v>1274</v>
      </c>
      <c r="F414" s="553">
        <v>259113299</v>
      </c>
      <c r="G414" s="474">
        <v>259113299</v>
      </c>
      <c r="H414" s="473">
        <v>0</v>
      </c>
      <c r="I414" s="473">
        <v>0</v>
      </c>
      <c r="J414" s="474">
        <v>0</v>
      </c>
      <c r="K414" s="473">
        <v>0</v>
      </c>
      <c r="L414" s="473">
        <v>0</v>
      </c>
      <c r="M414" s="473">
        <v>0</v>
      </c>
      <c r="N414" s="473">
        <v>0</v>
      </c>
      <c r="O414" s="244"/>
      <c r="P414" s="472"/>
    </row>
    <row r="415" spans="1:16" s="188" customFormat="1" hidden="1" x14ac:dyDescent="0.2">
      <c r="A415" s="463"/>
      <c r="B415" s="604"/>
      <c r="C415" s="599"/>
      <c r="D415" s="600"/>
      <c r="E415" s="497" t="s">
        <v>1275</v>
      </c>
      <c r="F415" s="553">
        <v>80000</v>
      </c>
      <c r="G415" s="474">
        <v>80000</v>
      </c>
      <c r="H415" s="473">
        <v>0</v>
      </c>
      <c r="I415" s="473">
        <v>0</v>
      </c>
      <c r="J415" s="474">
        <v>0</v>
      </c>
      <c r="K415" s="473">
        <v>0</v>
      </c>
      <c r="L415" s="473">
        <v>0</v>
      </c>
      <c r="M415" s="473">
        <v>0</v>
      </c>
      <c r="N415" s="473">
        <v>0</v>
      </c>
      <c r="O415" s="244"/>
      <c r="P415" s="472"/>
    </row>
    <row r="416" spans="1:16" s="188" customFormat="1" hidden="1" x14ac:dyDescent="0.2">
      <c r="A416" s="463"/>
      <c r="B416" s="604"/>
      <c r="C416" s="599"/>
      <c r="D416" s="600"/>
      <c r="E416" s="497" t="s">
        <v>1641</v>
      </c>
      <c r="F416" s="553">
        <v>1262329</v>
      </c>
      <c r="G416" s="474">
        <v>1262329</v>
      </c>
      <c r="H416" s="473">
        <v>0</v>
      </c>
      <c r="I416" s="473">
        <v>0</v>
      </c>
      <c r="J416" s="474">
        <v>0</v>
      </c>
      <c r="K416" s="473">
        <v>0</v>
      </c>
      <c r="L416" s="473">
        <v>0</v>
      </c>
      <c r="M416" s="473">
        <v>0</v>
      </c>
      <c r="N416" s="473">
        <v>0</v>
      </c>
      <c r="O416" s="244"/>
      <c r="P416" s="472"/>
    </row>
    <row r="417" spans="1:16" s="188" customFormat="1" hidden="1" x14ac:dyDescent="0.2">
      <c r="A417" s="463"/>
      <c r="B417" s="604"/>
      <c r="C417" s="599" t="s">
        <v>1492</v>
      </c>
      <c r="D417" s="600" t="s">
        <v>1493</v>
      </c>
      <c r="E417" s="497" t="s">
        <v>142</v>
      </c>
      <c r="F417" s="553">
        <v>384542693</v>
      </c>
      <c r="G417" s="474">
        <v>384542693</v>
      </c>
      <c r="H417" s="473">
        <v>0</v>
      </c>
      <c r="I417" s="473">
        <v>0</v>
      </c>
      <c r="J417" s="474">
        <v>0</v>
      </c>
      <c r="K417" s="473">
        <v>0</v>
      </c>
      <c r="L417" s="473">
        <v>0</v>
      </c>
      <c r="M417" s="473">
        <v>0</v>
      </c>
      <c r="N417" s="473">
        <v>0</v>
      </c>
      <c r="O417" s="244"/>
      <c r="P417" s="472"/>
    </row>
    <row r="418" spans="1:16" s="188" customFormat="1" hidden="1" x14ac:dyDescent="0.2">
      <c r="A418" s="463"/>
      <c r="B418" s="604"/>
      <c r="C418" s="599"/>
      <c r="D418" s="600"/>
      <c r="E418" s="497" t="s">
        <v>1273</v>
      </c>
      <c r="F418" s="553">
        <v>47100</v>
      </c>
      <c r="G418" s="474">
        <v>47100</v>
      </c>
      <c r="H418" s="473">
        <v>0</v>
      </c>
      <c r="I418" s="473">
        <v>0</v>
      </c>
      <c r="J418" s="474">
        <v>0</v>
      </c>
      <c r="K418" s="473">
        <v>0</v>
      </c>
      <c r="L418" s="473">
        <v>0</v>
      </c>
      <c r="M418" s="473">
        <v>0</v>
      </c>
      <c r="N418" s="473">
        <v>0</v>
      </c>
      <c r="O418" s="244"/>
      <c r="P418" s="472"/>
    </row>
    <row r="419" spans="1:16" s="188" customFormat="1" hidden="1" x14ac:dyDescent="0.2">
      <c r="A419" s="463"/>
      <c r="B419" s="604"/>
      <c r="C419" s="599"/>
      <c r="D419" s="600"/>
      <c r="E419" s="497" t="s">
        <v>1275</v>
      </c>
      <c r="F419" s="553">
        <v>80000</v>
      </c>
      <c r="G419" s="474">
        <v>80000</v>
      </c>
      <c r="H419" s="473">
        <v>0</v>
      </c>
      <c r="I419" s="473">
        <v>0</v>
      </c>
      <c r="J419" s="474">
        <v>0</v>
      </c>
      <c r="K419" s="473">
        <v>0</v>
      </c>
      <c r="L419" s="473">
        <v>0</v>
      </c>
      <c r="M419" s="473">
        <v>0</v>
      </c>
      <c r="N419" s="473">
        <v>0</v>
      </c>
      <c r="O419" s="244"/>
      <c r="P419" s="472"/>
    </row>
    <row r="420" spans="1:16" s="188" customFormat="1" hidden="1" x14ac:dyDescent="0.2">
      <c r="A420" s="463"/>
      <c r="B420" s="604"/>
      <c r="C420" s="599"/>
      <c r="D420" s="600"/>
      <c r="E420" s="497" t="s">
        <v>1641</v>
      </c>
      <c r="F420" s="553">
        <v>1003703</v>
      </c>
      <c r="G420" s="474">
        <v>1003703</v>
      </c>
      <c r="H420" s="473">
        <v>0</v>
      </c>
      <c r="I420" s="473">
        <v>0</v>
      </c>
      <c r="J420" s="474">
        <v>0</v>
      </c>
      <c r="K420" s="473">
        <v>0</v>
      </c>
      <c r="L420" s="473">
        <v>0</v>
      </c>
      <c r="M420" s="473">
        <v>0</v>
      </c>
      <c r="N420" s="473">
        <v>0</v>
      </c>
      <c r="O420" s="244"/>
      <c r="P420" s="472"/>
    </row>
    <row r="421" spans="1:16" s="188" customFormat="1" hidden="1" x14ac:dyDescent="0.2">
      <c r="A421" s="463"/>
      <c r="B421" s="604"/>
      <c r="C421" s="599" t="s">
        <v>1494</v>
      </c>
      <c r="D421" s="600" t="s">
        <v>1495</v>
      </c>
      <c r="E421" s="497" t="s">
        <v>142</v>
      </c>
      <c r="F421" s="553">
        <v>506643994</v>
      </c>
      <c r="G421" s="474">
        <v>506643994</v>
      </c>
      <c r="H421" s="473">
        <v>0</v>
      </c>
      <c r="I421" s="473">
        <v>0</v>
      </c>
      <c r="J421" s="474">
        <v>0</v>
      </c>
      <c r="K421" s="473">
        <v>0</v>
      </c>
      <c r="L421" s="473">
        <v>0</v>
      </c>
      <c r="M421" s="473">
        <v>0</v>
      </c>
      <c r="N421" s="473">
        <v>0</v>
      </c>
      <c r="O421" s="244"/>
      <c r="P421" s="472"/>
    </row>
    <row r="422" spans="1:16" s="188" customFormat="1" hidden="1" x14ac:dyDescent="0.2">
      <c r="A422" s="463"/>
      <c r="B422" s="604"/>
      <c r="C422" s="599"/>
      <c r="D422" s="600"/>
      <c r="E422" s="497" t="s">
        <v>1273</v>
      </c>
      <c r="F422" s="553">
        <v>62800</v>
      </c>
      <c r="G422" s="474">
        <v>62800</v>
      </c>
      <c r="H422" s="473">
        <v>0</v>
      </c>
      <c r="I422" s="473">
        <v>0</v>
      </c>
      <c r="J422" s="474">
        <v>0</v>
      </c>
      <c r="K422" s="473">
        <v>0</v>
      </c>
      <c r="L422" s="473">
        <v>0</v>
      </c>
      <c r="M422" s="473">
        <v>0</v>
      </c>
      <c r="N422" s="473">
        <v>0</v>
      </c>
      <c r="O422" s="244"/>
      <c r="P422" s="472"/>
    </row>
    <row r="423" spans="1:16" s="188" customFormat="1" hidden="1" x14ac:dyDescent="0.2">
      <c r="A423" s="463"/>
      <c r="B423" s="604"/>
      <c r="C423" s="599"/>
      <c r="D423" s="600"/>
      <c r="E423" s="497" t="s">
        <v>1274</v>
      </c>
      <c r="F423" s="553">
        <v>0</v>
      </c>
      <c r="G423" s="474">
        <v>0</v>
      </c>
      <c r="H423" s="473">
        <v>0</v>
      </c>
      <c r="I423" s="473">
        <v>0</v>
      </c>
      <c r="J423" s="474">
        <v>0</v>
      </c>
      <c r="K423" s="473">
        <v>0</v>
      </c>
      <c r="L423" s="473">
        <v>0</v>
      </c>
      <c r="M423" s="473">
        <v>0</v>
      </c>
      <c r="N423" s="473">
        <v>0</v>
      </c>
      <c r="O423" s="244"/>
      <c r="P423" s="472"/>
    </row>
    <row r="424" spans="1:16" s="188" customFormat="1" hidden="1" x14ac:dyDescent="0.2">
      <c r="A424" s="463"/>
      <c r="B424" s="604"/>
      <c r="C424" s="599"/>
      <c r="D424" s="600"/>
      <c r="E424" s="497" t="s">
        <v>1275</v>
      </c>
      <c r="F424" s="553">
        <v>80000</v>
      </c>
      <c r="G424" s="474">
        <v>80000</v>
      </c>
      <c r="H424" s="473">
        <v>0</v>
      </c>
      <c r="I424" s="473">
        <v>0</v>
      </c>
      <c r="J424" s="474">
        <v>0</v>
      </c>
      <c r="K424" s="473">
        <v>0</v>
      </c>
      <c r="L424" s="473">
        <v>0</v>
      </c>
      <c r="M424" s="473">
        <v>0</v>
      </c>
      <c r="N424" s="473">
        <v>0</v>
      </c>
      <c r="O424" s="244"/>
      <c r="P424" s="472"/>
    </row>
    <row r="425" spans="1:16" s="188" customFormat="1" hidden="1" x14ac:dyDescent="0.2">
      <c r="A425" s="463"/>
      <c r="B425" s="604"/>
      <c r="C425" s="599"/>
      <c r="D425" s="600"/>
      <c r="E425" s="497" t="s">
        <v>1641</v>
      </c>
      <c r="F425" s="553">
        <v>14507939</v>
      </c>
      <c r="G425" s="474">
        <v>14507939</v>
      </c>
      <c r="H425" s="473">
        <v>0</v>
      </c>
      <c r="I425" s="473">
        <v>0</v>
      </c>
      <c r="J425" s="474">
        <v>0</v>
      </c>
      <c r="K425" s="473">
        <v>0</v>
      </c>
      <c r="L425" s="473">
        <v>0</v>
      </c>
      <c r="M425" s="473">
        <v>0</v>
      </c>
      <c r="N425" s="473">
        <v>0</v>
      </c>
      <c r="O425" s="244"/>
      <c r="P425" s="472"/>
    </row>
    <row r="426" spans="1:16" s="188" customFormat="1" hidden="1" x14ac:dyDescent="0.2">
      <c r="A426" s="463"/>
      <c r="B426" s="604"/>
      <c r="C426" s="607" t="s">
        <v>1496</v>
      </c>
      <c r="D426" s="606" t="s">
        <v>1497</v>
      </c>
      <c r="E426" s="497" t="s">
        <v>142</v>
      </c>
      <c r="F426" s="553">
        <v>289142263</v>
      </c>
      <c r="G426" s="474">
        <v>289142263</v>
      </c>
      <c r="H426" s="473">
        <v>0</v>
      </c>
      <c r="I426" s="473">
        <v>0</v>
      </c>
      <c r="J426" s="474">
        <v>0</v>
      </c>
      <c r="K426" s="473">
        <v>0</v>
      </c>
      <c r="L426" s="473">
        <v>0</v>
      </c>
      <c r="M426" s="473">
        <v>0</v>
      </c>
      <c r="N426" s="473">
        <v>0</v>
      </c>
      <c r="O426" s="244"/>
      <c r="P426" s="472"/>
    </row>
    <row r="427" spans="1:16" s="188" customFormat="1" hidden="1" x14ac:dyDescent="0.2">
      <c r="A427" s="463"/>
      <c r="B427" s="604"/>
      <c r="C427" s="608"/>
      <c r="D427" s="610"/>
      <c r="E427" s="497" t="s">
        <v>1274</v>
      </c>
      <c r="F427" s="553">
        <v>250200000</v>
      </c>
      <c r="G427" s="474">
        <v>250200000</v>
      </c>
      <c r="H427" s="473">
        <v>0</v>
      </c>
      <c r="I427" s="473">
        <v>0</v>
      </c>
      <c r="J427" s="474">
        <v>0</v>
      </c>
      <c r="K427" s="473">
        <v>0</v>
      </c>
      <c r="L427" s="473">
        <v>0</v>
      </c>
      <c r="M427" s="473">
        <v>0</v>
      </c>
      <c r="N427" s="473">
        <v>0</v>
      </c>
      <c r="O427" s="244"/>
      <c r="P427" s="472"/>
    </row>
    <row r="428" spans="1:16" s="188" customFormat="1" hidden="1" x14ac:dyDescent="0.2">
      <c r="A428" s="463"/>
      <c r="B428" s="604"/>
      <c r="C428" s="608"/>
      <c r="D428" s="610"/>
      <c r="E428" s="497" t="s">
        <v>1273</v>
      </c>
      <c r="F428" s="553">
        <v>63600</v>
      </c>
      <c r="G428" s="474">
        <v>63600</v>
      </c>
      <c r="H428" s="473">
        <v>0</v>
      </c>
      <c r="I428" s="473">
        <v>0</v>
      </c>
      <c r="J428" s="474">
        <v>0</v>
      </c>
      <c r="K428" s="473">
        <v>0</v>
      </c>
      <c r="L428" s="473">
        <v>0</v>
      </c>
      <c r="M428" s="473">
        <v>0</v>
      </c>
      <c r="N428" s="473">
        <v>0</v>
      </c>
      <c r="O428" s="244"/>
      <c r="P428" s="472"/>
    </row>
    <row r="429" spans="1:16" s="188" customFormat="1" hidden="1" x14ac:dyDescent="0.2">
      <c r="A429" s="463"/>
      <c r="B429" s="604"/>
      <c r="C429" s="609"/>
      <c r="D429" s="611"/>
      <c r="E429" s="497" t="s">
        <v>1275</v>
      </c>
      <c r="F429" s="553">
        <v>38590</v>
      </c>
      <c r="G429" s="474">
        <v>38590</v>
      </c>
      <c r="H429" s="473">
        <v>0</v>
      </c>
      <c r="I429" s="473">
        <v>0</v>
      </c>
      <c r="J429" s="474">
        <v>0</v>
      </c>
      <c r="K429" s="473">
        <v>0</v>
      </c>
      <c r="L429" s="473">
        <v>0</v>
      </c>
      <c r="M429" s="473">
        <v>0</v>
      </c>
      <c r="N429" s="473">
        <v>0</v>
      </c>
      <c r="O429" s="244"/>
      <c r="P429" s="472"/>
    </row>
    <row r="430" spans="1:16" s="188" customFormat="1" hidden="1" x14ac:dyDescent="0.2">
      <c r="A430" s="463"/>
      <c r="B430" s="604"/>
      <c r="C430" s="599" t="s">
        <v>1498</v>
      </c>
      <c r="D430" s="600" t="s">
        <v>1499</v>
      </c>
      <c r="E430" s="497" t="s">
        <v>142</v>
      </c>
      <c r="F430" s="553">
        <v>135115181</v>
      </c>
      <c r="G430" s="474">
        <v>135115181</v>
      </c>
      <c r="H430" s="473">
        <v>0</v>
      </c>
      <c r="I430" s="473">
        <v>0</v>
      </c>
      <c r="J430" s="474">
        <v>0</v>
      </c>
      <c r="K430" s="473">
        <v>0</v>
      </c>
      <c r="L430" s="473">
        <v>0</v>
      </c>
      <c r="M430" s="473">
        <v>0</v>
      </c>
      <c r="N430" s="473">
        <v>0</v>
      </c>
      <c r="O430" s="244"/>
      <c r="P430" s="472"/>
    </row>
    <row r="431" spans="1:16" s="188" customFormat="1" hidden="1" x14ac:dyDescent="0.2">
      <c r="A431" s="463"/>
      <c r="B431" s="604"/>
      <c r="C431" s="599"/>
      <c r="D431" s="600"/>
      <c r="E431" s="497" t="s">
        <v>1273</v>
      </c>
      <c r="F431" s="553">
        <v>47100</v>
      </c>
      <c r="G431" s="474">
        <v>47100</v>
      </c>
      <c r="H431" s="473">
        <v>0</v>
      </c>
      <c r="I431" s="473">
        <v>0</v>
      </c>
      <c r="J431" s="474">
        <v>0</v>
      </c>
      <c r="K431" s="473">
        <v>0</v>
      </c>
      <c r="L431" s="473">
        <v>0</v>
      </c>
      <c r="M431" s="473">
        <v>0</v>
      </c>
      <c r="N431" s="473">
        <v>0</v>
      </c>
      <c r="O431" s="244"/>
      <c r="P431" s="472"/>
    </row>
    <row r="432" spans="1:16" s="188" customFormat="1" hidden="1" x14ac:dyDescent="0.2">
      <c r="A432" s="463"/>
      <c r="B432" s="604"/>
      <c r="C432" s="599"/>
      <c r="D432" s="600"/>
      <c r="E432" s="497" t="s">
        <v>1274</v>
      </c>
      <c r="F432" s="553">
        <v>248998118</v>
      </c>
      <c r="G432" s="474">
        <v>248998118</v>
      </c>
      <c r="H432" s="473">
        <v>0</v>
      </c>
      <c r="I432" s="473">
        <v>0</v>
      </c>
      <c r="J432" s="474">
        <v>0</v>
      </c>
      <c r="K432" s="473">
        <v>0</v>
      </c>
      <c r="L432" s="473">
        <v>0</v>
      </c>
      <c r="M432" s="473">
        <v>0</v>
      </c>
      <c r="N432" s="473">
        <v>0</v>
      </c>
      <c r="O432" s="244"/>
      <c r="P432" s="472"/>
    </row>
    <row r="433" spans="1:16" s="188" customFormat="1" hidden="1" x14ac:dyDescent="0.2">
      <c r="A433" s="463"/>
      <c r="B433" s="604"/>
      <c r="C433" s="599"/>
      <c r="D433" s="600"/>
      <c r="E433" s="497" t="s">
        <v>1275</v>
      </c>
      <c r="F433" s="553">
        <v>80000</v>
      </c>
      <c r="G433" s="474">
        <v>80000</v>
      </c>
      <c r="H433" s="473">
        <v>0</v>
      </c>
      <c r="I433" s="473">
        <v>0</v>
      </c>
      <c r="J433" s="474">
        <v>0</v>
      </c>
      <c r="K433" s="473">
        <v>0</v>
      </c>
      <c r="L433" s="473">
        <v>0</v>
      </c>
      <c r="M433" s="473">
        <v>0</v>
      </c>
      <c r="N433" s="473">
        <v>0</v>
      </c>
      <c r="O433" s="244"/>
      <c r="P433" s="472"/>
    </row>
    <row r="434" spans="1:16" s="188" customFormat="1" hidden="1" x14ac:dyDescent="0.2">
      <c r="A434" s="463"/>
      <c r="B434" s="604"/>
      <c r="C434" s="599"/>
      <c r="D434" s="600"/>
      <c r="E434" s="497" t="s">
        <v>1641</v>
      </c>
      <c r="F434" s="553">
        <v>1218490</v>
      </c>
      <c r="G434" s="474">
        <v>1218490</v>
      </c>
      <c r="H434" s="473">
        <v>0</v>
      </c>
      <c r="I434" s="473">
        <v>0</v>
      </c>
      <c r="J434" s="474">
        <v>0</v>
      </c>
      <c r="K434" s="473">
        <v>0</v>
      </c>
      <c r="L434" s="473">
        <v>0</v>
      </c>
      <c r="M434" s="473">
        <v>0</v>
      </c>
      <c r="N434" s="473">
        <v>0</v>
      </c>
      <c r="O434" s="244"/>
      <c r="P434" s="472"/>
    </row>
    <row r="435" spans="1:16" s="188" customFormat="1" hidden="1" x14ac:dyDescent="0.2">
      <c r="A435" s="463"/>
      <c r="B435" s="604"/>
      <c r="C435" s="599" t="s">
        <v>1500</v>
      </c>
      <c r="D435" s="600" t="s">
        <v>1501</v>
      </c>
      <c r="E435" s="497" t="s">
        <v>142</v>
      </c>
      <c r="F435" s="553">
        <v>274608403</v>
      </c>
      <c r="G435" s="474">
        <v>274608403</v>
      </c>
      <c r="H435" s="473">
        <v>0</v>
      </c>
      <c r="I435" s="473">
        <v>0</v>
      </c>
      <c r="J435" s="474">
        <v>0</v>
      </c>
      <c r="K435" s="473">
        <v>0</v>
      </c>
      <c r="L435" s="473">
        <v>0</v>
      </c>
      <c r="M435" s="473">
        <v>0</v>
      </c>
      <c r="N435" s="473">
        <v>0</v>
      </c>
      <c r="O435" s="244"/>
      <c r="P435" s="472"/>
    </row>
    <row r="436" spans="1:16" s="188" customFormat="1" hidden="1" x14ac:dyDescent="0.2">
      <c r="A436" s="463"/>
      <c r="B436" s="604"/>
      <c r="C436" s="599"/>
      <c r="D436" s="600"/>
      <c r="E436" s="497" t="s">
        <v>1273</v>
      </c>
      <c r="F436" s="553">
        <v>48900</v>
      </c>
      <c r="G436" s="474">
        <v>48900</v>
      </c>
      <c r="H436" s="473">
        <v>0</v>
      </c>
      <c r="I436" s="473">
        <v>0</v>
      </c>
      <c r="J436" s="474">
        <v>0</v>
      </c>
      <c r="K436" s="473">
        <v>0</v>
      </c>
      <c r="L436" s="473">
        <v>0</v>
      </c>
      <c r="M436" s="473">
        <v>0</v>
      </c>
      <c r="N436" s="473">
        <v>0</v>
      </c>
      <c r="O436" s="244"/>
      <c r="P436" s="472"/>
    </row>
    <row r="437" spans="1:16" s="188" customFormat="1" hidden="1" x14ac:dyDescent="0.2">
      <c r="A437" s="463"/>
      <c r="B437" s="604"/>
      <c r="C437" s="599"/>
      <c r="D437" s="600"/>
      <c r="E437" s="497" t="s">
        <v>1274</v>
      </c>
      <c r="F437" s="553">
        <v>180000000</v>
      </c>
      <c r="G437" s="474">
        <v>180000000</v>
      </c>
      <c r="H437" s="473">
        <v>0</v>
      </c>
      <c r="I437" s="473">
        <v>0</v>
      </c>
      <c r="J437" s="474">
        <v>0</v>
      </c>
      <c r="K437" s="473">
        <v>0</v>
      </c>
      <c r="L437" s="473">
        <v>0</v>
      </c>
      <c r="M437" s="473">
        <v>0</v>
      </c>
      <c r="N437" s="473">
        <v>0</v>
      </c>
      <c r="O437" s="244"/>
      <c r="P437" s="472"/>
    </row>
    <row r="438" spans="1:16" s="188" customFormat="1" hidden="1" x14ac:dyDescent="0.2">
      <c r="A438" s="463"/>
      <c r="B438" s="604"/>
      <c r="C438" s="599"/>
      <c r="D438" s="600"/>
      <c r="E438" s="497" t="s">
        <v>1275</v>
      </c>
      <c r="F438" s="553">
        <v>42787</v>
      </c>
      <c r="G438" s="474">
        <v>42787</v>
      </c>
      <c r="H438" s="473">
        <v>0</v>
      </c>
      <c r="I438" s="473">
        <v>0</v>
      </c>
      <c r="J438" s="474">
        <v>0</v>
      </c>
      <c r="K438" s="473">
        <v>0</v>
      </c>
      <c r="L438" s="473">
        <v>0</v>
      </c>
      <c r="M438" s="473">
        <v>0</v>
      </c>
      <c r="N438" s="473">
        <v>0</v>
      </c>
      <c r="O438" s="244"/>
      <c r="P438" s="472"/>
    </row>
    <row r="439" spans="1:16" s="188" customFormat="1" hidden="1" x14ac:dyDescent="0.2">
      <c r="A439" s="463"/>
      <c r="B439" s="604"/>
      <c r="C439" s="599" t="s">
        <v>1502</v>
      </c>
      <c r="D439" s="600" t="s">
        <v>1503</v>
      </c>
      <c r="E439" s="497" t="s">
        <v>142</v>
      </c>
      <c r="F439" s="553">
        <v>517758220</v>
      </c>
      <c r="G439" s="474">
        <v>517758220</v>
      </c>
      <c r="H439" s="473">
        <v>0</v>
      </c>
      <c r="I439" s="473">
        <v>0</v>
      </c>
      <c r="J439" s="474">
        <v>0</v>
      </c>
      <c r="K439" s="473">
        <v>0</v>
      </c>
      <c r="L439" s="473">
        <v>0</v>
      </c>
      <c r="M439" s="473">
        <v>0</v>
      </c>
      <c r="N439" s="473">
        <v>0</v>
      </c>
      <c r="O439" s="244"/>
      <c r="P439" s="472"/>
    </row>
    <row r="440" spans="1:16" s="188" customFormat="1" hidden="1" x14ac:dyDescent="0.2">
      <c r="A440" s="463"/>
      <c r="B440" s="604"/>
      <c r="C440" s="599"/>
      <c r="D440" s="600"/>
      <c r="E440" s="497" t="s">
        <v>1273</v>
      </c>
      <c r="F440" s="553">
        <v>62800</v>
      </c>
      <c r="G440" s="474">
        <v>62800</v>
      </c>
      <c r="H440" s="473">
        <v>0</v>
      </c>
      <c r="I440" s="473">
        <v>0</v>
      </c>
      <c r="J440" s="474">
        <v>0</v>
      </c>
      <c r="K440" s="473">
        <v>0</v>
      </c>
      <c r="L440" s="473">
        <v>0</v>
      </c>
      <c r="M440" s="473">
        <v>0</v>
      </c>
      <c r="N440" s="473">
        <v>0</v>
      </c>
      <c r="O440" s="244"/>
      <c r="P440" s="472"/>
    </row>
    <row r="441" spans="1:16" s="188" customFormat="1" hidden="1" x14ac:dyDescent="0.2">
      <c r="A441" s="463"/>
      <c r="B441" s="604"/>
      <c r="C441" s="599"/>
      <c r="D441" s="600"/>
      <c r="E441" s="497" t="s">
        <v>1275</v>
      </c>
      <c r="F441" s="553">
        <v>80000</v>
      </c>
      <c r="G441" s="474">
        <v>80000</v>
      </c>
      <c r="H441" s="473">
        <v>0</v>
      </c>
      <c r="I441" s="473">
        <v>0</v>
      </c>
      <c r="J441" s="474">
        <v>0</v>
      </c>
      <c r="K441" s="473">
        <v>0</v>
      </c>
      <c r="L441" s="473">
        <v>0</v>
      </c>
      <c r="M441" s="473">
        <v>0</v>
      </c>
      <c r="N441" s="473">
        <v>0</v>
      </c>
      <c r="O441" s="244"/>
      <c r="P441" s="472"/>
    </row>
    <row r="442" spans="1:16" s="188" customFormat="1" hidden="1" x14ac:dyDescent="0.2">
      <c r="A442" s="463"/>
      <c r="B442" s="604"/>
      <c r="C442" s="599"/>
      <c r="D442" s="600"/>
      <c r="E442" s="497" t="s">
        <v>1641</v>
      </c>
      <c r="F442" s="553">
        <v>8083423</v>
      </c>
      <c r="G442" s="474">
        <v>8083423</v>
      </c>
      <c r="H442" s="473">
        <v>0</v>
      </c>
      <c r="I442" s="473">
        <v>0</v>
      </c>
      <c r="J442" s="474">
        <v>0</v>
      </c>
      <c r="K442" s="473">
        <v>0</v>
      </c>
      <c r="L442" s="473">
        <v>0</v>
      </c>
      <c r="M442" s="473">
        <v>0</v>
      </c>
      <c r="N442" s="473">
        <v>0</v>
      </c>
      <c r="O442" s="244"/>
      <c r="P442" s="472"/>
    </row>
    <row r="443" spans="1:16" s="188" customFormat="1" hidden="1" x14ac:dyDescent="0.2">
      <c r="A443" s="463"/>
      <c r="B443" s="604"/>
      <c r="C443" s="599" t="s">
        <v>1504</v>
      </c>
      <c r="D443" s="600" t="s">
        <v>1505</v>
      </c>
      <c r="E443" s="497" t="s">
        <v>142</v>
      </c>
      <c r="F443" s="553">
        <v>171837648</v>
      </c>
      <c r="G443" s="474">
        <v>171837648</v>
      </c>
      <c r="H443" s="473">
        <v>0</v>
      </c>
      <c r="I443" s="473">
        <v>0</v>
      </c>
      <c r="J443" s="474">
        <v>0</v>
      </c>
      <c r="K443" s="473">
        <v>0</v>
      </c>
      <c r="L443" s="473">
        <v>0</v>
      </c>
      <c r="M443" s="473">
        <v>0</v>
      </c>
      <c r="N443" s="473">
        <v>0</v>
      </c>
      <c r="O443" s="244"/>
      <c r="P443" s="472"/>
    </row>
    <row r="444" spans="1:16" s="188" customFormat="1" hidden="1" x14ac:dyDescent="0.2">
      <c r="A444" s="463"/>
      <c r="B444" s="604"/>
      <c r="C444" s="599"/>
      <c r="D444" s="600"/>
      <c r="E444" s="497" t="s">
        <v>1273</v>
      </c>
      <c r="F444" s="553">
        <v>48900</v>
      </c>
      <c r="G444" s="474">
        <v>48900</v>
      </c>
      <c r="H444" s="473">
        <v>0</v>
      </c>
      <c r="I444" s="473">
        <v>0</v>
      </c>
      <c r="J444" s="474">
        <v>0</v>
      </c>
      <c r="K444" s="473">
        <v>0</v>
      </c>
      <c r="L444" s="473">
        <v>0</v>
      </c>
      <c r="M444" s="473">
        <v>0</v>
      </c>
      <c r="N444" s="473">
        <v>0</v>
      </c>
      <c r="O444" s="244"/>
      <c r="P444" s="472"/>
    </row>
    <row r="445" spans="1:16" s="188" customFormat="1" hidden="1" x14ac:dyDescent="0.2">
      <c r="A445" s="463"/>
      <c r="B445" s="604"/>
      <c r="C445" s="599"/>
      <c r="D445" s="600"/>
      <c r="E445" s="497" t="s">
        <v>1274</v>
      </c>
      <c r="F445" s="553">
        <v>357000000</v>
      </c>
      <c r="G445" s="474">
        <v>357000000</v>
      </c>
      <c r="H445" s="473">
        <v>0</v>
      </c>
      <c r="I445" s="473">
        <v>0</v>
      </c>
      <c r="J445" s="474">
        <v>0</v>
      </c>
      <c r="K445" s="473">
        <v>0</v>
      </c>
      <c r="L445" s="473">
        <v>0</v>
      </c>
      <c r="M445" s="473">
        <v>0</v>
      </c>
      <c r="N445" s="473">
        <v>0</v>
      </c>
      <c r="O445" s="244"/>
      <c r="P445" s="472"/>
    </row>
    <row r="446" spans="1:16" s="188" customFormat="1" hidden="1" x14ac:dyDescent="0.2">
      <c r="A446" s="463"/>
      <c r="B446" s="604"/>
      <c r="C446" s="599"/>
      <c r="D446" s="600"/>
      <c r="E446" s="497" t="s">
        <v>1275</v>
      </c>
      <c r="F446" s="553">
        <v>80000</v>
      </c>
      <c r="G446" s="474">
        <v>80000</v>
      </c>
      <c r="H446" s="473">
        <v>0</v>
      </c>
      <c r="I446" s="473">
        <v>0</v>
      </c>
      <c r="J446" s="474">
        <v>0</v>
      </c>
      <c r="K446" s="473">
        <v>0</v>
      </c>
      <c r="L446" s="473">
        <v>0</v>
      </c>
      <c r="M446" s="473">
        <v>0</v>
      </c>
      <c r="N446" s="473">
        <v>0</v>
      </c>
      <c r="O446" s="244"/>
      <c r="P446" s="472"/>
    </row>
    <row r="447" spans="1:16" s="188" customFormat="1" hidden="1" x14ac:dyDescent="0.2">
      <c r="A447" s="463"/>
      <c r="B447" s="604"/>
      <c r="C447" s="599"/>
      <c r="D447" s="600"/>
      <c r="E447" s="497" t="s">
        <v>152</v>
      </c>
      <c r="F447" s="553">
        <v>1785000</v>
      </c>
      <c r="G447" s="474">
        <v>1785000</v>
      </c>
      <c r="H447" s="473">
        <v>0</v>
      </c>
      <c r="I447" s="473">
        <v>0</v>
      </c>
      <c r="J447" s="474">
        <v>0</v>
      </c>
      <c r="K447" s="473">
        <v>0</v>
      </c>
      <c r="L447" s="473">
        <v>0</v>
      </c>
      <c r="M447" s="473">
        <v>0</v>
      </c>
      <c r="N447" s="473">
        <v>0</v>
      </c>
      <c r="O447" s="244"/>
      <c r="P447" s="472"/>
    </row>
    <row r="448" spans="1:16" s="188" customFormat="1" hidden="1" x14ac:dyDescent="0.2">
      <c r="A448" s="463"/>
      <c r="B448" s="604"/>
      <c r="C448" s="599"/>
      <c r="D448" s="600"/>
      <c r="E448" s="497" t="s">
        <v>356</v>
      </c>
      <c r="F448" s="553">
        <v>1785000</v>
      </c>
      <c r="G448" s="474">
        <v>1785000</v>
      </c>
      <c r="H448" s="473">
        <v>0</v>
      </c>
      <c r="I448" s="473">
        <v>0</v>
      </c>
      <c r="J448" s="474">
        <v>0</v>
      </c>
      <c r="K448" s="473">
        <v>0</v>
      </c>
      <c r="L448" s="473">
        <v>0</v>
      </c>
      <c r="M448" s="473">
        <v>0</v>
      </c>
      <c r="N448" s="473">
        <v>0</v>
      </c>
      <c r="O448" s="244"/>
      <c r="P448" s="472"/>
    </row>
    <row r="449" spans="1:16" s="188" customFormat="1" hidden="1" x14ac:dyDescent="0.2">
      <c r="A449" s="463"/>
      <c r="B449" s="604"/>
      <c r="C449" s="599"/>
      <c r="D449" s="600"/>
      <c r="E449" s="497" t="s">
        <v>1641</v>
      </c>
      <c r="F449" s="553">
        <v>9403356</v>
      </c>
      <c r="G449" s="474">
        <v>9403356</v>
      </c>
      <c r="H449" s="473">
        <v>0</v>
      </c>
      <c r="I449" s="473">
        <v>0</v>
      </c>
      <c r="J449" s="474">
        <v>0</v>
      </c>
      <c r="K449" s="473">
        <v>0</v>
      </c>
      <c r="L449" s="473">
        <v>0</v>
      </c>
      <c r="M449" s="473">
        <v>0</v>
      </c>
      <c r="N449" s="473">
        <v>0</v>
      </c>
      <c r="O449" s="244"/>
      <c r="P449" s="472"/>
    </row>
    <row r="450" spans="1:16" s="188" customFormat="1" hidden="1" x14ac:dyDescent="0.2">
      <c r="A450" s="463"/>
      <c r="B450" s="604"/>
      <c r="C450" s="599"/>
      <c r="D450" s="600"/>
      <c r="E450" s="497" t="s">
        <v>180</v>
      </c>
      <c r="F450" s="553">
        <v>0</v>
      </c>
      <c r="G450" s="474">
        <v>0</v>
      </c>
      <c r="H450" s="473">
        <v>0</v>
      </c>
      <c r="I450" s="473">
        <v>0</v>
      </c>
      <c r="J450" s="474">
        <v>0</v>
      </c>
      <c r="K450" s="473">
        <v>0</v>
      </c>
      <c r="L450" s="473">
        <v>0</v>
      </c>
      <c r="M450" s="473">
        <v>0</v>
      </c>
      <c r="N450" s="473">
        <v>0</v>
      </c>
      <c r="O450" s="244"/>
      <c r="P450" s="472"/>
    </row>
    <row r="451" spans="1:16" s="188" customFormat="1" hidden="1" x14ac:dyDescent="0.2">
      <c r="A451" s="463"/>
      <c r="B451" s="604"/>
      <c r="C451" s="599" t="s">
        <v>1608</v>
      </c>
      <c r="D451" s="606" t="s">
        <v>1607</v>
      </c>
      <c r="E451" s="497" t="s">
        <v>142</v>
      </c>
      <c r="F451" s="553">
        <v>375071701</v>
      </c>
      <c r="G451" s="474">
        <v>375071701</v>
      </c>
      <c r="H451" s="473">
        <v>0</v>
      </c>
      <c r="I451" s="473">
        <v>0</v>
      </c>
      <c r="J451" s="474">
        <v>0</v>
      </c>
      <c r="K451" s="473">
        <v>0</v>
      </c>
      <c r="L451" s="473">
        <v>0</v>
      </c>
      <c r="M451" s="473">
        <v>0</v>
      </c>
      <c r="N451" s="473">
        <v>0</v>
      </c>
      <c r="O451" s="244"/>
      <c r="P451" s="472"/>
    </row>
    <row r="452" spans="1:16" s="188" customFormat="1" hidden="1" x14ac:dyDescent="0.2">
      <c r="A452" s="463"/>
      <c r="B452" s="604"/>
      <c r="C452" s="599"/>
      <c r="D452" s="610"/>
      <c r="E452" s="497" t="s">
        <v>1641</v>
      </c>
      <c r="F452" s="553">
        <v>1994023</v>
      </c>
      <c r="G452" s="474">
        <v>1994023</v>
      </c>
      <c r="H452" s="473">
        <v>0</v>
      </c>
      <c r="I452" s="473">
        <v>0</v>
      </c>
      <c r="J452" s="474">
        <v>0</v>
      </c>
      <c r="K452" s="473">
        <v>0</v>
      </c>
      <c r="L452" s="473">
        <v>0</v>
      </c>
      <c r="M452" s="473">
        <v>0</v>
      </c>
      <c r="N452" s="473">
        <v>0</v>
      </c>
      <c r="O452" s="244"/>
      <c r="P452" s="472"/>
    </row>
    <row r="453" spans="1:16" s="188" customFormat="1" hidden="1" x14ac:dyDescent="0.2">
      <c r="A453" s="463"/>
      <c r="B453" s="604"/>
      <c r="C453" s="599"/>
      <c r="D453" s="610"/>
      <c r="E453" s="497" t="s">
        <v>1275</v>
      </c>
      <c r="F453" s="553">
        <v>80000</v>
      </c>
      <c r="G453" s="474">
        <v>80000</v>
      </c>
      <c r="H453" s="473">
        <v>0</v>
      </c>
      <c r="I453" s="473">
        <v>0</v>
      </c>
      <c r="J453" s="474">
        <v>0</v>
      </c>
      <c r="K453" s="473">
        <v>0</v>
      </c>
      <c r="L453" s="473">
        <v>0</v>
      </c>
      <c r="M453" s="473">
        <v>0</v>
      </c>
      <c r="N453" s="473">
        <v>0</v>
      </c>
      <c r="O453" s="244"/>
      <c r="P453" s="472"/>
    </row>
    <row r="454" spans="1:16" s="188" customFormat="1" hidden="1" x14ac:dyDescent="0.2">
      <c r="A454" s="463"/>
      <c r="B454" s="604"/>
      <c r="C454" s="599"/>
      <c r="D454" s="610"/>
      <c r="E454" s="497" t="s">
        <v>1273</v>
      </c>
      <c r="F454" s="553">
        <v>47100</v>
      </c>
      <c r="G454" s="474">
        <v>47100</v>
      </c>
      <c r="H454" s="473">
        <v>0</v>
      </c>
      <c r="I454" s="473">
        <v>0</v>
      </c>
      <c r="J454" s="474">
        <v>0</v>
      </c>
      <c r="K454" s="473">
        <v>0</v>
      </c>
      <c r="L454" s="473">
        <v>0</v>
      </c>
      <c r="M454" s="473">
        <v>0</v>
      </c>
      <c r="N454" s="473">
        <v>0</v>
      </c>
      <c r="O454" s="244"/>
      <c r="P454" s="472"/>
    </row>
    <row r="455" spans="1:16" s="188" customFormat="1" hidden="1" x14ac:dyDescent="0.2">
      <c r="A455" s="463"/>
      <c r="B455" s="604"/>
      <c r="C455" s="599" t="s">
        <v>1506</v>
      </c>
      <c r="D455" s="600" t="s">
        <v>1507</v>
      </c>
      <c r="E455" s="497" t="s">
        <v>142</v>
      </c>
      <c r="F455" s="553">
        <v>131618104</v>
      </c>
      <c r="G455" s="474">
        <v>131618104</v>
      </c>
      <c r="H455" s="473">
        <v>0</v>
      </c>
      <c r="I455" s="473">
        <v>0</v>
      </c>
      <c r="J455" s="474">
        <v>0</v>
      </c>
      <c r="K455" s="473">
        <v>0</v>
      </c>
      <c r="L455" s="473">
        <v>0</v>
      </c>
      <c r="M455" s="473">
        <v>0</v>
      </c>
      <c r="N455" s="473">
        <v>0</v>
      </c>
      <c r="O455" s="244"/>
      <c r="P455" s="472"/>
    </row>
    <row r="456" spans="1:16" s="188" customFormat="1" hidden="1" x14ac:dyDescent="0.2">
      <c r="A456" s="463"/>
      <c r="B456" s="604"/>
      <c r="C456" s="599"/>
      <c r="D456" s="600"/>
      <c r="E456" s="497" t="s">
        <v>1273</v>
      </c>
      <c r="F456" s="553">
        <v>47100</v>
      </c>
      <c r="G456" s="474">
        <v>47100</v>
      </c>
      <c r="H456" s="473">
        <v>0</v>
      </c>
      <c r="I456" s="473">
        <v>0</v>
      </c>
      <c r="J456" s="474">
        <v>0</v>
      </c>
      <c r="K456" s="473">
        <v>0</v>
      </c>
      <c r="L456" s="473">
        <v>0</v>
      </c>
      <c r="M456" s="473">
        <v>0</v>
      </c>
      <c r="N456" s="473">
        <v>0</v>
      </c>
      <c r="O456" s="244"/>
      <c r="P456" s="472"/>
    </row>
    <row r="457" spans="1:16" s="188" customFormat="1" hidden="1" x14ac:dyDescent="0.2">
      <c r="A457" s="463"/>
      <c r="B457" s="604"/>
      <c r="C457" s="599"/>
      <c r="D457" s="600"/>
      <c r="E457" s="497" t="s">
        <v>1274</v>
      </c>
      <c r="F457" s="553">
        <v>283878322</v>
      </c>
      <c r="G457" s="474">
        <v>283878322</v>
      </c>
      <c r="H457" s="473">
        <v>0</v>
      </c>
      <c r="I457" s="473">
        <v>0</v>
      </c>
      <c r="J457" s="474">
        <v>0</v>
      </c>
      <c r="K457" s="473">
        <v>0</v>
      </c>
      <c r="L457" s="473">
        <v>0</v>
      </c>
      <c r="M457" s="473">
        <v>0</v>
      </c>
      <c r="N457" s="473">
        <v>0</v>
      </c>
      <c r="O457" s="244"/>
      <c r="P457" s="472"/>
    </row>
    <row r="458" spans="1:16" s="188" customFormat="1" hidden="1" x14ac:dyDescent="0.2">
      <c r="A458" s="463"/>
      <c r="B458" s="604"/>
      <c r="C458" s="599"/>
      <c r="D458" s="600"/>
      <c r="E458" s="497" t="s">
        <v>1275</v>
      </c>
      <c r="F458" s="553">
        <v>80000</v>
      </c>
      <c r="G458" s="474">
        <v>80000</v>
      </c>
      <c r="H458" s="473">
        <v>0</v>
      </c>
      <c r="I458" s="473">
        <v>0</v>
      </c>
      <c r="J458" s="474">
        <v>0</v>
      </c>
      <c r="K458" s="473">
        <v>0</v>
      </c>
      <c r="L458" s="473">
        <v>0</v>
      </c>
      <c r="M458" s="473">
        <v>0</v>
      </c>
      <c r="N458" s="473">
        <v>0</v>
      </c>
      <c r="O458" s="244"/>
      <c r="P458" s="472"/>
    </row>
    <row r="459" spans="1:16" s="188" customFormat="1" hidden="1" x14ac:dyDescent="0.2">
      <c r="A459" s="463"/>
      <c r="B459" s="604"/>
      <c r="C459" s="599"/>
      <c r="D459" s="600"/>
      <c r="E459" s="497" t="s">
        <v>1641</v>
      </c>
      <c r="F459" s="553">
        <v>522500</v>
      </c>
      <c r="G459" s="474">
        <v>522500</v>
      </c>
      <c r="H459" s="473">
        <v>0</v>
      </c>
      <c r="I459" s="473">
        <v>0</v>
      </c>
      <c r="J459" s="474">
        <v>0</v>
      </c>
      <c r="K459" s="473">
        <v>0</v>
      </c>
      <c r="L459" s="473">
        <v>0</v>
      </c>
      <c r="M459" s="473">
        <v>0</v>
      </c>
      <c r="N459" s="473">
        <v>0</v>
      </c>
      <c r="O459" s="244"/>
      <c r="P459" s="472"/>
    </row>
    <row r="460" spans="1:16" s="188" customFormat="1" hidden="1" x14ac:dyDescent="0.2">
      <c r="A460" s="463"/>
      <c r="B460" s="604"/>
      <c r="C460" s="599" t="s">
        <v>1508</v>
      </c>
      <c r="D460" s="600" t="s">
        <v>1509</v>
      </c>
      <c r="E460" s="497" t="s">
        <v>142</v>
      </c>
      <c r="F460" s="553">
        <v>494497802</v>
      </c>
      <c r="G460" s="474">
        <v>494497802</v>
      </c>
      <c r="H460" s="473">
        <v>0</v>
      </c>
      <c r="I460" s="473">
        <v>0</v>
      </c>
      <c r="J460" s="474">
        <v>0</v>
      </c>
      <c r="K460" s="473">
        <v>0</v>
      </c>
      <c r="L460" s="473">
        <v>0</v>
      </c>
      <c r="M460" s="473">
        <v>0</v>
      </c>
      <c r="N460" s="473">
        <v>0</v>
      </c>
      <c r="O460" s="244"/>
      <c r="P460" s="472"/>
    </row>
    <row r="461" spans="1:16" s="188" customFormat="1" hidden="1" x14ac:dyDescent="0.2">
      <c r="A461" s="463"/>
      <c r="B461" s="604"/>
      <c r="C461" s="599"/>
      <c r="D461" s="600"/>
      <c r="E461" s="497" t="s">
        <v>1273</v>
      </c>
      <c r="F461" s="553">
        <v>62800</v>
      </c>
      <c r="G461" s="474">
        <v>62800</v>
      </c>
      <c r="H461" s="473">
        <v>0</v>
      </c>
      <c r="I461" s="473">
        <v>0</v>
      </c>
      <c r="J461" s="474">
        <v>0</v>
      </c>
      <c r="K461" s="473">
        <v>0</v>
      </c>
      <c r="L461" s="473">
        <v>0</v>
      </c>
      <c r="M461" s="473">
        <v>0</v>
      </c>
      <c r="N461" s="473">
        <v>0</v>
      </c>
      <c r="O461" s="244"/>
      <c r="P461" s="472"/>
    </row>
    <row r="462" spans="1:16" s="188" customFormat="1" hidden="1" x14ac:dyDescent="0.2">
      <c r="A462" s="463"/>
      <c r="B462" s="604"/>
      <c r="C462" s="599"/>
      <c r="D462" s="600"/>
      <c r="E462" s="497" t="s">
        <v>1274</v>
      </c>
      <c r="F462" s="553">
        <v>0</v>
      </c>
      <c r="G462" s="474">
        <v>0</v>
      </c>
      <c r="H462" s="473">
        <v>0</v>
      </c>
      <c r="I462" s="473">
        <v>0</v>
      </c>
      <c r="J462" s="474">
        <v>0</v>
      </c>
      <c r="K462" s="473">
        <v>0</v>
      </c>
      <c r="L462" s="473">
        <v>0</v>
      </c>
      <c r="M462" s="473">
        <v>0</v>
      </c>
      <c r="N462" s="473">
        <v>0</v>
      </c>
      <c r="O462" s="244"/>
      <c r="P462" s="472"/>
    </row>
    <row r="463" spans="1:16" s="188" customFormat="1" hidden="1" x14ac:dyDescent="0.2">
      <c r="A463" s="463"/>
      <c r="B463" s="604"/>
      <c r="C463" s="599"/>
      <c r="D463" s="600"/>
      <c r="E463" s="497" t="s">
        <v>1275</v>
      </c>
      <c r="F463" s="553">
        <v>80000</v>
      </c>
      <c r="G463" s="474">
        <v>80000</v>
      </c>
      <c r="H463" s="473">
        <v>0</v>
      </c>
      <c r="I463" s="473">
        <v>0</v>
      </c>
      <c r="J463" s="474">
        <v>0</v>
      </c>
      <c r="K463" s="473">
        <v>0</v>
      </c>
      <c r="L463" s="473">
        <v>0</v>
      </c>
      <c r="M463" s="473">
        <v>0</v>
      </c>
      <c r="N463" s="473">
        <v>0</v>
      </c>
      <c r="O463" s="244"/>
      <c r="P463" s="472"/>
    </row>
    <row r="464" spans="1:16" s="188" customFormat="1" hidden="1" x14ac:dyDescent="0.2">
      <c r="A464" s="463"/>
      <c r="B464" s="604"/>
      <c r="C464" s="599"/>
      <c r="D464" s="600"/>
      <c r="E464" s="497" t="s">
        <v>1641</v>
      </c>
      <c r="F464" s="553">
        <v>3835585</v>
      </c>
      <c r="G464" s="474">
        <v>3835585</v>
      </c>
      <c r="H464" s="473">
        <v>0</v>
      </c>
      <c r="I464" s="473">
        <v>0</v>
      </c>
      <c r="J464" s="474">
        <v>0</v>
      </c>
      <c r="K464" s="473">
        <v>0</v>
      </c>
      <c r="L464" s="473">
        <v>0</v>
      </c>
      <c r="M464" s="473">
        <v>0</v>
      </c>
      <c r="N464" s="473">
        <v>0</v>
      </c>
      <c r="O464" s="244"/>
      <c r="P464" s="472"/>
    </row>
    <row r="465" spans="1:16" s="188" customFormat="1" hidden="1" x14ac:dyDescent="0.2">
      <c r="A465" s="463"/>
      <c r="B465" s="604"/>
      <c r="C465" s="599" t="s">
        <v>1510</v>
      </c>
      <c r="D465" s="600" t="s">
        <v>1511</v>
      </c>
      <c r="E465" s="497" t="s">
        <v>142</v>
      </c>
      <c r="F465" s="553">
        <v>310000000</v>
      </c>
      <c r="G465" s="474">
        <v>310000000</v>
      </c>
      <c r="H465" s="473">
        <v>0</v>
      </c>
      <c r="I465" s="473">
        <v>0</v>
      </c>
      <c r="J465" s="474">
        <v>0</v>
      </c>
      <c r="K465" s="473">
        <v>0</v>
      </c>
      <c r="L465" s="473">
        <v>0</v>
      </c>
      <c r="M465" s="473">
        <v>0</v>
      </c>
      <c r="N465" s="473">
        <v>0</v>
      </c>
      <c r="O465" s="244"/>
      <c r="P465" s="472"/>
    </row>
    <row r="466" spans="1:16" s="188" customFormat="1" hidden="1" x14ac:dyDescent="0.2">
      <c r="A466" s="463"/>
      <c r="B466" s="604"/>
      <c r="C466" s="599"/>
      <c r="D466" s="600"/>
      <c r="E466" s="497" t="s">
        <v>1273</v>
      </c>
      <c r="F466" s="553">
        <v>67200</v>
      </c>
      <c r="G466" s="474">
        <v>67200</v>
      </c>
      <c r="H466" s="473">
        <v>0</v>
      </c>
      <c r="I466" s="473">
        <v>0</v>
      </c>
      <c r="J466" s="474">
        <v>0</v>
      </c>
      <c r="K466" s="473">
        <v>0</v>
      </c>
      <c r="L466" s="473">
        <v>0</v>
      </c>
      <c r="M466" s="473">
        <v>0</v>
      </c>
      <c r="N466" s="473">
        <v>0</v>
      </c>
      <c r="O466" s="244"/>
      <c r="P466" s="472"/>
    </row>
    <row r="467" spans="1:16" s="188" customFormat="1" hidden="1" x14ac:dyDescent="0.2">
      <c r="A467" s="463"/>
      <c r="B467" s="604"/>
      <c r="C467" s="599"/>
      <c r="D467" s="600"/>
      <c r="E467" s="497" t="s">
        <v>1274</v>
      </c>
      <c r="F467" s="553">
        <v>200000000</v>
      </c>
      <c r="G467" s="474">
        <v>200000000</v>
      </c>
      <c r="H467" s="473">
        <v>0</v>
      </c>
      <c r="I467" s="473">
        <v>0</v>
      </c>
      <c r="J467" s="474">
        <v>0</v>
      </c>
      <c r="K467" s="473">
        <v>0</v>
      </c>
      <c r="L467" s="473">
        <v>0</v>
      </c>
      <c r="M467" s="473">
        <v>0</v>
      </c>
      <c r="N467" s="473">
        <v>0</v>
      </c>
      <c r="O467" s="244"/>
      <c r="P467" s="472"/>
    </row>
    <row r="468" spans="1:16" s="188" customFormat="1" hidden="1" x14ac:dyDescent="0.2">
      <c r="A468" s="463"/>
      <c r="B468" s="604"/>
      <c r="C468" s="599"/>
      <c r="D468" s="600"/>
      <c r="E468" s="497" t="s">
        <v>1275</v>
      </c>
      <c r="F468" s="553">
        <v>7450</v>
      </c>
      <c r="G468" s="474">
        <v>7450</v>
      </c>
      <c r="H468" s="473">
        <v>0</v>
      </c>
      <c r="I468" s="473">
        <v>0</v>
      </c>
      <c r="J468" s="474">
        <v>0</v>
      </c>
      <c r="K468" s="473">
        <v>0</v>
      </c>
      <c r="L468" s="473">
        <v>0</v>
      </c>
      <c r="M468" s="473">
        <v>0</v>
      </c>
      <c r="N468" s="473">
        <v>0</v>
      </c>
      <c r="O468" s="244"/>
      <c r="P468" s="472"/>
    </row>
    <row r="469" spans="1:16" s="188" customFormat="1" hidden="1" x14ac:dyDescent="0.2">
      <c r="A469" s="463"/>
      <c r="B469" s="604"/>
      <c r="C469" s="599" t="s">
        <v>1512</v>
      </c>
      <c r="D469" s="600" t="s">
        <v>1513</v>
      </c>
      <c r="E469" s="497" t="s">
        <v>142</v>
      </c>
      <c r="F469" s="553">
        <v>130000000</v>
      </c>
      <c r="G469" s="474">
        <v>130000000</v>
      </c>
      <c r="H469" s="473">
        <v>0</v>
      </c>
      <c r="I469" s="473">
        <v>0</v>
      </c>
      <c r="J469" s="474">
        <v>0</v>
      </c>
      <c r="K469" s="473">
        <v>0</v>
      </c>
      <c r="L469" s="473">
        <v>0</v>
      </c>
      <c r="M469" s="473">
        <v>0</v>
      </c>
      <c r="N469" s="473">
        <v>0</v>
      </c>
      <c r="O469" s="244"/>
      <c r="P469" s="472"/>
    </row>
    <row r="470" spans="1:16" s="188" customFormat="1" hidden="1" x14ac:dyDescent="0.2">
      <c r="A470" s="463"/>
      <c r="B470" s="604"/>
      <c r="C470" s="599"/>
      <c r="D470" s="600"/>
      <c r="E470" s="497" t="s">
        <v>1273</v>
      </c>
      <c r="F470" s="553">
        <v>47100</v>
      </c>
      <c r="G470" s="474">
        <v>47100</v>
      </c>
      <c r="H470" s="473">
        <v>0</v>
      </c>
      <c r="I470" s="473">
        <v>0</v>
      </c>
      <c r="J470" s="474">
        <v>0</v>
      </c>
      <c r="K470" s="473">
        <v>0</v>
      </c>
      <c r="L470" s="473">
        <v>0</v>
      </c>
      <c r="M470" s="473">
        <v>0</v>
      </c>
      <c r="N470" s="473">
        <v>0</v>
      </c>
      <c r="O470" s="244"/>
      <c r="P470" s="472"/>
    </row>
    <row r="471" spans="1:16" s="188" customFormat="1" hidden="1" x14ac:dyDescent="0.2">
      <c r="A471" s="463"/>
      <c r="B471" s="604"/>
      <c r="C471" s="599"/>
      <c r="D471" s="600"/>
      <c r="E471" s="497" t="s">
        <v>1274</v>
      </c>
      <c r="F471" s="553">
        <v>240133535</v>
      </c>
      <c r="G471" s="474">
        <v>240133535</v>
      </c>
      <c r="H471" s="473">
        <v>0</v>
      </c>
      <c r="I471" s="473">
        <v>0</v>
      </c>
      <c r="J471" s="474">
        <v>0</v>
      </c>
      <c r="K471" s="473">
        <v>0</v>
      </c>
      <c r="L471" s="473">
        <v>0</v>
      </c>
      <c r="M471" s="473">
        <v>0</v>
      </c>
      <c r="N471" s="473">
        <v>0</v>
      </c>
      <c r="O471" s="244"/>
      <c r="P471" s="472"/>
    </row>
    <row r="472" spans="1:16" s="188" customFormat="1" hidden="1" x14ac:dyDescent="0.2">
      <c r="A472" s="463"/>
      <c r="B472" s="604"/>
      <c r="C472" s="599"/>
      <c r="D472" s="600"/>
      <c r="E472" s="497" t="s">
        <v>1275</v>
      </c>
      <c r="F472" s="553">
        <v>80000</v>
      </c>
      <c r="G472" s="474">
        <v>80000</v>
      </c>
      <c r="H472" s="473">
        <v>0</v>
      </c>
      <c r="I472" s="473">
        <v>0</v>
      </c>
      <c r="J472" s="474">
        <v>0</v>
      </c>
      <c r="K472" s="473">
        <v>0</v>
      </c>
      <c r="L472" s="473">
        <v>0</v>
      </c>
      <c r="M472" s="473">
        <v>0</v>
      </c>
      <c r="N472" s="473">
        <v>0</v>
      </c>
      <c r="O472" s="244"/>
      <c r="P472" s="472"/>
    </row>
    <row r="473" spans="1:16" s="188" customFormat="1" hidden="1" x14ac:dyDescent="0.2">
      <c r="A473" s="463"/>
      <c r="B473" s="604"/>
      <c r="C473" s="599" t="s">
        <v>1514</v>
      </c>
      <c r="D473" s="600" t="s">
        <v>1515</v>
      </c>
      <c r="E473" s="497" t="s">
        <v>142</v>
      </c>
      <c r="F473" s="553">
        <v>126000000</v>
      </c>
      <c r="G473" s="474">
        <v>126000000</v>
      </c>
      <c r="H473" s="473">
        <v>0</v>
      </c>
      <c r="I473" s="473">
        <v>0</v>
      </c>
      <c r="J473" s="474">
        <v>0</v>
      </c>
      <c r="K473" s="473">
        <v>0</v>
      </c>
      <c r="L473" s="473">
        <v>0</v>
      </c>
      <c r="M473" s="473">
        <v>0</v>
      </c>
      <c r="N473" s="473">
        <v>0</v>
      </c>
      <c r="O473" s="244"/>
      <c r="P473" s="472"/>
    </row>
    <row r="474" spans="1:16" s="188" customFormat="1" hidden="1" x14ac:dyDescent="0.2">
      <c r="A474" s="463"/>
      <c r="B474" s="604"/>
      <c r="C474" s="599"/>
      <c r="D474" s="600"/>
      <c r="E474" s="497" t="s">
        <v>1273</v>
      </c>
      <c r="F474" s="553">
        <v>47100</v>
      </c>
      <c r="G474" s="474">
        <v>47100</v>
      </c>
      <c r="H474" s="473">
        <v>0</v>
      </c>
      <c r="I474" s="473">
        <v>0</v>
      </c>
      <c r="J474" s="474">
        <v>0</v>
      </c>
      <c r="K474" s="473">
        <v>0</v>
      </c>
      <c r="L474" s="473">
        <v>0</v>
      </c>
      <c r="M474" s="473">
        <v>0</v>
      </c>
      <c r="N474" s="473">
        <v>0</v>
      </c>
      <c r="O474" s="244"/>
      <c r="P474" s="472"/>
    </row>
    <row r="475" spans="1:16" s="188" customFormat="1" hidden="1" x14ac:dyDescent="0.2">
      <c r="A475" s="463"/>
      <c r="B475" s="604"/>
      <c r="C475" s="599"/>
      <c r="D475" s="600"/>
      <c r="E475" s="497" t="s">
        <v>1274</v>
      </c>
      <c r="F475" s="553">
        <v>293389033</v>
      </c>
      <c r="G475" s="474">
        <v>293389033</v>
      </c>
      <c r="H475" s="473">
        <v>0</v>
      </c>
      <c r="I475" s="473">
        <v>0</v>
      </c>
      <c r="J475" s="474">
        <v>0</v>
      </c>
      <c r="K475" s="473">
        <v>0</v>
      </c>
      <c r="L475" s="473">
        <v>0</v>
      </c>
      <c r="M475" s="473">
        <v>0</v>
      </c>
      <c r="N475" s="473">
        <v>0</v>
      </c>
      <c r="O475" s="244"/>
      <c r="P475" s="472"/>
    </row>
    <row r="476" spans="1:16" s="188" customFormat="1" hidden="1" x14ac:dyDescent="0.2">
      <c r="A476" s="463"/>
      <c r="B476" s="604"/>
      <c r="C476" s="599"/>
      <c r="D476" s="600"/>
      <c r="E476" s="497" t="s">
        <v>1275</v>
      </c>
      <c r="F476" s="553">
        <v>80000</v>
      </c>
      <c r="G476" s="474">
        <v>80000</v>
      </c>
      <c r="H476" s="473">
        <v>0</v>
      </c>
      <c r="I476" s="473">
        <v>0</v>
      </c>
      <c r="J476" s="474">
        <v>0</v>
      </c>
      <c r="K476" s="473">
        <v>0</v>
      </c>
      <c r="L476" s="473">
        <v>0</v>
      </c>
      <c r="M476" s="473">
        <v>0</v>
      </c>
      <c r="N476" s="473">
        <v>0</v>
      </c>
      <c r="O476" s="244"/>
      <c r="P476" s="472"/>
    </row>
    <row r="477" spans="1:16" s="188" customFormat="1" hidden="1" x14ac:dyDescent="0.2">
      <c r="A477" s="463"/>
      <c r="B477" s="604"/>
      <c r="C477" s="599"/>
      <c r="D477" s="600"/>
      <c r="E477" s="497" t="s">
        <v>1641</v>
      </c>
      <c r="F477" s="553">
        <v>825848</v>
      </c>
      <c r="G477" s="474">
        <v>825848</v>
      </c>
      <c r="H477" s="473">
        <v>0</v>
      </c>
      <c r="I477" s="473">
        <v>0</v>
      </c>
      <c r="J477" s="474">
        <v>0</v>
      </c>
      <c r="K477" s="473">
        <v>0</v>
      </c>
      <c r="L477" s="473">
        <v>0</v>
      </c>
      <c r="M477" s="473">
        <v>0</v>
      </c>
      <c r="N477" s="473">
        <v>0</v>
      </c>
      <c r="O477" s="244"/>
      <c r="P477" s="472"/>
    </row>
    <row r="478" spans="1:16" s="188" customFormat="1" hidden="1" x14ac:dyDescent="0.2">
      <c r="A478" s="463"/>
      <c r="B478" s="604"/>
      <c r="C478" s="599" t="s">
        <v>1516</v>
      </c>
      <c r="D478" s="600" t="s">
        <v>1517</v>
      </c>
      <c r="E478" s="497" t="s">
        <v>142</v>
      </c>
      <c r="F478" s="553">
        <v>157000000</v>
      </c>
      <c r="G478" s="474">
        <v>157000000</v>
      </c>
      <c r="H478" s="473">
        <v>0</v>
      </c>
      <c r="I478" s="473">
        <v>0</v>
      </c>
      <c r="J478" s="474">
        <v>0</v>
      </c>
      <c r="K478" s="473">
        <v>0</v>
      </c>
      <c r="L478" s="473">
        <v>0</v>
      </c>
      <c r="M478" s="473">
        <v>0</v>
      </c>
      <c r="N478" s="473">
        <v>0</v>
      </c>
      <c r="O478" s="244"/>
      <c r="P478" s="472"/>
    </row>
    <row r="479" spans="1:16" s="188" customFormat="1" hidden="1" x14ac:dyDescent="0.2">
      <c r="A479" s="463"/>
      <c r="B479" s="604"/>
      <c r="C479" s="599"/>
      <c r="D479" s="600"/>
      <c r="E479" s="497" t="s">
        <v>1273</v>
      </c>
      <c r="F479" s="553">
        <v>62800</v>
      </c>
      <c r="G479" s="474">
        <v>62800</v>
      </c>
      <c r="H479" s="473">
        <v>0</v>
      </c>
      <c r="I479" s="473">
        <v>0</v>
      </c>
      <c r="J479" s="474">
        <v>0</v>
      </c>
      <c r="K479" s="473">
        <v>0</v>
      </c>
      <c r="L479" s="473">
        <v>0</v>
      </c>
      <c r="M479" s="473">
        <v>0</v>
      </c>
      <c r="N479" s="473">
        <v>0</v>
      </c>
      <c r="O479" s="244"/>
      <c r="P479" s="472"/>
    </row>
    <row r="480" spans="1:16" s="188" customFormat="1" hidden="1" x14ac:dyDescent="0.2">
      <c r="A480" s="463"/>
      <c r="B480" s="604"/>
      <c r="C480" s="599"/>
      <c r="D480" s="600"/>
      <c r="E480" s="497" t="s">
        <v>1274</v>
      </c>
      <c r="F480" s="553">
        <v>363994724</v>
      </c>
      <c r="G480" s="474">
        <v>363994724</v>
      </c>
      <c r="H480" s="473">
        <v>0</v>
      </c>
      <c r="I480" s="473">
        <v>0</v>
      </c>
      <c r="J480" s="474">
        <v>0</v>
      </c>
      <c r="K480" s="473">
        <v>0</v>
      </c>
      <c r="L480" s="473">
        <v>0</v>
      </c>
      <c r="M480" s="473">
        <v>0</v>
      </c>
      <c r="N480" s="473">
        <v>0</v>
      </c>
      <c r="O480" s="244"/>
      <c r="P480" s="472"/>
    </row>
    <row r="481" spans="1:16" s="188" customFormat="1" hidden="1" x14ac:dyDescent="0.2">
      <c r="A481" s="463"/>
      <c r="B481" s="604"/>
      <c r="C481" s="599"/>
      <c r="D481" s="600"/>
      <c r="E481" s="497" t="s">
        <v>1275</v>
      </c>
      <c r="F481" s="553">
        <v>80000</v>
      </c>
      <c r="G481" s="474">
        <v>80000</v>
      </c>
      <c r="H481" s="473">
        <v>0</v>
      </c>
      <c r="I481" s="473">
        <v>0</v>
      </c>
      <c r="J481" s="474">
        <v>0</v>
      </c>
      <c r="K481" s="473">
        <v>0</v>
      </c>
      <c r="L481" s="473">
        <v>0</v>
      </c>
      <c r="M481" s="473">
        <v>0</v>
      </c>
      <c r="N481" s="473">
        <v>0</v>
      </c>
      <c r="O481" s="244"/>
      <c r="P481" s="472"/>
    </row>
    <row r="482" spans="1:16" s="188" customFormat="1" hidden="1" x14ac:dyDescent="0.2">
      <c r="A482" s="463"/>
      <c r="B482" s="604"/>
      <c r="C482" s="599"/>
      <c r="D482" s="600"/>
      <c r="E482" s="497" t="s">
        <v>1641</v>
      </c>
      <c r="F482" s="553">
        <v>10363678</v>
      </c>
      <c r="G482" s="474">
        <v>10363678</v>
      </c>
      <c r="H482" s="473">
        <v>0</v>
      </c>
      <c r="I482" s="473">
        <v>0</v>
      </c>
      <c r="J482" s="474">
        <v>0</v>
      </c>
      <c r="K482" s="473">
        <v>0</v>
      </c>
      <c r="L482" s="473">
        <v>0</v>
      </c>
      <c r="M482" s="473">
        <v>0</v>
      </c>
      <c r="N482" s="473">
        <v>0</v>
      </c>
      <c r="O482" s="244"/>
      <c r="P482" s="472"/>
    </row>
    <row r="483" spans="1:16" s="188" customFormat="1" hidden="1" x14ac:dyDescent="0.2">
      <c r="A483" s="463"/>
      <c r="B483" s="604"/>
      <c r="C483" s="599" t="s">
        <v>1518</v>
      </c>
      <c r="D483" s="600" t="s">
        <v>1519</v>
      </c>
      <c r="E483" s="497" t="s">
        <v>142</v>
      </c>
      <c r="F483" s="553">
        <v>200000000</v>
      </c>
      <c r="G483" s="474">
        <v>200000000</v>
      </c>
      <c r="H483" s="473">
        <v>0</v>
      </c>
      <c r="I483" s="473">
        <v>0</v>
      </c>
      <c r="J483" s="474">
        <v>0</v>
      </c>
      <c r="K483" s="473">
        <v>0</v>
      </c>
      <c r="L483" s="473">
        <v>0</v>
      </c>
      <c r="M483" s="473">
        <v>0</v>
      </c>
      <c r="N483" s="473">
        <v>0</v>
      </c>
      <c r="O483" s="244"/>
      <c r="P483" s="472"/>
    </row>
    <row r="484" spans="1:16" s="188" customFormat="1" hidden="1" x14ac:dyDescent="0.2">
      <c r="A484" s="463"/>
      <c r="B484" s="604"/>
      <c r="C484" s="599"/>
      <c r="D484" s="600"/>
      <c r="E484" s="497" t="s">
        <v>1273</v>
      </c>
      <c r="F484" s="553">
        <v>47100</v>
      </c>
      <c r="G484" s="474">
        <v>47100</v>
      </c>
      <c r="H484" s="473">
        <v>0</v>
      </c>
      <c r="I484" s="473">
        <v>0</v>
      </c>
      <c r="J484" s="474">
        <v>0</v>
      </c>
      <c r="K484" s="473">
        <v>0</v>
      </c>
      <c r="L484" s="473">
        <v>0</v>
      </c>
      <c r="M484" s="473">
        <v>0</v>
      </c>
      <c r="N484" s="473">
        <v>0</v>
      </c>
      <c r="O484" s="244"/>
      <c r="P484" s="472"/>
    </row>
    <row r="485" spans="1:16" s="188" customFormat="1" hidden="1" x14ac:dyDescent="0.2">
      <c r="A485" s="463"/>
      <c r="B485" s="604"/>
      <c r="C485" s="599"/>
      <c r="D485" s="600"/>
      <c r="E485" s="497" t="s">
        <v>1274</v>
      </c>
      <c r="F485" s="553">
        <v>270743273</v>
      </c>
      <c r="G485" s="474">
        <v>270743273</v>
      </c>
      <c r="H485" s="473">
        <v>0</v>
      </c>
      <c r="I485" s="473">
        <v>0</v>
      </c>
      <c r="J485" s="474">
        <v>0</v>
      </c>
      <c r="K485" s="473">
        <v>0</v>
      </c>
      <c r="L485" s="473">
        <v>0</v>
      </c>
      <c r="M485" s="473">
        <v>0</v>
      </c>
      <c r="N485" s="473">
        <v>0</v>
      </c>
      <c r="O485" s="244"/>
      <c r="P485" s="472"/>
    </row>
    <row r="486" spans="1:16" s="188" customFormat="1" hidden="1" x14ac:dyDescent="0.2">
      <c r="A486" s="463"/>
      <c r="B486" s="604"/>
      <c r="C486" s="599"/>
      <c r="D486" s="600"/>
      <c r="E486" s="497" t="s">
        <v>1275</v>
      </c>
      <c r="F486" s="553">
        <v>80000</v>
      </c>
      <c r="G486" s="474">
        <v>80000</v>
      </c>
      <c r="H486" s="473">
        <v>0</v>
      </c>
      <c r="I486" s="473">
        <v>0</v>
      </c>
      <c r="J486" s="474">
        <v>0</v>
      </c>
      <c r="K486" s="473">
        <v>0</v>
      </c>
      <c r="L486" s="473">
        <v>0</v>
      </c>
      <c r="M486" s="473">
        <v>0</v>
      </c>
      <c r="N486" s="473">
        <v>0</v>
      </c>
      <c r="O486" s="244"/>
      <c r="P486" s="472"/>
    </row>
    <row r="487" spans="1:16" s="188" customFormat="1" hidden="1" x14ac:dyDescent="0.2">
      <c r="A487" s="463"/>
      <c r="B487" s="604"/>
      <c r="C487" s="599"/>
      <c r="D487" s="600"/>
      <c r="E487" s="497" t="s">
        <v>1641</v>
      </c>
      <c r="F487" s="553">
        <v>34168544</v>
      </c>
      <c r="G487" s="474">
        <v>34168544</v>
      </c>
      <c r="H487" s="473">
        <v>0</v>
      </c>
      <c r="I487" s="473">
        <v>0</v>
      </c>
      <c r="J487" s="474">
        <v>0</v>
      </c>
      <c r="K487" s="473">
        <v>0</v>
      </c>
      <c r="L487" s="473">
        <v>0</v>
      </c>
      <c r="M487" s="473">
        <v>0</v>
      </c>
      <c r="N487" s="473">
        <v>0</v>
      </c>
      <c r="O487" s="244"/>
      <c r="P487" s="472"/>
    </row>
    <row r="488" spans="1:16" s="188" customFormat="1" hidden="1" x14ac:dyDescent="0.2">
      <c r="A488" s="463"/>
      <c r="B488" s="604"/>
      <c r="C488" s="599" t="s">
        <v>1520</v>
      </c>
      <c r="D488" s="600" t="s">
        <v>1521</v>
      </c>
      <c r="E488" s="497" t="s">
        <v>142</v>
      </c>
      <c r="F488" s="553">
        <v>98249889</v>
      </c>
      <c r="G488" s="474">
        <v>98249889</v>
      </c>
      <c r="H488" s="473">
        <v>0</v>
      </c>
      <c r="I488" s="473">
        <v>0</v>
      </c>
      <c r="J488" s="474">
        <v>0</v>
      </c>
      <c r="K488" s="473">
        <v>0</v>
      </c>
      <c r="L488" s="473">
        <v>0</v>
      </c>
      <c r="M488" s="473">
        <v>0</v>
      </c>
      <c r="N488" s="473">
        <v>0</v>
      </c>
      <c r="O488" s="244"/>
      <c r="P488" s="472"/>
    </row>
    <row r="489" spans="1:16" s="188" customFormat="1" hidden="1" x14ac:dyDescent="0.2">
      <c r="A489" s="463"/>
      <c r="B489" s="604"/>
      <c r="C489" s="599"/>
      <c r="D489" s="600"/>
      <c r="E489" s="497" t="s">
        <v>1273</v>
      </c>
      <c r="F489" s="553">
        <v>48900</v>
      </c>
      <c r="G489" s="474">
        <v>48900</v>
      </c>
      <c r="H489" s="473">
        <v>0</v>
      </c>
      <c r="I489" s="473">
        <v>0</v>
      </c>
      <c r="J489" s="474">
        <v>0</v>
      </c>
      <c r="K489" s="473">
        <v>0</v>
      </c>
      <c r="L489" s="473">
        <v>0</v>
      </c>
      <c r="M489" s="473">
        <v>0</v>
      </c>
      <c r="N489" s="473">
        <v>0</v>
      </c>
      <c r="O489" s="244"/>
      <c r="P489" s="472"/>
    </row>
    <row r="490" spans="1:16" s="188" customFormat="1" hidden="1" x14ac:dyDescent="0.2">
      <c r="A490" s="463"/>
      <c r="B490" s="604"/>
      <c r="C490" s="599"/>
      <c r="D490" s="600"/>
      <c r="E490" s="497" t="s">
        <v>1274</v>
      </c>
      <c r="F490" s="553">
        <v>300000000</v>
      </c>
      <c r="G490" s="474">
        <v>300000000</v>
      </c>
      <c r="H490" s="473">
        <v>0</v>
      </c>
      <c r="I490" s="473">
        <v>0</v>
      </c>
      <c r="J490" s="474">
        <v>0</v>
      </c>
      <c r="K490" s="473">
        <v>0</v>
      </c>
      <c r="L490" s="473">
        <v>0</v>
      </c>
      <c r="M490" s="473">
        <v>0</v>
      </c>
      <c r="N490" s="473">
        <v>0</v>
      </c>
      <c r="O490" s="244"/>
      <c r="P490" s="472"/>
    </row>
    <row r="491" spans="1:16" s="188" customFormat="1" hidden="1" x14ac:dyDescent="0.2">
      <c r="A491" s="463"/>
      <c r="B491" s="604"/>
      <c r="C491" s="599"/>
      <c r="D491" s="600"/>
      <c r="E491" s="497" t="s">
        <v>1275</v>
      </c>
      <c r="F491" s="553">
        <v>80000</v>
      </c>
      <c r="G491" s="474">
        <v>80000</v>
      </c>
      <c r="H491" s="473">
        <v>0</v>
      </c>
      <c r="I491" s="473">
        <v>0</v>
      </c>
      <c r="J491" s="474">
        <v>0</v>
      </c>
      <c r="K491" s="473">
        <v>0</v>
      </c>
      <c r="L491" s="473">
        <v>0</v>
      </c>
      <c r="M491" s="473">
        <v>0</v>
      </c>
      <c r="N491" s="473">
        <v>0</v>
      </c>
      <c r="O491" s="244"/>
      <c r="P491" s="472"/>
    </row>
    <row r="492" spans="1:16" s="188" customFormat="1" hidden="1" x14ac:dyDescent="0.2">
      <c r="A492" s="463"/>
      <c r="B492" s="604"/>
      <c r="C492" s="599" t="s">
        <v>1522</v>
      </c>
      <c r="D492" s="600" t="s">
        <v>1523</v>
      </c>
      <c r="E492" s="497" t="s">
        <v>142</v>
      </c>
      <c r="F492" s="553">
        <v>136553421</v>
      </c>
      <c r="G492" s="474">
        <v>136553421</v>
      </c>
      <c r="H492" s="473">
        <v>0</v>
      </c>
      <c r="I492" s="473">
        <v>0</v>
      </c>
      <c r="J492" s="474">
        <v>0</v>
      </c>
      <c r="K492" s="473">
        <v>0</v>
      </c>
      <c r="L492" s="473">
        <v>0</v>
      </c>
      <c r="M492" s="473">
        <v>0</v>
      </c>
      <c r="N492" s="473">
        <v>0</v>
      </c>
      <c r="O492" s="244"/>
      <c r="P492" s="472"/>
    </row>
    <row r="493" spans="1:16" s="188" customFormat="1" hidden="1" x14ac:dyDescent="0.2">
      <c r="A493" s="463"/>
      <c r="B493" s="604"/>
      <c r="C493" s="599"/>
      <c r="D493" s="600"/>
      <c r="E493" s="497" t="s">
        <v>1273</v>
      </c>
      <c r="F493" s="553">
        <v>47100</v>
      </c>
      <c r="G493" s="474">
        <v>47100</v>
      </c>
      <c r="H493" s="473">
        <v>0</v>
      </c>
      <c r="I493" s="473">
        <v>0</v>
      </c>
      <c r="J493" s="474">
        <v>0</v>
      </c>
      <c r="K493" s="473">
        <v>0</v>
      </c>
      <c r="L493" s="473">
        <v>0</v>
      </c>
      <c r="M493" s="473">
        <v>0</v>
      </c>
      <c r="N493" s="473">
        <v>0</v>
      </c>
      <c r="O493" s="244"/>
      <c r="P493" s="472"/>
    </row>
    <row r="494" spans="1:16" s="188" customFormat="1" hidden="1" x14ac:dyDescent="0.2">
      <c r="A494" s="463"/>
      <c r="B494" s="604"/>
      <c r="C494" s="599"/>
      <c r="D494" s="600"/>
      <c r="E494" s="497" t="s">
        <v>1274</v>
      </c>
      <c r="F494" s="553">
        <v>279415144</v>
      </c>
      <c r="G494" s="474">
        <v>279415144</v>
      </c>
      <c r="H494" s="473">
        <v>0</v>
      </c>
      <c r="I494" s="473">
        <v>0</v>
      </c>
      <c r="J494" s="474">
        <v>0</v>
      </c>
      <c r="K494" s="473">
        <v>0</v>
      </c>
      <c r="L494" s="473">
        <v>0</v>
      </c>
      <c r="M494" s="473">
        <v>0</v>
      </c>
      <c r="N494" s="473">
        <v>0</v>
      </c>
      <c r="O494" s="244"/>
      <c r="P494" s="472"/>
    </row>
    <row r="495" spans="1:16" s="188" customFormat="1" hidden="1" x14ac:dyDescent="0.2">
      <c r="A495" s="463"/>
      <c r="B495" s="604"/>
      <c r="C495" s="599"/>
      <c r="D495" s="600"/>
      <c r="E495" s="497" t="s">
        <v>1275</v>
      </c>
      <c r="F495" s="553">
        <v>80000</v>
      </c>
      <c r="G495" s="474">
        <v>80000</v>
      </c>
      <c r="H495" s="473">
        <v>0</v>
      </c>
      <c r="I495" s="473">
        <v>0</v>
      </c>
      <c r="J495" s="474">
        <v>0</v>
      </c>
      <c r="K495" s="473">
        <v>0</v>
      </c>
      <c r="L495" s="473">
        <v>0</v>
      </c>
      <c r="M495" s="473">
        <v>0</v>
      </c>
      <c r="N495" s="473">
        <v>0</v>
      </c>
      <c r="O495" s="244"/>
      <c r="P495" s="472"/>
    </row>
    <row r="496" spans="1:16" s="188" customFormat="1" hidden="1" x14ac:dyDescent="0.2">
      <c r="A496" s="463"/>
      <c r="B496" s="604"/>
      <c r="C496" s="599"/>
      <c r="D496" s="600"/>
      <c r="E496" s="497" t="s">
        <v>1641</v>
      </c>
      <c r="F496" s="553">
        <v>12591403</v>
      </c>
      <c r="G496" s="474">
        <v>12591403</v>
      </c>
      <c r="H496" s="473">
        <v>0</v>
      </c>
      <c r="I496" s="473">
        <v>0</v>
      </c>
      <c r="J496" s="474">
        <v>0</v>
      </c>
      <c r="K496" s="473">
        <v>0</v>
      </c>
      <c r="L496" s="473">
        <v>0</v>
      </c>
      <c r="M496" s="473">
        <v>0</v>
      </c>
      <c r="N496" s="473">
        <v>0</v>
      </c>
      <c r="O496" s="244"/>
      <c r="P496" s="472"/>
    </row>
    <row r="497" spans="1:16" s="188" customFormat="1" hidden="1" x14ac:dyDescent="0.2">
      <c r="A497" s="463"/>
      <c r="B497" s="604"/>
      <c r="C497" s="599" t="s">
        <v>1614</v>
      </c>
      <c r="D497" s="606" t="s">
        <v>1613</v>
      </c>
      <c r="E497" s="497" t="s">
        <v>142</v>
      </c>
      <c r="F497" s="553">
        <v>163561398</v>
      </c>
      <c r="G497" s="474">
        <v>163561398</v>
      </c>
      <c r="H497" s="473">
        <v>0</v>
      </c>
      <c r="I497" s="473">
        <v>0</v>
      </c>
      <c r="J497" s="474">
        <v>0</v>
      </c>
      <c r="K497" s="473">
        <v>0</v>
      </c>
      <c r="L497" s="473">
        <v>0</v>
      </c>
      <c r="M497" s="473">
        <v>0</v>
      </c>
      <c r="N497" s="473">
        <v>0</v>
      </c>
      <c r="O497" s="244"/>
      <c r="P497" s="472"/>
    </row>
    <row r="498" spans="1:16" s="188" customFormat="1" hidden="1" x14ac:dyDescent="0.2">
      <c r="A498" s="463"/>
      <c r="B498" s="604"/>
      <c r="C498" s="599"/>
      <c r="D498" s="610"/>
      <c r="E498" s="497" t="s">
        <v>1274</v>
      </c>
      <c r="F498" s="553">
        <v>357022500</v>
      </c>
      <c r="G498" s="474">
        <v>357022500</v>
      </c>
      <c r="H498" s="473">
        <v>0</v>
      </c>
      <c r="I498" s="473">
        <v>0</v>
      </c>
      <c r="J498" s="474">
        <v>0</v>
      </c>
      <c r="K498" s="473">
        <v>0</v>
      </c>
      <c r="L498" s="473">
        <v>0</v>
      </c>
      <c r="M498" s="473">
        <v>0</v>
      </c>
      <c r="N498" s="473">
        <v>0</v>
      </c>
      <c r="O498" s="244"/>
      <c r="P498" s="472"/>
    </row>
    <row r="499" spans="1:16" s="188" customFormat="1" hidden="1" x14ac:dyDescent="0.2">
      <c r="A499" s="463"/>
      <c r="B499" s="604"/>
      <c r="C499" s="599"/>
      <c r="D499" s="610"/>
      <c r="E499" s="497" t="s">
        <v>1641</v>
      </c>
      <c r="F499" s="553">
        <v>522501</v>
      </c>
      <c r="G499" s="474">
        <v>522501</v>
      </c>
      <c r="H499" s="473">
        <v>0</v>
      </c>
      <c r="I499" s="473">
        <v>0</v>
      </c>
      <c r="J499" s="474">
        <v>0</v>
      </c>
      <c r="K499" s="473">
        <v>0</v>
      </c>
      <c r="L499" s="473">
        <v>0</v>
      </c>
      <c r="M499" s="473">
        <v>0</v>
      </c>
      <c r="N499" s="473">
        <v>0</v>
      </c>
      <c r="O499" s="244"/>
      <c r="P499" s="472"/>
    </row>
    <row r="500" spans="1:16" s="188" customFormat="1" hidden="1" x14ac:dyDescent="0.2">
      <c r="A500" s="463"/>
      <c r="B500" s="604"/>
      <c r="C500" s="599"/>
      <c r="D500" s="610"/>
      <c r="E500" s="497" t="s">
        <v>1275</v>
      </c>
      <c r="F500" s="553">
        <v>80000</v>
      </c>
      <c r="G500" s="474">
        <v>80000</v>
      </c>
      <c r="H500" s="473">
        <v>0</v>
      </c>
      <c r="I500" s="473">
        <v>0</v>
      </c>
      <c r="J500" s="474">
        <v>0</v>
      </c>
      <c r="K500" s="473">
        <v>0</v>
      </c>
      <c r="L500" s="473">
        <v>0</v>
      </c>
      <c r="M500" s="473">
        <v>0</v>
      </c>
      <c r="N500" s="473">
        <v>0</v>
      </c>
      <c r="O500" s="244"/>
      <c r="P500" s="472"/>
    </row>
    <row r="501" spans="1:16" s="188" customFormat="1" hidden="1" x14ac:dyDescent="0.2">
      <c r="A501" s="463"/>
      <c r="B501" s="604"/>
      <c r="C501" s="599"/>
      <c r="D501" s="611"/>
      <c r="E501" s="497" t="s">
        <v>1273</v>
      </c>
      <c r="F501" s="553">
        <v>62800</v>
      </c>
      <c r="G501" s="474">
        <v>62800</v>
      </c>
      <c r="H501" s="473">
        <v>0</v>
      </c>
      <c r="I501" s="473">
        <v>0</v>
      </c>
      <c r="J501" s="474">
        <v>0</v>
      </c>
      <c r="K501" s="473">
        <v>0</v>
      </c>
      <c r="L501" s="473">
        <v>0</v>
      </c>
      <c r="M501" s="473">
        <v>0</v>
      </c>
      <c r="N501" s="473">
        <v>0</v>
      </c>
      <c r="O501" s="244"/>
      <c r="P501" s="472"/>
    </row>
    <row r="502" spans="1:16" s="188" customFormat="1" hidden="1" x14ac:dyDescent="0.2">
      <c r="A502" s="463"/>
      <c r="B502" s="604"/>
      <c r="C502" s="599" t="s">
        <v>1524</v>
      </c>
      <c r="D502" s="600" t="s">
        <v>1525</v>
      </c>
      <c r="E502" s="497" t="s">
        <v>142</v>
      </c>
      <c r="F502" s="553">
        <v>200000000</v>
      </c>
      <c r="G502" s="474">
        <v>200000000</v>
      </c>
      <c r="H502" s="473">
        <v>0</v>
      </c>
      <c r="I502" s="473">
        <v>0</v>
      </c>
      <c r="J502" s="474">
        <v>0</v>
      </c>
      <c r="K502" s="473">
        <v>0</v>
      </c>
      <c r="L502" s="473">
        <v>0</v>
      </c>
      <c r="M502" s="473">
        <v>0</v>
      </c>
      <c r="N502" s="473">
        <v>0</v>
      </c>
      <c r="O502" s="244"/>
      <c r="P502" s="472"/>
    </row>
    <row r="503" spans="1:16" s="188" customFormat="1" hidden="1" x14ac:dyDescent="0.2">
      <c r="A503" s="463"/>
      <c r="B503" s="604"/>
      <c r="C503" s="599"/>
      <c r="D503" s="600"/>
      <c r="E503" s="497" t="s">
        <v>1273</v>
      </c>
      <c r="F503" s="553">
        <v>62800</v>
      </c>
      <c r="G503" s="474">
        <v>62800</v>
      </c>
      <c r="H503" s="473">
        <v>0</v>
      </c>
      <c r="I503" s="473">
        <v>0</v>
      </c>
      <c r="J503" s="474">
        <v>0</v>
      </c>
      <c r="K503" s="473">
        <v>0</v>
      </c>
      <c r="L503" s="473">
        <v>0</v>
      </c>
      <c r="M503" s="473">
        <v>0</v>
      </c>
      <c r="N503" s="473">
        <v>0</v>
      </c>
      <c r="O503" s="244"/>
      <c r="P503" s="472"/>
    </row>
    <row r="504" spans="1:16" s="188" customFormat="1" hidden="1" x14ac:dyDescent="0.2">
      <c r="A504" s="463"/>
      <c r="B504" s="604"/>
      <c r="C504" s="599"/>
      <c r="D504" s="600"/>
      <c r="E504" s="497" t="s">
        <v>1274</v>
      </c>
      <c r="F504" s="553">
        <v>313663682</v>
      </c>
      <c r="G504" s="474">
        <v>313663682</v>
      </c>
      <c r="H504" s="473">
        <v>0</v>
      </c>
      <c r="I504" s="473">
        <v>0</v>
      </c>
      <c r="J504" s="474">
        <v>0</v>
      </c>
      <c r="K504" s="473">
        <v>0</v>
      </c>
      <c r="L504" s="473">
        <v>0</v>
      </c>
      <c r="M504" s="473">
        <v>0</v>
      </c>
      <c r="N504" s="473">
        <v>0</v>
      </c>
      <c r="O504" s="244"/>
      <c r="P504" s="472"/>
    </row>
    <row r="505" spans="1:16" s="188" customFormat="1" hidden="1" x14ac:dyDescent="0.2">
      <c r="A505" s="463"/>
      <c r="B505" s="604"/>
      <c r="C505" s="599"/>
      <c r="D505" s="600"/>
      <c r="E505" s="497" t="s">
        <v>1275</v>
      </c>
      <c r="F505" s="553">
        <v>80000</v>
      </c>
      <c r="G505" s="474">
        <v>80000</v>
      </c>
      <c r="H505" s="473">
        <v>0</v>
      </c>
      <c r="I505" s="473">
        <v>0</v>
      </c>
      <c r="J505" s="474">
        <v>0</v>
      </c>
      <c r="K505" s="473">
        <v>0</v>
      </c>
      <c r="L505" s="473">
        <v>0</v>
      </c>
      <c r="M505" s="473">
        <v>0</v>
      </c>
      <c r="N505" s="473">
        <v>0</v>
      </c>
      <c r="O505" s="244"/>
      <c r="P505" s="472"/>
    </row>
    <row r="506" spans="1:16" s="188" customFormat="1" hidden="1" x14ac:dyDescent="0.2">
      <c r="A506" s="463"/>
      <c r="B506" s="604"/>
      <c r="C506" s="599" t="s">
        <v>1616</v>
      </c>
      <c r="D506" s="606" t="s">
        <v>1615</v>
      </c>
      <c r="E506" s="497" t="s">
        <v>142</v>
      </c>
      <c r="F506" s="553">
        <v>57718799</v>
      </c>
      <c r="G506" s="474">
        <v>57718799</v>
      </c>
      <c r="H506" s="473">
        <v>0</v>
      </c>
      <c r="I506" s="473">
        <v>0</v>
      </c>
      <c r="J506" s="474">
        <v>0</v>
      </c>
      <c r="K506" s="473">
        <v>0</v>
      </c>
      <c r="L506" s="473">
        <v>0</v>
      </c>
      <c r="M506" s="473">
        <v>0</v>
      </c>
      <c r="N506" s="473">
        <v>0</v>
      </c>
      <c r="O506" s="244"/>
      <c r="P506" s="472"/>
    </row>
    <row r="507" spans="1:16" s="188" customFormat="1" hidden="1" x14ac:dyDescent="0.2">
      <c r="A507" s="463"/>
      <c r="B507" s="604"/>
      <c r="C507" s="599"/>
      <c r="D507" s="610"/>
      <c r="E507" s="497" t="s">
        <v>1274</v>
      </c>
      <c r="F507" s="553">
        <v>341544000</v>
      </c>
      <c r="G507" s="474">
        <v>341544000</v>
      </c>
      <c r="H507" s="473">
        <v>0</v>
      </c>
      <c r="I507" s="473">
        <v>0</v>
      </c>
      <c r="J507" s="474">
        <v>0</v>
      </c>
      <c r="K507" s="473">
        <v>0</v>
      </c>
      <c r="L507" s="473">
        <v>0</v>
      </c>
      <c r="M507" s="473">
        <v>0</v>
      </c>
      <c r="N507" s="473">
        <v>0</v>
      </c>
      <c r="O507" s="244"/>
      <c r="P507" s="472"/>
    </row>
    <row r="508" spans="1:16" s="188" customFormat="1" hidden="1" x14ac:dyDescent="0.2">
      <c r="A508" s="463"/>
      <c r="B508" s="604"/>
      <c r="C508" s="599"/>
      <c r="D508" s="610"/>
      <c r="E508" s="497" t="s">
        <v>1641</v>
      </c>
      <c r="F508" s="553">
        <v>7729761</v>
      </c>
      <c r="G508" s="474">
        <v>7729761</v>
      </c>
      <c r="H508" s="473">
        <v>0</v>
      </c>
      <c r="I508" s="473">
        <v>0</v>
      </c>
      <c r="J508" s="474">
        <v>0</v>
      </c>
      <c r="K508" s="473">
        <v>0</v>
      </c>
      <c r="L508" s="473">
        <v>0</v>
      </c>
      <c r="M508" s="473">
        <v>0</v>
      </c>
      <c r="N508" s="473">
        <v>0</v>
      </c>
      <c r="O508" s="244"/>
      <c r="P508" s="472"/>
    </row>
    <row r="509" spans="1:16" s="188" customFormat="1" hidden="1" x14ac:dyDescent="0.2">
      <c r="A509" s="463"/>
      <c r="B509" s="604"/>
      <c r="C509" s="599"/>
      <c r="D509" s="610"/>
      <c r="E509" s="497" t="s">
        <v>1273</v>
      </c>
      <c r="F509" s="553">
        <v>48900</v>
      </c>
      <c r="G509" s="474">
        <v>48900</v>
      </c>
      <c r="H509" s="473">
        <v>0</v>
      </c>
      <c r="I509" s="473">
        <v>0</v>
      </c>
      <c r="J509" s="474">
        <v>0</v>
      </c>
      <c r="K509" s="473">
        <v>0</v>
      </c>
      <c r="L509" s="473">
        <v>0</v>
      </c>
      <c r="M509" s="473">
        <v>0</v>
      </c>
      <c r="N509" s="473">
        <v>0</v>
      </c>
      <c r="O509" s="244"/>
      <c r="P509" s="472"/>
    </row>
    <row r="510" spans="1:16" s="188" customFormat="1" hidden="1" x14ac:dyDescent="0.2">
      <c r="A510" s="463"/>
      <c r="B510" s="604"/>
      <c r="C510" s="599"/>
      <c r="D510" s="610"/>
      <c r="E510" s="497" t="s">
        <v>1275</v>
      </c>
      <c r="F510" s="553">
        <v>17938</v>
      </c>
      <c r="G510" s="474">
        <v>17938</v>
      </c>
      <c r="H510" s="473">
        <v>0</v>
      </c>
      <c r="I510" s="473">
        <v>0</v>
      </c>
      <c r="J510" s="474">
        <v>0</v>
      </c>
      <c r="K510" s="473">
        <v>0</v>
      </c>
      <c r="L510" s="473">
        <v>0</v>
      </c>
      <c r="M510" s="473">
        <v>0</v>
      </c>
      <c r="N510" s="473">
        <v>0</v>
      </c>
      <c r="O510" s="244"/>
      <c r="P510" s="472"/>
    </row>
    <row r="511" spans="1:16" s="188" customFormat="1" hidden="1" x14ac:dyDescent="0.2">
      <c r="A511" s="463"/>
      <c r="B511" s="604"/>
      <c r="C511" s="599"/>
      <c r="D511" s="610"/>
      <c r="E511" s="497" t="s">
        <v>356</v>
      </c>
      <c r="F511" s="553">
        <v>1707720</v>
      </c>
      <c r="G511" s="474">
        <v>1707720</v>
      </c>
      <c r="H511" s="473">
        <v>0</v>
      </c>
      <c r="I511" s="473">
        <v>0</v>
      </c>
      <c r="J511" s="474">
        <v>0</v>
      </c>
      <c r="K511" s="473">
        <v>0</v>
      </c>
      <c r="L511" s="473">
        <v>0</v>
      </c>
      <c r="M511" s="473">
        <v>0</v>
      </c>
      <c r="N511" s="473">
        <v>0</v>
      </c>
      <c r="O511" s="244"/>
      <c r="P511" s="472"/>
    </row>
    <row r="512" spans="1:16" s="188" customFormat="1" hidden="1" x14ac:dyDescent="0.2">
      <c r="A512" s="463"/>
      <c r="B512" s="604"/>
      <c r="C512" s="599"/>
      <c r="D512" s="611"/>
      <c r="E512" s="497" t="s">
        <v>1626</v>
      </c>
      <c r="F512" s="553">
        <v>3000000</v>
      </c>
      <c r="G512" s="474">
        <v>3000000</v>
      </c>
      <c r="H512" s="473">
        <v>0</v>
      </c>
      <c r="I512" s="473">
        <v>0</v>
      </c>
      <c r="J512" s="474">
        <v>0</v>
      </c>
      <c r="K512" s="473">
        <v>0</v>
      </c>
      <c r="L512" s="473">
        <v>0</v>
      </c>
      <c r="M512" s="473">
        <v>0</v>
      </c>
      <c r="N512" s="473">
        <v>0</v>
      </c>
      <c r="O512" s="244"/>
      <c r="P512" s="472"/>
    </row>
    <row r="513" spans="1:16" s="188" customFormat="1" hidden="1" x14ac:dyDescent="0.2">
      <c r="A513" s="463"/>
      <c r="B513" s="604"/>
      <c r="C513" s="599" t="s">
        <v>1526</v>
      </c>
      <c r="D513" s="600" t="s">
        <v>1527</v>
      </c>
      <c r="E513" s="497" t="s">
        <v>142</v>
      </c>
      <c r="F513" s="553">
        <v>206208921</v>
      </c>
      <c r="G513" s="474">
        <v>206208921</v>
      </c>
      <c r="H513" s="473">
        <v>0</v>
      </c>
      <c r="I513" s="473">
        <v>0</v>
      </c>
      <c r="J513" s="474">
        <v>0</v>
      </c>
      <c r="K513" s="473">
        <v>0</v>
      </c>
      <c r="L513" s="473">
        <v>0</v>
      </c>
      <c r="M513" s="473">
        <v>0</v>
      </c>
      <c r="N513" s="473">
        <v>0</v>
      </c>
      <c r="O513" s="244"/>
      <c r="P513" s="472"/>
    </row>
    <row r="514" spans="1:16" s="188" customFormat="1" hidden="1" x14ac:dyDescent="0.2">
      <c r="A514" s="463"/>
      <c r="B514" s="604"/>
      <c r="C514" s="599"/>
      <c r="D514" s="600"/>
      <c r="E514" s="497" t="s">
        <v>1273</v>
      </c>
      <c r="F514" s="553">
        <v>47100</v>
      </c>
      <c r="G514" s="474">
        <v>47100</v>
      </c>
      <c r="H514" s="473">
        <v>0</v>
      </c>
      <c r="I514" s="473">
        <v>0</v>
      </c>
      <c r="J514" s="474">
        <v>0</v>
      </c>
      <c r="K514" s="473">
        <v>0</v>
      </c>
      <c r="L514" s="473">
        <v>0</v>
      </c>
      <c r="M514" s="473">
        <v>0</v>
      </c>
      <c r="N514" s="473">
        <v>0</v>
      </c>
      <c r="O514" s="244"/>
      <c r="P514" s="472"/>
    </row>
    <row r="515" spans="1:16" s="188" customFormat="1" hidden="1" x14ac:dyDescent="0.2">
      <c r="A515" s="463"/>
      <c r="B515" s="604"/>
      <c r="C515" s="599"/>
      <c r="D515" s="600"/>
      <c r="E515" s="497" t="s">
        <v>1274</v>
      </c>
      <c r="F515" s="553">
        <v>200000000</v>
      </c>
      <c r="G515" s="474">
        <v>200000000</v>
      </c>
      <c r="H515" s="473">
        <v>0</v>
      </c>
      <c r="I515" s="473">
        <v>0</v>
      </c>
      <c r="J515" s="474">
        <v>0</v>
      </c>
      <c r="K515" s="473">
        <v>0</v>
      </c>
      <c r="L515" s="473">
        <v>0</v>
      </c>
      <c r="M515" s="473">
        <v>0</v>
      </c>
      <c r="N515" s="473">
        <v>0</v>
      </c>
      <c r="O515" s="244"/>
      <c r="P515" s="472"/>
    </row>
    <row r="516" spans="1:16" s="188" customFormat="1" hidden="1" x14ac:dyDescent="0.2">
      <c r="A516" s="463"/>
      <c r="B516" s="604"/>
      <c r="C516" s="599"/>
      <c r="D516" s="600"/>
      <c r="E516" s="497" t="s">
        <v>1275</v>
      </c>
      <c r="F516" s="553">
        <v>80000</v>
      </c>
      <c r="G516" s="474">
        <v>80000</v>
      </c>
      <c r="H516" s="473">
        <v>0</v>
      </c>
      <c r="I516" s="473">
        <v>0</v>
      </c>
      <c r="J516" s="474">
        <v>0</v>
      </c>
      <c r="K516" s="473">
        <v>0</v>
      </c>
      <c r="L516" s="473">
        <v>0</v>
      </c>
      <c r="M516" s="473">
        <v>0</v>
      </c>
      <c r="N516" s="473">
        <v>0</v>
      </c>
      <c r="O516" s="244"/>
      <c r="P516" s="472"/>
    </row>
    <row r="517" spans="1:16" s="188" customFormat="1" hidden="1" x14ac:dyDescent="0.2">
      <c r="A517" s="463"/>
      <c r="B517" s="604"/>
      <c r="C517" s="599"/>
      <c r="D517" s="600"/>
      <c r="E517" s="497" t="s">
        <v>1641</v>
      </c>
      <c r="F517" s="553">
        <v>522500</v>
      </c>
      <c r="G517" s="474">
        <v>522500</v>
      </c>
      <c r="H517" s="473">
        <v>0</v>
      </c>
      <c r="I517" s="473">
        <v>0</v>
      </c>
      <c r="J517" s="474">
        <v>0</v>
      </c>
      <c r="K517" s="473">
        <v>0</v>
      </c>
      <c r="L517" s="473">
        <v>0</v>
      </c>
      <c r="M517" s="473">
        <v>0</v>
      </c>
      <c r="N517" s="473">
        <v>0</v>
      </c>
      <c r="O517" s="244"/>
      <c r="P517" s="472"/>
    </row>
    <row r="518" spans="1:16" s="188" customFormat="1" hidden="1" x14ac:dyDescent="0.2">
      <c r="A518" s="463"/>
      <c r="B518" s="604"/>
      <c r="C518" s="599" t="s">
        <v>1528</v>
      </c>
      <c r="D518" s="600" t="s">
        <v>1529</v>
      </c>
      <c r="E518" s="497" t="s">
        <v>142</v>
      </c>
      <c r="F518" s="553">
        <v>432123766</v>
      </c>
      <c r="G518" s="474">
        <v>432123766</v>
      </c>
      <c r="H518" s="473">
        <v>0</v>
      </c>
      <c r="I518" s="473">
        <v>0</v>
      </c>
      <c r="J518" s="474">
        <v>0</v>
      </c>
      <c r="K518" s="473">
        <v>0</v>
      </c>
      <c r="L518" s="473">
        <v>0</v>
      </c>
      <c r="M518" s="473">
        <v>0</v>
      </c>
      <c r="N518" s="473">
        <v>0</v>
      </c>
      <c r="O518" s="244"/>
      <c r="P518" s="472"/>
    </row>
    <row r="519" spans="1:16" s="188" customFormat="1" hidden="1" x14ac:dyDescent="0.2">
      <c r="A519" s="463"/>
      <c r="B519" s="604"/>
      <c r="C519" s="599"/>
      <c r="D519" s="600"/>
      <c r="E519" s="497" t="s">
        <v>1273</v>
      </c>
      <c r="F519" s="553">
        <v>62800</v>
      </c>
      <c r="G519" s="474">
        <v>62800</v>
      </c>
      <c r="H519" s="473">
        <v>0</v>
      </c>
      <c r="I519" s="473">
        <v>0</v>
      </c>
      <c r="J519" s="474">
        <v>0</v>
      </c>
      <c r="K519" s="473">
        <v>0</v>
      </c>
      <c r="L519" s="473">
        <v>0</v>
      </c>
      <c r="M519" s="473">
        <v>0</v>
      </c>
      <c r="N519" s="473">
        <v>0</v>
      </c>
      <c r="O519" s="244"/>
      <c r="P519" s="472"/>
    </row>
    <row r="520" spans="1:16" s="188" customFormat="1" hidden="1" x14ac:dyDescent="0.2">
      <c r="A520" s="463"/>
      <c r="B520" s="604"/>
      <c r="C520" s="599"/>
      <c r="D520" s="600"/>
      <c r="E520" s="497" t="s">
        <v>1274</v>
      </c>
      <c r="F520" s="553">
        <v>46425137</v>
      </c>
      <c r="G520" s="474">
        <v>46425137</v>
      </c>
      <c r="H520" s="473">
        <v>0</v>
      </c>
      <c r="I520" s="473">
        <v>0</v>
      </c>
      <c r="J520" s="474">
        <v>0</v>
      </c>
      <c r="K520" s="473">
        <v>0</v>
      </c>
      <c r="L520" s="473">
        <v>0</v>
      </c>
      <c r="M520" s="473">
        <v>0</v>
      </c>
      <c r="N520" s="473">
        <v>0</v>
      </c>
      <c r="O520" s="244"/>
      <c r="P520" s="472"/>
    </row>
    <row r="521" spans="1:16" s="188" customFormat="1" hidden="1" x14ac:dyDescent="0.2">
      <c r="A521" s="463"/>
      <c r="B521" s="604"/>
      <c r="C521" s="599"/>
      <c r="D521" s="600"/>
      <c r="E521" s="497" t="s">
        <v>1275</v>
      </c>
      <c r="F521" s="553">
        <v>80000</v>
      </c>
      <c r="G521" s="474">
        <v>80000</v>
      </c>
      <c r="H521" s="473">
        <v>0</v>
      </c>
      <c r="I521" s="473">
        <v>0</v>
      </c>
      <c r="J521" s="474">
        <v>0</v>
      </c>
      <c r="K521" s="473">
        <v>0</v>
      </c>
      <c r="L521" s="473">
        <v>0</v>
      </c>
      <c r="M521" s="473">
        <v>0</v>
      </c>
      <c r="N521" s="473">
        <v>0</v>
      </c>
      <c r="O521" s="244"/>
      <c r="P521" s="472"/>
    </row>
    <row r="522" spans="1:16" s="188" customFormat="1" hidden="1" x14ac:dyDescent="0.2">
      <c r="A522" s="463"/>
      <c r="B522" s="604"/>
      <c r="C522" s="599"/>
      <c r="D522" s="600"/>
      <c r="E522" s="497" t="s">
        <v>1641</v>
      </c>
      <c r="F522" s="553">
        <v>2367160</v>
      </c>
      <c r="G522" s="474">
        <v>2367160</v>
      </c>
      <c r="H522" s="473">
        <v>0</v>
      </c>
      <c r="I522" s="473">
        <v>0</v>
      </c>
      <c r="J522" s="474">
        <v>0</v>
      </c>
      <c r="K522" s="473">
        <v>0</v>
      </c>
      <c r="L522" s="473">
        <v>0</v>
      </c>
      <c r="M522" s="473">
        <v>0</v>
      </c>
      <c r="N522" s="473">
        <v>0</v>
      </c>
      <c r="O522" s="244"/>
      <c r="P522" s="472"/>
    </row>
    <row r="523" spans="1:16" s="188" customFormat="1" hidden="1" x14ac:dyDescent="0.2">
      <c r="A523" s="463"/>
      <c r="B523" s="604"/>
      <c r="C523" s="599" t="s">
        <v>1530</v>
      </c>
      <c r="D523" s="600" t="s">
        <v>1531</v>
      </c>
      <c r="E523" s="497" t="s">
        <v>142</v>
      </c>
      <c r="F523" s="553">
        <v>480269002</v>
      </c>
      <c r="G523" s="474">
        <v>480269002</v>
      </c>
      <c r="H523" s="473">
        <v>0</v>
      </c>
      <c r="I523" s="473">
        <v>0</v>
      </c>
      <c r="J523" s="474">
        <v>0</v>
      </c>
      <c r="K523" s="473">
        <v>0</v>
      </c>
      <c r="L523" s="473">
        <v>0</v>
      </c>
      <c r="M523" s="473">
        <v>0</v>
      </c>
      <c r="N523" s="473">
        <v>0</v>
      </c>
      <c r="O523" s="244"/>
      <c r="P523" s="472"/>
    </row>
    <row r="524" spans="1:16" s="188" customFormat="1" hidden="1" x14ac:dyDescent="0.2">
      <c r="A524" s="463"/>
      <c r="B524" s="604"/>
      <c r="C524" s="599"/>
      <c r="D524" s="600"/>
      <c r="E524" s="497" t="s">
        <v>1273</v>
      </c>
      <c r="F524" s="553">
        <v>62800</v>
      </c>
      <c r="G524" s="474">
        <v>62800</v>
      </c>
      <c r="H524" s="473">
        <v>0</v>
      </c>
      <c r="I524" s="473">
        <v>0</v>
      </c>
      <c r="J524" s="474">
        <v>0</v>
      </c>
      <c r="K524" s="473">
        <v>0</v>
      </c>
      <c r="L524" s="473">
        <v>0</v>
      </c>
      <c r="M524" s="473">
        <v>0</v>
      </c>
      <c r="N524" s="473">
        <v>0</v>
      </c>
      <c r="O524" s="244"/>
      <c r="P524" s="472"/>
    </row>
    <row r="525" spans="1:16" s="188" customFormat="1" hidden="1" x14ac:dyDescent="0.2">
      <c r="A525" s="463"/>
      <c r="B525" s="604"/>
      <c r="C525" s="599"/>
      <c r="D525" s="600"/>
      <c r="E525" s="497" t="s">
        <v>1275</v>
      </c>
      <c r="F525" s="553">
        <v>80000</v>
      </c>
      <c r="G525" s="474">
        <v>80000</v>
      </c>
      <c r="H525" s="473">
        <v>0</v>
      </c>
      <c r="I525" s="473">
        <v>0</v>
      </c>
      <c r="J525" s="474">
        <v>0</v>
      </c>
      <c r="K525" s="473">
        <v>0</v>
      </c>
      <c r="L525" s="473">
        <v>0</v>
      </c>
      <c r="M525" s="473">
        <v>0</v>
      </c>
      <c r="N525" s="473">
        <v>0</v>
      </c>
      <c r="O525" s="244"/>
      <c r="P525" s="472"/>
    </row>
    <row r="526" spans="1:16" s="188" customFormat="1" hidden="1" x14ac:dyDescent="0.2">
      <c r="A526" s="463"/>
      <c r="B526" s="604"/>
      <c r="C526" s="599" t="s">
        <v>1532</v>
      </c>
      <c r="D526" s="600" t="s">
        <v>1533</v>
      </c>
      <c r="E526" s="497" t="s">
        <v>142</v>
      </c>
      <c r="F526" s="553">
        <v>82000000</v>
      </c>
      <c r="G526" s="474">
        <v>82000000</v>
      </c>
      <c r="H526" s="473">
        <v>0</v>
      </c>
      <c r="I526" s="473">
        <v>0</v>
      </c>
      <c r="J526" s="474">
        <v>0</v>
      </c>
      <c r="K526" s="473">
        <v>0</v>
      </c>
      <c r="L526" s="473">
        <v>0</v>
      </c>
      <c r="M526" s="473">
        <v>0</v>
      </c>
      <c r="N526" s="473">
        <v>0</v>
      </c>
      <c r="O526" s="244"/>
      <c r="P526" s="472"/>
    </row>
    <row r="527" spans="1:16" s="188" customFormat="1" hidden="1" x14ac:dyDescent="0.2">
      <c r="A527" s="463"/>
      <c r="B527" s="604"/>
      <c r="C527" s="599"/>
      <c r="D527" s="600"/>
      <c r="E527" s="497" t="s">
        <v>1273</v>
      </c>
      <c r="F527" s="553">
        <v>48900</v>
      </c>
      <c r="G527" s="474">
        <v>48900</v>
      </c>
      <c r="H527" s="473">
        <v>0</v>
      </c>
      <c r="I527" s="473">
        <v>0</v>
      </c>
      <c r="J527" s="474">
        <v>0</v>
      </c>
      <c r="K527" s="473">
        <v>0</v>
      </c>
      <c r="L527" s="473">
        <v>0</v>
      </c>
      <c r="M527" s="473">
        <v>0</v>
      </c>
      <c r="N527" s="473">
        <v>0</v>
      </c>
      <c r="O527" s="244"/>
      <c r="P527" s="472"/>
    </row>
    <row r="528" spans="1:16" s="188" customFormat="1" hidden="1" x14ac:dyDescent="0.2">
      <c r="A528" s="463"/>
      <c r="B528" s="604"/>
      <c r="C528" s="599"/>
      <c r="D528" s="600"/>
      <c r="E528" s="497" t="s">
        <v>1274</v>
      </c>
      <c r="F528" s="553">
        <v>325146850</v>
      </c>
      <c r="G528" s="474">
        <v>325146850</v>
      </c>
      <c r="H528" s="473">
        <v>0</v>
      </c>
      <c r="I528" s="473">
        <v>0</v>
      </c>
      <c r="J528" s="474">
        <v>0</v>
      </c>
      <c r="K528" s="473">
        <v>0</v>
      </c>
      <c r="L528" s="473">
        <v>0</v>
      </c>
      <c r="M528" s="473">
        <v>0</v>
      </c>
      <c r="N528" s="473">
        <v>0</v>
      </c>
      <c r="O528" s="244"/>
      <c r="P528" s="472"/>
    </row>
    <row r="529" spans="1:16" s="188" customFormat="1" hidden="1" x14ac:dyDescent="0.2">
      <c r="A529" s="463"/>
      <c r="B529" s="604"/>
      <c r="C529" s="599"/>
      <c r="D529" s="600"/>
      <c r="E529" s="497" t="s">
        <v>1275</v>
      </c>
      <c r="F529" s="553">
        <v>7730</v>
      </c>
      <c r="G529" s="474">
        <v>7730</v>
      </c>
      <c r="H529" s="473">
        <v>0</v>
      </c>
      <c r="I529" s="473">
        <v>0</v>
      </c>
      <c r="J529" s="474">
        <v>0</v>
      </c>
      <c r="K529" s="473">
        <v>0</v>
      </c>
      <c r="L529" s="473">
        <v>0</v>
      </c>
      <c r="M529" s="473">
        <v>0</v>
      </c>
      <c r="N529" s="473">
        <v>0</v>
      </c>
      <c r="O529" s="244"/>
      <c r="P529" s="472"/>
    </row>
    <row r="530" spans="1:16" s="188" customFormat="1" hidden="1" x14ac:dyDescent="0.2">
      <c r="A530" s="463"/>
      <c r="B530" s="604"/>
      <c r="C530" s="599" t="s">
        <v>1534</v>
      </c>
      <c r="D530" s="600" t="s">
        <v>1535</v>
      </c>
      <c r="E530" s="497" t="s">
        <v>142</v>
      </c>
      <c r="F530" s="553">
        <v>132294341</v>
      </c>
      <c r="G530" s="474">
        <v>132294341</v>
      </c>
      <c r="H530" s="473">
        <v>0</v>
      </c>
      <c r="I530" s="473">
        <v>0</v>
      </c>
      <c r="J530" s="474">
        <v>0</v>
      </c>
      <c r="K530" s="473">
        <v>0</v>
      </c>
      <c r="L530" s="473">
        <v>0</v>
      </c>
      <c r="M530" s="473">
        <v>0</v>
      </c>
      <c r="N530" s="473">
        <v>0</v>
      </c>
      <c r="O530" s="244"/>
      <c r="P530" s="472"/>
    </row>
    <row r="531" spans="1:16" s="188" customFormat="1" hidden="1" x14ac:dyDescent="0.2">
      <c r="A531" s="463"/>
      <c r="B531" s="604"/>
      <c r="C531" s="599"/>
      <c r="D531" s="600"/>
      <c r="E531" s="497" t="s">
        <v>1273</v>
      </c>
      <c r="F531" s="553">
        <v>62800</v>
      </c>
      <c r="G531" s="474">
        <v>62800</v>
      </c>
      <c r="H531" s="473">
        <v>0</v>
      </c>
      <c r="I531" s="473">
        <v>0</v>
      </c>
      <c r="J531" s="474">
        <v>0</v>
      </c>
      <c r="K531" s="473">
        <v>0</v>
      </c>
      <c r="L531" s="473">
        <v>0</v>
      </c>
      <c r="M531" s="473">
        <v>0</v>
      </c>
      <c r="N531" s="473">
        <v>0</v>
      </c>
      <c r="O531" s="244"/>
      <c r="P531" s="472"/>
    </row>
    <row r="532" spans="1:16" s="188" customFormat="1" hidden="1" x14ac:dyDescent="0.2">
      <c r="A532" s="463"/>
      <c r="B532" s="604"/>
      <c r="C532" s="599"/>
      <c r="D532" s="600"/>
      <c r="E532" s="497" t="s">
        <v>1274</v>
      </c>
      <c r="F532" s="553">
        <v>304000000</v>
      </c>
      <c r="G532" s="474">
        <v>304000000</v>
      </c>
      <c r="H532" s="473">
        <v>0</v>
      </c>
      <c r="I532" s="473">
        <v>0</v>
      </c>
      <c r="J532" s="474">
        <v>0</v>
      </c>
      <c r="K532" s="473">
        <v>0</v>
      </c>
      <c r="L532" s="473">
        <v>0</v>
      </c>
      <c r="M532" s="473">
        <v>0</v>
      </c>
      <c r="N532" s="473">
        <v>0</v>
      </c>
      <c r="O532" s="244"/>
      <c r="P532" s="472"/>
    </row>
    <row r="533" spans="1:16" s="188" customFormat="1" hidden="1" x14ac:dyDescent="0.2">
      <c r="A533" s="463"/>
      <c r="B533" s="604"/>
      <c r="C533" s="599"/>
      <c r="D533" s="600"/>
      <c r="E533" s="497" t="s">
        <v>1275</v>
      </c>
      <c r="F533" s="553">
        <v>80000</v>
      </c>
      <c r="G533" s="474">
        <v>80000</v>
      </c>
      <c r="H533" s="473">
        <v>0</v>
      </c>
      <c r="I533" s="473">
        <v>0</v>
      </c>
      <c r="J533" s="474">
        <v>0</v>
      </c>
      <c r="K533" s="473">
        <v>0</v>
      </c>
      <c r="L533" s="473">
        <v>0</v>
      </c>
      <c r="M533" s="473">
        <v>0</v>
      </c>
      <c r="N533" s="473">
        <v>0</v>
      </c>
      <c r="O533" s="244"/>
      <c r="P533" s="472"/>
    </row>
    <row r="534" spans="1:16" s="188" customFormat="1" hidden="1" x14ac:dyDescent="0.2">
      <c r="A534" s="463"/>
      <c r="B534" s="604"/>
      <c r="C534" s="599"/>
      <c r="D534" s="600"/>
      <c r="E534" s="497" t="s">
        <v>1641</v>
      </c>
      <c r="F534" s="553">
        <v>10295650</v>
      </c>
      <c r="G534" s="474">
        <v>10295650</v>
      </c>
      <c r="H534" s="473">
        <v>0</v>
      </c>
      <c r="I534" s="473">
        <v>0</v>
      </c>
      <c r="J534" s="474">
        <v>0</v>
      </c>
      <c r="K534" s="473">
        <v>0</v>
      </c>
      <c r="L534" s="473">
        <v>0</v>
      </c>
      <c r="M534" s="473">
        <v>0</v>
      </c>
      <c r="N534" s="473">
        <v>0</v>
      </c>
      <c r="O534" s="244"/>
      <c r="P534" s="472"/>
    </row>
    <row r="535" spans="1:16" s="188" customFormat="1" hidden="1" x14ac:dyDescent="0.2">
      <c r="A535" s="463"/>
      <c r="B535" s="604"/>
      <c r="C535" s="599" t="s">
        <v>1536</v>
      </c>
      <c r="D535" s="600" t="s">
        <v>1537</v>
      </c>
      <c r="E535" s="497" t="s">
        <v>142</v>
      </c>
      <c r="F535" s="553">
        <v>311739838</v>
      </c>
      <c r="G535" s="474">
        <v>311739838</v>
      </c>
      <c r="H535" s="473">
        <v>0</v>
      </c>
      <c r="I535" s="473">
        <v>0</v>
      </c>
      <c r="J535" s="474">
        <v>0</v>
      </c>
      <c r="K535" s="473">
        <v>0</v>
      </c>
      <c r="L535" s="473">
        <v>0</v>
      </c>
      <c r="M535" s="473">
        <v>0</v>
      </c>
      <c r="N535" s="473">
        <v>0</v>
      </c>
      <c r="O535" s="244"/>
      <c r="P535" s="472"/>
    </row>
    <row r="536" spans="1:16" s="188" customFormat="1" hidden="1" x14ac:dyDescent="0.2">
      <c r="A536" s="463"/>
      <c r="B536" s="604"/>
      <c r="C536" s="599"/>
      <c r="D536" s="600"/>
      <c r="E536" s="497" t="s">
        <v>1273</v>
      </c>
      <c r="F536" s="553">
        <v>62800</v>
      </c>
      <c r="G536" s="474">
        <v>62800</v>
      </c>
      <c r="H536" s="473">
        <v>0</v>
      </c>
      <c r="I536" s="473">
        <v>0</v>
      </c>
      <c r="J536" s="474">
        <v>0</v>
      </c>
      <c r="K536" s="473">
        <v>0</v>
      </c>
      <c r="L536" s="473">
        <v>0</v>
      </c>
      <c r="M536" s="473">
        <v>0</v>
      </c>
      <c r="N536" s="473">
        <v>0</v>
      </c>
      <c r="O536" s="244"/>
      <c r="P536" s="472"/>
    </row>
    <row r="537" spans="1:16" s="188" customFormat="1" hidden="1" x14ac:dyDescent="0.2">
      <c r="A537" s="463"/>
      <c r="B537" s="604"/>
      <c r="C537" s="599"/>
      <c r="D537" s="600"/>
      <c r="E537" s="497" t="s">
        <v>1274</v>
      </c>
      <c r="F537" s="553">
        <v>189890797</v>
      </c>
      <c r="G537" s="474">
        <v>189890797</v>
      </c>
      <c r="H537" s="473">
        <v>0</v>
      </c>
      <c r="I537" s="473">
        <v>0</v>
      </c>
      <c r="J537" s="474">
        <v>0</v>
      </c>
      <c r="K537" s="473">
        <v>0</v>
      </c>
      <c r="L537" s="473">
        <v>0</v>
      </c>
      <c r="M537" s="473">
        <v>0</v>
      </c>
      <c r="N537" s="473">
        <v>0</v>
      </c>
      <c r="O537" s="244"/>
      <c r="P537" s="472"/>
    </row>
    <row r="538" spans="1:16" s="188" customFormat="1" hidden="1" x14ac:dyDescent="0.2">
      <c r="A538" s="463"/>
      <c r="B538" s="604"/>
      <c r="C538" s="599"/>
      <c r="D538" s="600"/>
      <c r="E538" s="497" t="s">
        <v>1275</v>
      </c>
      <c r="F538" s="553">
        <v>80000</v>
      </c>
      <c r="G538" s="474">
        <v>80000</v>
      </c>
      <c r="H538" s="473">
        <v>0</v>
      </c>
      <c r="I538" s="473">
        <v>0</v>
      </c>
      <c r="J538" s="474">
        <v>0</v>
      </c>
      <c r="K538" s="473">
        <v>0</v>
      </c>
      <c r="L538" s="473">
        <v>0</v>
      </c>
      <c r="M538" s="473">
        <v>0</v>
      </c>
      <c r="N538" s="473">
        <v>0</v>
      </c>
      <c r="O538" s="244"/>
      <c r="P538" s="472"/>
    </row>
    <row r="539" spans="1:16" s="188" customFormat="1" hidden="1" x14ac:dyDescent="0.2">
      <c r="A539" s="463"/>
      <c r="B539" s="604"/>
      <c r="C539" s="599"/>
      <c r="D539" s="600"/>
      <c r="E539" s="497" t="s">
        <v>1641</v>
      </c>
      <c r="F539" s="553">
        <v>5888389</v>
      </c>
      <c r="G539" s="474">
        <v>5888389</v>
      </c>
      <c r="H539" s="473">
        <v>0</v>
      </c>
      <c r="I539" s="473">
        <v>0</v>
      </c>
      <c r="J539" s="474">
        <v>0</v>
      </c>
      <c r="K539" s="473">
        <v>0</v>
      </c>
      <c r="L539" s="473">
        <v>0</v>
      </c>
      <c r="M539" s="473">
        <v>0</v>
      </c>
      <c r="N539" s="473">
        <v>0</v>
      </c>
      <c r="O539" s="244"/>
      <c r="P539" s="472"/>
    </row>
    <row r="540" spans="1:16" s="188" customFormat="1" hidden="1" x14ac:dyDescent="0.2">
      <c r="A540" s="463"/>
      <c r="B540" s="604"/>
      <c r="C540" s="599" t="s">
        <v>1538</v>
      </c>
      <c r="D540" s="600" t="s">
        <v>1539</v>
      </c>
      <c r="E540" s="497" t="s">
        <v>142</v>
      </c>
      <c r="F540" s="553">
        <v>186660248</v>
      </c>
      <c r="G540" s="474">
        <v>186660248</v>
      </c>
      <c r="H540" s="473">
        <v>0</v>
      </c>
      <c r="I540" s="473">
        <v>0</v>
      </c>
      <c r="J540" s="474">
        <v>0</v>
      </c>
      <c r="K540" s="473">
        <v>0</v>
      </c>
      <c r="L540" s="473">
        <v>0</v>
      </c>
      <c r="M540" s="473">
        <v>0</v>
      </c>
      <c r="N540" s="473">
        <v>0</v>
      </c>
      <c r="O540" s="244"/>
      <c r="P540" s="472"/>
    </row>
    <row r="541" spans="1:16" s="188" customFormat="1" hidden="1" x14ac:dyDescent="0.2">
      <c r="A541" s="463"/>
      <c r="B541" s="604"/>
      <c r="C541" s="599"/>
      <c r="D541" s="600"/>
      <c r="E541" s="497" t="s">
        <v>1273</v>
      </c>
      <c r="F541" s="553">
        <v>65200</v>
      </c>
      <c r="G541" s="474">
        <v>65200</v>
      </c>
      <c r="H541" s="473">
        <v>0</v>
      </c>
      <c r="I541" s="473">
        <v>0</v>
      </c>
      <c r="J541" s="474">
        <v>0</v>
      </c>
      <c r="K541" s="473">
        <v>0</v>
      </c>
      <c r="L541" s="473">
        <v>0</v>
      </c>
      <c r="M541" s="473">
        <v>0</v>
      </c>
      <c r="N541" s="473">
        <v>0</v>
      </c>
      <c r="O541" s="244"/>
      <c r="P541" s="472"/>
    </row>
    <row r="542" spans="1:16" s="188" customFormat="1" hidden="1" x14ac:dyDescent="0.2">
      <c r="A542" s="463"/>
      <c r="B542" s="604"/>
      <c r="C542" s="599"/>
      <c r="D542" s="600"/>
      <c r="E542" s="497" t="s">
        <v>1274</v>
      </c>
      <c r="F542" s="553">
        <v>300000000</v>
      </c>
      <c r="G542" s="474">
        <v>300000000</v>
      </c>
      <c r="H542" s="473">
        <v>0</v>
      </c>
      <c r="I542" s="473">
        <v>0</v>
      </c>
      <c r="J542" s="474">
        <v>0</v>
      </c>
      <c r="K542" s="473">
        <v>0</v>
      </c>
      <c r="L542" s="473">
        <v>0</v>
      </c>
      <c r="M542" s="473">
        <v>0</v>
      </c>
      <c r="N542" s="473">
        <v>0</v>
      </c>
      <c r="O542" s="244"/>
      <c r="P542" s="472"/>
    </row>
    <row r="543" spans="1:16" s="188" customFormat="1" hidden="1" x14ac:dyDescent="0.2">
      <c r="A543" s="463"/>
      <c r="B543" s="604"/>
      <c r="C543" s="599"/>
      <c r="D543" s="600"/>
      <c r="E543" s="497" t="s">
        <v>1275</v>
      </c>
      <c r="F543" s="553">
        <v>30477</v>
      </c>
      <c r="G543" s="474">
        <v>30477</v>
      </c>
      <c r="H543" s="473">
        <v>0</v>
      </c>
      <c r="I543" s="473">
        <v>0</v>
      </c>
      <c r="J543" s="474">
        <v>0</v>
      </c>
      <c r="K543" s="473">
        <v>0</v>
      </c>
      <c r="L543" s="473">
        <v>0</v>
      </c>
      <c r="M543" s="473">
        <v>0</v>
      </c>
      <c r="N543" s="473">
        <v>0</v>
      </c>
      <c r="O543" s="244"/>
      <c r="P543" s="472"/>
    </row>
    <row r="544" spans="1:16" s="188" customFormat="1" hidden="1" x14ac:dyDescent="0.2">
      <c r="A544" s="463"/>
      <c r="B544" s="604"/>
      <c r="C544" s="599"/>
      <c r="D544" s="600"/>
      <c r="E544" s="497" t="s">
        <v>356</v>
      </c>
      <c r="F544" s="553">
        <v>3000000</v>
      </c>
      <c r="G544" s="474">
        <v>3000000</v>
      </c>
      <c r="H544" s="473">
        <v>0</v>
      </c>
      <c r="I544" s="473">
        <v>0</v>
      </c>
      <c r="J544" s="474">
        <v>0</v>
      </c>
      <c r="K544" s="473">
        <v>0</v>
      </c>
      <c r="L544" s="473">
        <v>0</v>
      </c>
      <c r="M544" s="473">
        <v>0</v>
      </c>
      <c r="N544" s="473">
        <v>0</v>
      </c>
      <c r="O544" s="244"/>
      <c r="P544" s="472"/>
    </row>
    <row r="545" spans="1:16" s="188" customFormat="1" hidden="1" x14ac:dyDescent="0.2">
      <c r="A545" s="463"/>
      <c r="B545" s="604"/>
      <c r="C545" s="599"/>
      <c r="D545" s="600"/>
      <c r="E545" s="497" t="s">
        <v>1641</v>
      </c>
      <c r="F545" s="553">
        <v>6633185</v>
      </c>
      <c r="G545" s="474">
        <v>6633185</v>
      </c>
      <c r="H545" s="473">
        <v>0</v>
      </c>
      <c r="I545" s="473">
        <v>0</v>
      </c>
      <c r="J545" s="474">
        <v>0</v>
      </c>
      <c r="K545" s="473">
        <v>0</v>
      </c>
      <c r="L545" s="473">
        <v>0</v>
      </c>
      <c r="M545" s="473">
        <v>0</v>
      </c>
      <c r="N545" s="473">
        <v>0</v>
      </c>
      <c r="O545" s="244"/>
      <c r="P545" s="472"/>
    </row>
    <row r="546" spans="1:16" s="188" customFormat="1" hidden="1" x14ac:dyDescent="0.2">
      <c r="A546" s="463"/>
      <c r="B546" s="604"/>
      <c r="C546" s="599" t="s">
        <v>1540</v>
      </c>
      <c r="D546" s="600" t="s">
        <v>1541</v>
      </c>
      <c r="E546" s="497" t="s">
        <v>142</v>
      </c>
      <c r="F546" s="553">
        <v>165472191</v>
      </c>
      <c r="G546" s="474">
        <v>165472191</v>
      </c>
      <c r="H546" s="473">
        <v>0</v>
      </c>
      <c r="I546" s="473">
        <v>0</v>
      </c>
      <c r="J546" s="474">
        <v>0</v>
      </c>
      <c r="K546" s="473">
        <v>0</v>
      </c>
      <c r="L546" s="473">
        <v>0</v>
      </c>
      <c r="M546" s="473">
        <v>0</v>
      </c>
      <c r="N546" s="473">
        <v>0</v>
      </c>
      <c r="O546" s="244"/>
      <c r="P546" s="472"/>
    </row>
    <row r="547" spans="1:16" s="188" customFormat="1" hidden="1" x14ac:dyDescent="0.2">
      <c r="A547" s="463"/>
      <c r="B547" s="604"/>
      <c r="C547" s="599"/>
      <c r="D547" s="600"/>
      <c r="E547" s="497" t="s">
        <v>1273</v>
      </c>
      <c r="F547" s="553">
        <v>48900</v>
      </c>
      <c r="G547" s="474">
        <v>48900</v>
      </c>
      <c r="H547" s="473">
        <v>0</v>
      </c>
      <c r="I547" s="473">
        <v>0</v>
      </c>
      <c r="J547" s="474">
        <v>0</v>
      </c>
      <c r="K547" s="473">
        <v>0</v>
      </c>
      <c r="L547" s="473">
        <v>0</v>
      </c>
      <c r="M547" s="473">
        <v>0</v>
      </c>
      <c r="N547" s="473">
        <v>0</v>
      </c>
      <c r="O547" s="244"/>
      <c r="P547" s="472"/>
    </row>
    <row r="548" spans="1:16" s="188" customFormat="1" hidden="1" x14ac:dyDescent="0.2">
      <c r="A548" s="463"/>
      <c r="B548" s="604"/>
      <c r="C548" s="599"/>
      <c r="D548" s="600"/>
      <c r="E548" s="497" t="s">
        <v>1274</v>
      </c>
      <c r="F548" s="553">
        <v>258000000</v>
      </c>
      <c r="G548" s="474">
        <v>258000000</v>
      </c>
      <c r="H548" s="473">
        <v>0</v>
      </c>
      <c r="I548" s="473">
        <v>0</v>
      </c>
      <c r="J548" s="474">
        <v>0</v>
      </c>
      <c r="K548" s="473">
        <v>0</v>
      </c>
      <c r="L548" s="473">
        <v>0</v>
      </c>
      <c r="M548" s="473">
        <v>0</v>
      </c>
      <c r="N548" s="473">
        <v>0</v>
      </c>
      <c r="O548" s="244"/>
      <c r="P548" s="472"/>
    </row>
    <row r="549" spans="1:16" s="188" customFormat="1" hidden="1" x14ac:dyDescent="0.2">
      <c r="A549" s="463"/>
      <c r="B549" s="604"/>
      <c r="C549" s="599"/>
      <c r="D549" s="600"/>
      <c r="E549" s="497" t="s">
        <v>1275</v>
      </c>
      <c r="F549" s="553">
        <v>47171</v>
      </c>
      <c r="G549" s="474">
        <v>47171</v>
      </c>
      <c r="H549" s="473">
        <v>0</v>
      </c>
      <c r="I549" s="473">
        <v>0</v>
      </c>
      <c r="J549" s="474">
        <v>0</v>
      </c>
      <c r="K549" s="473">
        <v>0</v>
      </c>
      <c r="L549" s="473">
        <v>0</v>
      </c>
      <c r="M549" s="473">
        <v>0</v>
      </c>
      <c r="N549" s="473">
        <v>0</v>
      </c>
      <c r="O549" s="244"/>
      <c r="P549" s="472"/>
    </row>
    <row r="550" spans="1:16" s="188" customFormat="1" hidden="1" x14ac:dyDescent="0.2">
      <c r="A550" s="463"/>
      <c r="B550" s="604"/>
      <c r="C550" s="599" t="s">
        <v>1542</v>
      </c>
      <c r="D550" s="600" t="s">
        <v>1543</v>
      </c>
      <c r="E550" s="497" t="s">
        <v>142</v>
      </c>
      <c r="F550" s="553">
        <v>460000000</v>
      </c>
      <c r="G550" s="474">
        <v>460000000</v>
      </c>
      <c r="H550" s="473">
        <v>0</v>
      </c>
      <c r="I550" s="473">
        <v>0</v>
      </c>
      <c r="J550" s="474">
        <v>0</v>
      </c>
      <c r="K550" s="473">
        <v>0</v>
      </c>
      <c r="L550" s="473">
        <v>0</v>
      </c>
      <c r="M550" s="473">
        <v>0</v>
      </c>
      <c r="N550" s="473">
        <v>0</v>
      </c>
      <c r="O550" s="244"/>
      <c r="P550" s="472"/>
    </row>
    <row r="551" spans="1:16" s="188" customFormat="1" hidden="1" x14ac:dyDescent="0.2">
      <c r="A551" s="463"/>
      <c r="B551" s="604"/>
      <c r="C551" s="599"/>
      <c r="D551" s="600"/>
      <c r="E551" s="497" t="s">
        <v>1273</v>
      </c>
      <c r="F551" s="553">
        <v>47100</v>
      </c>
      <c r="G551" s="474">
        <v>47100</v>
      </c>
      <c r="H551" s="473">
        <v>0</v>
      </c>
      <c r="I551" s="473">
        <v>0</v>
      </c>
      <c r="J551" s="474">
        <v>0</v>
      </c>
      <c r="K551" s="473">
        <v>0</v>
      </c>
      <c r="L551" s="473">
        <v>0</v>
      </c>
      <c r="M551" s="473">
        <v>0</v>
      </c>
      <c r="N551" s="473">
        <v>0</v>
      </c>
      <c r="O551" s="244"/>
      <c r="P551" s="472"/>
    </row>
    <row r="552" spans="1:16" s="188" customFormat="1" hidden="1" x14ac:dyDescent="0.2">
      <c r="A552" s="463"/>
      <c r="B552" s="604"/>
      <c r="C552" s="599"/>
      <c r="D552" s="600"/>
      <c r="E552" s="497" t="s">
        <v>1275</v>
      </c>
      <c r="F552" s="553">
        <v>80000</v>
      </c>
      <c r="G552" s="474">
        <v>80000</v>
      </c>
      <c r="H552" s="473">
        <v>0</v>
      </c>
      <c r="I552" s="473">
        <v>0</v>
      </c>
      <c r="J552" s="474">
        <v>0</v>
      </c>
      <c r="K552" s="473">
        <v>0</v>
      </c>
      <c r="L552" s="473">
        <v>0</v>
      </c>
      <c r="M552" s="473">
        <v>0</v>
      </c>
      <c r="N552" s="473">
        <v>0</v>
      </c>
      <c r="O552" s="244"/>
      <c r="P552" s="472"/>
    </row>
    <row r="553" spans="1:16" s="188" customFormat="1" hidden="1" x14ac:dyDescent="0.2">
      <c r="A553" s="463"/>
      <c r="B553" s="604"/>
      <c r="C553" s="599" t="s">
        <v>1544</v>
      </c>
      <c r="D553" s="600" t="s">
        <v>1545</v>
      </c>
      <c r="E553" s="497" t="s">
        <v>142</v>
      </c>
      <c r="F553" s="553">
        <v>176968318</v>
      </c>
      <c r="G553" s="474">
        <v>176968318</v>
      </c>
      <c r="H553" s="473">
        <v>0</v>
      </c>
      <c r="I553" s="473">
        <v>0</v>
      </c>
      <c r="J553" s="474">
        <v>0</v>
      </c>
      <c r="K553" s="473">
        <v>0</v>
      </c>
      <c r="L553" s="473">
        <v>0</v>
      </c>
      <c r="M553" s="473">
        <v>0</v>
      </c>
      <c r="N553" s="473">
        <v>0</v>
      </c>
      <c r="O553" s="244"/>
      <c r="P553" s="472"/>
    </row>
    <row r="554" spans="1:16" s="188" customFormat="1" hidden="1" x14ac:dyDescent="0.2">
      <c r="A554" s="463"/>
      <c r="B554" s="604"/>
      <c r="C554" s="599"/>
      <c r="D554" s="600"/>
      <c r="E554" s="497" t="s">
        <v>1273</v>
      </c>
      <c r="F554" s="553">
        <v>62800</v>
      </c>
      <c r="G554" s="474">
        <v>62800</v>
      </c>
      <c r="H554" s="473">
        <v>0</v>
      </c>
      <c r="I554" s="473">
        <v>0</v>
      </c>
      <c r="J554" s="474">
        <v>0</v>
      </c>
      <c r="K554" s="473">
        <v>0</v>
      </c>
      <c r="L554" s="473">
        <v>0</v>
      </c>
      <c r="M554" s="473">
        <v>0</v>
      </c>
      <c r="N554" s="473">
        <v>0</v>
      </c>
      <c r="O554" s="244"/>
      <c r="P554" s="472"/>
    </row>
    <row r="555" spans="1:16" s="188" customFormat="1" hidden="1" x14ac:dyDescent="0.2">
      <c r="A555" s="463"/>
      <c r="B555" s="604"/>
      <c r="C555" s="599"/>
      <c r="D555" s="600"/>
      <c r="E555" s="497" t="s">
        <v>1274</v>
      </c>
      <c r="F555" s="553">
        <v>394000000</v>
      </c>
      <c r="G555" s="474">
        <v>394000000</v>
      </c>
      <c r="H555" s="473">
        <v>0</v>
      </c>
      <c r="I555" s="473">
        <v>0</v>
      </c>
      <c r="J555" s="474">
        <v>0</v>
      </c>
      <c r="K555" s="473">
        <v>0</v>
      </c>
      <c r="L555" s="473">
        <v>0</v>
      </c>
      <c r="M555" s="473">
        <v>0</v>
      </c>
      <c r="N555" s="473">
        <v>0</v>
      </c>
      <c r="O555" s="244"/>
      <c r="P555" s="472"/>
    </row>
    <row r="556" spans="1:16" s="188" customFormat="1" hidden="1" x14ac:dyDescent="0.2">
      <c r="A556" s="463"/>
      <c r="B556" s="604"/>
      <c r="C556" s="599"/>
      <c r="D556" s="600"/>
      <c r="E556" s="497" t="s">
        <v>1275</v>
      </c>
      <c r="F556" s="553">
        <v>80000</v>
      </c>
      <c r="G556" s="474">
        <v>80000</v>
      </c>
      <c r="H556" s="473">
        <v>0</v>
      </c>
      <c r="I556" s="473">
        <v>0</v>
      </c>
      <c r="J556" s="474">
        <v>0</v>
      </c>
      <c r="K556" s="473">
        <v>0</v>
      </c>
      <c r="L556" s="473">
        <v>0</v>
      </c>
      <c r="M556" s="473">
        <v>0</v>
      </c>
      <c r="N556" s="473">
        <v>0</v>
      </c>
      <c r="O556" s="244"/>
      <c r="P556" s="472"/>
    </row>
    <row r="557" spans="1:16" s="188" customFormat="1" hidden="1" x14ac:dyDescent="0.2">
      <c r="A557" s="463"/>
      <c r="B557" s="604"/>
      <c r="C557" s="599"/>
      <c r="D557" s="600"/>
      <c r="E557" s="497" t="s">
        <v>356</v>
      </c>
      <c r="F557" s="553">
        <v>3940000</v>
      </c>
      <c r="G557" s="474">
        <v>3940000</v>
      </c>
      <c r="H557" s="473">
        <v>0</v>
      </c>
      <c r="I557" s="473">
        <v>0</v>
      </c>
      <c r="J557" s="474">
        <v>0</v>
      </c>
      <c r="K557" s="473">
        <v>0</v>
      </c>
      <c r="L557" s="473">
        <v>0</v>
      </c>
      <c r="M557" s="473">
        <v>0</v>
      </c>
      <c r="N557" s="473">
        <v>0</v>
      </c>
      <c r="O557" s="244"/>
      <c r="P557" s="472"/>
    </row>
    <row r="558" spans="1:16" s="188" customFormat="1" hidden="1" x14ac:dyDescent="0.2">
      <c r="A558" s="463"/>
      <c r="B558" s="604"/>
      <c r="C558" s="599" t="s">
        <v>1546</v>
      </c>
      <c r="D558" s="600" t="s">
        <v>1547</v>
      </c>
      <c r="E558" s="497" t="s">
        <v>142</v>
      </c>
      <c r="F558" s="553">
        <v>164911096</v>
      </c>
      <c r="G558" s="474">
        <v>164911096</v>
      </c>
      <c r="H558" s="473">
        <v>0</v>
      </c>
      <c r="I558" s="473">
        <v>0</v>
      </c>
      <c r="J558" s="474">
        <v>0</v>
      </c>
      <c r="K558" s="473">
        <v>0</v>
      </c>
      <c r="L558" s="473">
        <v>0</v>
      </c>
      <c r="M558" s="473">
        <v>0</v>
      </c>
      <c r="N558" s="473">
        <v>0</v>
      </c>
      <c r="O558" s="244"/>
      <c r="P558" s="472"/>
    </row>
    <row r="559" spans="1:16" s="188" customFormat="1" hidden="1" x14ac:dyDescent="0.2">
      <c r="A559" s="463"/>
      <c r="B559" s="604"/>
      <c r="C559" s="599"/>
      <c r="D559" s="600"/>
      <c r="E559" s="497" t="s">
        <v>1273</v>
      </c>
      <c r="F559" s="553">
        <v>47100</v>
      </c>
      <c r="G559" s="474">
        <v>47100</v>
      </c>
      <c r="H559" s="473">
        <v>0</v>
      </c>
      <c r="I559" s="473">
        <v>0</v>
      </c>
      <c r="J559" s="474">
        <v>0</v>
      </c>
      <c r="K559" s="473">
        <v>0</v>
      </c>
      <c r="L559" s="473">
        <v>0</v>
      </c>
      <c r="M559" s="473">
        <v>0</v>
      </c>
      <c r="N559" s="473">
        <v>0</v>
      </c>
      <c r="O559" s="244"/>
      <c r="P559" s="472"/>
    </row>
    <row r="560" spans="1:16" s="188" customFormat="1" hidden="1" x14ac:dyDescent="0.2">
      <c r="A560" s="463"/>
      <c r="B560" s="604"/>
      <c r="C560" s="599"/>
      <c r="D560" s="600"/>
      <c r="E560" s="497" t="s">
        <v>1274</v>
      </c>
      <c r="F560" s="553">
        <v>375000000</v>
      </c>
      <c r="G560" s="474">
        <v>375000000</v>
      </c>
      <c r="H560" s="473">
        <v>0</v>
      </c>
      <c r="I560" s="473">
        <v>0</v>
      </c>
      <c r="J560" s="474">
        <v>0</v>
      </c>
      <c r="K560" s="473">
        <v>0</v>
      </c>
      <c r="L560" s="473">
        <v>0</v>
      </c>
      <c r="M560" s="473">
        <v>0</v>
      </c>
      <c r="N560" s="473">
        <v>0</v>
      </c>
      <c r="O560" s="244"/>
      <c r="P560" s="472"/>
    </row>
    <row r="561" spans="1:16" s="188" customFormat="1" hidden="1" x14ac:dyDescent="0.2">
      <c r="A561" s="463"/>
      <c r="B561" s="604"/>
      <c r="C561" s="599"/>
      <c r="D561" s="600"/>
      <c r="E561" s="497" t="s">
        <v>1275</v>
      </c>
      <c r="F561" s="553">
        <v>80000</v>
      </c>
      <c r="G561" s="474">
        <v>80000</v>
      </c>
      <c r="H561" s="473">
        <v>0</v>
      </c>
      <c r="I561" s="473">
        <v>0</v>
      </c>
      <c r="J561" s="474">
        <v>0</v>
      </c>
      <c r="K561" s="473">
        <v>0</v>
      </c>
      <c r="L561" s="473">
        <v>0</v>
      </c>
      <c r="M561" s="473">
        <v>0</v>
      </c>
      <c r="N561" s="473">
        <v>0</v>
      </c>
      <c r="O561" s="244"/>
      <c r="P561" s="472"/>
    </row>
    <row r="562" spans="1:16" s="188" customFormat="1" hidden="1" x14ac:dyDescent="0.2">
      <c r="A562" s="463"/>
      <c r="B562" s="604"/>
      <c r="C562" s="599"/>
      <c r="D562" s="600"/>
      <c r="E562" s="497" t="s">
        <v>1641</v>
      </c>
      <c r="F562" s="553">
        <v>10186381</v>
      </c>
      <c r="G562" s="474">
        <v>10186381</v>
      </c>
      <c r="H562" s="473">
        <v>0</v>
      </c>
      <c r="I562" s="473">
        <v>0</v>
      </c>
      <c r="J562" s="474">
        <v>0</v>
      </c>
      <c r="K562" s="473">
        <v>0</v>
      </c>
      <c r="L562" s="473">
        <v>0</v>
      </c>
      <c r="M562" s="473">
        <v>0</v>
      </c>
      <c r="N562" s="473">
        <v>0</v>
      </c>
      <c r="O562" s="244"/>
      <c r="P562" s="472"/>
    </row>
    <row r="563" spans="1:16" s="188" customFormat="1" hidden="1" x14ac:dyDescent="0.2">
      <c r="A563" s="463"/>
      <c r="B563" s="604"/>
      <c r="C563" s="599" t="s">
        <v>1548</v>
      </c>
      <c r="D563" s="600" t="s">
        <v>1549</v>
      </c>
      <c r="E563" s="497" t="s">
        <v>142</v>
      </c>
      <c r="F563" s="553">
        <v>113079363</v>
      </c>
      <c r="G563" s="474">
        <v>113079363</v>
      </c>
      <c r="H563" s="473">
        <v>0</v>
      </c>
      <c r="I563" s="473">
        <v>0</v>
      </c>
      <c r="J563" s="474">
        <v>0</v>
      </c>
      <c r="K563" s="473">
        <v>0</v>
      </c>
      <c r="L563" s="473">
        <v>0</v>
      </c>
      <c r="M563" s="473">
        <v>0</v>
      </c>
      <c r="N563" s="473">
        <v>0</v>
      </c>
      <c r="O563" s="244"/>
      <c r="P563" s="472"/>
    </row>
    <row r="564" spans="1:16" s="188" customFormat="1" hidden="1" x14ac:dyDescent="0.2">
      <c r="A564" s="463"/>
      <c r="B564" s="604"/>
      <c r="C564" s="599"/>
      <c r="D564" s="600"/>
      <c r="E564" s="497" t="s">
        <v>1273</v>
      </c>
      <c r="F564" s="553">
        <v>47100</v>
      </c>
      <c r="G564" s="474">
        <v>47100</v>
      </c>
      <c r="H564" s="473">
        <v>0</v>
      </c>
      <c r="I564" s="473">
        <v>0</v>
      </c>
      <c r="J564" s="474">
        <v>0</v>
      </c>
      <c r="K564" s="473">
        <v>0</v>
      </c>
      <c r="L564" s="473">
        <v>0</v>
      </c>
      <c r="M564" s="473">
        <v>0</v>
      </c>
      <c r="N564" s="473">
        <v>0</v>
      </c>
      <c r="O564" s="244"/>
      <c r="P564" s="472"/>
    </row>
    <row r="565" spans="1:16" s="188" customFormat="1" hidden="1" x14ac:dyDescent="0.2">
      <c r="A565" s="463"/>
      <c r="B565" s="604"/>
      <c r="C565" s="599"/>
      <c r="D565" s="600"/>
      <c r="E565" s="497" t="s">
        <v>1274</v>
      </c>
      <c r="F565" s="553">
        <v>266433254</v>
      </c>
      <c r="G565" s="474">
        <v>266433254</v>
      </c>
      <c r="H565" s="473">
        <v>0</v>
      </c>
      <c r="I565" s="473">
        <v>0</v>
      </c>
      <c r="J565" s="474">
        <v>0</v>
      </c>
      <c r="K565" s="473">
        <v>0</v>
      </c>
      <c r="L565" s="473">
        <v>0</v>
      </c>
      <c r="M565" s="473">
        <v>0</v>
      </c>
      <c r="N565" s="473">
        <v>0</v>
      </c>
      <c r="O565" s="244"/>
      <c r="P565" s="472"/>
    </row>
    <row r="566" spans="1:16" s="188" customFormat="1" hidden="1" x14ac:dyDescent="0.2">
      <c r="A566" s="463"/>
      <c r="B566" s="604"/>
      <c r="C566" s="599"/>
      <c r="D566" s="600"/>
      <c r="E566" s="497" t="s">
        <v>1275</v>
      </c>
      <c r="F566" s="553">
        <v>80000</v>
      </c>
      <c r="G566" s="474">
        <v>80000</v>
      </c>
      <c r="H566" s="473">
        <v>0</v>
      </c>
      <c r="I566" s="473">
        <v>0</v>
      </c>
      <c r="J566" s="474">
        <v>0</v>
      </c>
      <c r="K566" s="473">
        <v>0</v>
      </c>
      <c r="L566" s="473">
        <v>0</v>
      </c>
      <c r="M566" s="473">
        <v>0</v>
      </c>
      <c r="N566" s="473">
        <v>0</v>
      </c>
      <c r="O566" s="244"/>
      <c r="P566" s="472"/>
    </row>
    <row r="567" spans="1:16" s="188" customFormat="1" hidden="1" x14ac:dyDescent="0.2">
      <c r="A567" s="463"/>
      <c r="B567" s="604"/>
      <c r="C567" s="599"/>
      <c r="D567" s="600"/>
      <c r="E567" s="497" t="s">
        <v>152</v>
      </c>
      <c r="F567" s="553">
        <v>450000</v>
      </c>
      <c r="G567" s="474">
        <v>450000</v>
      </c>
      <c r="H567" s="473">
        <v>0</v>
      </c>
      <c r="I567" s="473">
        <v>0</v>
      </c>
      <c r="J567" s="474">
        <v>0</v>
      </c>
      <c r="K567" s="473">
        <v>0</v>
      </c>
      <c r="L567" s="473">
        <v>0</v>
      </c>
      <c r="M567" s="473">
        <v>0</v>
      </c>
      <c r="N567" s="473">
        <v>0</v>
      </c>
      <c r="O567" s="244"/>
      <c r="P567" s="472"/>
    </row>
    <row r="568" spans="1:16" s="188" customFormat="1" hidden="1" x14ac:dyDescent="0.2">
      <c r="A568" s="463"/>
      <c r="B568" s="604"/>
      <c r="C568" s="599"/>
      <c r="D568" s="600"/>
      <c r="E568" s="497" t="s">
        <v>1641</v>
      </c>
      <c r="F568" s="553">
        <v>1106318</v>
      </c>
      <c r="G568" s="474">
        <v>1106318</v>
      </c>
      <c r="H568" s="473">
        <v>0</v>
      </c>
      <c r="I568" s="473">
        <v>0</v>
      </c>
      <c r="J568" s="474">
        <v>0</v>
      </c>
      <c r="K568" s="473">
        <v>0</v>
      </c>
      <c r="L568" s="473">
        <v>0</v>
      </c>
      <c r="M568" s="473">
        <v>0</v>
      </c>
      <c r="N568" s="473">
        <v>0</v>
      </c>
      <c r="O568" s="244"/>
      <c r="P568" s="472"/>
    </row>
    <row r="569" spans="1:16" s="188" customFormat="1" hidden="1" x14ac:dyDescent="0.2">
      <c r="A569" s="463"/>
      <c r="B569" s="604"/>
      <c r="C569" s="599" t="s">
        <v>1550</v>
      </c>
      <c r="D569" s="600" t="s">
        <v>1551</v>
      </c>
      <c r="E569" s="497" t="s">
        <v>142</v>
      </c>
      <c r="F569" s="553">
        <v>89000000</v>
      </c>
      <c r="G569" s="474">
        <v>89000000</v>
      </c>
      <c r="H569" s="473">
        <v>0</v>
      </c>
      <c r="I569" s="473">
        <v>0</v>
      </c>
      <c r="J569" s="474">
        <v>0</v>
      </c>
      <c r="K569" s="473">
        <v>0</v>
      </c>
      <c r="L569" s="473">
        <v>0</v>
      </c>
      <c r="M569" s="473">
        <v>0</v>
      </c>
      <c r="N569" s="473">
        <v>0</v>
      </c>
      <c r="O569" s="244"/>
      <c r="P569" s="472"/>
    </row>
    <row r="570" spans="1:16" s="188" customFormat="1" hidden="1" x14ac:dyDescent="0.2">
      <c r="A570" s="463"/>
      <c r="B570" s="604"/>
      <c r="C570" s="599"/>
      <c r="D570" s="600"/>
      <c r="E570" s="497" t="s">
        <v>1273</v>
      </c>
      <c r="F570" s="553">
        <v>48900</v>
      </c>
      <c r="G570" s="474">
        <v>48900</v>
      </c>
      <c r="H570" s="473">
        <v>0</v>
      </c>
      <c r="I570" s="473">
        <v>0</v>
      </c>
      <c r="J570" s="474">
        <v>0</v>
      </c>
      <c r="K570" s="473">
        <v>0</v>
      </c>
      <c r="L570" s="473">
        <v>0</v>
      </c>
      <c r="M570" s="473">
        <v>0</v>
      </c>
      <c r="N570" s="473">
        <v>0</v>
      </c>
      <c r="O570" s="244"/>
      <c r="P570" s="472"/>
    </row>
    <row r="571" spans="1:16" s="188" customFormat="1" hidden="1" x14ac:dyDescent="0.2">
      <c r="A571" s="463"/>
      <c r="B571" s="604"/>
      <c r="C571" s="599"/>
      <c r="D571" s="600"/>
      <c r="E571" s="497" t="s">
        <v>1274</v>
      </c>
      <c r="F571" s="553">
        <v>349547846</v>
      </c>
      <c r="G571" s="474">
        <v>349547846</v>
      </c>
      <c r="H571" s="473">
        <v>0</v>
      </c>
      <c r="I571" s="473">
        <v>0</v>
      </c>
      <c r="J571" s="474">
        <v>0</v>
      </c>
      <c r="K571" s="473">
        <v>0</v>
      </c>
      <c r="L571" s="473">
        <v>0</v>
      </c>
      <c r="M571" s="473">
        <v>0</v>
      </c>
      <c r="N571" s="473">
        <v>0</v>
      </c>
      <c r="O571" s="244"/>
      <c r="P571" s="472"/>
    </row>
    <row r="572" spans="1:16" s="188" customFormat="1" hidden="1" x14ac:dyDescent="0.2">
      <c r="A572" s="463"/>
      <c r="B572" s="604"/>
      <c r="C572" s="599"/>
      <c r="D572" s="600"/>
      <c r="E572" s="497" t="s">
        <v>1275</v>
      </c>
      <c r="F572" s="553">
        <v>17100</v>
      </c>
      <c r="G572" s="474">
        <v>17100</v>
      </c>
      <c r="H572" s="473">
        <v>0</v>
      </c>
      <c r="I572" s="473">
        <v>0</v>
      </c>
      <c r="J572" s="474">
        <v>0</v>
      </c>
      <c r="K572" s="473">
        <v>0</v>
      </c>
      <c r="L572" s="473">
        <v>0</v>
      </c>
      <c r="M572" s="473">
        <v>0</v>
      </c>
      <c r="N572" s="473">
        <v>0</v>
      </c>
      <c r="O572" s="244"/>
      <c r="P572" s="472"/>
    </row>
    <row r="573" spans="1:16" s="188" customFormat="1" hidden="1" x14ac:dyDescent="0.2">
      <c r="A573" s="463"/>
      <c r="B573" s="604"/>
      <c r="C573" s="599" t="s">
        <v>1552</v>
      </c>
      <c r="D573" s="600" t="s">
        <v>1553</v>
      </c>
      <c r="E573" s="497" t="s">
        <v>142</v>
      </c>
      <c r="F573" s="553">
        <v>214671656</v>
      </c>
      <c r="G573" s="474">
        <v>214671656</v>
      </c>
      <c r="H573" s="473">
        <v>0</v>
      </c>
      <c r="I573" s="473">
        <v>0</v>
      </c>
      <c r="J573" s="474">
        <v>0</v>
      </c>
      <c r="K573" s="473">
        <v>0</v>
      </c>
      <c r="L573" s="473">
        <v>0</v>
      </c>
      <c r="M573" s="473">
        <v>0</v>
      </c>
      <c r="N573" s="473">
        <v>0</v>
      </c>
      <c r="O573" s="244"/>
      <c r="P573" s="472"/>
    </row>
    <row r="574" spans="1:16" s="188" customFormat="1" hidden="1" x14ac:dyDescent="0.2">
      <c r="A574" s="463"/>
      <c r="B574" s="604"/>
      <c r="C574" s="599"/>
      <c r="D574" s="600"/>
      <c r="E574" s="497" t="s">
        <v>1273</v>
      </c>
      <c r="F574" s="553">
        <v>62800</v>
      </c>
      <c r="G574" s="474">
        <v>62800</v>
      </c>
      <c r="H574" s="473">
        <v>0</v>
      </c>
      <c r="I574" s="473">
        <v>0</v>
      </c>
      <c r="J574" s="474">
        <v>0</v>
      </c>
      <c r="K574" s="473">
        <v>0</v>
      </c>
      <c r="L574" s="473">
        <v>0</v>
      </c>
      <c r="M574" s="473">
        <v>0</v>
      </c>
      <c r="N574" s="473">
        <v>0</v>
      </c>
      <c r="O574" s="244"/>
      <c r="P574" s="472"/>
    </row>
    <row r="575" spans="1:16" s="188" customFormat="1" hidden="1" x14ac:dyDescent="0.2">
      <c r="A575" s="463"/>
      <c r="B575" s="604"/>
      <c r="C575" s="599"/>
      <c r="D575" s="600"/>
      <c r="E575" s="497" t="s">
        <v>1274</v>
      </c>
      <c r="F575" s="553">
        <v>340000000</v>
      </c>
      <c r="G575" s="474">
        <v>340000000</v>
      </c>
      <c r="H575" s="473">
        <v>0</v>
      </c>
      <c r="I575" s="473">
        <v>0</v>
      </c>
      <c r="J575" s="474">
        <v>0</v>
      </c>
      <c r="K575" s="473">
        <v>0</v>
      </c>
      <c r="L575" s="473">
        <v>0</v>
      </c>
      <c r="M575" s="473">
        <v>0</v>
      </c>
      <c r="N575" s="473">
        <v>0</v>
      </c>
      <c r="O575" s="244"/>
      <c r="P575" s="472"/>
    </row>
    <row r="576" spans="1:16" s="188" customFormat="1" hidden="1" x14ac:dyDescent="0.2">
      <c r="A576" s="463"/>
      <c r="B576" s="604"/>
      <c r="C576" s="599"/>
      <c r="D576" s="600"/>
      <c r="E576" s="497" t="s">
        <v>1275</v>
      </c>
      <c r="F576" s="553">
        <v>82054</v>
      </c>
      <c r="G576" s="474">
        <v>82054</v>
      </c>
      <c r="H576" s="473">
        <v>0</v>
      </c>
      <c r="I576" s="473">
        <v>0</v>
      </c>
      <c r="J576" s="474">
        <v>0</v>
      </c>
      <c r="K576" s="473">
        <v>0</v>
      </c>
      <c r="L576" s="473">
        <v>0</v>
      </c>
      <c r="M576" s="473">
        <v>0</v>
      </c>
      <c r="N576" s="473">
        <v>0</v>
      </c>
      <c r="O576" s="244"/>
      <c r="P576" s="472"/>
    </row>
    <row r="577" spans="1:16" s="188" customFormat="1" hidden="1" x14ac:dyDescent="0.2">
      <c r="A577" s="463"/>
      <c r="B577" s="604"/>
      <c r="C577" s="599"/>
      <c r="D577" s="600"/>
      <c r="E577" s="497" t="s">
        <v>1641</v>
      </c>
      <c r="F577" s="553">
        <v>25910590</v>
      </c>
      <c r="G577" s="474">
        <v>25910590</v>
      </c>
      <c r="H577" s="473">
        <v>0</v>
      </c>
      <c r="I577" s="473">
        <v>0</v>
      </c>
      <c r="J577" s="474">
        <v>0</v>
      </c>
      <c r="K577" s="473">
        <v>0</v>
      </c>
      <c r="L577" s="473">
        <v>0</v>
      </c>
      <c r="M577" s="473">
        <v>0</v>
      </c>
      <c r="N577" s="473">
        <v>0</v>
      </c>
      <c r="O577" s="244"/>
      <c r="P577" s="472"/>
    </row>
    <row r="578" spans="1:16" s="188" customFormat="1" hidden="1" x14ac:dyDescent="0.2">
      <c r="A578" s="463"/>
      <c r="B578" s="604"/>
      <c r="C578" s="599" t="s">
        <v>1554</v>
      </c>
      <c r="D578" s="600" t="s">
        <v>1555</v>
      </c>
      <c r="E578" s="497" t="s">
        <v>142</v>
      </c>
      <c r="F578" s="553">
        <v>104819367</v>
      </c>
      <c r="G578" s="474">
        <v>104819367</v>
      </c>
      <c r="H578" s="473">
        <v>0</v>
      </c>
      <c r="I578" s="473">
        <v>0</v>
      </c>
      <c r="J578" s="474">
        <v>0</v>
      </c>
      <c r="K578" s="473">
        <v>0</v>
      </c>
      <c r="L578" s="473">
        <v>0</v>
      </c>
      <c r="M578" s="473">
        <v>0</v>
      </c>
      <c r="N578" s="473">
        <v>0</v>
      </c>
      <c r="O578" s="244"/>
      <c r="P578" s="472"/>
    </row>
    <row r="579" spans="1:16" s="188" customFormat="1" hidden="1" x14ac:dyDescent="0.2">
      <c r="A579" s="463"/>
      <c r="B579" s="604"/>
      <c r="C579" s="599"/>
      <c r="D579" s="600"/>
      <c r="E579" s="497" t="s">
        <v>1273</v>
      </c>
      <c r="F579" s="553">
        <v>50400</v>
      </c>
      <c r="G579" s="474">
        <v>50400</v>
      </c>
      <c r="H579" s="473">
        <v>0</v>
      </c>
      <c r="I579" s="473">
        <v>0</v>
      </c>
      <c r="J579" s="474">
        <v>0</v>
      </c>
      <c r="K579" s="473">
        <v>0</v>
      </c>
      <c r="L579" s="473">
        <v>0</v>
      </c>
      <c r="M579" s="473">
        <v>0</v>
      </c>
      <c r="N579" s="473">
        <v>0</v>
      </c>
      <c r="O579" s="244"/>
      <c r="P579" s="472"/>
    </row>
    <row r="580" spans="1:16" s="188" customFormat="1" hidden="1" x14ac:dyDescent="0.2">
      <c r="A580" s="463"/>
      <c r="B580" s="604"/>
      <c r="C580" s="599"/>
      <c r="D580" s="600"/>
      <c r="E580" s="497" t="s">
        <v>1274</v>
      </c>
      <c r="F580" s="553">
        <v>419276987</v>
      </c>
      <c r="G580" s="474">
        <v>419276987</v>
      </c>
      <c r="H580" s="473">
        <v>0</v>
      </c>
      <c r="I580" s="473">
        <v>0</v>
      </c>
      <c r="J580" s="474">
        <v>0</v>
      </c>
      <c r="K580" s="473">
        <v>0</v>
      </c>
      <c r="L580" s="473">
        <v>0</v>
      </c>
      <c r="M580" s="473">
        <v>0</v>
      </c>
      <c r="N580" s="473">
        <v>0</v>
      </c>
      <c r="O580" s="244"/>
      <c r="P580" s="472"/>
    </row>
    <row r="581" spans="1:16" s="188" customFormat="1" hidden="1" x14ac:dyDescent="0.2">
      <c r="A581" s="463"/>
      <c r="B581" s="604"/>
      <c r="C581" s="599"/>
      <c r="D581" s="600"/>
      <c r="E581" s="497" t="s">
        <v>1275</v>
      </c>
      <c r="F581" s="553">
        <v>23700</v>
      </c>
      <c r="G581" s="474">
        <v>23700</v>
      </c>
      <c r="H581" s="473">
        <v>0</v>
      </c>
      <c r="I581" s="473">
        <v>0</v>
      </c>
      <c r="J581" s="474">
        <v>0</v>
      </c>
      <c r="K581" s="473">
        <v>0</v>
      </c>
      <c r="L581" s="473">
        <v>0</v>
      </c>
      <c r="M581" s="473">
        <v>0</v>
      </c>
      <c r="N581" s="473">
        <v>0</v>
      </c>
      <c r="O581" s="244"/>
      <c r="P581" s="472"/>
    </row>
    <row r="582" spans="1:16" s="188" customFormat="1" hidden="1" x14ac:dyDescent="0.2">
      <c r="A582" s="463"/>
      <c r="B582" s="604"/>
      <c r="C582" s="599"/>
      <c r="D582" s="600"/>
      <c r="E582" s="497" t="s">
        <v>356</v>
      </c>
      <c r="F582" s="553">
        <v>2096385</v>
      </c>
      <c r="G582" s="474">
        <v>2096385</v>
      </c>
      <c r="H582" s="473">
        <v>0</v>
      </c>
      <c r="I582" s="473">
        <v>0</v>
      </c>
      <c r="J582" s="474">
        <v>0</v>
      </c>
      <c r="K582" s="473">
        <v>0</v>
      </c>
      <c r="L582" s="473">
        <v>0</v>
      </c>
      <c r="M582" s="473">
        <v>0</v>
      </c>
      <c r="N582" s="473">
        <v>0</v>
      </c>
      <c r="O582" s="244"/>
      <c r="P582" s="472"/>
    </row>
    <row r="583" spans="1:16" s="188" customFormat="1" hidden="1" x14ac:dyDescent="0.2">
      <c r="A583" s="463"/>
      <c r="B583" s="604"/>
      <c r="C583" s="599" t="s">
        <v>1556</v>
      </c>
      <c r="D583" s="600" t="s">
        <v>1557</v>
      </c>
      <c r="E583" s="497" t="s">
        <v>142</v>
      </c>
      <c r="F583" s="553">
        <v>118510012</v>
      </c>
      <c r="G583" s="474">
        <v>118510012</v>
      </c>
      <c r="H583" s="473">
        <v>0</v>
      </c>
      <c r="I583" s="473">
        <v>0</v>
      </c>
      <c r="J583" s="474">
        <v>0</v>
      </c>
      <c r="K583" s="473">
        <v>0</v>
      </c>
      <c r="L583" s="473">
        <v>0</v>
      </c>
      <c r="M583" s="473">
        <v>0</v>
      </c>
      <c r="N583" s="473">
        <v>0</v>
      </c>
      <c r="O583" s="244"/>
      <c r="P583" s="472"/>
    </row>
    <row r="584" spans="1:16" s="188" customFormat="1" hidden="1" x14ac:dyDescent="0.2">
      <c r="A584" s="463"/>
      <c r="B584" s="604"/>
      <c r="C584" s="599"/>
      <c r="D584" s="600"/>
      <c r="E584" s="497" t="s">
        <v>1273</v>
      </c>
      <c r="F584" s="553">
        <v>47100</v>
      </c>
      <c r="G584" s="474">
        <v>47100</v>
      </c>
      <c r="H584" s="473">
        <v>0</v>
      </c>
      <c r="I584" s="473">
        <v>0</v>
      </c>
      <c r="J584" s="474">
        <v>0</v>
      </c>
      <c r="K584" s="473">
        <v>0</v>
      </c>
      <c r="L584" s="473">
        <v>0</v>
      </c>
      <c r="M584" s="473">
        <v>0</v>
      </c>
      <c r="N584" s="473">
        <v>0</v>
      </c>
      <c r="O584" s="244"/>
      <c r="P584" s="472"/>
    </row>
    <row r="585" spans="1:16" s="188" customFormat="1" hidden="1" x14ac:dyDescent="0.2">
      <c r="A585" s="463"/>
      <c r="B585" s="604"/>
      <c r="C585" s="599"/>
      <c r="D585" s="600"/>
      <c r="E585" s="497" t="s">
        <v>1274</v>
      </c>
      <c r="F585" s="553">
        <v>280545471</v>
      </c>
      <c r="G585" s="474">
        <v>280545471</v>
      </c>
      <c r="H585" s="473">
        <v>0</v>
      </c>
      <c r="I585" s="473">
        <v>0</v>
      </c>
      <c r="J585" s="474">
        <v>0</v>
      </c>
      <c r="K585" s="473">
        <v>0</v>
      </c>
      <c r="L585" s="473">
        <v>0</v>
      </c>
      <c r="M585" s="473">
        <v>0</v>
      </c>
      <c r="N585" s="473">
        <v>0</v>
      </c>
      <c r="O585" s="244"/>
      <c r="P585" s="472"/>
    </row>
    <row r="586" spans="1:16" s="188" customFormat="1" hidden="1" x14ac:dyDescent="0.2">
      <c r="A586" s="463"/>
      <c r="B586" s="604"/>
      <c r="C586" s="599"/>
      <c r="D586" s="600"/>
      <c r="E586" s="497" t="s">
        <v>1275</v>
      </c>
      <c r="F586" s="553">
        <v>80100</v>
      </c>
      <c r="G586" s="474">
        <v>80100</v>
      </c>
      <c r="H586" s="473">
        <v>0</v>
      </c>
      <c r="I586" s="473">
        <v>0</v>
      </c>
      <c r="J586" s="474">
        <v>0</v>
      </c>
      <c r="K586" s="473">
        <v>0</v>
      </c>
      <c r="L586" s="473">
        <v>0</v>
      </c>
      <c r="M586" s="473">
        <v>0</v>
      </c>
      <c r="N586" s="473">
        <v>0</v>
      </c>
      <c r="O586" s="244"/>
      <c r="P586" s="472"/>
    </row>
    <row r="587" spans="1:16" s="188" customFormat="1" hidden="1" x14ac:dyDescent="0.2">
      <c r="A587" s="463"/>
      <c r="B587" s="604"/>
      <c r="C587" s="599"/>
      <c r="D587" s="600"/>
      <c r="E587" s="497" t="s">
        <v>1641</v>
      </c>
      <c r="F587" s="553">
        <v>1298398</v>
      </c>
      <c r="G587" s="474">
        <v>1298398</v>
      </c>
      <c r="H587" s="473">
        <v>0</v>
      </c>
      <c r="I587" s="473">
        <v>0</v>
      </c>
      <c r="J587" s="474">
        <v>0</v>
      </c>
      <c r="K587" s="473">
        <v>0</v>
      </c>
      <c r="L587" s="473">
        <v>0</v>
      </c>
      <c r="M587" s="473">
        <v>0</v>
      </c>
      <c r="N587" s="473">
        <v>0</v>
      </c>
      <c r="O587" s="244"/>
      <c r="P587" s="472"/>
    </row>
    <row r="588" spans="1:16" s="188" customFormat="1" hidden="1" x14ac:dyDescent="0.2">
      <c r="A588" s="463"/>
      <c r="B588" s="604"/>
      <c r="C588" s="599" t="s">
        <v>1558</v>
      </c>
      <c r="D588" s="600" t="s">
        <v>1559</v>
      </c>
      <c r="E588" s="497" t="s">
        <v>142</v>
      </c>
      <c r="F588" s="553">
        <v>205296812</v>
      </c>
      <c r="G588" s="474">
        <v>205296812</v>
      </c>
      <c r="H588" s="473">
        <v>0</v>
      </c>
      <c r="I588" s="473">
        <v>0</v>
      </c>
      <c r="J588" s="474">
        <v>0</v>
      </c>
      <c r="K588" s="473">
        <v>0</v>
      </c>
      <c r="L588" s="473">
        <v>0</v>
      </c>
      <c r="M588" s="473">
        <v>0</v>
      </c>
      <c r="N588" s="473">
        <v>0</v>
      </c>
      <c r="O588" s="244"/>
      <c r="P588" s="472"/>
    </row>
    <row r="589" spans="1:16" s="188" customFormat="1" hidden="1" x14ac:dyDescent="0.2">
      <c r="A589" s="463"/>
      <c r="B589" s="604"/>
      <c r="C589" s="599"/>
      <c r="D589" s="600"/>
      <c r="E589" s="497" t="s">
        <v>1273</v>
      </c>
      <c r="F589" s="553">
        <v>47100</v>
      </c>
      <c r="G589" s="474">
        <v>47100</v>
      </c>
      <c r="H589" s="473">
        <v>0</v>
      </c>
      <c r="I589" s="473">
        <v>0</v>
      </c>
      <c r="J589" s="474">
        <v>0</v>
      </c>
      <c r="K589" s="473">
        <v>0</v>
      </c>
      <c r="L589" s="473">
        <v>0</v>
      </c>
      <c r="M589" s="473">
        <v>0</v>
      </c>
      <c r="N589" s="473">
        <v>0</v>
      </c>
      <c r="O589" s="244"/>
      <c r="P589" s="472"/>
    </row>
    <row r="590" spans="1:16" s="188" customFormat="1" hidden="1" x14ac:dyDescent="0.2">
      <c r="A590" s="463"/>
      <c r="B590" s="604"/>
      <c r="C590" s="599"/>
      <c r="D590" s="600"/>
      <c r="E590" s="497" t="s">
        <v>1274</v>
      </c>
      <c r="F590" s="553">
        <v>225533591</v>
      </c>
      <c r="G590" s="474">
        <v>225533591</v>
      </c>
      <c r="H590" s="473">
        <v>0</v>
      </c>
      <c r="I590" s="473">
        <v>0</v>
      </c>
      <c r="J590" s="474">
        <v>0</v>
      </c>
      <c r="K590" s="473">
        <v>0</v>
      </c>
      <c r="L590" s="473">
        <v>0</v>
      </c>
      <c r="M590" s="473">
        <v>0</v>
      </c>
      <c r="N590" s="473">
        <v>0</v>
      </c>
      <c r="O590" s="244"/>
      <c r="P590" s="472"/>
    </row>
    <row r="591" spans="1:16" s="188" customFormat="1" hidden="1" x14ac:dyDescent="0.2">
      <c r="A591" s="463"/>
      <c r="B591" s="604"/>
      <c r="C591" s="599"/>
      <c r="D591" s="600"/>
      <c r="E591" s="497" t="s">
        <v>1275</v>
      </c>
      <c r="F591" s="553">
        <v>80000</v>
      </c>
      <c r="G591" s="474">
        <v>80000</v>
      </c>
      <c r="H591" s="473">
        <v>0</v>
      </c>
      <c r="I591" s="473">
        <v>0</v>
      </c>
      <c r="J591" s="474">
        <v>0</v>
      </c>
      <c r="K591" s="473">
        <v>0</v>
      </c>
      <c r="L591" s="473">
        <v>0</v>
      </c>
      <c r="M591" s="473">
        <v>0</v>
      </c>
      <c r="N591" s="473">
        <v>0</v>
      </c>
      <c r="O591" s="244"/>
      <c r="P591" s="472"/>
    </row>
    <row r="592" spans="1:16" s="188" customFormat="1" hidden="1" x14ac:dyDescent="0.2">
      <c r="A592" s="463"/>
      <c r="B592" s="604"/>
      <c r="C592" s="599" t="s">
        <v>1560</v>
      </c>
      <c r="D592" s="600" t="s">
        <v>1561</v>
      </c>
      <c r="E592" s="497" t="s">
        <v>142</v>
      </c>
      <c r="F592" s="553">
        <v>136391480</v>
      </c>
      <c r="G592" s="474">
        <v>136391480</v>
      </c>
      <c r="H592" s="473">
        <v>0</v>
      </c>
      <c r="I592" s="473">
        <v>0</v>
      </c>
      <c r="J592" s="474">
        <v>0</v>
      </c>
      <c r="K592" s="473">
        <v>0</v>
      </c>
      <c r="L592" s="473">
        <v>0</v>
      </c>
      <c r="M592" s="473">
        <v>0</v>
      </c>
      <c r="N592" s="473">
        <v>0</v>
      </c>
      <c r="O592" s="244"/>
      <c r="P592" s="472"/>
    </row>
    <row r="593" spans="1:16" s="188" customFormat="1" hidden="1" x14ac:dyDescent="0.2">
      <c r="A593" s="463"/>
      <c r="B593" s="604"/>
      <c r="C593" s="599"/>
      <c r="D593" s="600"/>
      <c r="E593" s="497" t="s">
        <v>1273</v>
      </c>
      <c r="F593" s="553">
        <v>62800</v>
      </c>
      <c r="G593" s="474">
        <v>62800</v>
      </c>
      <c r="H593" s="473">
        <v>0</v>
      </c>
      <c r="I593" s="473">
        <v>0</v>
      </c>
      <c r="J593" s="474">
        <v>0</v>
      </c>
      <c r="K593" s="473">
        <v>0</v>
      </c>
      <c r="L593" s="473">
        <v>0</v>
      </c>
      <c r="M593" s="473">
        <v>0</v>
      </c>
      <c r="N593" s="473">
        <v>0</v>
      </c>
      <c r="O593" s="244"/>
      <c r="P593" s="472"/>
    </row>
    <row r="594" spans="1:16" s="188" customFormat="1" hidden="1" x14ac:dyDescent="0.2">
      <c r="A594" s="463"/>
      <c r="B594" s="604"/>
      <c r="C594" s="599"/>
      <c r="D594" s="600"/>
      <c r="E594" s="497" t="s">
        <v>1274</v>
      </c>
      <c r="F594" s="553">
        <v>382500000</v>
      </c>
      <c r="G594" s="474">
        <v>382500000</v>
      </c>
      <c r="H594" s="473">
        <v>0</v>
      </c>
      <c r="I594" s="473">
        <v>0</v>
      </c>
      <c r="J594" s="474">
        <v>0</v>
      </c>
      <c r="K594" s="473">
        <v>0</v>
      </c>
      <c r="L594" s="473">
        <v>0</v>
      </c>
      <c r="M594" s="473">
        <v>0</v>
      </c>
      <c r="N594" s="473">
        <v>0</v>
      </c>
      <c r="O594" s="244"/>
      <c r="P594" s="472"/>
    </row>
    <row r="595" spans="1:16" s="188" customFormat="1" hidden="1" x14ac:dyDescent="0.2">
      <c r="A595" s="463"/>
      <c r="B595" s="604"/>
      <c r="C595" s="599"/>
      <c r="D595" s="600"/>
      <c r="E595" s="497" t="s">
        <v>1275</v>
      </c>
      <c r="F595" s="553">
        <v>80000</v>
      </c>
      <c r="G595" s="474">
        <v>80000</v>
      </c>
      <c r="H595" s="473">
        <v>0</v>
      </c>
      <c r="I595" s="473">
        <v>0</v>
      </c>
      <c r="J595" s="474">
        <v>0</v>
      </c>
      <c r="K595" s="473">
        <v>0</v>
      </c>
      <c r="L595" s="473">
        <v>0</v>
      </c>
      <c r="M595" s="473">
        <v>0</v>
      </c>
      <c r="N595" s="473">
        <v>0</v>
      </c>
      <c r="O595" s="244"/>
      <c r="P595" s="472"/>
    </row>
    <row r="596" spans="1:16" s="188" customFormat="1" hidden="1" x14ac:dyDescent="0.2">
      <c r="A596" s="463"/>
      <c r="B596" s="604"/>
      <c r="C596" s="599"/>
      <c r="D596" s="600"/>
      <c r="E596" s="497" t="s">
        <v>1641</v>
      </c>
      <c r="F596" s="553">
        <v>7424027</v>
      </c>
      <c r="G596" s="474">
        <v>7424027</v>
      </c>
      <c r="H596" s="473">
        <v>0</v>
      </c>
      <c r="I596" s="473">
        <v>0</v>
      </c>
      <c r="J596" s="474">
        <v>0</v>
      </c>
      <c r="K596" s="473">
        <v>0</v>
      </c>
      <c r="L596" s="473">
        <v>0</v>
      </c>
      <c r="M596" s="473">
        <v>0</v>
      </c>
      <c r="N596" s="473">
        <v>0</v>
      </c>
      <c r="O596" s="244"/>
      <c r="P596" s="472"/>
    </row>
    <row r="597" spans="1:16" s="188" customFormat="1" hidden="1" x14ac:dyDescent="0.2">
      <c r="A597" s="463"/>
      <c r="B597" s="604"/>
      <c r="C597" s="599"/>
      <c r="D597" s="600"/>
      <c r="E597" s="497" t="s">
        <v>180</v>
      </c>
      <c r="F597" s="553">
        <v>0</v>
      </c>
      <c r="G597" s="474">
        <v>0</v>
      </c>
      <c r="H597" s="473">
        <v>0</v>
      </c>
      <c r="I597" s="473">
        <v>0</v>
      </c>
      <c r="J597" s="474">
        <v>0</v>
      </c>
      <c r="K597" s="473">
        <v>0</v>
      </c>
      <c r="L597" s="473">
        <v>0</v>
      </c>
      <c r="M597" s="473">
        <v>0</v>
      </c>
      <c r="N597" s="473">
        <v>0</v>
      </c>
      <c r="O597" s="244"/>
      <c r="P597" s="472"/>
    </row>
    <row r="598" spans="1:16" s="188" customFormat="1" hidden="1" x14ac:dyDescent="0.2">
      <c r="A598" s="463"/>
      <c r="B598" s="604"/>
      <c r="C598" s="607" t="s">
        <v>1844</v>
      </c>
      <c r="D598" s="606" t="s">
        <v>1845</v>
      </c>
      <c r="E598" s="497" t="s">
        <v>142</v>
      </c>
      <c r="F598" s="553">
        <v>213836417</v>
      </c>
      <c r="G598" s="474">
        <v>213836417</v>
      </c>
      <c r="H598" s="473">
        <v>0</v>
      </c>
      <c r="I598" s="473">
        <v>0</v>
      </c>
      <c r="J598" s="474">
        <v>0</v>
      </c>
      <c r="K598" s="473">
        <v>0</v>
      </c>
      <c r="L598" s="473">
        <v>0</v>
      </c>
      <c r="M598" s="473">
        <v>0</v>
      </c>
      <c r="N598" s="473">
        <v>0</v>
      </c>
      <c r="O598" s="244"/>
      <c r="P598" s="472"/>
    </row>
    <row r="599" spans="1:16" s="188" customFormat="1" hidden="1" x14ac:dyDescent="0.2">
      <c r="A599" s="463"/>
      <c r="B599" s="604"/>
      <c r="C599" s="608"/>
      <c r="D599" s="610"/>
      <c r="E599" s="497" t="s">
        <v>1273</v>
      </c>
      <c r="F599" s="553">
        <v>48300</v>
      </c>
      <c r="G599" s="474">
        <v>48300</v>
      </c>
      <c r="H599" s="473">
        <v>0</v>
      </c>
      <c r="I599" s="473">
        <v>0</v>
      </c>
      <c r="J599" s="474">
        <v>0</v>
      </c>
      <c r="K599" s="473">
        <v>0</v>
      </c>
      <c r="L599" s="473">
        <v>0</v>
      </c>
      <c r="M599" s="473">
        <v>0</v>
      </c>
      <c r="N599" s="473">
        <v>0</v>
      </c>
      <c r="O599" s="244"/>
      <c r="P599" s="472"/>
    </row>
    <row r="600" spans="1:16" s="188" customFormat="1" hidden="1" x14ac:dyDescent="0.2">
      <c r="A600" s="463"/>
      <c r="B600" s="604"/>
      <c r="C600" s="608"/>
      <c r="D600" s="610"/>
      <c r="E600" s="497" t="s">
        <v>1274</v>
      </c>
      <c r="F600" s="553">
        <v>330000000</v>
      </c>
      <c r="G600" s="474">
        <v>330000000</v>
      </c>
      <c r="H600" s="473">
        <v>0</v>
      </c>
      <c r="I600" s="473">
        <v>0</v>
      </c>
      <c r="J600" s="474">
        <v>0</v>
      </c>
      <c r="K600" s="473">
        <v>0</v>
      </c>
      <c r="L600" s="473">
        <v>0</v>
      </c>
      <c r="M600" s="473">
        <v>0</v>
      </c>
      <c r="N600" s="473">
        <v>0</v>
      </c>
      <c r="O600" s="244"/>
      <c r="P600" s="472"/>
    </row>
    <row r="601" spans="1:16" s="188" customFormat="1" hidden="1" x14ac:dyDescent="0.2">
      <c r="A601" s="463"/>
      <c r="B601" s="604"/>
      <c r="C601" s="609"/>
      <c r="D601" s="611"/>
      <c r="E601" s="188" t="s">
        <v>1275</v>
      </c>
      <c r="F601" s="553">
        <v>46012</v>
      </c>
      <c r="G601" s="474">
        <v>46012</v>
      </c>
      <c r="H601" s="473">
        <v>0</v>
      </c>
      <c r="I601" s="473">
        <v>0</v>
      </c>
      <c r="J601" s="474">
        <v>0</v>
      </c>
      <c r="K601" s="473">
        <v>0</v>
      </c>
      <c r="L601" s="473">
        <v>0</v>
      </c>
      <c r="M601" s="473">
        <v>0</v>
      </c>
      <c r="N601" s="473">
        <v>0</v>
      </c>
      <c r="O601" s="244"/>
      <c r="P601" s="472"/>
    </row>
    <row r="602" spans="1:16" s="188" customFormat="1" hidden="1" x14ac:dyDescent="0.2">
      <c r="A602" s="463"/>
      <c r="B602" s="604"/>
      <c r="C602" s="599" t="s">
        <v>1562</v>
      </c>
      <c r="D602" s="600" t="s">
        <v>1563</v>
      </c>
      <c r="E602" s="497" t="s">
        <v>142</v>
      </c>
      <c r="F602" s="553">
        <v>222149616</v>
      </c>
      <c r="G602" s="474">
        <v>222149616</v>
      </c>
      <c r="H602" s="473">
        <v>0</v>
      </c>
      <c r="I602" s="473">
        <v>0</v>
      </c>
      <c r="J602" s="474">
        <v>0</v>
      </c>
      <c r="K602" s="473">
        <v>0</v>
      </c>
      <c r="L602" s="473">
        <v>0</v>
      </c>
      <c r="M602" s="473">
        <v>0</v>
      </c>
      <c r="N602" s="473">
        <v>0</v>
      </c>
      <c r="O602" s="244"/>
      <c r="P602" s="472"/>
    </row>
    <row r="603" spans="1:16" s="188" customFormat="1" hidden="1" x14ac:dyDescent="0.2">
      <c r="A603" s="463"/>
      <c r="B603" s="604"/>
      <c r="C603" s="599"/>
      <c r="D603" s="600"/>
      <c r="E603" s="497" t="s">
        <v>1273</v>
      </c>
      <c r="F603" s="553">
        <v>47100</v>
      </c>
      <c r="G603" s="474">
        <v>47100</v>
      </c>
      <c r="H603" s="473">
        <v>0</v>
      </c>
      <c r="I603" s="473">
        <v>0</v>
      </c>
      <c r="J603" s="474">
        <v>0</v>
      </c>
      <c r="K603" s="473">
        <v>0</v>
      </c>
      <c r="L603" s="473">
        <v>0</v>
      </c>
      <c r="M603" s="473">
        <v>0</v>
      </c>
      <c r="N603" s="473">
        <v>0</v>
      </c>
      <c r="O603" s="244"/>
      <c r="P603" s="472"/>
    </row>
    <row r="604" spans="1:16" s="188" customFormat="1" hidden="1" x14ac:dyDescent="0.2">
      <c r="A604" s="463"/>
      <c r="B604" s="604"/>
      <c r="C604" s="599"/>
      <c r="D604" s="600"/>
      <c r="E604" s="497" t="s">
        <v>1274</v>
      </c>
      <c r="F604" s="553">
        <v>171455078</v>
      </c>
      <c r="G604" s="474">
        <v>171455078</v>
      </c>
      <c r="H604" s="473">
        <v>0</v>
      </c>
      <c r="I604" s="473">
        <v>0</v>
      </c>
      <c r="J604" s="474">
        <v>0</v>
      </c>
      <c r="K604" s="473">
        <v>0</v>
      </c>
      <c r="L604" s="473">
        <v>0</v>
      </c>
      <c r="M604" s="473">
        <v>0</v>
      </c>
      <c r="N604" s="473">
        <v>0</v>
      </c>
      <c r="O604" s="244"/>
      <c r="P604" s="472"/>
    </row>
    <row r="605" spans="1:16" s="188" customFormat="1" hidden="1" x14ac:dyDescent="0.2">
      <c r="A605" s="463"/>
      <c r="B605" s="604"/>
      <c r="C605" s="599"/>
      <c r="D605" s="600"/>
      <c r="E605" s="497" t="s">
        <v>1275</v>
      </c>
      <c r="F605" s="553">
        <v>80050</v>
      </c>
      <c r="G605" s="474">
        <v>80050</v>
      </c>
      <c r="H605" s="473">
        <v>0</v>
      </c>
      <c r="I605" s="473">
        <v>0</v>
      </c>
      <c r="J605" s="474">
        <v>0</v>
      </c>
      <c r="K605" s="473">
        <v>0</v>
      </c>
      <c r="L605" s="473">
        <v>0</v>
      </c>
      <c r="M605" s="473">
        <v>0</v>
      </c>
      <c r="N605" s="473">
        <v>0</v>
      </c>
      <c r="O605" s="244"/>
      <c r="P605" s="472"/>
    </row>
    <row r="606" spans="1:16" s="188" customFormat="1" hidden="1" x14ac:dyDescent="0.2">
      <c r="A606" s="463"/>
      <c r="B606" s="604"/>
      <c r="C606" s="599"/>
      <c r="D606" s="600"/>
      <c r="E606" s="497" t="s">
        <v>1641</v>
      </c>
      <c r="F606" s="553">
        <v>1953120</v>
      </c>
      <c r="G606" s="474">
        <v>1953120</v>
      </c>
      <c r="H606" s="473">
        <v>0</v>
      </c>
      <c r="I606" s="473">
        <v>0</v>
      </c>
      <c r="J606" s="474">
        <v>0</v>
      </c>
      <c r="K606" s="473">
        <v>0</v>
      </c>
      <c r="L606" s="473">
        <v>0</v>
      </c>
      <c r="M606" s="473">
        <v>0</v>
      </c>
      <c r="N606" s="473">
        <v>0</v>
      </c>
      <c r="O606" s="244"/>
      <c r="P606" s="472"/>
    </row>
    <row r="607" spans="1:16" s="188" customFormat="1" hidden="1" x14ac:dyDescent="0.2">
      <c r="A607" s="463"/>
      <c r="B607" s="604"/>
      <c r="C607" s="599" t="s">
        <v>1564</v>
      </c>
      <c r="D607" s="600" t="s">
        <v>1565</v>
      </c>
      <c r="E607" s="497" t="s">
        <v>142</v>
      </c>
      <c r="F607" s="553">
        <v>183211349</v>
      </c>
      <c r="G607" s="474">
        <v>183211349</v>
      </c>
      <c r="H607" s="473">
        <v>0</v>
      </c>
      <c r="I607" s="473">
        <v>0</v>
      </c>
      <c r="J607" s="474">
        <v>0</v>
      </c>
      <c r="K607" s="473">
        <v>0</v>
      </c>
      <c r="L607" s="473">
        <v>0</v>
      </c>
      <c r="M607" s="473">
        <v>0</v>
      </c>
      <c r="N607" s="473">
        <v>0</v>
      </c>
      <c r="O607" s="244"/>
      <c r="P607" s="472"/>
    </row>
    <row r="608" spans="1:16" s="188" customFormat="1" hidden="1" x14ac:dyDescent="0.2">
      <c r="A608" s="463"/>
      <c r="B608" s="604"/>
      <c r="C608" s="599"/>
      <c r="D608" s="600"/>
      <c r="E608" s="497" t="s">
        <v>1460</v>
      </c>
      <c r="F608" s="553">
        <v>69675119</v>
      </c>
      <c r="G608" s="474">
        <v>69675119</v>
      </c>
      <c r="H608" s="473">
        <v>0</v>
      </c>
      <c r="I608" s="473">
        <v>0</v>
      </c>
      <c r="J608" s="474">
        <v>0</v>
      </c>
      <c r="K608" s="473">
        <v>0</v>
      </c>
      <c r="L608" s="473">
        <v>0</v>
      </c>
      <c r="M608" s="473">
        <v>0</v>
      </c>
      <c r="N608" s="473">
        <v>0</v>
      </c>
      <c r="O608" s="244"/>
      <c r="P608" s="472"/>
    </row>
    <row r="609" spans="1:16" s="188" customFormat="1" hidden="1" x14ac:dyDescent="0.2">
      <c r="A609" s="463"/>
      <c r="B609" s="604"/>
      <c r="C609" s="599"/>
      <c r="D609" s="600"/>
      <c r="E609" s="497" t="s">
        <v>1273</v>
      </c>
      <c r="F609" s="553">
        <v>47100</v>
      </c>
      <c r="G609" s="474">
        <v>47100</v>
      </c>
      <c r="H609" s="473">
        <v>0</v>
      </c>
      <c r="I609" s="473">
        <v>0</v>
      </c>
      <c r="J609" s="474">
        <v>0</v>
      </c>
      <c r="K609" s="473">
        <v>0</v>
      </c>
      <c r="L609" s="473">
        <v>0</v>
      </c>
      <c r="M609" s="473">
        <v>0</v>
      </c>
      <c r="N609" s="473">
        <v>0</v>
      </c>
      <c r="O609" s="244"/>
      <c r="P609" s="472"/>
    </row>
    <row r="610" spans="1:16" s="188" customFormat="1" hidden="1" x14ac:dyDescent="0.2">
      <c r="A610" s="463"/>
      <c r="B610" s="604"/>
      <c r="C610" s="599"/>
      <c r="D610" s="600"/>
      <c r="E610" s="497" t="s">
        <v>1274</v>
      </c>
      <c r="F610" s="553">
        <v>184000000</v>
      </c>
      <c r="G610" s="474">
        <v>184000000</v>
      </c>
      <c r="H610" s="473">
        <v>0</v>
      </c>
      <c r="I610" s="473">
        <v>0</v>
      </c>
      <c r="J610" s="474">
        <v>0</v>
      </c>
      <c r="K610" s="473">
        <v>0</v>
      </c>
      <c r="L610" s="473">
        <v>0</v>
      </c>
      <c r="M610" s="473">
        <v>0</v>
      </c>
      <c r="N610" s="473">
        <v>0</v>
      </c>
      <c r="O610" s="244"/>
      <c r="P610" s="472"/>
    </row>
    <row r="611" spans="1:16" s="188" customFormat="1" hidden="1" x14ac:dyDescent="0.2">
      <c r="A611" s="463"/>
      <c r="B611" s="604"/>
      <c r="C611" s="599"/>
      <c r="D611" s="600"/>
      <c r="E611" s="497" t="s">
        <v>1275</v>
      </c>
      <c r="F611" s="553">
        <v>80857</v>
      </c>
      <c r="G611" s="474">
        <v>80857</v>
      </c>
      <c r="H611" s="473">
        <v>0</v>
      </c>
      <c r="I611" s="473">
        <v>0</v>
      </c>
      <c r="J611" s="474">
        <v>0</v>
      </c>
      <c r="K611" s="473">
        <v>0</v>
      </c>
      <c r="L611" s="473">
        <v>0</v>
      </c>
      <c r="M611" s="473">
        <v>0</v>
      </c>
      <c r="N611" s="473">
        <v>0</v>
      </c>
      <c r="O611" s="244"/>
      <c r="P611" s="472"/>
    </row>
    <row r="612" spans="1:16" s="188" customFormat="1" hidden="1" x14ac:dyDescent="0.2">
      <c r="A612" s="463"/>
      <c r="B612" s="604"/>
      <c r="C612" s="599"/>
      <c r="D612" s="600"/>
      <c r="E612" s="497" t="s">
        <v>152</v>
      </c>
      <c r="F612" s="553">
        <v>6500000</v>
      </c>
      <c r="G612" s="474">
        <v>6500000</v>
      </c>
      <c r="H612" s="473">
        <v>0</v>
      </c>
      <c r="I612" s="473">
        <v>0</v>
      </c>
      <c r="J612" s="474">
        <v>0</v>
      </c>
      <c r="K612" s="473">
        <v>0</v>
      </c>
      <c r="L612" s="473">
        <v>0</v>
      </c>
      <c r="M612" s="473">
        <v>0</v>
      </c>
      <c r="N612" s="473">
        <v>0</v>
      </c>
      <c r="O612" s="244"/>
      <c r="P612" s="472"/>
    </row>
    <row r="613" spans="1:16" s="188" customFormat="1" hidden="1" x14ac:dyDescent="0.2">
      <c r="A613" s="463"/>
      <c r="B613" s="604"/>
      <c r="C613" s="599" t="s">
        <v>1566</v>
      </c>
      <c r="D613" s="600" t="s">
        <v>1567</v>
      </c>
      <c r="E613" s="497" t="s">
        <v>142</v>
      </c>
      <c r="F613" s="553">
        <v>455464504</v>
      </c>
      <c r="G613" s="474">
        <v>455464504</v>
      </c>
      <c r="H613" s="473">
        <v>0</v>
      </c>
      <c r="I613" s="473">
        <v>0</v>
      </c>
      <c r="J613" s="474">
        <v>0</v>
      </c>
      <c r="K613" s="473">
        <v>0</v>
      </c>
      <c r="L613" s="473">
        <v>0</v>
      </c>
      <c r="M613" s="473">
        <v>0</v>
      </c>
      <c r="N613" s="473">
        <v>0</v>
      </c>
      <c r="O613" s="244"/>
      <c r="P613" s="472"/>
    </row>
    <row r="614" spans="1:16" s="188" customFormat="1" hidden="1" x14ac:dyDescent="0.2">
      <c r="A614" s="463"/>
      <c r="B614" s="604"/>
      <c r="C614" s="599"/>
      <c r="D614" s="600"/>
      <c r="E614" s="497" t="s">
        <v>1273</v>
      </c>
      <c r="F614" s="553">
        <v>62800</v>
      </c>
      <c r="G614" s="474">
        <v>62800</v>
      </c>
      <c r="H614" s="473">
        <v>0</v>
      </c>
      <c r="I614" s="473">
        <v>0</v>
      </c>
      <c r="J614" s="474">
        <v>0</v>
      </c>
      <c r="K614" s="473">
        <v>0</v>
      </c>
      <c r="L614" s="473">
        <v>0</v>
      </c>
      <c r="M614" s="473">
        <v>0</v>
      </c>
      <c r="N614" s="473">
        <v>0</v>
      </c>
      <c r="O614" s="244"/>
      <c r="P614" s="472"/>
    </row>
    <row r="615" spans="1:16" s="188" customFormat="1" hidden="1" x14ac:dyDescent="0.2">
      <c r="A615" s="463"/>
      <c r="B615" s="604"/>
      <c r="C615" s="599"/>
      <c r="D615" s="600"/>
      <c r="E615" s="497" t="s">
        <v>1274</v>
      </c>
      <c r="F615" s="553">
        <v>32752839</v>
      </c>
      <c r="G615" s="474">
        <v>32752839</v>
      </c>
      <c r="H615" s="473">
        <v>0</v>
      </c>
      <c r="I615" s="473">
        <v>0</v>
      </c>
      <c r="J615" s="474">
        <v>0</v>
      </c>
      <c r="K615" s="473">
        <v>0</v>
      </c>
      <c r="L615" s="473">
        <v>0</v>
      </c>
      <c r="M615" s="473">
        <v>0</v>
      </c>
      <c r="N615" s="473">
        <v>0</v>
      </c>
      <c r="O615" s="244"/>
      <c r="P615" s="472"/>
    </row>
    <row r="616" spans="1:16" s="188" customFormat="1" hidden="1" x14ac:dyDescent="0.2">
      <c r="A616" s="463"/>
      <c r="B616" s="604"/>
      <c r="C616" s="599"/>
      <c r="D616" s="600"/>
      <c r="E616" s="497" t="s">
        <v>1275</v>
      </c>
      <c r="F616" s="553">
        <v>80000</v>
      </c>
      <c r="G616" s="474">
        <v>80000</v>
      </c>
      <c r="H616" s="473">
        <v>0</v>
      </c>
      <c r="I616" s="473">
        <v>0</v>
      </c>
      <c r="J616" s="474">
        <v>0</v>
      </c>
      <c r="K616" s="473">
        <v>0</v>
      </c>
      <c r="L616" s="473">
        <v>0</v>
      </c>
      <c r="M616" s="473">
        <v>0</v>
      </c>
      <c r="N616" s="473">
        <v>0</v>
      </c>
      <c r="O616" s="244"/>
      <c r="P616" s="472"/>
    </row>
    <row r="617" spans="1:16" s="188" customFormat="1" hidden="1" x14ac:dyDescent="0.2">
      <c r="A617" s="463"/>
      <c r="B617" s="604"/>
      <c r="C617" s="599"/>
      <c r="D617" s="600"/>
      <c r="E617" s="497" t="s">
        <v>1641</v>
      </c>
      <c r="F617" s="553">
        <v>422500</v>
      </c>
      <c r="G617" s="474">
        <v>422500</v>
      </c>
      <c r="H617" s="473">
        <v>0</v>
      </c>
      <c r="I617" s="473">
        <v>0</v>
      </c>
      <c r="J617" s="474">
        <v>0</v>
      </c>
      <c r="K617" s="473">
        <v>0</v>
      </c>
      <c r="L617" s="473">
        <v>0</v>
      </c>
      <c r="M617" s="473">
        <v>0</v>
      </c>
      <c r="N617" s="473">
        <v>0</v>
      </c>
      <c r="O617" s="244"/>
      <c r="P617" s="472"/>
    </row>
    <row r="618" spans="1:16" s="188" customFormat="1" hidden="1" x14ac:dyDescent="0.2">
      <c r="A618" s="463"/>
      <c r="B618" s="604"/>
      <c r="C618" s="599"/>
      <c r="D618" s="600"/>
      <c r="E618" s="497" t="s">
        <v>180</v>
      </c>
      <c r="F618" s="553">
        <v>0</v>
      </c>
      <c r="G618" s="474">
        <v>0</v>
      </c>
      <c r="H618" s="473">
        <v>0</v>
      </c>
      <c r="I618" s="473">
        <v>0</v>
      </c>
      <c r="J618" s="474">
        <v>0</v>
      </c>
      <c r="K618" s="473">
        <v>0</v>
      </c>
      <c r="L618" s="473">
        <v>0</v>
      </c>
      <c r="M618" s="473">
        <v>0</v>
      </c>
      <c r="N618" s="473">
        <v>0</v>
      </c>
      <c r="O618" s="244"/>
      <c r="P618" s="472"/>
    </row>
    <row r="619" spans="1:16" s="188" customFormat="1" hidden="1" x14ac:dyDescent="0.2">
      <c r="A619" s="463"/>
      <c r="B619" s="604"/>
      <c r="C619" s="599" t="s">
        <v>1568</v>
      </c>
      <c r="D619" s="600" t="s">
        <v>1569</v>
      </c>
      <c r="E619" s="497" t="s">
        <v>142</v>
      </c>
      <c r="F619" s="553">
        <v>110000000</v>
      </c>
      <c r="G619" s="474">
        <v>110000000</v>
      </c>
      <c r="H619" s="473">
        <v>0</v>
      </c>
      <c r="I619" s="473">
        <v>0</v>
      </c>
      <c r="J619" s="474">
        <v>0</v>
      </c>
      <c r="K619" s="473">
        <v>0</v>
      </c>
      <c r="L619" s="473">
        <v>0</v>
      </c>
      <c r="M619" s="473">
        <v>0</v>
      </c>
      <c r="N619" s="473">
        <v>0</v>
      </c>
      <c r="O619" s="244"/>
      <c r="P619" s="472"/>
    </row>
    <row r="620" spans="1:16" s="188" customFormat="1" hidden="1" x14ac:dyDescent="0.2">
      <c r="A620" s="463"/>
      <c r="B620" s="604"/>
      <c r="C620" s="599"/>
      <c r="D620" s="600"/>
      <c r="E620" s="497" t="s">
        <v>1273</v>
      </c>
      <c r="F620" s="553">
        <v>65200</v>
      </c>
      <c r="G620" s="474">
        <v>65200</v>
      </c>
      <c r="H620" s="473">
        <v>0</v>
      </c>
      <c r="I620" s="473">
        <v>0</v>
      </c>
      <c r="J620" s="474">
        <v>0</v>
      </c>
      <c r="K620" s="473">
        <v>0</v>
      </c>
      <c r="L620" s="473">
        <v>0</v>
      </c>
      <c r="M620" s="473">
        <v>0</v>
      </c>
      <c r="N620" s="473">
        <v>0</v>
      </c>
      <c r="O620" s="244"/>
      <c r="P620" s="472"/>
    </row>
    <row r="621" spans="1:16" s="188" customFormat="1" hidden="1" x14ac:dyDescent="0.2">
      <c r="A621" s="463"/>
      <c r="B621" s="604"/>
      <c r="C621" s="599"/>
      <c r="D621" s="600"/>
      <c r="E621" s="497" t="s">
        <v>1274</v>
      </c>
      <c r="F621" s="553">
        <v>412086190</v>
      </c>
      <c r="G621" s="474">
        <v>412086190</v>
      </c>
      <c r="H621" s="473">
        <v>0</v>
      </c>
      <c r="I621" s="473">
        <v>0</v>
      </c>
      <c r="J621" s="474">
        <v>0</v>
      </c>
      <c r="K621" s="473">
        <v>0</v>
      </c>
      <c r="L621" s="473">
        <v>0</v>
      </c>
      <c r="M621" s="473">
        <v>0</v>
      </c>
      <c r="N621" s="473">
        <v>0</v>
      </c>
      <c r="O621" s="244"/>
      <c r="P621" s="472"/>
    </row>
    <row r="622" spans="1:16" s="188" customFormat="1" hidden="1" x14ac:dyDescent="0.2">
      <c r="A622" s="463"/>
      <c r="B622" s="604"/>
      <c r="C622" s="599"/>
      <c r="D622" s="600"/>
      <c r="E622" s="497" t="s">
        <v>1275</v>
      </c>
      <c r="F622" s="553">
        <v>40100</v>
      </c>
      <c r="G622" s="474">
        <v>40100</v>
      </c>
      <c r="H622" s="473">
        <v>0</v>
      </c>
      <c r="I622" s="473">
        <v>0</v>
      </c>
      <c r="J622" s="474">
        <v>0</v>
      </c>
      <c r="K622" s="473">
        <v>0</v>
      </c>
      <c r="L622" s="473">
        <v>0</v>
      </c>
      <c r="M622" s="473">
        <v>0</v>
      </c>
      <c r="N622" s="473">
        <v>0</v>
      </c>
      <c r="O622" s="244"/>
      <c r="P622" s="472"/>
    </row>
    <row r="623" spans="1:16" s="188" customFormat="1" hidden="1" x14ac:dyDescent="0.2">
      <c r="A623" s="463"/>
      <c r="B623" s="604"/>
      <c r="C623" s="599" t="s">
        <v>1570</v>
      </c>
      <c r="D623" s="600" t="s">
        <v>1571</v>
      </c>
      <c r="E623" s="497" t="s">
        <v>142</v>
      </c>
      <c r="F623" s="553">
        <v>135000000</v>
      </c>
      <c r="G623" s="474">
        <v>135000000</v>
      </c>
      <c r="H623" s="473">
        <v>0</v>
      </c>
      <c r="I623" s="473">
        <v>0</v>
      </c>
      <c r="J623" s="474">
        <v>0</v>
      </c>
      <c r="K623" s="473">
        <v>0</v>
      </c>
      <c r="L623" s="473">
        <v>0</v>
      </c>
      <c r="M623" s="473">
        <v>0</v>
      </c>
      <c r="N623" s="473">
        <v>0</v>
      </c>
      <c r="O623" s="244"/>
      <c r="P623" s="472"/>
    </row>
    <row r="624" spans="1:16" s="188" customFormat="1" hidden="1" x14ac:dyDescent="0.2">
      <c r="A624" s="463"/>
      <c r="B624" s="604"/>
      <c r="C624" s="599"/>
      <c r="D624" s="600"/>
      <c r="E624" s="497" t="s">
        <v>1273</v>
      </c>
      <c r="F624" s="553">
        <v>48900</v>
      </c>
      <c r="G624" s="474">
        <v>48900</v>
      </c>
      <c r="H624" s="473">
        <v>0</v>
      </c>
      <c r="I624" s="473">
        <v>0</v>
      </c>
      <c r="J624" s="474">
        <v>0</v>
      </c>
      <c r="K624" s="473">
        <v>0</v>
      </c>
      <c r="L624" s="473">
        <v>0</v>
      </c>
      <c r="M624" s="473">
        <v>0</v>
      </c>
      <c r="N624" s="473">
        <v>0</v>
      </c>
      <c r="O624" s="244"/>
      <c r="P624" s="472"/>
    </row>
    <row r="625" spans="1:16" s="188" customFormat="1" hidden="1" x14ac:dyDescent="0.2">
      <c r="A625" s="463"/>
      <c r="B625" s="604"/>
      <c r="C625" s="599"/>
      <c r="D625" s="600"/>
      <c r="E625" s="497" t="s">
        <v>1274</v>
      </c>
      <c r="F625" s="553">
        <v>272214975</v>
      </c>
      <c r="G625" s="474">
        <v>272214975</v>
      </c>
      <c r="H625" s="473">
        <v>0</v>
      </c>
      <c r="I625" s="473">
        <v>0</v>
      </c>
      <c r="J625" s="474">
        <v>0</v>
      </c>
      <c r="K625" s="473">
        <v>0</v>
      </c>
      <c r="L625" s="473">
        <v>0</v>
      </c>
      <c r="M625" s="473">
        <v>0</v>
      </c>
      <c r="N625" s="473">
        <v>0</v>
      </c>
      <c r="O625" s="244"/>
      <c r="P625" s="472"/>
    </row>
    <row r="626" spans="1:16" s="188" customFormat="1" hidden="1" x14ac:dyDescent="0.2">
      <c r="A626" s="463"/>
      <c r="B626" s="604"/>
      <c r="C626" s="599"/>
      <c r="D626" s="600"/>
      <c r="E626" s="497" t="s">
        <v>1275</v>
      </c>
      <c r="F626" s="553">
        <v>19363</v>
      </c>
      <c r="G626" s="474">
        <v>19363</v>
      </c>
      <c r="H626" s="473">
        <v>0</v>
      </c>
      <c r="I626" s="473">
        <v>0</v>
      </c>
      <c r="J626" s="474">
        <v>0</v>
      </c>
      <c r="K626" s="473">
        <v>0</v>
      </c>
      <c r="L626" s="473">
        <v>0</v>
      </c>
      <c r="M626" s="473">
        <v>0</v>
      </c>
      <c r="N626" s="473">
        <v>0</v>
      </c>
      <c r="O626" s="244"/>
      <c r="P626" s="472"/>
    </row>
    <row r="627" spans="1:16" s="188" customFormat="1" hidden="1" x14ac:dyDescent="0.2">
      <c r="A627" s="463"/>
      <c r="B627" s="604"/>
      <c r="C627" s="599" t="s">
        <v>1572</v>
      </c>
      <c r="D627" s="600" t="s">
        <v>1573</v>
      </c>
      <c r="E627" s="497" t="s">
        <v>142</v>
      </c>
      <c r="F627" s="553">
        <v>162001581</v>
      </c>
      <c r="G627" s="474">
        <v>162001581</v>
      </c>
      <c r="H627" s="473">
        <v>0</v>
      </c>
      <c r="I627" s="473">
        <v>0</v>
      </c>
      <c r="J627" s="474">
        <v>0</v>
      </c>
      <c r="K627" s="473">
        <v>0</v>
      </c>
      <c r="L627" s="473">
        <v>0</v>
      </c>
      <c r="M627" s="473">
        <v>0</v>
      </c>
      <c r="N627" s="473">
        <v>0</v>
      </c>
      <c r="O627" s="244"/>
      <c r="P627" s="472"/>
    </row>
    <row r="628" spans="1:16" s="188" customFormat="1" hidden="1" x14ac:dyDescent="0.2">
      <c r="A628" s="463"/>
      <c r="B628" s="604"/>
      <c r="C628" s="599"/>
      <c r="D628" s="600"/>
      <c r="E628" s="497" t="s">
        <v>1273</v>
      </c>
      <c r="F628" s="553">
        <v>47100</v>
      </c>
      <c r="G628" s="474">
        <v>47100</v>
      </c>
      <c r="H628" s="473">
        <v>0</v>
      </c>
      <c r="I628" s="473">
        <v>0</v>
      </c>
      <c r="J628" s="474">
        <v>0</v>
      </c>
      <c r="K628" s="473">
        <v>0</v>
      </c>
      <c r="L628" s="473">
        <v>0</v>
      </c>
      <c r="M628" s="473">
        <v>0</v>
      </c>
      <c r="N628" s="473">
        <v>0</v>
      </c>
      <c r="O628" s="244"/>
      <c r="P628" s="472"/>
    </row>
    <row r="629" spans="1:16" s="188" customFormat="1" hidden="1" x14ac:dyDescent="0.2">
      <c r="A629" s="463"/>
      <c r="B629" s="604"/>
      <c r="C629" s="599"/>
      <c r="D629" s="600"/>
      <c r="E629" s="497" t="s">
        <v>1274</v>
      </c>
      <c r="F629" s="553">
        <v>255000000</v>
      </c>
      <c r="G629" s="474">
        <v>255000000</v>
      </c>
      <c r="H629" s="473">
        <v>0</v>
      </c>
      <c r="I629" s="473">
        <v>0</v>
      </c>
      <c r="J629" s="474">
        <v>0</v>
      </c>
      <c r="K629" s="473">
        <v>0</v>
      </c>
      <c r="L629" s="473">
        <v>0</v>
      </c>
      <c r="M629" s="473">
        <v>0</v>
      </c>
      <c r="N629" s="473">
        <v>0</v>
      </c>
      <c r="O629" s="244"/>
      <c r="P629" s="472"/>
    </row>
    <row r="630" spans="1:16" s="188" customFormat="1" hidden="1" x14ac:dyDescent="0.2">
      <c r="A630" s="463"/>
      <c r="B630" s="604"/>
      <c r="C630" s="599"/>
      <c r="D630" s="600"/>
      <c r="E630" s="497" t="s">
        <v>1275</v>
      </c>
      <c r="F630" s="553">
        <v>79838</v>
      </c>
      <c r="G630" s="474">
        <v>79838</v>
      </c>
      <c r="H630" s="473">
        <v>0</v>
      </c>
      <c r="I630" s="473">
        <v>0</v>
      </c>
      <c r="J630" s="474">
        <v>0</v>
      </c>
      <c r="K630" s="473">
        <v>0</v>
      </c>
      <c r="L630" s="473">
        <v>0</v>
      </c>
      <c r="M630" s="473">
        <v>0</v>
      </c>
      <c r="N630" s="473">
        <v>0</v>
      </c>
      <c r="O630" s="244"/>
      <c r="P630" s="472"/>
    </row>
    <row r="631" spans="1:16" s="188" customFormat="1" hidden="1" x14ac:dyDescent="0.2">
      <c r="A631" s="463"/>
      <c r="B631" s="604"/>
      <c r="C631" s="599"/>
      <c r="D631" s="600"/>
      <c r="E631" s="497" t="s">
        <v>1641</v>
      </c>
      <c r="F631" s="553">
        <v>5499181</v>
      </c>
      <c r="G631" s="474">
        <v>5499181</v>
      </c>
      <c r="H631" s="473">
        <v>0</v>
      </c>
      <c r="I631" s="473">
        <v>0</v>
      </c>
      <c r="J631" s="474">
        <v>0</v>
      </c>
      <c r="K631" s="473">
        <v>0</v>
      </c>
      <c r="L631" s="473">
        <v>0</v>
      </c>
      <c r="M631" s="473">
        <v>0</v>
      </c>
      <c r="N631" s="473">
        <v>0</v>
      </c>
      <c r="O631" s="244"/>
      <c r="P631" s="472"/>
    </row>
    <row r="632" spans="1:16" s="188" customFormat="1" hidden="1" x14ac:dyDescent="0.2">
      <c r="A632" s="463"/>
      <c r="B632" s="604"/>
      <c r="C632" s="599" t="s">
        <v>1574</v>
      </c>
      <c r="D632" s="600" t="s">
        <v>1575</v>
      </c>
      <c r="E632" s="497" t="s">
        <v>142</v>
      </c>
      <c r="F632" s="553">
        <v>170000000</v>
      </c>
      <c r="G632" s="474">
        <v>170000000</v>
      </c>
      <c r="H632" s="473">
        <v>0</v>
      </c>
      <c r="I632" s="473">
        <v>0</v>
      </c>
      <c r="J632" s="474">
        <v>0</v>
      </c>
      <c r="K632" s="473">
        <v>0</v>
      </c>
      <c r="L632" s="473">
        <v>0</v>
      </c>
      <c r="M632" s="473">
        <v>0</v>
      </c>
      <c r="N632" s="473">
        <v>0</v>
      </c>
      <c r="O632" s="244"/>
      <c r="P632" s="472"/>
    </row>
    <row r="633" spans="1:16" s="188" customFormat="1" hidden="1" x14ac:dyDescent="0.2">
      <c r="A633" s="463"/>
      <c r="B633" s="604"/>
      <c r="C633" s="599"/>
      <c r="D633" s="600"/>
      <c r="E633" s="497" t="s">
        <v>1273</v>
      </c>
      <c r="F633" s="553">
        <v>67200</v>
      </c>
      <c r="G633" s="474">
        <v>67200</v>
      </c>
      <c r="H633" s="473">
        <v>0</v>
      </c>
      <c r="I633" s="473">
        <v>0</v>
      </c>
      <c r="J633" s="474">
        <v>0</v>
      </c>
      <c r="K633" s="473">
        <v>0</v>
      </c>
      <c r="L633" s="473">
        <v>0</v>
      </c>
      <c r="M633" s="473">
        <v>0</v>
      </c>
      <c r="N633" s="473">
        <v>0</v>
      </c>
      <c r="O633" s="244"/>
      <c r="P633" s="472"/>
    </row>
    <row r="634" spans="1:16" s="188" customFormat="1" hidden="1" x14ac:dyDescent="0.2">
      <c r="A634" s="463"/>
      <c r="B634" s="604"/>
      <c r="C634" s="599"/>
      <c r="D634" s="600"/>
      <c r="E634" s="497" t="s">
        <v>1274</v>
      </c>
      <c r="F634" s="553">
        <v>377000000</v>
      </c>
      <c r="G634" s="474">
        <v>377000000</v>
      </c>
      <c r="H634" s="473">
        <v>0</v>
      </c>
      <c r="I634" s="473">
        <v>0</v>
      </c>
      <c r="J634" s="474">
        <v>0</v>
      </c>
      <c r="K634" s="473">
        <v>0</v>
      </c>
      <c r="L634" s="473">
        <v>0</v>
      </c>
      <c r="M634" s="473">
        <v>0</v>
      </c>
      <c r="N634" s="473">
        <v>0</v>
      </c>
      <c r="O634" s="244"/>
      <c r="P634" s="472"/>
    </row>
    <row r="635" spans="1:16" s="188" customFormat="1" hidden="1" x14ac:dyDescent="0.2">
      <c r="A635" s="463"/>
      <c r="B635" s="604"/>
      <c r="C635" s="599"/>
      <c r="D635" s="600"/>
      <c r="E635" s="497" t="s">
        <v>1275</v>
      </c>
      <c r="F635" s="553">
        <v>9300</v>
      </c>
      <c r="G635" s="474">
        <v>9300</v>
      </c>
      <c r="H635" s="473">
        <v>0</v>
      </c>
      <c r="I635" s="473">
        <v>0</v>
      </c>
      <c r="J635" s="474">
        <v>0</v>
      </c>
      <c r="K635" s="473">
        <v>0</v>
      </c>
      <c r="L635" s="473">
        <v>0</v>
      </c>
      <c r="M635" s="473">
        <v>0</v>
      </c>
      <c r="N635" s="473">
        <v>0</v>
      </c>
      <c r="O635" s="244"/>
      <c r="P635" s="472"/>
    </row>
    <row r="636" spans="1:16" s="188" customFormat="1" hidden="1" x14ac:dyDescent="0.2">
      <c r="A636" s="463"/>
      <c r="B636" s="604"/>
      <c r="C636" s="599" t="s">
        <v>1576</v>
      </c>
      <c r="D636" s="600" t="s">
        <v>1577</v>
      </c>
      <c r="E636" s="497" t="s">
        <v>142</v>
      </c>
      <c r="F636" s="553">
        <v>301763326</v>
      </c>
      <c r="G636" s="474">
        <v>301763326</v>
      </c>
      <c r="H636" s="473">
        <v>0</v>
      </c>
      <c r="I636" s="473">
        <v>0</v>
      </c>
      <c r="J636" s="474">
        <v>0</v>
      </c>
      <c r="K636" s="473">
        <v>0</v>
      </c>
      <c r="L636" s="473">
        <v>0</v>
      </c>
      <c r="M636" s="473">
        <v>0</v>
      </c>
      <c r="N636" s="473">
        <v>0</v>
      </c>
      <c r="O636" s="244"/>
      <c r="P636" s="472"/>
    </row>
    <row r="637" spans="1:16" s="188" customFormat="1" hidden="1" x14ac:dyDescent="0.2">
      <c r="A637" s="463"/>
      <c r="B637" s="604"/>
      <c r="C637" s="599"/>
      <c r="D637" s="600"/>
      <c r="E637" s="497" t="s">
        <v>1273</v>
      </c>
      <c r="F637" s="553">
        <v>50400</v>
      </c>
      <c r="G637" s="474">
        <v>50400</v>
      </c>
      <c r="H637" s="473">
        <v>0</v>
      </c>
      <c r="I637" s="473">
        <v>0</v>
      </c>
      <c r="J637" s="474">
        <v>0</v>
      </c>
      <c r="K637" s="473">
        <v>0</v>
      </c>
      <c r="L637" s="473">
        <v>0</v>
      </c>
      <c r="M637" s="473">
        <v>0</v>
      </c>
      <c r="N637" s="473">
        <v>0</v>
      </c>
      <c r="O637" s="244"/>
      <c r="P637" s="472"/>
    </row>
    <row r="638" spans="1:16" s="188" customFormat="1" hidden="1" x14ac:dyDescent="0.2">
      <c r="A638" s="463"/>
      <c r="B638" s="604"/>
      <c r="C638" s="599"/>
      <c r="D638" s="600"/>
      <c r="E638" s="497" t="s">
        <v>1274</v>
      </c>
      <c r="F638" s="553">
        <v>222000000</v>
      </c>
      <c r="G638" s="474">
        <v>222000000</v>
      </c>
      <c r="H638" s="473">
        <v>0</v>
      </c>
      <c r="I638" s="473">
        <v>0</v>
      </c>
      <c r="J638" s="474">
        <v>0</v>
      </c>
      <c r="K638" s="473">
        <v>0</v>
      </c>
      <c r="L638" s="473">
        <v>0</v>
      </c>
      <c r="M638" s="473">
        <v>0</v>
      </c>
      <c r="N638" s="473">
        <v>0</v>
      </c>
      <c r="O638" s="244"/>
      <c r="P638" s="472"/>
    </row>
    <row r="639" spans="1:16" s="188" customFormat="1" hidden="1" x14ac:dyDescent="0.2">
      <c r="A639" s="463"/>
      <c r="B639" s="604"/>
      <c r="C639" s="599"/>
      <c r="D639" s="600"/>
      <c r="E639" s="497" t="s">
        <v>1275</v>
      </c>
      <c r="F639" s="553">
        <v>2000</v>
      </c>
      <c r="G639" s="474">
        <v>2000</v>
      </c>
      <c r="H639" s="473">
        <v>0</v>
      </c>
      <c r="I639" s="473">
        <v>0</v>
      </c>
      <c r="J639" s="474">
        <v>0</v>
      </c>
      <c r="K639" s="473">
        <v>0</v>
      </c>
      <c r="L639" s="473">
        <v>0</v>
      </c>
      <c r="M639" s="473">
        <v>0</v>
      </c>
      <c r="N639" s="473">
        <v>0</v>
      </c>
      <c r="O639" s="244"/>
      <c r="P639" s="472"/>
    </row>
    <row r="640" spans="1:16" s="188" customFormat="1" hidden="1" x14ac:dyDescent="0.2">
      <c r="A640" s="463"/>
      <c r="B640" s="604"/>
      <c r="C640" s="599" t="s">
        <v>1578</v>
      </c>
      <c r="D640" s="600" t="s">
        <v>1579</v>
      </c>
      <c r="E640" s="497" t="s">
        <v>142</v>
      </c>
      <c r="F640" s="553">
        <v>120237000</v>
      </c>
      <c r="G640" s="474">
        <v>120237000</v>
      </c>
      <c r="H640" s="473">
        <v>0</v>
      </c>
      <c r="I640" s="473">
        <v>0</v>
      </c>
      <c r="J640" s="474">
        <v>0</v>
      </c>
      <c r="K640" s="473">
        <v>0</v>
      </c>
      <c r="L640" s="473">
        <v>0</v>
      </c>
      <c r="M640" s="473">
        <v>0</v>
      </c>
      <c r="N640" s="473">
        <v>0</v>
      </c>
      <c r="O640" s="244"/>
      <c r="P640" s="472"/>
    </row>
    <row r="641" spans="1:16" s="188" customFormat="1" hidden="1" x14ac:dyDescent="0.2">
      <c r="A641" s="463"/>
      <c r="B641" s="604"/>
      <c r="C641" s="599"/>
      <c r="D641" s="600"/>
      <c r="E641" s="497" t="s">
        <v>1273</v>
      </c>
      <c r="F641" s="553">
        <v>47100</v>
      </c>
      <c r="G641" s="474">
        <v>47100</v>
      </c>
      <c r="H641" s="473">
        <v>0</v>
      </c>
      <c r="I641" s="473">
        <v>0</v>
      </c>
      <c r="J641" s="474">
        <v>0</v>
      </c>
      <c r="K641" s="473">
        <v>0</v>
      </c>
      <c r="L641" s="473">
        <v>0</v>
      </c>
      <c r="M641" s="473">
        <v>0</v>
      </c>
      <c r="N641" s="473">
        <v>0</v>
      </c>
      <c r="O641" s="244"/>
      <c r="P641" s="472"/>
    </row>
    <row r="642" spans="1:16" s="188" customFormat="1" hidden="1" x14ac:dyDescent="0.2">
      <c r="A642" s="463"/>
      <c r="B642" s="604"/>
      <c r="C642" s="599"/>
      <c r="D642" s="600"/>
      <c r="E642" s="497" t="s">
        <v>1274</v>
      </c>
      <c r="F642" s="553">
        <v>280552115</v>
      </c>
      <c r="G642" s="474">
        <v>280552115</v>
      </c>
      <c r="H642" s="473">
        <v>0</v>
      </c>
      <c r="I642" s="473">
        <v>0</v>
      </c>
      <c r="J642" s="474">
        <v>0</v>
      </c>
      <c r="K642" s="473">
        <v>0</v>
      </c>
      <c r="L642" s="473">
        <v>0</v>
      </c>
      <c r="M642" s="473">
        <v>0</v>
      </c>
      <c r="N642" s="473">
        <v>0</v>
      </c>
      <c r="O642" s="244"/>
      <c r="P642" s="472"/>
    </row>
    <row r="643" spans="1:16" s="188" customFormat="1" hidden="1" x14ac:dyDescent="0.2">
      <c r="A643" s="463"/>
      <c r="B643" s="604"/>
      <c r="C643" s="599"/>
      <c r="D643" s="600"/>
      <c r="E643" s="497" t="s">
        <v>1275</v>
      </c>
      <c r="F643" s="553">
        <v>80000</v>
      </c>
      <c r="G643" s="474">
        <v>80000</v>
      </c>
      <c r="H643" s="473">
        <v>0</v>
      </c>
      <c r="I643" s="473">
        <v>0</v>
      </c>
      <c r="J643" s="474">
        <v>0</v>
      </c>
      <c r="K643" s="473">
        <v>0</v>
      </c>
      <c r="L643" s="473">
        <v>0</v>
      </c>
      <c r="M643" s="473">
        <v>0</v>
      </c>
      <c r="N643" s="473">
        <v>0</v>
      </c>
      <c r="O643" s="244"/>
      <c r="P643" s="472"/>
    </row>
    <row r="644" spans="1:16" s="188" customFormat="1" hidden="1" x14ac:dyDescent="0.2">
      <c r="A644" s="463"/>
      <c r="B644" s="604"/>
      <c r="C644" s="599"/>
      <c r="D644" s="600"/>
      <c r="E644" s="497" t="s">
        <v>152</v>
      </c>
      <c r="F644" s="553">
        <v>2360000</v>
      </c>
      <c r="G644" s="474">
        <v>2360000</v>
      </c>
      <c r="H644" s="473">
        <v>0</v>
      </c>
      <c r="I644" s="473">
        <v>0</v>
      </c>
      <c r="J644" s="474">
        <v>0</v>
      </c>
      <c r="K644" s="473">
        <v>0</v>
      </c>
      <c r="L644" s="473">
        <v>0</v>
      </c>
      <c r="M644" s="473">
        <v>0</v>
      </c>
      <c r="N644" s="473">
        <v>0</v>
      </c>
      <c r="O644" s="244"/>
      <c r="P644" s="472"/>
    </row>
    <row r="645" spans="1:16" s="188" customFormat="1" hidden="1" x14ac:dyDescent="0.2">
      <c r="A645" s="463"/>
      <c r="B645" s="604"/>
      <c r="C645" s="599"/>
      <c r="D645" s="600"/>
      <c r="E645" s="497" t="s">
        <v>356</v>
      </c>
      <c r="F645" s="553">
        <v>2805524</v>
      </c>
      <c r="G645" s="474">
        <v>2805524</v>
      </c>
      <c r="H645" s="473">
        <v>0</v>
      </c>
      <c r="I645" s="473">
        <v>0</v>
      </c>
      <c r="J645" s="474">
        <v>0</v>
      </c>
      <c r="K645" s="473">
        <v>0</v>
      </c>
      <c r="L645" s="473">
        <v>0</v>
      </c>
      <c r="M645" s="473">
        <v>0</v>
      </c>
      <c r="N645" s="473">
        <v>0</v>
      </c>
      <c r="O645" s="244"/>
      <c r="P645" s="472"/>
    </row>
    <row r="646" spans="1:16" s="188" customFormat="1" hidden="1" x14ac:dyDescent="0.2">
      <c r="A646" s="463"/>
      <c r="B646" s="604"/>
      <c r="C646" s="599" t="s">
        <v>1580</v>
      </c>
      <c r="D646" s="600" t="s">
        <v>1581</v>
      </c>
      <c r="E646" s="497" t="s">
        <v>142</v>
      </c>
      <c r="F646" s="553">
        <v>364749883</v>
      </c>
      <c r="G646" s="474">
        <v>364749883</v>
      </c>
      <c r="H646" s="473">
        <v>0</v>
      </c>
      <c r="I646" s="473">
        <v>0</v>
      </c>
      <c r="J646" s="474">
        <v>0</v>
      </c>
      <c r="K646" s="473">
        <v>0</v>
      </c>
      <c r="L646" s="473">
        <v>0</v>
      </c>
      <c r="M646" s="473">
        <v>0</v>
      </c>
      <c r="N646" s="473">
        <v>0</v>
      </c>
      <c r="O646" s="244"/>
      <c r="P646" s="472"/>
    </row>
    <row r="647" spans="1:16" s="188" customFormat="1" hidden="1" x14ac:dyDescent="0.2">
      <c r="A647" s="463"/>
      <c r="B647" s="604"/>
      <c r="C647" s="599"/>
      <c r="D647" s="600"/>
      <c r="E647" s="497" t="s">
        <v>1273</v>
      </c>
      <c r="F647" s="553">
        <v>47100</v>
      </c>
      <c r="G647" s="474">
        <v>47100</v>
      </c>
      <c r="H647" s="473">
        <v>0</v>
      </c>
      <c r="I647" s="473">
        <v>0</v>
      </c>
      <c r="J647" s="474">
        <v>0</v>
      </c>
      <c r="K647" s="473">
        <v>0</v>
      </c>
      <c r="L647" s="473">
        <v>0</v>
      </c>
      <c r="M647" s="473">
        <v>0</v>
      </c>
      <c r="N647" s="473">
        <v>0</v>
      </c>
      <c r="O647" s="244"/>
      <c r="P647" s="472"/>
    </row>
    <row r="648" spans="1:16" s="188" customFormat="1" hidden="1" x14ac:dyDescent="0.2">
      <c r="A648" s="463"/>
      <c r="B648" s="604"/>
      <c r="C648" s="599"/>
      <c r="D648" s="600"/>
      <c r="E648" s="497" t="s">
        <v>1275</v>
      </c>
      <c r="F648" s="553">
        <v>80000</v>
      </c>
      <c r="G648" s="474">
        <v>80000</v>
      </c>
      <c r="H648" s="473">
        <v>0</v>
      </c>
      <c r="I648" s="473">
        <v>0</v>
      </c>
      <c r="J648" s="474">
        <v>0</v>
      </c>
      <c r="K648" s="473">
        <v>0</v>
      </c>
      <c r="L648" s="473">
        <v>0</v>
      </c>
      <c r="M648" s="473">
        <v>0</v>
      </c>
      <c r="N648" s="473">
        <v>0</v>
      </c>
      <c r="O648" s="244"/>
      <c r="P648" s="472"/>
    </row>
    <row r="649" spans="1:16" s="188" customFormat="1" hidden="1" x14ac:dyDescent="0.2">
      <c r="A649" s="463"/>
      <c r="B649" s="604"/>
      <c r="C649" s="599"/>
      <c r="D649" s="600"/>
      <c r="E649" s="497" t="s">
        <v>1641</v>
      </c>
      <c r="F649" s="553">
        <v>12023249</v>
      </c>
      <c r="G649" s="474">
        <v>12023249</v>
      </c>
      <c r="H649" s="473">
        <v>0</v>
      </c>
      <c r="I649" s="473">
        <v>0</v>
      </c>
      <c r="J649" s="474">
        <v>0</v>
      </c>
      <c r="K649" s="473">
        <v>0</v>
      </c>
      <c r="L649" s="473">
        <v>0</v>
      </c>
      <c r="M649" s="473">
        <v>0</v>
      </c>
      <c r="N649" s="473">
        <v>0</v>
      </c>
      <c r="O649" s="244"/>
      <c r="P649" s="472"/>
    </row>
    <row r="650" spans="1:16" s="188" customFormat="1" hidden="1" x14ac:dyDescent="0.2">
      <c r="A650" s="463"/>
      <c r="B650" s="604"/>
      <c r="C650" s="599" t="s">
        <v>1582</v>
      </c>
      <c r="D650" s="600" t="s">
        <v>1583</v>
      </c>
      <c r="E650" s="497" t="s">
        <v>142</v>
      </c>
      <c r="F650" s="553">
        <v>223631051</v>
      </c>
      <c r="G650" s="474">
        <v>223631051</v>
      </c>
      <c r="H650" s="473">
        <v>0</v>
      </c>
      <c r="I650" s="473">
        <v>0</v>
      </c>
      <c r="J650" s="474">
        <v>0</v>
      </c>
      <c r="K650" s="473">
        <v>0</v>
      </c>
      <c r="L650" s="473">
        <v>0</v>
      </c>
      <c r="M650" s="473">
        <v>0</v>
      </c>
      <c r="N650" s="473">
        <v>0</v>
      </c>
      <c r="O650" s="244"/>
      <c r="P650" s="472"/>
    </row>
    <row r="651" spans="1:16" s="188" customFormat="1" hidden="1" x14ac:dyDescent="0.2">
      <c r="A651" s="463"/>
      <c r="B651" s="604"/>
      <c r="C651" s="599"/>
      <c r="D651" s="600"/>
      <c r="E651" s="497" t="s">
        <v>1273</v>
      </c>
      <c r="F651" s="553">
        <v>65299</v>
      </c>
      <c r="G651" s="474">
        <v>65299</v>
      </c>
      <c r="H651" s="473">
        <v>0</v>
      </c>
      <c r="I651" s="473">
        <v>0</v>
      </c>
      <c r="J651" s="474">
        <v>0</v>
      </c>
      <c r="K651" s="473">
        <v>0</v>
      </c>
      <c r="L651" s="473">
        <v>0</v>
      </c>
      <c r="M651" s="473">
        <v>0</v>
      </c>
      <c r="N651" s="473">
        <v>0</v>
      </c>
      <c r="O651" s="244"/>
      <c r="P651" s="472"/>
    </row>
    <row r="652" spans="1:16" s="188" customFormat="1" hidden="1" x14ac:dyDescent="0.2">
      <c r="A652" s="463"/>
      <c r="B652" s="604"/>
      <c r="C652" s="599"/>
      <c r="D652" s="600"/>
      <c r="E652" s="497" t="s">
        <v>1274</v>
      </c>
      <c r="F652" s="553">
        <v>329399724</v>
      </c>
      <c r="G652" s="474">
        <v>329399724</v>
      </c>
      <c r="H652" s="473">
        <v>0</v>
      </c>
      <c r="I652" s="473">
        <v>0</v>
      </c>
      <c r="J652" s="474">
        <v>0</v>
      </c>
      <c r="K652" s="473">
        <v>0</v>
      </c>
      <c r="L652" s="473">
        <v>0</v>
      </c>
      <c r="M652" s="473">
        <v>0</v>
      </c>
      <c r="N652" s="473">
        <v>0</v>
      </c>
      <c r="O652" s="244"/>
      <c r="P652" s="472"/>
    </row>
    <row r="653" spans="1:16" s="188" customFormat="1" hidden="1" x14ac:dyDescent="0.2">
      <c r="A653" s="463"/>
      <c r="B653" s="604"/>
      <c r="C653" s="599"/>
      <c r="D653" s="600"/>
      <c r="E653" s="497" t="s">
        <v>1275</v>
      </c>
      <c r="F653" s="553">
        <v>80000</v>
      </c>
      <c r="G653" s="474">
        <v>80000</v>
      </c>
      <c r="H653" s="473">
        <v>0</v>
      </c>
      <c r="I653" s="473">
        <v>0</v>
      </c>
      <c r="J653" s="474">
        <v>0</v>
      </c>
      <c r="K653" s="473">
        <v>0</v>
      </c>
      <c r="L653" s="473">
        <v>0</v>
      </c>
      <c r="M653" s="473">
        <v>0</v>
      </c>
      <c r="N653" s="473">
        <v>0</v>
      </c>
      <c r="O653" s="244"/>
      <c r="P653" s="472"/>
    </row>
    <row r="654" spans="1:16" s="188" customFormat="1" hidden="1" x14ac:dyDescent="0.2">
      <c r="A654" s="463"/>
      <c r="B654" s="604"/>
      <c r="C654" s="599"/>
      <c r="D654" s="600"/>
      <c r="E654" s="497" t="s">
        <v>1641</v>
      </c>
      <c r="F654" s="553">
        <v>12773276</v>
      </c>
      <c r="G654" s="474">
        <v>12773276</v>
      </c>
      <c r="H654" s="473">
        <v>0</v>
      </c>
      <c r="I654" s="473">
        <v>0</v>
      </c>
      <c r="J654" s="474">
        <v>0</v>
      </c>
      <c r="K654" s="473">
        <v>0</v>
      </c>
      <c r="L654" s="473">
        <v>0</v>
      </c>
      <c r="M654" s="473">
        <v>0</v>
      </c>
      <c r="N654" s="473">
        <v>0</v>
      </c>
      <c r="O654" s="244"/>
      <c r="P654" s="472"/>
    </row>
    <row r="655" spans="1:16" s="188" customFormat="1" hidden="1" x14ac:dyDescent="0.2">
      <c r="A655" s="463"/>
      <c r="B655" s="604"/>
      <c r="C655" s="607" t="s">
        <v>1584</v>
      </c>
      <c r="D655" s="606" t="s">
        <v>1585</v>
      </c>
      <c r="E655" s="497" t="s">
        <v>142</v>
      </c>
      <c r="F655" s="553">
        <v>54020843</v>
      </c>
      <c r="G655" s="474">
        <v>54020843</v>
      </c>
      <c r="H655" s="473">
        <v>0</v>
      </c>
      <c r="I655" s="473">
        <v>0</v>
      </c>
      <c r="J655" s="474">
        <v>0</v>
      </c>
      <c r="K655" s="473">
        <v>0</v>
      </c>
      <c r="L655" s="473">
        <v>0</v>
      </c>
      <c r="M655" s="473">
        <v>0</v>
      </c>
      <c r="N655" s="473">
        <v>0</v>
      </c>
      <c r="O655" s="244"/>
      <c r="P655" s="472"/>
    </row>
    <row r="656" spans="1:16" s="188" customFormat="1" hidden="1" x14ac:dyDescent="0.2">
      <c r="A656" s="463"/>
      <c r="B656" s="604"/>
      <c r="C656" s="608"/>
      <c r="D656" s="610"/>
      <c r="E656" s="497" t="s">
        <v>93</v>
      </c>
      <c r="F656" s="553">
        <v>479530700</v>
      </c>
      <c r="G656" s="474">
        <v>479530700</v>
      </c>
      <c r="H656" s="473">
        <v>0</v>
      </c>
      <c r="I656" s="473">
        <v>0</v>
      </c>
      <c r="J656" s="474">
        <v>0</v>
      </c>
      <c r="K656" s="473">
        <v>0</v>
      </c>
      <c r="L656" s="473">
        <v>0</v>
      </c>
      <c r="M656" s="473">
        <v>0</v>
      </c>
      <c r="N656" s="473">
        <v>0</v>
      </c>
      <c r="O656" s="244"/>
      <c r="P656" s="472"/>
    </row>
    <row r="657" spans="1:16" s="188" customFormat="1" hidden="1" x14ac:dyDescent="0.2">
      <c r="A657" s="463"/>
      <c r="B657" s="604"/>
      <c r="C657" s="608"/>
      <c r="D657" s="610"/>
      <c r="E657" s="497" t="s">
        <v>1273</v>
      </c>
      <c r="F657" s="553">
        <v>47700</v>
      </c>
      <c r="G657" s="474">
        <v>47700</v>
      </c>
      <c r="H657" s="473">
        <v>0</v>
      </c>
      <c r="I657" s="473">
        <v>0</v>
      </c>
      <c r="J657" s="474">
        <v>0</v>
      </c>
      <c r="K657" s="473">
        <v>0</v>
      </c>
      <c r="L657" s="473">
        <v>0</v>
      </c>
      <c r="M657" s="473">
        <v>0</v>
      </c>
      <c r="N657" s="473">
        <v>0</v>
      </c>
      <c r="O657" s="244"/>
      <c r="P657" s="472"/>
    </row>
    <row r="658" spans="1:16" s="188" customFormat="1" hidden="1" x14ac:dyDescent="0.2">
      <c r="A658" s="463"/>
      <c r="B658" s="604"/>
      <c r="C658" s="609"/>
      <c r="D658" s="611"/>
      <c r="E658" s="497" t="s">
        <v>1275</v>
      </c>
      <c r="F658" s="553">
        <v>25850</v>
      </c>
      <c r="G658" s="474">
        <v>25850</v>
      </c>
      <c r="H658" s="473">
        <v>0</v>
      </c>
      <c r="I658" s="473">
        <v>0</v>
      </c>
      <c r="J658" s="474">
        <v>0</v>
      </c>
      <c r="K658" s="473">
        <v>0</v>
      </c>
      <c r="L658" s="473">
        <v>0</v>
      </c>
      <c r="M658" s="473">
        <v>0</v>
      </c>
      <c r="N658" s="473">
        <v>0</v>
      </c>
      <c r="O658" s="244"/>
      <c r="P658" s="472"/>
    </row>
    <row r="659" spans="1:16" s="188" customFormat="1" hidden="1" x14ac:dyDescent="0.2">
      <c r="A659" s="463"/>
      <c r="B659" s="604"/>
      <c r="C659" s="599" t="s">
        <v>1586</v>
      </c>
      <c r="D659" s="600" t="s">
        <v>1587</v>
      </c>
      <c r="E659" s="497" t="s">
        <v>142</v>
      </c>
      <c r="F659" s="553">
        <v>387858318</v>
      </c>
      <c r="G659" s="474">
        <v>387858318</v>
      </c>
      <c r="H659" s="473">
        <v>0</v>
      </c>
      <c r="I659" s="473">
        <v>0</v>
      </c>
      <c r="J659" s="474">
        <v>0</v>
      </c>
      <c r="K659" s="473">
        <v>0</v>
      </c>
      <c r="L659" s="473">
        <v>0</v>
      </c>
      <c r="M659" s="473">
        <v>0</v>
      </c>
      <c r="N659" s="473">
        <v>0</v>
      </c>
      <c r="O659" s="244"/>
      <c r="P659" s="472"/>
    </row>
    <row r="660" spans="1:16" s="188" customFormat="1" hidden="1" x14ac:dyDescent="0.2">
      <c r="A660" s="463"/>
      <c r="B660" s="604"/>
      <c r="C660" s="599"/>
      <c r="D660" s="600"/>
      <c r="E660" s="497" t="s">
        <v>1273</v>
      </c>
      <c r="F660" s="553">
        <v>47100</v>
      </c>
      <c r="G660" s="474">
        <v>47100</v>
      </c>
      <c r="H660" s="473">
        <v>0</v>
      </c>
      <c r="I660" s="473">
        <v>0</v>
      </c>
      <c r="J660" s="474">
        <v>0</v>
      </c>
      <c r="K660" s="473">
        <v>0</v>
      </c>
      <c r="L660" s="473">
        <v>0</v>
      </c>
      <c r="M660" s="473">
        <v>0</v>
      </c>
      <c r="N660" s="473">
        <v>0</v>
      </c>
      <c r="O660" s="244"/>
      <c r="P660" s="472"/>
    </row>
    <row r="661" spans="1:16" s="188" customFormat="1" hidden="1" x14ac:dyDescent="0.2">
      <c r="A661" s="463"/>
      <c r="B661" s="604"/>
      <c r="C661" s="599"/>
      <c r="D661" s="600"/>
      <c r="E661" s="497" t="s">
        <v>1274</v>
      </c>
      <c r="F661" s="553">
        <v>0</v>
      </c>
      <c r="G661" s="474">
        <v>0</v>
      </c>
      <c r="H661" s="473">
        <v>0</v>
      </c>
      <c r="I661" s="473">
        <v>0</v>
      </c>
      <c r="J661" s="474">
        <v>0</v>
      </c>
      <c r="K661" s="473">
        <v>0</v>
      </c>
      <c r="L661" s="473">
        <v>0</v>
      </c>
      <c r="M661" s="473">
        <v>0</v>
      </c>
      <c r="N661" s="473">
        <v>0</v>
      </c>
      <c r="O661" s="244"/>
      <c r="P661" s="472"/>
    </row>
    <row r="662" spans="1:16" s="188" customFormat="1" hidden="1" x14ac:dyDescent="0.2">
      <c r="A662" s="463"/>
      <c r="B662" s="604"/>
      <c r="C662" s="599"/>
      <c r="D662" s="600"/>
      <c r="E662" s="497" t="s">
        <v>1275</v>
      </c>
      <c r="F662" s="553">
        <v>80000</v>
      </c>
      <c r="G662" s="474">
        <v>80000</v>
      </c>
      <c r="H662" s="473">
        <v>0</v>
      </c>
      <c r="I662" s="473">
        <v>0</v>
      </c>
      <c r="J662" s="474">
        <v>0</v>
      </c>
      <c r="K662" s="473">
        <v>0</v>
      </c>
      <c r="L662" s="473">
        <v>0</v>
      </c>
      <c r="M662" s="473">
        <v>0</v>
      </c>
      <c r="N662" s="473">
        <v>0</v>
      </c>
      <c r="O662" s="244"/>
      <c r="P662" s="472"/>
    </row>
    <row r="663" spans="1:16" s="188" customFormat="1" hidden="1" x14ac:dyDescent="0.2">
      <c r="A663" s="463"/>
      <c r="B663" s="604"/>
      <c r="C663" s="599" t="s">
        <v>1588</v>
      </c>
      <c r="D663" s="600" t="s">
        <v>1589</v>
      </c>
      <c r="E663" s="497" t="s">
        <v>142</v>
      </c>
      <c r="F663" s="553">
        <v>126700000</v>
      </c>
      <c r="G663" s="474">
        <v>126700000</v>
      </c>
      <c r="H663" s="473">
        <v>0</v>
      </c>
      <c r="I663" s="473">
        <v>0</v>
      </c>
      <c r="J663" s="474">
        <v>0</v>
      </c>
      <c r="K663" s="473">
        <v>0</v>
      </c>
      <c r="L663" s="473">
        <v>0</v>
      </c>
      <c r="M663" s="473">
        <v>0</v>
      </c>
      <c r="N663" s="473">
        <v>0</v>
      </c>
      <c r="O663" s="244"/>
      <c r="P663" s="472"/>
    </row>
    <row r="664" spans="1:16" s="188" customFormat="1" hidden="1" x14ac:dyDescent="0.2">
      <c r="A664" s="463"/>
      <c r="B664" s="604"/>
      <c r="C664" s="599"/>
      <c r="D664" s="600"/>
      <c r="E664" s="497" t="s">
        <v>1273</v>
      </c>
      <c r="F664" s="553">
        <v>48900</v>
      </c>
      <c r="G664" s="474">
        <v>48900</v>
      </c>
      <c r="H664" s="473">
        <v>0</v>
      </c>
      <c r="I664" s="473">
        <v>0</v>
      </c>
      <c r="J664" s="474">
        <v>0</v>
      </c>
      <c r="K664" s="473">
        <v>0</v>
      </c>
      <c r="L664" s="473">
        <v>0</v>
      </c>
      <c r="M664" s="473">
        <v>0</v>
      </c>
      <c r="N664" s="473">
        <v>0</v>
      </c>
      <c r="O664" s="244"/>
      <c r="P664" s="472"/>
    </row>
    <row r="665" spans="1:16" s="188" customFormat="1" hidden="1" x14ac:dyDescent="0.2">
      <c r="A665" s="463"/>
      <c r="B665" s="604"/>
      <c r="C665" s="599"/>
      <c r="D665" s="600"/>
      <c r="E665" s="497" t="s">
        <v>1274</v>
      </c>
      <c r="F665" s="553">
        <v>288194074</v>
      </c>
      <c r="G665" s="474">
        <v>288194074</v>
      </c>
      <c r="H665" s="473">
        <v>0</v>
      </c>
      <c r="I665" s="473">
        <v>0</v>
      </c>
      <c r="J665" s="474">
        <v>0</v>
      </c>
      <c r="K665" s="473">
        <v>0</v>
      </c>
      <c r="L665" s="473">
        <v>0</v>
      </c>
      <c r="M665" s="473">
        <v>0</v>
      </c>
      <c r="N665" s="473">
        <v>0</v>
      </c>
      <c r="O665" s="244"/>
      <c r="P665" s="472"/>
    </row>
    <row r="666" spans="1:16" s="188" customFormat="1" hidden="1" x14ac:dyDescent="0.2">
      <c r="A666" s="463"/>
      <c r="B666" s="604"/>
      <c r="C666" s="599"/>
      <c r="D666" s="600"/>
      <c r="E666" s="497" t="s">
        <v>1461</v>
      </c>
      <c r="F666" s="553">
        <v>1513000</v>
      </c>
      <c r="G666" s="474">
        <v>1513000</v>
      </c>
      <c r="H666" s="473">
        <v>0</v>
      </c>
      <c r="I666" s="473">
        <v>0</v>
      </c>
      <c r="J666" s="474">
        <v>0</v>
      </c>
      <c r="K666" s="473">
        <v>0</v>
      </c>
      <c r="L666" s="473">
        <v>0</v>
      </c>
      <c r="M666" s="473">
        <v>0</v>
      </c>
      <c r="N666" s="473">
        <v>0</v>
      </c>
      <c r="O666" s="244"/>
      <c r="P666" s="472"/>
    </row>
    <row r="667" spans="1:16" s="188" customFormat="1" hidden="1" x14ac:dyDescent="0.2">
      <c r="A667" s="463"/>
      <c r="B667" s="604"/>
      <c r="C667" s="599"/>
      <c r="D667" s="600"/>
      <c r="E667" s="497" t="s">
        <v>1275</v>
      </c>
      <c r="F667" s="553">
        <v>80000</v>
      </c>
      <c r="G667" s="474">
        <v>80000</v>
      </c>
      <c r="H667" s="473">
        <v>0</v>
      </c>
      <c r="I667" s="473">
        <v>0</v>
      </c>
      <c r="J667" s="474">
        <v>0</v>
      </c>
      <c r="K667" s="473">
        <v>0</v>
      </c>
      <c r="L667" s="473">
        <v>0</v>
      </c>
      <c r="M667" s="473">
        <v>0</v>
      </c>
      <c r="N667" s="473">
        <v>0</v>
      </c>
      <c r="O667" s="244"/>
      <c r="P667" s="472"/>
    </row>
    <row r="668" spans="1:16" s="188" customFormat="1" hidden="1" x14ac:dyDescent="0.2">
      <c r="A668" s="463"/>
      <c r="B668" s="604"/>
      <c r="C668" s="599"/>
      <c r="D668" s="600"/>
      <c r="E668" s="497" t="s">
        <v>1641</v>
      </c>
      <c r="F668" s="553">
        <v>4138095</v>
      </c>
      <c r="G668" s="474">
        <v>4138095</v>
      </c>
      <c r="H668" s="473">
        <v>0</v>
      </c>
      <c r="I668" s="473">
        <v>0</v>
      </c>
      <c r="J668" s="474">
        <v>0</v>
      </c>
      <c r="K668" s="473">
        <v>0</v>
      </c>
      <c r="L668" s="473">
        <v>0</v>
      </c>
      <c r="M668" s="473">
        <v>0</v>
      </c>
      <c r="N668" s="473">
        <v>0</v>
      </c>
      <c r="O668" s="244"/>
      <c r="P668" s="472"/>
    </row>
    <row r="669" spans="1:16" s="188" customFormat="1" hidden="1" x14ac:dyDescent="0.2">
      <c r="A669" s="463"/>
      <c r="B669" s="604"/>
      <c r="C669" s="599"/>
      <c r="D669" s="600"/>
      <c r="E669" s="497" t="s">
        <v>180</v>
      </c>
      <c r="F669" s="553">
        <v>0</v>
      </c>
      <c r="G669" s="474">
        <v>0</v>
      </c>
      <c r="H669" s="473">
        <v>0</v>
      </c>
      <c r="I669" s="473">
        <v>0</v>
      </c>
      <c r="J669" s="474">
        <v>0</v>
      </c>
      <c r="K669" s="473">
        <v>0</v>
      </c>
      <c r="L669" s="473">
        <v>0</v>
      </c>
      <c r="M669" s="473">
        <v>0</v>
      </c>
      <c r="N669" s="473">
        <v>0</v>
      </c>
      <c r="O669" s="244"/>
      <c r="P669" s="472"/>
    </row>
    <row r="670" spans="1:16" s="188" customFormat="1" hidden="1" x14ac:dyDescent="0.2">
      <c r="A670" s="463"/>
      <c r="B670" s="604"/>
      <c r="C670" s="599" t="s">
        <v>1590</v>
      </c>
      <c r="D670" s="600" t="s">
        <v>1591</v>
      </c>
      <c r="E670" s="497" t="s">
        <v>142</v>
      </c>
      <c r="F670" s="553">
        <v>518664264</v>
      </c>
      <c r="G670" s="474">
        <v>518664264</v>
      </c>
      <c r="H670" s="473">
        <v>0</v>
      </c>
      <c r="I670" s="473">
        <v>0</v>
      </c>
      <c r="J670" s="474">
        <v>0</v>
      </c>
      <c r="K670" s="473">
        <v>0</v>
      </c>
      <c r="L670" s="473">
        <v>0</v>
      </c>
      <c r="M670" s="473">
        <v>0</v>
      </c>
      <c r="N670" s="473">
        <v>0</v>
      </c>
      <c r="O670" s="244"/>
      <c r="P670" s="472"/>
    </row>
    <row r="671" spans="1:16" s="188" customFormat="1" hidden="1" x14ac:dyDescent="0.2">
      <c r="A671" s="463"/>
      <c r="B671" s="604"/>
      <c r="C671" s="599"/>
      <c r="D671" s="600"/>
      <c r="E671" s="497" t="s">
        <v>1273</v>
      </c>
      <c r="F671" s="553">
        <v>62800</v>
      </c>
      <c r="G671" s="474">
        <v>62800</v>
      </c>
      <c r="H671" s="473">
        <v>0</v>
      </c>
      <c r="I671" s="473">
        <v>0</v>
      </c>
      <c r="J671" s="474">
        <v>0</v>
      </c>
      <c r="K671" s="473">
        <v>0</v>
      </c>
      <c r="L671" s="473">
        <v>0</v>
      </c>
      <c r="M671" s="473">
        <v>0</v>
      </c>
      <c r="N671" s="473">
        <v>0</v>
      </c>
      <c r="O671" s="244"/>
      <c r="P671" s="472"/>
    </row>
    <row r="672" spans="1:16" s="188" customFormat="1" hidden="1" x14ac:dyDescent="0.2">
      <c r="A672" s="463"/>
      <c r="B672" s="604"/>
      <c r="C672" s="599"/>
      <c r="D672" s="600"/>
      <c r="E672" s="497" t="s">
        <v>1275</v>
      </c>
      <c r="F672" s="553">
        <v>80000</v>
      </c>
      <c r="G672" s="474">
        <v>80000</v>
      </c>
      <c r="H672" s="473">
        <v>0</v>
      </c>
      <c r="I672" s="473">
        <v>0</v>
      </c>
      <c r="J672" s="474">
        <v>0</v>
      </c>
      <c r="K672" s="473">
        <v>0</v>
      </c>
      <c r="L672" s="473">
        <v>0</v>
      </c>
      <c r="M672" s="473">
        <v>0</v>
      </c>
      <c r="N672" s="473">
        <v>0</v>
      </c>
      <c r="O672" s="244"/>
      <c r="P672" s="472"/>
    </row>
    <row r="673" spans="1:17" s="188" customFormat="1" hidden="1" x14ac:dyDescent="0.2">
      <c r="A673" s="463"/>
      <c r="B673" s="604"/>
      <c r="C673" s="599" t="s">
        <v>1592</v>
      </c>
      <c r="D673" s="600" t="s">
        <v>1593</v>
      </c>
      <c r="E673" s="497" t="s">
        <v>142</v>
      </c>
      <c r="F673" s="553">
        <v>237000000</v>
      </c>
      <c r="G673" s="474">
        <v>237000000</v>
      </c>
      <c r="H673" s="473">
        <v>0</v>
      </c>
      <c r="I673" s="473">
        <v>0</v>
      </c>
      <c r="J673" s="474">
        <v>0</v>
      </c>
      <c r="K673" s="473">
        <v>0</v>
      </c>
      <c r="L673" s="473">
        <v>0</v>
      </c>
      <c r="M673" s="473">
        <v>0</v>
      </c>
      <c r="N673" s="473">
        <v>0</v>
      </c>
      <c r="O673" s="244"/>
      <c r="P673" s="472"/>
    </row>
    <row r="674" spans="1:17" s="188" customFormat="1" hidden="1" x14ac:dyDescent="0.2">
      <c r="A674" s="463"/>
      <c r="B674" s="604"/>
      <c r="C674" s="599"/>
      <c r="D674" s="600"/>
      <c r="E674" s="497" t="s">
        <v>1273</v>
      </c>
      <c r="F674" s="553">
        <v>50400</v>
      </c>
      <c r="G674" s="474">
        <v>50400</v>
      </c>
      <c r="H674" s="473">
        <v>0</v>
      </c>
      <c r="I674" s="473">
        <v>0</v>
      </c>
      <c r="J674" s="474">
        <v>0</v>
      </c>
      <c r="K674" s="473">
        <v>0</v>
      </c>
      <c r="L674" s="473">
        <v>0</v>
      </c>
      <c r="M674" s="473">
        <v>0</v>
      </c>
      <c r="N674" s="473">
        <v>0</v>
      </c>
      <c r="O674" s="244"/>
      <c r="P674" s="472"/>
    </row>
    <row r="675" spans="1:17" s="188" customFormat="1" hidden="1" x14ac:dyDescent="0.2">
      <c r="A675" s="463"/>
      <c r="B675" s="604"/>
      <c r="C675" s="599"/>
      <c r="D675" s="600"/>
      <c r="E675" s="497" t="s">
        <v>1274</v>
      </c>
      <c r="F675" s="553">
        <v>295000000</v>
      </c>
      <c r="G675" s="474">
        <v>295000000</v>
      </c>
      <c r="H675" s="473">
        <v>0</v>
      </c>
      <c r="I675" s="473">
        <v>0</v>
      </c>
      <c r="J675" s="474">
        <v>0</v>
      </c>
      <c r="K675" s="473">
        <v>0</v>
      </c>
      <c r="L675" s="473">
        <v>0</v>
      </c>
      <c r="M675" s="473">
        <v>0</v>
      </c>
      <c r="N675" s="473">
        <v>0</v>
      </c>
      <c r="O675" s="244"/>
      <c r="P675" s="472"/>
    </row>
    <row r="676" spans="1:17" s="188" customFormat="1" hidden="1" x14ac:dyDescent="0.2">
      <c r="A676" s="463"/>
      <c r="B676" s="604"/>
      <c r="C676" s="605"/>
      <c r="D676" s="606"/>
      <c r="E676" s="505" t="s">
        <v>1275</v>
      </c>
      <c r="F676" s="554">
        <v>46900</v>
      </c>
      <c r="G676" s="507">
        <v>46900</v>
      </c>
      <c r="H676" s="506">
        <v>0</v>
      </c>
      <c r="I676" s="506">
        <v>0</v>
      </c>
      <c r="J676" s="507">
        <v>0</v>
      </c>
      <c r="K676" s="506">
        <v>0</v>
      </c>
      <c r="L676" s="506">
        <v>0</v>
      </c>
      <c r="M676" s="506">
        <v>0</v>
      </c>
      <c r="N676" s="506">
        <v>0</v>
      </c>
      <c r="O676" s="244"/>
      <c r="P676" s="472"/>
    </row>
    <row r="677" spans="1:17" s="188" customFormat="1" hidden="1" x14ac:dyDescent="0.2">
      <c r="A677" s="463"/>
      <c r="B677" s="486"/>
      <c r="C677" s="555">
        <v>72</v>
      </c>
      <c r="D677" s="555" t="s">
        <v>2044</v>
      </c>
      <c r="E677" s="487"/>
      <c r="F677" s="555">
        <v>33593681972</v>
      </c>
      <c r="G677" s="488">
        <v>33593681972</v>
      </c>
      <c r="H677" s="488">
        <v>0</v>
      </c>
      <c r="I677" s="488">
        <v>0</v>
      </c>
      <c r="J677" s="488">
        <v>0</v>
      </c>
      <c r="K677" s="488">
        <v>0</v>
      </c>
      <c r="L677" s="488">
        <v>0</v>
      </c>
      <c r="M677" s="488">
        <v>0</v>
      </c>
      <c r="N677" s="488">
        <v>0</v>
      </c>
      <c r="O677" s="244"/>
      <c r="P677" s="472"/>
    </row>
    <row r="678" spans="1:17" s="188" customFormat="1" hidden="1" x14ac:dyDescent="0.2">
      <c r="A678" s="463"/>
      <c r="B678" s="601" t="s">
        <v>2141</v>
      </c>
      <c r="C678" s="596" t="s">
        <v>2093</v>
      </c>
      <c r="D678" s="596" t="s">
        <v>2127</v>
      </c>
      <c r="E678" s="570" t="s">
        <v>36</v>
      </c>
      <c r="F678" s="571">
        <v>135000000</v>
      </c>
      <c r="G678" s="572">
        <v>135000000</v>
      </c>
      <c r="H678" s="571">
        <v>0</v>
      </c>
      <c r="I678" s="571">
        <v>0</v>
      </c>
      <c r="J678" s="572">
        <v>0</v>
      </c>
      <c r="K678" s="571">
        <v>0</v>
      </c>
      <c r="L678" s="571">
        <v>0</v>
      </c>
      <c r="M678" s="571">
        <v>0</v>
      </c>
      <c r="N678" s="571">
        <v>0</v>
      </c>
      <c r="O678" s="535"/>
      <c r="P678" s="472"/>
      <c r="Q678" s="539"/>
    </row>
    <row r="679" spans="1:17" s="188" customFormat="1" hidden="1" x14ac:dyDescent="0.2">
      <c r="A679" s="463"/>
      <c r="B679" s="601"/>
      <c r="C679" s="596"/>
      <c r="D679" s="596" t="s">
        <v>2127</v>
      </c>
      <c r="E679" s="564" t="s">
        <v>1273</v>
      </c>
      <c r="F679" s="565">
        <v>57600</v>
      </c>
      <c r="G679" s="566">
        <v>57600</v>
      </c>
      <c r="H679" s="565">
        <v>0</v>
      </c>
      <c r="I679" s="565">
        <v>0</v>
      </c>
      <c r="J679" s="566">
        <v>0</v>
      </c>
      <c r="K679" s="565">
        <v>0</v>
      </c>
      <c r="L679" s="565">
        <v>0</v>
      </c>
      <c r="M679" s="565">
        <v>0</v>
      </c>
      <c r="N679" s="565">
        <v>0</v>
      </c>
      <c r="O679" s="535"/>
      <c r="P679" s="472"/>
      <c r="Q679" s="539"/>
    </row>
    <row r="680" spans="1:17" s="188" customFormat="1" hidden="1" x14ac:dyDescent="0.2">
      <c r="A680" s="463"/>
      <c r="B680" s="601"/>
      <c r="C680" s="596"/>
      <c r="D680" s="596" t="s">
        <v>2127</v>
      </c>
      <c r="E680" s="564" t="s">
        <v>2142</v>
      </c>
      <c r="F680" s="565">
        <v>541000000</v>
      </c>
      <c r="G680" s="566">
        <v>541000000</v>
      </c>
      <c r="H680" s="565">
        <v>0</v>
      </c>
      <c r="I680" s="565">
        <v>0</v>
      </c>
      <c r="J680" s="566">
        <v>0</v>
      </c>
      <c r="K680" s="565">
        <v>0</v>
      </c>
      <c r="L680" s="565">
        <v>0</v>
      </c>
      <c r="M680" s="565">
        <v>0</v>
      </c>
      <c r="N680" s="565">
        <v>0</v>
      </c>
      <c r="O680" s="535"/>
      <c r="P680" s="472"/>
      <c r="Q680" s="539"/>
    </row>
    <row r="681" spans="1:17" s="188" customFormat="1" hidden="1" x14ac:dyDescent="0.2">
      <c r="A681" s="463"/>
      <c r="B681" s="601"/>
      <c r="C681" s="596"/>
      <c r="D681" s="596" t="s">
        <v>2127</v>
      </c>
      <c r="E681" s="564" t="s">
        <v>1275</v>
      </c>
      <c r="F681" s="565">
        <v>436600</v>
      </c>
      <c r="G681" s="566">
        <v>436600</v>
      </c>
      <c r="H681" s="565">
        <v>0</v>
      </c>
      <c r="I681" s="565">
        <v>0</v>
      </c>
      <c r="J681" s="566">
        <v>0</v>
      </c>
      <c r="K681" s="565">
        <v>0</v>
      </c>
      <c r="L681" s="565">
        <v>0</v>
      </c>
      <c r="M681" s="565">
        <v>0</v>
      </c>
      <c r="N681" s="565">
        <v>0</v>
      </c>
      <c r="O681" s="535"/>
      <c r="P681" s="472"/>
      <c r="Q681" s="539"/>
    </row>
    <row r="682" spans="1:17" s="188" customFormat="1" hidden="1" x14ac:dyDescent="0.2">
      <c r="A682" s="463"/>
      <c r="B682" s="601"/>
      <c r="C682" s="596" t="s">
        <v>2034</v>
      </c>
      <c r="D682" s="596" t="s">
        <v>2097</v>
      </c>
      <c r="E682" s="564" t="s">
        <v>36</v>
      </c>
      <c r="F682" s="565">
        <v>223080475</v>
      </c>
      <c r="G682" s="566">
        <v>223080475</v>
      </c>
      <c r="H682" s="565">
        <v>0</v>
      </c>
      <c r="I682" s="565">
        <v>0</v>
      </c>
      <c r="J682" s="566">
        <v>0</v>
      </c>
      <c r="K682" s="565">
        <v>0</v>
      </c>
      <c r="L682" s="565">
        <v>0</v>
      </c>
      <c r="M682" s="565">
        <v>0</v>
      </c>
      <c r="N682" s="565">
        <v>0</v>
      </c>
      <c r="O682" s="535"/>
      <c r="P682" s="472"/>
      <c r="Q682" s="539"/>
    </row>
    <row r="683" spans="1:17" s="188" customFormat="1" hidden="1" x14ac:dyDescent="0.2">
      <c r="A683" s="463"/>
      <c r="B683" s="601"/>
      <c r="C683" s="596"/>
      <c r="D683" s="596" t="s">
        <v>2097</v>
      </c>
      <c r="E683" s="564" t="s">
        <v>93</v>
      </c>
      <c r="F683" s="565">
        <v>522379273</v>
      </c>
      <c r="G683" s="566">
        <v>522379273</v>
      </c>
      <c r="H683" s="565">
        <v>0</v>
      </c>
      <c r="I683" s="565">
        <v>0</v>
      </c>
      <c r="J683" s="566">
        <v>0</v>
      </c>
      <c r="K683" s="565">
        <v>0</v>
      </c>
      <c r="L683" s="565">
        <v>0</v>
      </c>
      <c r="M683" s="565">
        <v>0</v>
      </c>
      <c r="N683" s="565">
        <v>0</v>
      </c>
      <c r="O683" s="535"/>
      <c r="P683" s="472"/>
      <c r="Q683" s="539"/>
    </row>
    <row r="684" spans="1:17" s="188" customFormat="1" hidden="1" x14ac:dyDescent="0.2">
      <c r="A684" s="463"/>
      <c r="B684" s="601"/>
      <c r="C684" s="596"/>
      <c r="D684" s="596" t="s">
        <v>2097</v>
      </c>
      <c r="E684" s="564" t="s">
        <v>1275</v>
      </c>
      <c r="F684" s="565">
        <v>384251</v>
      </c>
      <c r="G684" s="566">
        <v>384251</v>
      </c>
      <c r="H684" s="565">
        <v>0</v>
      </c>
      <c r="I684" s="565">
        <v>0</v>
      </c>
      <c r="J684" s="566">
        <v>0</v>
      </c>
      <c r="K684" s="565">
        <v>0</v>
      </c>
      <c r="L684" s="565">
        <v>0</v>
      </c>
      <c r="M684" s="565">
        <v>0</v>
      </c>
      <c r="N684" s="565">
        <v>0</v>
      </c>
      <c r="O684" s="535"/>
      <c r="P684" s="472"/>
      <c r="Q684" s="539"/>
    </row>
    <row r="685" spans="1:17" s="188" customFormat="1" hidden="1" x14ac:dyDescent="0.2">
      <c r="A685" s="463"/>
      <c r="B685" s="601"/>
      <c r="C685" s="596"/>
      <c r="D685" s="596" t="s">
        <v>2097</v>
      </c>
      <c r="E685" s="564" t="s">
        <v>2046</v>
      </c>
      <c r="F685" s="565">
        <v>9358861</v>
      </c>
      <c r="G685" s="566">
        <v>9358861</v>
      </c>
      <c r="H685" s="565">
        <v>0</v>
      </c>
      <c r="I685" s="565">
        <v>0</v>
      </c>
      <c r="J685" s="566">
        <v>0</v>
      </c>
      <c r="K685" s="565">
        <v>0</v>
      </c>
      <c r="L685" s="565">
        <v>0</v>
      </c>
      <c r="M685" s="565">
        <v>0</v>
      </c>
      <c r="N685" s="565">
        <v>0</v>
      </c>
      <c r="O685" s="535"/>
      <c r="P685" s="472"/>
      <c r="Q685" s="539"/>
    </row>
    <row r="686" spans="1:17" s="188" customFormat="1" hidden="1" x14ac:dyDescent="0.2">
      <c r="A686" s="463"/>
      <c r="B686" s="601"/>
      <c r="C686" s="596" t="s">
        <v>1652</v>
      </c>
      <c r="D686" s="596" t="s">
        <v>2098</v>
      </c>
      <c r="E686" s="564" t="s">
        <v>36</v>
      </c>
      <c r="F686" s="565">
        <v>127000000</v>
      </c>
      <c r="G686" s="566">
        <v>127000000</v>
      </c>
      <c r="H686" s="565">
        <v>0</v>
      </c>
      <c r="I686" s="565">
        <v>0</v>
      </c>
      <c r="J686" s="566">
        <v>0</v>
      </c>
      <c r="K686" s="565">
        <v>0</v>
      </c>
      <c r="L686" s="565">
        <v>0</v>
      </c>
      <c r="M686" s="565">
        <v>0</v>
      </c>
      <c r="N686" s="565">
        <v>0</v>
      </c>
      <c r="O686" s="535"/>
      <c r="P686" s="472"/>
      <c r="Q686" s="539"/>
    </row>
    <row r="687" spans="1:17" s="188" customFormat="1" hidden="1" x14ac:dyDescent="0.2">
      <c r="A687" s="463"/>
      <c r="B687" s="601"/>
      <c r="C687" s="596"/>
      <c r="D687" s="596" t="s">
        <v>2098</v>
      </c>
      <c r="E687" s="564" t="s">
        <v>93</v>
      </c>
      <c r="F687" s="565">
        <v>295689791</v>
      </c>
      <c r="G687" s="566">
        <v>295689791</v>
      </c>
      <c r="H687" s="565">
        <v>0</v>
      </c>
      <c r="I687" s="565">
        <v>0</v>
      </c>
      <c r="J687" s="566">
        <v>0</v>
      </c>
      <c r="K687" s="565">
        <v>0</v>
      </c>
      <c r="L687" s="565">
        <v>0</v>
      </c>
      <c r="M687" s="565">
        <v>0</v>
      </c>
      <c r="N687" s="565">
        <v>0</v>
      </c>
      <c r="O687" s="535"/>
      <c r="P687" s="472"/>
      <c r="Q687" s="539"/>
    </row>
    <row r="688" spans="1:17" s="188" customFormat="1" hidden="1" x14ac:dyDescent="0.2">
      <c r="A688" s="463"/>
      <c r="B688" s="601"/>
      <c r="C688" s="596"/>
      <c r="D688" s="596" t="s">
        <v>2098</v>
      </c>
      <c r="E688" s="564" t="s">
        <v>354</v>
      </c>
      <c r="F688" s="565">
        <v>379170</v>
      </c>
      <c r="G688" s="566">
        <v>379170</v>
      </c>
      <c r="H688" s="565">
        <v>0</v>
      </c>
      <c r="I688" s="565">
        <v>0</v>
      </c>
      <c r="J688" s="566">
        <v>0</v>
      </c>
      <c r="K688" s="565">
        <v>0</v>
      </c>
      <c r="L688" s="565">
        <v>0</v>
      </c>
      <c r="M688" s="565">
        <v>0</v>
      </c>
      <c r="N688" s="565">
        <v>0</v>
      </c>
      <c r="O688" s="535"/>
      <c r="P688" s="472"/>
      <c r="Q688" s="539"/>
    </row>
    <row r="689" spans="1:17" s="188" customFormat="1" hidden="1" x14ac:dyDescent="0.2">
      <c r="A689" s="463"/>
      <c r="B689" s="601"/>
      <c r="C689" s="596" t="s">
        <v>747</v>
      </c>
      <c r="D689" s="596" t="s">
        <v>2099</v>
      </c>
      <c r="E689" s="564" t="s">
        <v>36</v>
      </c>
      <c r="F689" s="565">
        <v>168049871</v>
      </c>
      <c r="G689" s="566">
        <v>168049871</v>
      </c>
      <c r="H689" s="565">
        <v>0</v>
      </c>
      <c r="I689" s="565">
        <v>0</v>
      </c>
      <c r="J689" s="566">
        <v>0</v>
      </c>
      <c r="K689" s="565">
        <v>0</v>
      </c>
      <c r="L689" s="565">
        <v>0</v>
      </c>
      <c r="M689" s="565">
        <v>0</v>
      </c>
      <c r="N689" s="565">
        <v>0</v>
      </c>
      <c r="O689" s="535"/>
      <c r="P689" s="472"/>
      <c r="Q689" s="539"/>
    </row>
    <row r="690" spans="1:17" s="188" customFormat="1" hidden="1" x14ac:dyDescent="0.2">
      <c r="A690" s="463"/>
      <c r="B690" s="601"/>
      <c r="C690" s="596"/>
      <c r="D690" s="596" t="s">
        <v>2099</v>
      </c>
      <c r="E690" s="564" t="s">
        <v>93</v>
      </c>
      <c r="F690" s="565">
        <v>315000000</v>
      </c>
      <c r="G690" s="566">
        <v>315000000</v>
      </c>
      <c r="H690" s="565">
        <v>0</v>
      </c>
      <c r="I690" s="565">
        <v>0</v>
      </c>
      <c r="J690" s="566">
        <v>0</v>
      </c>
      <c r="K690" s="565">
        <v>0</v>
      </c>
      <c r="L690" s="565">
        <v>0</v>
      </c>
      <c r="M690" s="565">
        <v>0</v>
      </c>
      <c r="N690" s="565">
        <v>0</v>
      </c>
      <c r="O690" s="535"/>
      <c r="P690" s="472"/>
      <c r="Q690" s="539"/>
    </row>
    <row r="691" spans="1:17" s="188" customFormat="1" hidden="1" x14ac:dyDescent="0.2">
      <c r="A691" s="463"/>
      <c r="B691" s="601"/>
      <c r="C691" s="596"/>
      <c r="D691" s="596" t="s">
        <v>2099</v>
      </c>
      <c r="E691" s="564" t="s">
        <v>354</v>
      </c>
      <c r="F691" s="565">
        <v>301800</v>
      </c>
      <c r="G691" s="566">
        <v>301800</v>
      </c>
      <c r="H691" s="565">
        <v>0</v>
      </c>
      <c r="I691" s="565">
        <v>0</v>
      </c>
      <c r="J691" s="566">
        <v>0</v>
      </c>
      <c r="K691" s="565">
        <v>0</v>
      </c>
      <c r="L691" s="565">
        <v>0</v>
      </c>
      <c r="M691" s="565">
        <v>0</v>
      </c>
      <c r="N691" s="565">
        <v>0</v>
      </c>
      <c r="O691" s="535"/>
      <c r="P691" s="472"/>
      <c r="Q691" s="539"/>
    </row>
    <row r="692" spans="1:17" s="188" customFormat="1" hidden="1" x14ac:dyDescent="0.2">
      <c r="A692" s="463"/>
      <c r="B692" s="601"/>
      <c r="C692" s="596" t="s">
        <v>2028</v>
      </c>
      <c r="D692" s="596" t="s">
        <v>2128</v>
      </c>
      <c r="E692" s="564" t="s">
        <v>36</v>
      </c>
      <c r="F692" s="565">
        <v>334938707</v>
      </c>
      <c r="G692" s="566">
        <v>334938707</v>
      </c>
      <c r="H692" s="565">
        <v>0</v>
      </c>
      <c r="I692" s="565">
        <v>0</v>
      </c>
      <c r="J692" s="566">
        <v>0</v>
      </c>
      <c r="K692" s="565">
        <v>0</v>
      </c>
      <c r="L692" s="565">
        <v>0</v>
      </c>
      <c r="M692" s="565">
        <v>0</v>
      </c>
      <c r="N692" s="565">
        <v>0</v>
      </c>
      <c r="O692" s="535"/>
      <c r="P692" s="472"/>
      <c r="Q692" s="539"/>
    </row>
    <row r="693" spans="1:17" s="188" customFormat="1" hidden="1" x14ac:dyDescent="0.2">
      <c r="A693" s="463"/>
      <c r="B693" s="601"/>
      <c r="C693" s="596"/>
      <c r="D693" s="596" t="s">
        <v>2128</v>
      </c>
      <c r="E693" s="564" t="s">
        <v>1273</v>
      </c>
      <c r="F693" s="565">
        <v>57600</v>
      </c>
      <c r="G693" s="566">
        <v>57600</v>
      </c>
      <c r="H693" s="565">
        <v>0</v>
      </c>
      <c r="I693" s="565">
        <v>0</v>
      </c>
      <c r="J693" s="566">
        <v>0</v>
      </c>
      <c r="K693" s="565">
        <v>0</v>
      </c>
      <c r="L693" s="565">
        <v>0</v>
      </c>
      <c r="M693" s="565">
        <v>0</v>
      </c>
      <c r="N693" s="565">
        <v>0</v>
      </c>
      <c r="O693" s="535"/>
      <c r="P693" s="472"/>
      <c r="Q693" s="539"/>
    </row>
    <row r="694" spans="1:17" s="188" customFormat="1" hidden="1" x14ac:dyDescent="0.2">
      <c r="A694" s="463"/>
      <c r="B694" s="601"/>
      <c r="C694" s="596"/>
      <c r="D694" s="596" t="s">
        <v>2128</v>
      </c>
      <c r="E694" s="564" t="s">
        <v>93</v>
      </c>
      <c r="F694" s="565">
        <v>282936698</v>
      </c>
      <c r="G694" s="566">
        <v>282936698</v>
      </c>
      <c r="H694" s="565">
        <v>0</v>
      </c>
      <c r="I694" s="565">
        <v>0</v>
      </c>
      <c r="J694" s="566">
        <v>0</v>
      </c>
      <c r="K694" s="565">
        <v>0</v>
      </c>
      <c r="L694" s="565">
        <v>0</v>
      </c>
      <c r="M694" s="565">
        <v>0</v>
      </c>
      <c r="N694" s="565">
        <v>0</v>
      </c>
      <c r="O694" s="535"/>
      <c r="P694" s="472"/>
      <c r="Q694" s="539"/>
    </row>
    <row r="695" spans="1:17" s="188" customFormat="1" hidden="1" x14ac:dyDescent="0.2">
      <c r="A695" s="463"/>
      <c r="B695" s="601"/>
      <c r="C695" s="596"/>
      <c r="D695" s="596" t="s">
        <v>2128</v>
      </c>
      <c r="E695" s="564" t="s">
        <v>1275</v>
      </c>
      <c r="F695" s="565">
        <v>210880</v>
      </c>
      <c r="G695" s="566">
        <v>210880</v>
      </c>
      <c r="H695" s="565">
        <v>0</v>
      </c>
      <c r="I695" s="565">
        <v>0</v>
      </c>
      <c r="J695" s="566">
        <v>0</v>
      </c>
      <c r="K695" s="565">
        <v>0</v>
      </c>
      <c r="L695" s="565">
        <v>0</v>
      </c>
      <c r="M695" s="565">
        <v>0</v>
      </c>
      <c r="N695" s="565">
        <v>0</v>
      </c>
      <c r="O695" s="535"/>
      <c r="P695" s="472"/>
      <c r="Q695" s="539"/>
    </row>
    <row r="696" spans="1:17" s="188" customFormat="1" hidden="1" x14ac:dyDescent="0.2">
      <c r="A696" s="463"/>
      <c r="B696" s="601"/>
      <c r="C696" s="596"/>
      <c r="D696" s="596" t="s">
        <v>2128</v>
      </c>
      <c r="E696" s="564" t="s">
        <v>152</v>
      </c>
      <c r="F696" s="565">
        <v>1652364</v>
      </c>
      <c r="G696" s="566">
        <v>1652364</v>
      </c>
      <c r="H696" s="565">
        <v>0</v>
      </c>
      <c r="I696" s="565">
        <v>0</v>
      </c>
      <c r="J696" s="566">
        <v>0</v>
      </c>
      <c r="K696" s="565">
        <v>0</v>
      </c>
      <c r="L696" s="565">
        <v>0</v>
      </c>
      <c r="M696" s="565">
        <v>0</v>
      </c>
      <c r="N696" s="565">
        <v>0</v>
      </c>
      <c r="O696" s="535"/>
      <c r="P696" s="472"/>
      <c r="Q696" s="539"/>
    </row>
    <row r="697" spans="1:17" s="188" customFormat="1" hidden="1" x14ac:dyDescent="0.2">
      <c r="A697" s="463"/>
      <c r="B697" s="601"/>
      <c r="C697" s="596"/>
      <c r="D697" s="596" t="s">
        <v>2128</v>
      </c>
      <c r="E697" s="564" t="s">
        <v>2092</v>
      </c>
      <c r="F697" s="565">
        <v>5753000</v>
      </c>
      <c r="G697" s="566">
        <v>5753000</v>
      </c>
      <c r="H697" s="565">
        <v>0</v>
      </c>
      <c r="I697" s="565">
        <v>0</v>
      </c>
      <c r="J697" s="566">
        <v>0</v>
      </c>
      <c r="K697" s="565">
        <v>0</v>
      </c>
      <c r="L697" s="565">
        <v>0</v>
      </c>
      <c r="M697" s="565">
        <v>0</v>
      </c>
      <c r="N697" s="565">
        <v>0</v>
      </c>
      <c r="O697" s="535"/>
      <c r="P697" s="472"/>
      <c r="Q697" s="539"/>
    </row>
    <row r="698" spans="1:17" s="188" customFormat="1" hidden="1" x14ac:dyDescent="0.2">
      <c r="A698" s="463"/>
      <c r="B698" s="601"/>
      <c r="C698" s="596"/>
      <c r="D698" s="596" t="s">
        <v>2128</v>
      </c>
      <c r="E698" s="564" t="s">
        <v>2046</v>
      </c>
      <c r="F698" s="565">
        <v>6908929</v>
      </c>
      <c r="G698" s="566">
        <v>6908929</v>
      </c>
      <c r="H698" s="565">
        <v>0</v>
      </c>
      <c r="I698" s="565">
        <v>0</v>
      </c>
      <c r="J698" s="566">
        <v>0</v>
      </c>
      <c r="K698" s="565">
        <v>0</v>
      </c>
      <c r="L698" s="565">
        <v>0</v>
      </c>
      <c r="M698" s="565">
        <v>0</v>
      </c>
      <c r="N698" s="565">
        <v>0</v>
      </c>
      <c r="O698" s="535"/>
      <c r="P698" s="472"/>
      <c r="Q698" s="539"/>
    </row>
    <row r="699" spans="1:17" s="188" customFormat="1" hidden="1" x14ac:dyDescent="0.2">
      <c r="A699" s="463"/>
      <c r="B699" s="601"/>
      <c r="C699" s="596" t="s">
        <v>1839</v>
      </c>
      <c r="D699" s="596" t="s">
        <v>2100</v>
      </c>
      <c r="E699" s="564" t="s">
        <v>36</v>
      </c>
      <c r="F699" s="565">
        <v>189500000</v>
      </c>
      <c r="G699" s="566">
        <v>189500000</v>
      </c>
      <c r="H699" s="565">
        <v>0</v>
      </c>
      <c r="I699" s="565">
        <v>0</v>
      </c>
      <c r="J699" s="566">
        <v>0</v>
      </c>
      <c r="K699" s="565">
        <v>0</v>
      </c>
      <c r="L699" s="565">
        <v>0</v>
      </c>
      <c r="M699" s="565">
        <v>0</v>
      </c>
      <c r="N699" s="565">
        <v>0</v>
      </c>
      <c r="O699" s="535"/>
      <c r="P699" s="472"/>
      <c r="Q699" s="539"/>
    </row>
    <row r="700" spans="1:17" s="188" customFormat="1" hidden="1" x14ac:dyDescent="0.2">
      <c r="A700" s="463"/>
      <c r="B700" s="601"/>
      <c r="C700" s="596"/>
      <c r="D700" s="596" t="s">
        <v>2100</v>
      </c>
      <c r="E700" s="564" t="s">
        <v>93</v>
      </c>
      <c r="F700" s="565">
        <v>451805007</v>
      </c>
      <c r="G700" s="566">
        <v>451805007</v>
      </c>
      <c r="H700" s="565">
        <v>0</v>
      </c>
      <c r="I700" s="565">
        <v>0</v>
      </c>
      <c r="J700" s="566">
        <v>0</v>
      </c>
      <c r="K700" s="565">
        <v>0</v>
      </c>
      <c r="L700" s="565">
        <v>0</v>
      </c>
      <c r="M700" s="565">
        <v>0</v>
      </c>
      <c r="N700" s="565">
        <v>0</v>
      </c>
      <c r="O700" s="535"/>
      <c r="P700" s="472"/>
      <c r="Q700" s="539"/>
    </row>
    <row r="701" spans="1:17" s="188" customFormat="1" hidden="1" x14ac:dyDescent="0.2">
      <c r="A701" s="463"/>
      <c r="B701" s="601"/>
      <c r="C701" s="596"/>
      <c r="D701" s="596" t="s">
        <v>2100</v>
      </c>
      <c r="E701" s="564" t="s">
        <v>152</v>
      </c>
      <c r="F701" s="565">
        <v>4388531</v>
      </c>
      <c r="G701" s="566">
        <v>4388531</v>
      </c>
      <c r="H701" s="565">
        <v>0</v>
      </c>
      <c r="I701" s="565">
        <v>0</v>
      </c>
      <c r="J701" s="566">
        <v>0</v>
      </c>
      <c r="K701" s="565">
        <v>0</v>
      </c>
      <c r="L701" s="565">
        <v>0</v>
      </c>
      <c r="M701" s="565">
        <v>0</v>
      </c>
      <c r="N701" s="565">
        <v>0</v>
      </c>
      <c r="O701" s="535"/>
      <c r="P701" s="472"/>
      <c r="Q701" s="539"/>
    </row>
    <row r="702" spans="1:17" s="188" customFormat="1" hidden="1" x14ac:dyDescent="0.2">
      <c r="A702" s="463"/>
      <c r="B702" s="601"/>
      <c r="C702" s="596"/>
      <c r="D702" s="596" t="s">
        <v>2100</v>
      </c>
      <c r="E702" s="564" t="s">
        <v>354</v>
      </c>
      <c r="F702" s="565">
        <v>323609</v>
      </c>
      <c r="G702" s="566">
        <v>323609</v>
      </c>
      <c r="H702" s="565">
        <v>0</v>
      </c>
      <c r="I702" s="565">
        <v>0</v>
      </c>
      <c r="J702" s="566">
        <v>0</v>
      </c>
      <c r="K702" s="565">
        <v>0</v>
      </c>
      <c r="L702" s="565">
        <v>0</v>
      </c>
      <c r="M702" s="565">
        <v>0</v>
      </c>
      <c r="N702" s="565">
        <v>0</v>
      </c>
      <c r="O702" s="535"/>
      <c r="P702" s="472"/>
      <c r="Q702" s="539"/>
    </row>
    <row r="703" spans="1:17" s="188" customFormat="1" hidden="1" x14ac:dyDescent="0.2">
      <c r="A703" s="463"/>
      <c r="B703" s="601"/>
      <c r="C703" s="596"/>
      <c r="D703" s="596" t="s">
        <v>2100</v>
      </c>
      <c r="E703" s="564" t="s">
        <v>2046</v>
      </c>
      <c r="F703" s="565">
        <v>17262560</v>
      </c>
      <c r="G703" s="566">
        <v>17262560</v>
      </c>
      <c r="H703" s="565">
        <v>0</v>
      </c>
      <c r="I703" s="565">
        <v>0</v>
      </c>
      <c r="J703" s="566">
        <v>0</v>
      </c>
      <c r="K703" s="565">
        <v>0</v>
      </c>
      <c r="L703" s="565">
        <v>0</v>
      </c>
      <c r="M703" s="565">
        <v>0</v>
      </c>
      <c r="N703" s="565">
        <v>0</v>
      </c>
      <c r="O703" s="535"/>
      <c r="P703" s="472"/>
      <c r="Q703" s="539"/>
    </row>
    <row r="704" spans="1:17" s="188" customFormat="1" hidden="1" x14ac:dyDescent="0.2">
      <c r="A704" s="463"/>
      <c r="B704" s="601"/>
      <c r="C704" s="596" t="s">
        <v>1653</v>
      </c>
      <c r="D704" s="596" t="s">
        <v>2101</v>
      </c>
      <c r="E704" s="564" t="s">
        <v>36</v>
      </c>
      <c r="F704" s="565">
        <v>130946427</v>
      </c>
      <c r="G704" s="566">
        <v>130946427</v>
      </c>
      <c r="H704" s="565">
        <v>0</v>
      </c>
      <c r="I704" s="565">
        <v>0</v>
      </c>
      <c r="J704" s="566">
        <v>0</v>
      </c>
      <c r="K704" s="565">
        <v>0</v>
      </c>
      <c r="L704" s="565">
        <v>0</v>
      </c>
      <c r="M704" s="565">
        <v>0</v>
      </c>
      <c r="N704" s="565">
        <v>0</v>
      </c>
      <c r="O704" s="535"/>
      <c r="P704" s="472"/>
      <c r="Q704" s="539"/>
    </row>
    <row r="705" spans="1:17" s="188" customFormat="1" hidden="1" x14ac:dyDescent="0.2">
      <c r="A705" s="463"/>
      <c r="B705" s="601"/>
      <c r="C705" s="596"/>
      <c r="D705" s="596" t="s">
        <v>2101</v>
      </c>
      <c r="E705" s="564" t="s">
        <v>93</v>
      </c>
      <c r="F705" s="565">
        <v>295000000</v>
      </c>
      <c r="G705" s="566">
        <v>295000000</v>
      </c>
      <c r="H705" s="565">
        <v>0</v>
      </c>
      <c r="I705" s="565">
        <v>0</v>
      </c>
      <c r="J705" s="566">
        <v>0</v>
      </c>
      <c r="K705" s="565">
        <v>0</v>
      </c>
      <c r="L705" s="565">
        <v>0</v>
      </c>
      <c r="M705" s="565">
        <v>0</v>
      </c>
      <c r="N705" s="565">
        <v>0</v>
      </c>
      <c r="O705" s="535"/>
      <c r="P705" s="472"/>
      <c r="Q705" s="539"/>
    </row>
    <row r="706" spans="1:17" s="188" customFormat="1" hidden="1" x14ac:dyDescent="0.2">
      <c r="A706" s="463"/>
      <c r="B706" s="601"/>
      <c r="C706" s="596"/>
      <c r="D706" s="596" t="s">
        <v>2101</v>
      </c>
      <c r="E706" s="564" t="s">
        <v>354</v>
      </c>
      <c r="F706" s="565">
        <v>301284</v>
      </c>
      <c r="G706" s="566">
        <v>301284</v>
      </c>
      <c r="H706" s="565">
        <v>0</v>
      </c>
      <c r="I706" s="565">
        <v>0</v>
      </c>
      <c r="J706" s="566">
        <v>0</v>
      </c>
      <c r="K706" s="565">
        <v>0</v>
      </c>
      <c r="L706" s="565">
        <v>0</v>
      </c>
      <c r="M706" s="565">
        <v>0</v>
      </c>
      <c r="N706" s="565">
        <v>0</v>
      </c>
      <c r="O706" s="535"/>
      <c r="P706" s="472"/>
      <c r="Q706" s="539"/>
    </row>
    <row r="707" spans="1:17" s="188" customFormat="1" hidden="1" x14ac:dyDescent="0.2">
      <c r="A707" s="463"/>
      <c r="B707" s="601"/>
      <c r="C707" s="596"/>
      <c r="D707" s="596" t="s">
        <v>2101</v>
      </c>
      <c r="E707" s="564" t="s">
        <v>2046</v>
      </c>
      <c r="F707" s="565">
        <v>11734991</v>
      </c>
      <c r="G707" s="566">
        <v>11734991</v>
      </c>
      <c r="H707" s="565">
        <v>0</v>
      </c>
      <c r="I707" s="565">
        <v>0</v>
      </c>
      <c r="J707" s="566">
        <v>0</v>
      </c>
      <c r="K707" s="565">
        <v>0</v>
      </c>
      <c r="L707" s="565">
        <v>0</v>
      </c>
      <c r="M707" s="565">
        <v>0</v>
      </c>
      <c r="N707" s="565">
        <v>0</v>
      </c>
      <c r="O707" s="535"/>
      <c r="P707" s="472"/>
      <c r="Q707" s="539"/>
    </row>
    <row r="708" spans="1:17" s="188" customFormat="1" hidden="1" x14ac:dyDescent="0.2">
      <c r="A708" s="463"/>
      <c r="B708" s="601"/>
      <c r="C708" s="596" t="s">
        <v>2035</v>
      </c>
      <c r="D708" s="596" t="s">
        <v>2102</v>
      </c>
      <c r="E708" s="564" t="s">
        <v>36</v>
      </c>
      <c r="F708" s="565">
        <v>234000000</v>
      </c>
      <c r="G708" s="566">
        <v>234000000</v>
      </c>
      <c r="H708" s="565">
        <v>0</v>
      </c>
      <c r="I708" s="565">
        <v>0</v>
      </c>
      <c r="J708" s="566">
        <v>0</v>
      </c>
      <c r="K708" s="565">
        <v>0</v>
      </c>
      <c r="L708" s="565">
        <v>0</v>
      </c>
      <c r="M708" s="565">
        <v>0</v>
      </c>
      <c r="N708" s="565">
        <v>0</v>
      </c>
      <c r="O708" s="535"/>
      <c r="P708" s="472"/>
      <c r="Q708" s="539"/>
    </row>
    <row r="709" spans="1:17" s="188" customFormat="1" hidden="1" x14ac:dyDescent="0.2">
      <c r="A709" s="463"/>
      <c r="B709" s="601"/>
      <c r="C709" s="596"/>
      <c r="D709" s="596" t="s">
        <v>2102</v>
      </c>
      <c r="E709" s="564" t="s">
        <v>93</v>
      </c>
      <c r="F709" s="565">
        <v>351191000</v>
      </c>
      <c r="G709" s="566">
        <v>351191000</v>
      </c>
      <c r="H709" s="565">
        <v>0</v>
      </c>
      <c r="I709" s="565">
        <v>0</v>
      </c>
      <c r="J709" s="566">
        <v>0</v>
      </c>
      <c r="K709" s="565">
        <v>0</v>
      </c>
      <c r="L709" s="565">
        <v>0</v>
      </c>
      <c r="M709" s="565">
        <v>0</v>
      </c>
      <c r="N709" s="565">
        <v>0</v>
      </c>
      <c r="O709" s="535"/>
      <c r="P709" s="472"/>
      <c r="Q709" s="539"/>
    </row>
    <row r="710" spans="1:17" s="188" customFormat="1" hidden="1" x14ac:dyDescent="0.2">
      <c r="A710" s="463"/>
      <c r="B710" s="601"/>
      <c r="C710" s="596"/>
      <c r="D710" s="596" t="s">
        <v>2102</v>
      </c>
      <c r="E710" s="564" t="s">
        <v>354</v>
      </c>
      <c r="F710" s="565">
        <v>300503</v>
      </c>
      <c r="G710" s="566">
        <v>300503</v>
      </c>
      <c r="H710" s="565">
        <v>0</v>
      </c>
      <c r="I710" s="565">
        <v>0</v>
      </c>
      <c r="J710" s="566">
        <v>0</v>
      </c>
      <c r="K710" s="565">
        <v>0</v>
      </c>
      <c r="L710" s="565">
        <v>0</v>
      </c>
      <c r="M710" s="565">
        <v>0</v>
      </c>
      <c r="N710" s="565">
        <v>0</v>
      </c>
      <c r="O710" s="535"/>
      <c r="P710" s="472"/>
      <c r="Q710" s="539"/>
    </row>
    <row r="711" spans="1:17" s="188" customFormat="1" hidden="1" x14ac:dyDescent="0.2">
      <c r="A711" s="463"/>
      <c r="B711" s="601"/>
      <c r="C711" s="596" t="s">
        <v>1645</v>
      </c>
      <c r="D711" s="596" t="s">
        <v>2050</v>
      </c>
      <c r="E711" s="564" t="s">
        <v>36</v>
      </c>
      <c r="F711" s="565">
        <v>546889715</v>
      </c>
      <c r="G711" s="566">
        <v>546889715</v>
      </c>
      <c r="H711" s="565">
        <v>0</v>
      </c>
      <c r="I711" s="565">
        <v>0</v>
      </c>
      <c r="J711" s="566">
        <v>0</v>
      </c>
      <c r="K711" s="565">
        <v>0</v>
      </c>
      <c r="L711" s="565">
        <v>0</v>
      </c>
      <c r="M711" s="565">
        <v>0</v>
      </c>
      <c r="N711" s="565">
        <v>0</v>
      </c>
      <c r="O711" s="535"/>
      <c r="P711" s="472"/>
      <c r="Q711" s="539"/>
    </row>
    <row r="712" spans="1:17" s="188" customFormat="1" hidden="1" x14ac:dyDescent="0.2">
      <c r="A712" s="463"/>
      <c r="B712" s="601"/>
      <c r="C712" s="596"/>
      <c r="D712" s="596" t="s">
        <v>2050</v>
      </c>
      <c r="E712" s="564" t="s">
        <v>354</v>
      </c>
      <c r="F712" s="565">
        <v>365470</v>
      </c>
      <c r="G712" s="566">
        <v>365470</v>
      </c>
      <c r="H712" s="565">
        <v>0</v>
      </c>
      <c r="I712" s="565">
        <v>0</v>
      </c>
      <c r="J712" s="566">
        <v>0</v>
      </c>
      <c r="K712" s="565">
        <v>0</v>
      </c>
      <c r="L712" s="565">
        <v>0</v>
      </c>
      <c r="M712" s="565">
        <v>0</v>
      </c>
      <c r="N712" s="565">
        <v>0</v>
      </c>
      <c r="O712" s="535"/>
      <c r="P712" s="472"/>
      <c r="Q712" s="539"/>
    </row>
    <row r="713" spans="1:17" s="188" customFormat="1" hidden="1" x14ac:dyDescent="0.2">
      <c r="A713" s="463"/>
      <c r="B713" s="601"/>
      <c r="C713" s="596"/>
      <c r="D713" s="596" t="s">
        <v>2050</v>
      </c>
      <c r="E713" s="564" t="s">
        <v>2046</v>
      </c>
      <c r="F713" s="565">
        <v>6193539</v>
      </c>
      <c r="G713" s="566">
        <v>6193539</v>
      </c>
      <c r="H713" s="565">
        <v>0</v>
      </c>
      <c r="I713" s="565">
        <v>0</v>
      </c>
      <c r="J713" s="566">
        <v>0</v>
      </c>
      <c r="K713" s="565">
        <v>0</v>
      </c>
      <c r="L713" s="565">
        <v>0</v>
      </c>
      <c r="M713" s="565">
        <v>0</v>
      </c>
      <c r="N713" s="565">
        <v>0</v>
      </c>
      <c r="O713" s="535"/>
      <c r="P713" s="472"/>
      <c r="Q713" s="539"/>
    </row>
    <row r="714" spans="1:17" s="188" customFormat="1" hidden="1" x14ac:dyDescent="0.2">
      <c r="A714" s="463"/>
      <c r="B714" s="601"/>
      <c r="C714" s="596" t="s">
        <v>1656</v>
      </c>
      <c r="D714" s="596" t="s">
        <v>2103</v>
      </c>
      <c r="E714" s="564" t="s">
        <v>36</v>
      </c>
      <c r="F714" s="565">
        <v>615630643</v>
      </c>
      <c r="G714" s="566">
        <v>615630643</v>
      </c>
      <c r="H714" s="565">
        <v>0</v>
      </c>
      <c r="I714" s="565">
        <v>0</v>
      </c>
      <c r="J714" s="566">
        <v>0</v>
      </c>
      <c r="K714" s="565">
        <v>0</v>
      </c>
      <c r="L714" s="565">
        <v>0</v>
      </c>
      <c r="M714" s="565">
        <v>0</v>
      </c>
      <c r="N714" s="565">
        <v>0</v>
      </c>
      <c r="O714" s="535"/>
      <c r="P714" s="472"/>
      <c r="Q714" s="539"/>
    </row>
    <row r="715" spans="1:17" s="188" customFormat="1" hidden="1" x14ac:dyDescent="0.2">
      <c r="A715" s="463"/>
      <c r="B715" s="601"/>
      <c r="C715" s="596"/>
      <c r="D715" s="596" t="s">
        <v>2103</v>
      </c>
      <c r="E715" s="564" t="s">
        <v>354</v>
      </c>
      <c r="F715" s="565">
        <v>381170</v>
      </c>
      <c r="G715" s="566">
        <v>381170</v>
      </c>
      <c r="H715" s="565">
        <v>0</v>
      </c>
      <c r="I715" s="565">
        <v>0</v>
      </c>
      <c r="J715" s="566">
        <v>0</v>
      </c>
      <c r="K715" s="565">
        <v>0</v>
      </c>
      <c r="L715" s="565">
        <v>0</v>
      </c>
      <c r="M715" s="565">
        <v>0</v>
      </c>
      <c r="N715" s="565">
        <v>0</v>
      </c>
      <c r="O715" s="535"/>
      <c r="P715" s="472"/>
      <c r="Q715" s="539"/>
    </row>
    <row r="716" spans="1:17" s="188" customFormat="1" hidden="1" x14ac:dyDescent="0.2">
      <c r="A716" s="463"/>
      <c r="B716" s="601"/>
      <c r="C716" s="596"/>
      <c r="D716" s="596" t="s">
        <v>2103</v>
      </c>
      <c r="E716" s="564" t="s">
        <v>2046</v>
      </c>
      <c r="F716" s="565">
        <v>3468422</v>
      </c>
      <c r="G716" s="566">
        <v>3468422</v>
      </c>
      <c r="H716" s="565">
        <v>0</v>
      </c>
      <c r="I716" s="565">
        <v>0</v>
      </c>
      <c r="J716" s="566">
        <v>0</v>
      </c>
      <c r="K716" s="565">
        <v>0</v>
      </c>
      <c r="L716" s="565">
        <v>0</v>
      </c>
      <c r="M716" s="565">
        <v>0</v>
      </c>
      <c r="N716" s="565">
        <v>0</v>
      </c>
      <c r="O716" s="535"/>
      <c r="P716" s="472"/>
      <c r="Q716" s="539"/>
    </row>
    <row r="717" spans="1:17" s="188" customFormat="1" hidden="1" x14ac:dyDescent="0.2">
      <c r="A717" s="463"/>
      <c r="B717" s="601"/>
      <c r="C717" s="596" t="s">
        <v>1841</v>
      </c>
      <c r="D717" s="596" t="s">
        <v>1840</v>
      </c>
      <c r="E717" s="564" t="s">
        <v>36</v>
      </c>
      <c r="F717" s="565">
        <v>132047329</v>
      </c>
      <c r="G717" s="566">
        <v>132047329</v>
      </c>
      <c r="H717" s="565">
        <v>0</v>
      </c>
      <c r="I717" s="565">
        <v>0</v>
      </c>
      <c r="J717" s="566">
        <v>0</v>
      </c>
      <c r="K717" s="565">
        <v>0</v>
      </c>
      <c r="L717" s="565">
        <v>0</v>
      </c>
      <c r="M717" s="565">
        <v>0</v>
      </c>
      <c r="N717" s="565">
        <v>0</v>
      </c>
      <c r="O717" s="535"/>
      <c r="P717" s="472"/>
      <c r="Q717" s="539"/>
    </row>
    <row r="718" spans="1:17" s="188" customFormat="1" hidden="1" x14ac:dyDescent="0.2">
      <c r="A718" s="463"/>
      <c r="B718" s="601"/>
      <c r="C718" s="596"/>
      <c r="D718" s="596" t="s">
        <v>1840</v>
      </c>
      <c r="E718" s="564" t="s">
        <v>93</v>
      </c>
      <c r="F718" s="565">
        <v>305777891</v>
      </c>
      <c r="G718" s="566">
        <v>305777891</v>
      </c>
      <c r="H718" s="565">
        <v>0</v>
      </c>
      <c r="I718" s="565">
        <v>0</v>
      </c>
      <c r="J718" s="566">
        <v>0</v>
      </c>
      <c r="K718" s="565">
        <v>0</v>
      </c>
      <c r="L718" s="565">
        <v>0</v>
      </c>
      <c r="M718" s="565">
        <v>0</v>
      </c>
      <c r="N718" s="565">
        <v>0</v>
      </c>
      <c r="O718" s="535"/>
      <c r="P718" s="472"/>
      <c r="Q718" s="539"/>
    </row>
    <row r="719" spans="1:17" s="188" customFormat="1" hidden="1" x14ac:dyDescent="0.2">
      <c r="A719" s="463"/>
      <c r="B719" s="601"/>
      <c r="C719" s="596"/>
      <c r="D719" s="596" t="s">
        <v>1840</v>
      </c>
      <c r="E719" s="564" t="s">
        <v>354</v>
      </c>
      <c r="F719" s="565">
        <v>307407</v>
      </c>
      <c r="G719" s="566">
        <v>307407</v>
      </c>
      <c r="H719" s="565">
        <v>0</v>
      </c>
      <c r="I719" s="565">
        <v>0</v>
      </c>
      <c r="J719" s="566">
        <v>0</v>
      </c>
      <c r="K719" s="565">
        <v>0</v>
      </c>
      <c r="L719" s="565">
        <v>0</v>
      </c>
      <c r="M719" s="565">
        <v>0</v>
      </c>
      <c r="N719" s="565">
        <v>0</v>
      </c>
      <c r="O719" s="535"/>
      <c r="P719" s="472"/>
      <c r="Q719" s="539"/>
    </row>
    <row r="720" spans="1:17" s="188" customFormat="1" hidden="1" x14ac:dyDescent="0.2">
      <c r="A720" s="463"/>
      <c r="B720" s="601"/>
      <c r="C720" s="596"/>
      <c r="D720" s="596" t="s">
        <v>1840</v>
      </c>
      <c r="E720" s="564" t="s">
        <v>2046</v>
      </c>
      <c r="F720" s="565">
        <v>4115612</v>
      </c>
      <c r="G720" s="566">
        <v>4115612</v>
      </c>
      <c r="H720" s="565">
        <v>0</v>
      </c>
      <c r="I720" s="565">
        <v>0</v>
      </c>
      <c r="J720" s="566">
        <v>0</v>
      </c>
      <c r="K720" s="565">
        <v>0</v>
      </c>
      <c r="L720" s="565">
        <v>0</v>
      </c>
      <c r="M720" s="565">
        <v>0</v>
      </c>
      <c r="N720" s="565">
        <v>0</v>
      </c>
      <c r="O720" s="535"/>
      <c r="P720" s="472"/>
      <c r="Q720" s="539"/>
    </row>
    <row r="721" spans="1:17" s="188" customFormat="1" hidden="1" x14ac:dyDescent="0.2">
      <c r="A721" s="463"/>
      <c r="B721" s="601"/>
      <c r="C721" s="596" t="s">
        <v>1642</v>
      </c>
      <c r="D721" s="596" t="s">
        <v>2104</v>
      </c>
      <c r="E721" s="564" t="s">
        <v>36</v>
      </c>
      <c r="F721" s="565">
        <v>173196656</v>
      </c>
      <c r="G721" s="566">
        <v>173196656</v>
      </c>
      <c r="H721" s="565">
        <v>0</v>
      </c>
      <c r="I721" s="565">
        <v>0</v>
      </c>
      <c r="J721" s="566">
        <v>0</v>
      </c>
      <c r="K721" s="565">
        <v>0</v>
      </c>
      <c r="L721" s="565">
        <v>0</v>
      </c>
      <c r="M721" s="565">
        <v>0</v>
      </c>
      <c r="N721" s="565">
        <v>0</v>
      </c>
      <c r="O721" s="535"/>
      <c r="P721" s="472"/>
      <c r="Q721" s="539"/>
    </row>
    <row r="722" spans="1:17" s="188" customFormat="1" hidden="1" x14ac:dyDescent="0.2">
      <c r="A722" s="463"/>
      <c r="B722" s="601"/>
      <c r="C722" s="596"/>
      <c r="D722" s="596" t="s">
        <v>2104</v>
      </c>
      <c r="E722" s="564" t="s">
        <v>93</v>
      </c>
      <c r="F722" s="565">
        <v>404100000</v>
      </c>
      <c r="G722" s="566">
        <v>404100000</v>
      </c>
      <c r="H722" s="565">
        <v>0</v>
      </c>
      <c r="I722" s="565">
        <v>0</v>
      </c>
      <c r="J722" s="566">
        <v>0</v>
      </c>
      <c r="K722" s="565">
        <v>0</v>
      </c>
      <c r="L722" s="565">
        <v>0</v>
      </c>
      <c r="M722" s="565">
        <v>0</v>
      </c>
      <c r="N722" s="565">
        <v>0</v>
      </c>
      <c r="O722" s="535"/>
      <c r="P722" s="472"/>
      <c r="Q722" s="539"/>
    </row>
    <row r="723" spans="1:17" s="188" customFormat="1" hidden="1" x14ac:dyDescent="0.2">
      <c r="A723" s="463"/>
      <c r="B723" s="601"/>
      <c r="C723" s="596"/>
      <c r="D723" s="596" t="s">
        <v>2104</v>
      </c>
      <c r="E723" s="564" t="s">
        <v>152</v>
      </c>
      <c r="F723" s="565">
        <v>1345147</v>
      </c>
      <c r="G723" s="566">
        <v>1345147</v>
      </c>
      <c r="H723" s="565">
        <v>0</v>
      </c>
      <c r="I723" s="565">
        <v>0</v>
      </c>
      <c r="J723" s="566">
        <v>0</v>
      </c>
      <c r="K723" s="565">
        <v>0</v>
      </c>
      <c r="L723" s="565">
        <v>0</v>
      </c>
      <c r="M723" s="565">
        <v>0</v>
      </c>
      <c r="N723" s="565">
        <v>0</v>
      </c>
      <c r="O723" s="535"/>
      <c r="P723" s="472"/>
      <c r="Q723" s="539"/>
    </row>
    <row r="724" spans="1:17" s="188" customFormat="1" hidden="1" x14ac:dyDescent="0.2">
      <c r="A724" s="463"/>
      <c r="B724" s="601"/>
      <c r="C724" s="596"/>
      <c r="D724" s="596" t="s">
        <v>2104</v>
      </c>
      <c r="E724" s="564" t="s">
        <v>354</v>
      </c>
      <c r="F724" s="565">
        <v>332980</v>
      </c>
      <c r="G724" s="566">
        <v>332980</v>
      </c>
      <c r="H724" s="565">
        <v>0</v>
      </c>
      <c r="I724" s="565">
        <v>0</v>
      </c>
      <c r="J724" s="566">
        <v>0</v>
      </c>
      <c r="K724" s="565">
        <v>0</v>
      </c>
      <c r="L724" s="565">
        <v>0</v>
      </c>
      <c r="M724" s="565">
        <v>0</v>
      </c>
      <c r="N724" s="565">
        <v>0</v>
      </c>
      <c r="O724" s="535"/>
      <c r="P724" s="472"/>
      <c r="Q724" s="539"/>
    </row>
    <row r="725" spans="1:17" s="188" customFormat="1" hidden="1" x14ac:dyDescent="0.2">
      <c r="A725" s="463"/>
      <c r="B725" s="601"/>
      <c r="C725" s="596" t="s">
        <v>2105</v>
      </c>
      <c r="D725" s="596" t="s">
        <v>2106</v>
      </c>
      <c r="E725" s="564" t="s">
        <v>36</v>
      </c>
      <c r="F725" s="565">
        <v>270890176</v>
      </c>
      <c r="G725" s="566">
        <v>270890176</v>
      </c>
      <c r="H725" s="565">
        <v>0</v>
      </c>
      <c r="I725" s="565">
        <v>0</v>
      </c>
      <c r="J725" s="566">
        <v>0</v>
      </c>
      <c r="K725" s="565">
        <v>0</v>
      </c>
      <c r="L725" s="565">
        <v>0</v>
      </c>
      <c r="M725" s="565">
        <v>0</v>
      </c>
      <c r="N725" s="565">
        <v>0</v>
      </c>
      <c r="O725" s="535"/>
      <c r="P725" s="472"/>
      <c r="Q725" s="539"/>
    </row>
    <row r="726" spans="1:17" s="188" customFormat="1" hidden="1" x14ac:dyDescent="0.2">
      <c r="A726" s="463"/>
      <c r="B726" s="601"/>
      <c r="C726" s="596"/>
      <c r="D726" s="596" t="s">
        <v>2106</v>
      </c>
      <c r="E726" s="564" t="s">
        <v>1273</v>
      </c>
      <c r="F726" s="565">
        <v>57600</v>
      </c>
      <c r="G726" s="566">
        <v>57600</v>
      </c>
      <c r="H726" s="565">
        <v>0</v>
      </c>
      <c r="I726" s="565">
        <v>0</v>
      </c>
      <c r="J726" s="566">
        <v>0</v>
      </c>
      <c r="K726" s="565">
        <v>0</v>
      </c>
      <c r="L726" s="565">
        <v>0</v>
      </c>
      <c r="M726" s="565">
        <v>0</v>
      </c>
      <c r="N726" s="565">
        <v>0</v>
      </c>
      <c r="O726" s="535"/>
      <c r="P726" s="472"/>
      <c r="Q726" s="539"/>
    </row>
    <row r="727" spans="1:17" s="188" customFormat="1" hidden="1" x14ac:dyDescent="0.2">
      <c r="A727" s="463"/>
      <c r="B727" s="601"/>
      <c r="C727" s="596"/>
      <c r="D727" s="596" t="s">
        <v>2106</v>
      </c>
      <c r="E727" s="564" t="s">
        <v>93</v>
      </c>
      <c r="F727" s="565">
        <v>632077076</v>
      </c>
      <c r="G727" s="566">
        <v>632077076</v>
      </c>
      <c r="H727" s="565">
        <v>0</v>
      </c>
      <c r="I727" s="565">
        <v>0</v>
      </c>
      <c r="J727" s="566">
        <v>0</v>
      </c>
      <c r="K727" s="565">
        <v>0</v>
      </c>
      <c r="L727" s="565">
        <v>0</v>
      </c>
      <c r="M727" s="565">
        <v>0</v>
      </c>
      <c r="N727" s="565">
        <v>0</v>
      </c>
      <c r="O727" s="535"/>
      <c r="P727" s="472"/>
      <c r="Q727" s="539"/>
    </row>
    <row r="728" spans="1:17" s="188" customFormat="1" hidden="1" x14ac:dyDescent="0.2">
      <c r="A728" s="463"/>
      <c r="B728" s="601"/>
      <c r="C728" s="596"/>
      <c r="D728" s="596" t="s">
        <v>2106</v>
      </c>
      <c r="E728" s="564" t="s">
        <v>1275</v>
      </c>
      <c r="F728" s="565">
        <v>422087</v>
      </c>
      <c r="G728" s="566">
        <v>422087</v>
      </c>
      <c r="H728" s="565">
        <v>0</v>
      </c>
      <c r="I728" s="565">
        <v>0</v>
      </c>
      <c r="J728" s="566">
        <v>0</v>
      </c>
      <c r="K728" s="565">
        <v>0</v>
      </c>
      <c r="L728" s="565">
        <v>0</v>
      </c>
      <c r="M728" s="565">
        <v>0</v>
      </c>
      <c r="N728" s="565">
        <v>0</v>
      </c>
      <c r="O728" s="535"/>
      <c r="P728" s="472"/>
      <c r="Q728" s="539"/>
    </row>
    <row r="729" spans="1:17" s="188" customFormat="1" hidden="1" x14ac:dyDescent="0.2">
      <c r="A729" s="463"/>
      <c r="B729" s="601"/>
      <c r="C729" s="596" t="s">
        <v>2026</v>
      </c>
      <c r="D729" s="596" t="s">
        <v>2070</v>
      </c>
      <c r="E729" s="564" t="s">
        <v>36</v>
      </c>
      <c r="F729" s="565">
        <v>132207355</v>
      </c>
      <c r="G729" s="566">
        <v>132207355</v>
      </c>
      <c r="H729" s="565">
        <v>0</v>
      </c>
      <c r="I729" s="565">
        <v>0</v>
      </c>
      <c r="J729" s="566">
        <v>0</v>
      </c>
      <c r="K729" s="565">
        <v>0</v>
      </c>
      <c r="L729" s="565">
        <v>0</v>
      </c>
      <c r="M729" s="565">
        <v>0</v>
      </c>
      <c r="N729" s="565">
        <v>0</v>
      </c>
      <c r="O729" s="535"/>
      <c r="P729" s="472"/>
      <c r="Q729" s="539"/>
    </row>
    <row r="730" spans="1:17" s="188" customFormat="1" hidden="1" x14ac:dyDescent="0.2">
      <c r="A730" s="463"/>
      <c r="B730" s="601"/>
      <c r="C730" s="596"/>
      <c r="D730" s="596" t="s">
        <v>2070</v>
      </c>
      <c r="E730" s="564" t="s">
        <v>93</v>
      </c>
      <c r="F730" s="565">
        <v>308483827</v>
      </c>
      <c r="G730" s="566">
        <v>308483827</v>
      </c>
      <c r="H730" s="565">
        <v>0</v>
      </c>
      <c r="I730" s="565">
        <v>0</v>
      </c>
      <c r="J730" s="566">
        <v>0</v>
      </c>
      <c r="K730" s="565">
        <v>0</v>
      </c>
      <c r="L730" s="565">
        <v>0</v>
      </c>
      <c r="M730" s="565">
        <v>0</v>
      </c>
      <c r="N730" s="565">
        <v>0</v>
      </c>
      <c r="O730" s="535"/>
      <c r="P730" s="472"/>
      <c r="Q730" s="539"/>
    </row>
    <row r="731" spans="1:17" s="188" customFormat="1" hidden="1" x14ac:dyDescent="0.2">
      <c r="A731" s="463"/>
      <c r="B731" s="601"/>
      <c r="C731" s="596"/>
      <c r="D731" s="596" t="s">
        <v>2070</v>
      </c>
      <c r="E731" s="564" t="s">
        <v>354</v>
      </c>
      <c r="F731" s="565">
        <v>294261</v>
      </c>
      <c r="G731" s="566">
        <v>294261</v>
      </c>
      <c r="H731" s="565">
        <v>0</v>
      </c>
      <c r="I731" s="565">
        <v>0</v>
      </c>
      <c r="J731" s="566">
        <v>0</v>
      </c>
      <c r="K731" s="565">
        <v>0</v>
      </c>
      <c r="L731" s="565">
        <v>0</v>
      </c>
      <c r="M731" s="565">
        <v>0</v>
      </c>
      <c r="N731" s="565">
        <v>0</v>
      </c>
      <c r="O731" s="535"/>
      <c r="P731" s="472"/>
      <c r="Q731" s="539"/>
    </row>
    <row r="732" spans="1:17" s="188" customFormat="1" hidden="1" x14ac:dyDescent="0.2">
      <c r="A732" s="463"/>
      <c r="B732" s="601"/>
      <c r="C732" s="596"/>
      <c r="D732" s="596" t="s">
        <v>2070</v>
      </c>
      <c r="E732" s="564" t="s">
        <v>2046</v>
      </c>
      <c r="F732" s="565">
        <v>14652301</v>
      </c>
      <c r="G732" s="566">
        <v>14652301</v>
      </c>
      <c r="H732" s="565">
        <v>0</v>
      </c>
      <c r="I732" s="565">
        <v>0</v>
      </c>
      <c r="J732" s="566">
        <v>0</v>
      </c>
      <c r="K732" s="565">
        <v>0</v>
      </c>
      <c r="L732" s="565">
        <v>0</v>
      </c>
      <c r="M732" s="565">
        <v>0</v>
      </c>
      <c r="N732" s="565">
        <v>0</v>
      </c>
      <c r="O732" s="535"/>
      <c r="P732" s="472"/>
      <c r="Q732" s="539"/>
    </row>
    <row r="733" spans="1:17" s="188" customFormat="1" x14ac:dyDescent="0.2">
      <c r="A733" s="463"/>
      <c r="B733" s="601"/>
      <c r="C733" s="596" t="s">
        <v>2129</v>
      </c>
      <c r="D733" s="596" t="s">
        <v>2130</v>
      </c>
      <c r="E733" s="582" t="s">
        <v>36</v>
      </c>
      <c r="F733" s="583">
        <v>144800000</v>
      </c>
      <c r="G733" s="584">
        <v>100273388</v>
      </c>
      <c r="H733" s="583">
        <v>44526612</v>
      </c>
      <c r="I733" s="583">
        <v>0</v>
      </c>
      <c r="J733" s="584">
        <v>44526612</v>
      </c>
      <c r="K733" s="583">
        <v>0</v>
      </c>
      <c r="L733" s="583">
        <v>0</v>
      </c>
      <c r="M733" s="583">
        <v>0</v>
      </c>
      <c r="N733" s="583">
        <v>44526612</v>
      </c>
      <c r="O733" s="535"/>
      <c r="P733" s="472"/>
      <c r="Q733" s="539"/>
    </row>
    <row r="734" spans="1:17" s="188" customFormat="1" x14ac:dyDescent="0.2">
      <c r="A734" s="463"/>
      <c r="B734" s="601"/>
      <c r="C734" s="596"/>
      <c r="D734" s="596" t="s">
        <v>2130</v>
      </c>
      <c r="E734" s="582" t="s">
        <v>93</v>
      </c>
      <c r="F734" s="583">
        <v>579200000</v>
      </c>
      <c r="G734" s="584">
        <v>0</v>
      </c>
      <c r="H734" s="583">
        <v>579200000</v>
      </c>
      <c r="I734" s="583">
        <v>0</v>
      </c>
      <c r="J734" s="584">
        <v>579200000</v>
      </c>
      <c r="K734" s="583">
        <v>0</v>
      </c>
      <c r="L734" s="583">
        <v>0</v>
      </c>
      <c r="M734" s="583">
        <v>0</v>
      </c>
      <c r="N734" s="583">
        <v>579200000</v>
      </c>
      <c r="O734" s="535"/>
      <c r="P734" s="472"/>
      <c r="Q734" s="539"/>
    </row>
    <row r="735" spans="1:17" s="188" customFormat="1" x14ac:dyDescent="0.2">
      <c r="A735" s="463"/>
      <c r="B735" s="601"/>
      <c r="C735" s="596"/>
      <c r="D735" s="596" t="s">
        <v>2130</v>
      </c>
      <c r="E735" s="564" t="s">
        <v>354</v>
      </c>
      <c r="F735" s="565">
        <v>273388</v>
      </c>
      <c r="G735" s="566">
        <v>0</v>
      </c>
      <c r="H735" s="565">
        <v>273388</v>
      </c>
      <c r="I735" s="565">
        <v>0</v>
      </c>
      <c r="J735" s="566">
        <v>273388</v>
      </c>
      <c r="K735" s="565">
        <v>273388</v>
      </c>
      <c r="L735" s="565">
        <v>0</v>
      </c>
      <c r="M735" s="565">
        <v>0</v>
      </c>
      <c r="N735" s="565">
        <v>0</v>
      </c>
      <c r="O735" s="535"/>
      <c r="P735" s="472"/>
      <c r="Q735" s="539"/>
    </row>
    <row r="736" spans="1:17" s="188" customFormat="1" hidden="1" x14ac:dyDescent="0.2">
      <c r="A736" s="463"/>
      <c r="B736" s="601"/>
      <c r="C736" s="596" t="s">
        <v>2055</v>
      </c>
      <c r="D736" s="596" t="s">
        <v>1533</v>
      </c>
      <c r="E736" s="564" t="s">
        <v>36</v>
      </c>
      <c r="F736" s="565">
        <v>162097820</v>
      </c>
      <c r="G736" s="566">
        <v>162097820</v>
      </c>
      <c r="H736" s="565">
        <v>0</v>
      </c>
      <c r="I736" s="565">
        <v>0</v>
      </c>
      <c r="J736" s="566">
        <v>0</v>
      </c>
      <c r="K736" s="565">
        <v>0</v>
      </c>
      <c r="L736" s="565">
        <v>0</v>
      </c>
      <c r="M736" s="565">
        <v>0</v>
      </c>
      <c r="N736" s="565">
        <v>0</v>
      </c>
      <c r="O736" s="535"/>
      <c r="P736" s="472"/>
      <c r="Q736" s="539"/>
    </row>
    <row r="737" spans="1:17" s="188" customFormat="1" hidden="1" x14ac:dyDescent="0.2">
      <c r="A737" s="463"/>
      <c r="B737" s="601"/>
      <c r="C737" s="596"/>
      <c r="D737" s="596" t="s">
        <v>1533</v>
      </c>
      <c r="E737" s="564" t="s">
        <v>93</v>
      </c>
      <c r="F737" s="565">
        <v>417000000</v>
      </c>
      <c r="G737" s="566">
        <v>417000000</v>
      </c>
      <c r="H737" s="565">
        <v>0</v>
      </c>
      <c r="I737" s="565">
        <v>0</v>
      </c>
      <c r="J737" s="566">
        <v>0</v>
      </c>
      <c r="K737" s="565">
        <v>0</v>
      </c>
      <c r="L737" s="565">
        <v>0</v>
      </c>
      <c r="M737" s="565">
        <v>0</v>
      </c>
      <c r="N737" s="565">
        <v>0</v>
      </c>
      <c r="O737" s="535"/>
      <c r="P737" s="472"/>
      <c r="Q737" s="539"/>
    </row>
    <row r="738" spans="1:17" s="188" customFormat="1" hidden="1" x14ac:dyDescent="0.2">
      <c r="A738" s="463"/>
      <c r="B738" s="601"/>
      <c r="C738" s="596"/>
      <c r="D738" s="596" t="s">
        <v>1533</v>
      </c>
      <c r="E738" s="564" t="s">
        <v>1275</v>
      </c>
      <c r="F738" s="565">
        <v>343300</v>
      </c>
      <c r="G738" s="566">
        <v>343300</v>
      </c>
      <c r="H738" s="565">
        <v>0</v>
      </c>
      <c r="I738" s="565">
        <v>0</v>
      </c>
      <c r="J738" s="566">
        <v>0</v>
      </c>
      <c r="K738" s="565">
        <v>0</v>
      </c>
      <c r="L738" s="565">
        <v>0</v>
      </c>
      <c r="M738" s="565">
        <v>0</v>
      </c>
      <c r="N738" s="565">
        <v>0</v>
      </c>
      <c r="O738" s="535"/>
      <c r="P738" s="472"/>
      <c r="Q738" s="539"/>
    </row>
    <row r="739" spans="1:17" s="188" customFormat="1" hidden="1" x14ac:dyDescent="0.2">
      <c r="A739" s="463"/>
      <c r="B739" s="601"/>
      <c r="C739" s="596"/>
      <c r="D739" s="596" t="s">
        <v>1533</v>
      </c>
      <c r="E739" s="564" t="s">
        <v>152</v>
      </c>
      <c r="F739" s="565">
        <v>1670367</v>
      </c>
      <c r="G739" s="566">
        <v>1670367</v>
      </c>
      <c r="H739" s="565">
        <v>0</v>
      </c>
      <c r="I739" s="565">
        <v>0</v>
      </c>
      <c r="J739" s="566">
        <v>0</v>
      </c>
      <c r="K739" s="565">
        <v>0</v>
      </c>
      <c r="L739" s="565">
        <v>0</v>
      </c>
      <c r="M739" s="565">
        <v>0</v>
      </c>
      <c r="N739" s="565">
        <v>0</v>
      </c>
      <c r="O739" s="535"/>
      <c r="P739" s="472"/>
      <c r="Q739" s="539"/>
    </row>
    <row r="740" spans="1:17" s="188" customFormat="1" hidden="1" x14ac:dyDescent="0.2">
      <c r="A740" s="463"/>
      <c r="B740" s="601"/>
      <c r="C740" s="596" t="s">
        <v>1643</v>
      </c>
      <c r="D740" s="596" t="s">
        <v>2107</v>
      </c>
      <c r="E740" s="564" t="s">
        <v>36</v>
      </c>
      <c r="F740" s="565">
        <v>616148109</v>
      </c>
      <c r="G740" s="566">
        <v>616148109</v>
      </c>
      <c r="H740" s="565">
        <v>0</v>
      </c>
      <c r="I740" s="565">
        <v>0</v>
      </c>
      <c r="J740" s="566">
        <v>0</v>
      </c>
      <c r="K740" s="565">
        <v>0</v>
      </c>
      <c r="L740" s="565">
        <v>0</v>
      </c>
      <c r="M740" s="565">
        <v>0</v>
      </c>
      <c r="N740" s="565">
        <v>0</v>
      </c>
      <c r="O740" s="535"/>
      <c r="P740" s="472"/>
      <c r="Q740" s="539"/>
    </row>
    <row r="741" spans="1:17" s="188" customFormat="1" hidden="1" x14ac:dyDescent="0.2">
      <c r="A741" s="463"/>
      <c r="B741" s="601"/>
      <c r="C741" s="596"/>
      <c r="D741" s="596" t="s">
        <v>2107</v>
      </c>
      <c r="E741" s="564" t="s">
        <v>152</v>
      </c>
      <c r="F741" s="565">
        <v>9498675</v>
      </c>
      <c r="G741" s="566">
        <v>9498675</v>
      </c>
      <c r="H741" s="565">
        <v>0</v>
      </c>
      <c r="I741" s="565">
        <v>0</v>
      </c>
      <c r="J741" s="566">
        <v>0</v>
      </c>
      <c r="K741" s="565">
        <v>0</v>
      </c>
      <c r="L741" s="565">
        <v>0</v>
      </c>
      <c r="M741" s="565">
        <v>0</v>
      </c>
      <c r="N741" s="565">
        <v>0</v>
      </c>
      <c r="O741" s="535"/>
      <c r="P741" s="472"/>
      <c r="Q741" s="539"/>
    </row>
    <row r="742" spans="1:17" s="188" customFormat="1" hidden="1" x14ac:dyDescent="0.2">
      <c r="A742" s="463"/>
      <c r="B742" s="601"/>
      <c r="C742" s="596"/>
      <c r="D742" s="596" t="s">
        <v>2107</v>
      </c>
      <c r="E742" s="564" t="s">
        <v>354</v>
      </c>
      <c r="F742" s="565">
        <v>356800</v>
      </c>
      <c r="G742" s="566">
        <v>356800</v>
      </c>
      <c r="H742" s="565">
        <v>0</v>
      </c>
      <c r="I742" s="565">
        <v>0</v>
      </c>
      <c r="J742" s="566">
        <v>0</v>
      </c>
      <c r="K742" s="565">
        <v>0</v>
      </c>
      <c r="L742" s="565">
        <v>0</v>
      </c>
      <c r="M742" s="565">
        <v>0</v>
      </c>
      <c r="N742" s="565">
        <v>0</v>
      </c>
      <c r="O742" s="535"/>
      <c r="P742" s="472"/>
      <c r="Q742" s="539"/>
    </row>
    <row r="743" spans="1:17" s="188" customFormat="1" hidden="1" x14ac:dyDescent="0.2">
      <c r="A743" s="463"/>
      <c r="B743" s="601"/>
      <c r="C743" s="596" t="s">
        <v>1842</v>
      </c>
      <c r="D743" s="596" t="s">
        <v>1843</v>
      </c>
      <c r="E743" s="564" t="s">
        <v>36</v>
      </c>
      <c r="F743" s="565">
        <v>132447360</v>
      </c>
      <c r="G743" s="566">
        <v>132447360</v>
      </c>
      <c r="H743" s="565">
        <v>0</v>
      </c>
      <c r="I743" s="565">
        <v>0</v>
      </c>
      <c r="J743" s="566">
        <v>0</v>
      </c>
      <c r="K743" s="565">
        <v>0</v>
      </c>
      <c r="L743" s="565">
        <v>0</v>
      </c>
      <c r="M743" s="565">
        <v>0</v>
      </c>
      <c r="N743" s="565">
        <v>0</v>
      </c>
      <c r="O743" s="535"/>
      <c r="P743" s="472"/>
      <c r="Q743" s="539"/>
    </row>
    <row r="744" spans="1:17" s="188" customFormat="1" hidden="1" x14ac:dyDescent="0.2">
      <c r="A744" s="463"/>
      <c r="B744" s="601"/>
      <c r="C744" s="596"/>
      <c r="D744" s="596" t="s">
        <v>1843</v>
      </c>
      <c r="E744" s="564" t="s">
        <v>93</v>
      </c>
      <c r="F744" s="565">
        <v>304172619</v>
      </c>
      <c r="G744" s="566">
        <v>304172619</v>
      </c>
      <c r="H744" s="565">
        <v>0</v>
      </c>
      <c r="I744" s="565">
        <v>0</v>
      </c>
      <c r="J744" s="566">
        <v>0</v>
      </c>
      <c r="K744" s="565">
        <v>0</v>
      </c>
      <c r="L744" s="565">
        <v>0</v>
      </c>
      <c r="M744" s="565">
        <v>0</v>
      </c>
      <c r="N744" s="565">
        <v>0</v>
      </c>
      <c r="O744" s="535"/>
      <c r="P744" s="472"/>
      <c r="Q744" s="539"/>
    </row>
    <row r="745" spans="1:17" s="188" customFormat="1" hidden="1" x14ac:dyDescent="0.2">
      <c r="A745" s="463"/>
      <c r="B745" s="601"/>
      <c r="C745" s="596"/>
      <c r="D745" s="596" t="s">
        <v>1843</v>
      </c>
      <c r="E745" s="564" t="s">
        <v>354</v>
      </c>
      <c r="F745" s="565">
        <v>274584</v>
      </c>
      <c r="G745" s="566">
        <v>274584</v>
      </c>
      <c r="H745" s="565">
        <v>0</v>
      </c>
      <c r="I745" s="565">
        <v>0</v>
      </c>
      <c r="J745" s="566">
        <v>0</v>
      </c>
      <c r="K745" s="565">
        <v>0</v>
      </c>
      <c r="L745" s="565">
        <v>0</v>
      </c>
      <c r="M745" s="565">
        <v>0</v>
      </c>
      <c r="N745" s="565">
        <v>0</v>
      </c>
      <c r="O745" s="535"/>
      <c r="P745" s="472"/>
      <c r="Q745" s="539"/>
    </row>
    <row r="746" spans="1:17" s="188" customFormat="1" hidden="1" x14ac:dyDescent="0.2">
      <c r="A746" s="463"/>
      <c r="B746" s="601"/>
      <c r="C746" s="596"/>
      <c r="D746" s="596" t="s">
        <v>1843</v>
      </c>
      <c r="E746" s="564" t="s">
        <v>2046</v>
      </c>
      <c r="F746" s="565">
        <v>15524333</v>
      </c>
      <c r="G746" s="566">
        <v>15524333</v>
      </c>
      <c r="H746" s="565">
        <v>0</v>
      </c>
      <c r="I746" s="565">
        <v>0</v>
      </c>
      <c r="J746" s="566">
        <v>0</v>
      </c>
      <c r="K746" s="565">
        <v>0</v>
      </c>
      <c r="L746" s="565">
        <v>0</v>
      </c>
      <c r="M746" s="565">
        <v>0</v>
      </c>
      <c r="N746" s="565">
        <v>0</v>
      </c>
      <c r="O746" s="535"/>
      <c r="P746" s="472"/>
      <c r="Q746" s="539"/>
    </row>
    <row r="747" spans="1:17" s="188" customFormat="1" hidden="1" x14ac:dyDescent="0.2">
      <c r="A747" s="463"/>
      <c r="B747" s="601"/>
      <c r="C747" s="596" t="s">
        <v>1644</v>
      </c>
      <c r="D747" s="596" t="s">
        <v>2071</v>
      </c>
      <c r="E747" s="564" t="s">
        <v>36</v>
      </c>
      <c r="F747" s="565">
        <v>173846947</v>
      </c>
      <c r="G747" s="566">
        <v>173846947</v>
      </c>
      <c r="H747" s="565">
        <v>0</v>
      </c>
      <c r="I747" s="565">
        <v>0</v>
      </c>
      <c r="J747" s="566">
        <v>0</v>
      </c>
      <c r="K747" s="565">
        <v>0</v>
      </c>
      <c r="L747" s="565">
        <v>0</v>
      </c>
      <c r="M747" s="565">
        <v>0</v>
      </c>
      <c r="N747" s="565">
        <v>0</v>
      </c>
      <c r="O747" s="535"/>
      <c r="P747" s="472"/>
      <c r="Q747" s="539"/>
    </row>
    <row r="748" spans="1:17" s="188" customFormat="1" hidden="1" x14ac:dyDescent="0.2">
      <c r="A748" s="463"/>
      <c r="B748" s="601"/>
      <c r="C748" s="596"/>
      <c r="D748" s="596" t="s">
        <v>2071</v>
      </c>
      <c r="E748" s="564" t="s">
        <v>93</v>
      </c>
      <c r="F748" s="565">
        <v>398146800</v>
      </c>
      <c r="G748" s="566">
        <v>398146800</v>
      </c>
      <c r="H748" s="565">
        <v>0</v>
      </c>
      <c r="I748" s="565">
        <v>0</v>
      </c>
      <c r="J748" s="566">
        <v>0</v>
      </c>
      <c r="K748" s="565">
        <v>0</v>
      </c>
      <c r="L748" s="565">
        <v>0</v>
      </c>
      <c r="M748" s="565">
        <v>0</v>
      </c>
      <c r="N748" s="565">
        <v>0</v>
      </c>
      <c r="O748" s="535"/>
      <c r="P748" s="472"/>
      <c r="Q748" s="539"/>
    </row>
    <row r="749" spans="1:17" s="188" customFormat="1" hidden="1" x14ac:dyDescent="0.2">
      <c r="A749" s="463"/>
      <c r="B749" s="601"/>
      <c r="C749" s="596"/>
      <c r="D749" s="596" t="s">
        <v>2071</v>
      </c>
      <c r="E749" s="564" t="s">
        <v>152</v>
      </c>
      <c r="F749" s="565">
        <v>299944</v>
      </c>
      <c r="G749" s="566">
        <v>299944</v>
      </c>
      <c r="H749" s="565">
        <v>0</v>
      </c>
      <c r="I749" s="565">
        <v>0</v>
      </c>
      <c r="J749" s="566">
        <v>0</v>
      </c>
      <c r="K749" s="565">
        <v>0</v>
      </c>
      <c r="L749" s="565">
        <v>0</v>
      </c>
      <c r="M749" s="565">
        <v>0</v>
      </c>
      <c r="N749" s="565">
        <v>0</v>
      </c>
      <c r="O749" s="535"/>
      <c r="P749" s="472"/>
      <c r="Q749" s="539"/>
    </row>
    <row r="750" spans="1:17" s="188" customFormat="1" hidden="1" x14ac:dyDescent="0.2">
      <c r="A750" s="463"/>
      <c r="B750" s="601"/>
      <c r="C750" s="596"/>
      <c r="D750" s="596" t="s">
        <v>2071</v>
      </c>
      <c r="E750" s="564" t="s">
        <v>354</v>
      </c>
      <c r="F750" s="565">
        <v>355500</v>
      </c>
      <c r="G750" s="566">
        <v>355500</v>
      </c>
      <c r="H750" s="565">
        <v>0</v>
      </c>
      <c r="I750" s="565">
        <v>0</v>
      </c>
      <c r="J750" s="566">
        <v>0</v>
      </c>
      <c r="K750" s="565">
        <v>0</v>
      </c>
      <c r="L750" s="565">
        <v>0</v>
      </c>
      <c r="M750" s="565">
        <v>0</v>
      </c>
      <c r="N750" s="565">
        <v>0</v>
      </c>
      <c r="O750" s="535"/>
      <c r="P750" s="472"/>
      <c r="Q750" s="539"/>
    </row>
    <row r="751" spans="1:17" s="188" customFormat="1" hidden="1" x14ac:dyDescent="0.2">
      <c r="A751" s="463"/>
      <c r="B751" s="601"/>
      <c r="C751" s="596"/>
      <c r="D751" s="596" t="s">
        <v>2071</v>
      </c>
      <c r="E751" s="564" t="s">
        <v>2046</v>
      </c>
      <c r="F751" s="565">
        <v>22529253</v>
      </c>
      <c r="G751" s="566">
        <v>22529253</v>
      </c>
      <c r="H751" s="565">
        <v>0</v>
      </c>
      <c r="I751" s="565">
        <v>0</v>
      </c>
      <c r="J751" s="566">
        <v>0</v>
      </c>
      <c r="K751" s="565">
        <v>0</v>
      </c>
      <c r="L751" s="565">
        <v>0</v>
      </c>
      <c r="M751" s="565">
        <v>0</v>
      </c>
      <c r="N751" s="565">
        <v>0</v>
      </c>
      <c r="O751" s="535"/>
      <c r="P751" s="472"/>
      <c r="Q751" s="539"/>
    </row>
    <row r="752" spans="1:17" s="188" customFormat="1" hidden="1" x14ac:dyDescent="0.2">
      <c r="A752" s="463"/>
      <c r="B752" s="601"/>
      <c r="C752" s="596" t="s">
        <v>748</v>
      </c>
      <c r="D752" s="596" t="s">
        <v>373</v>
      </c>
      <c r="E752" s="564" t="s">
        <v>36</v>
      </c>
      <c r="F752" s="565">
        <v>393939636</v>
      </c>
      <c r="G752" s="566">
        <v>393939636</v>
      </c>
      <c r="H752" s="565">
        <v>0</v>
      </c>
      <c r="I752" s="565">
        <v>0</v>
      </c>
      <c r="J752" s="566">
        <v>0</v>
      </c>
      <c r="K752" s="565">
        <v>0</v>
      </c>
      <c r="L752" s="565">
        <v>0</v>
      </c>
      <c r="M752" s="565">
        <v>0</v>
      </c>
      <c r="N752" s="565">
        <v>0</v>
      </c>
      <c r="O752" s="535"/>
      <c r="P752" s="472"/>
      <c r="Q752" s="539"/>
    </row>
    <row r="753" spans="1:17" s="188" customFormat="1" hidden="1" x14ac:dyDescent="0.2">
      <c r="A753" s="463"/>
      <c r="B753" s="601"/>
      <c r="C753" s="596"/>
      <c r="D753" s="596" t="s">
        <v>373</v>
      </c>
      <c r="E753" s="564" t="s">
        <v>93</v>
      </c>
      <c r="F753" s="565">
        <v>217831282</v>
      </c>
      <c r="G753" s="566">
        <v>217831282</v>
      </c>
      <c r="H753" s="565">
        <v>0</v>
      </c>
      <c r="I753" s="565">
        <v>0</v>
      </c>
      <c r="J753" s="566">
        <v>0</v>
      </c>
      <c r="K753" s="565">
        <v>0</v>
      </c>
      <c r="L753" s="565">
        <v>0</v>
      </c>
      <c r="M753" s="565">
        <v>0</v>
      </c>
      <c r="N753" s="565">
        <v>0</v>
      </c>
      <c r="O753" s="535"/>
      <c r="P753" s="472"/>
      <c r="Q753" s="539"/>
    </row>
    <row r="754" spans="1:17" s="188" customFormat="1" hidden="1" x14ac:dyDescent="0.2">
      <c r="A754" s="463"/>
      <c r="B754" s="601"/>
      <c r="C754" s="596"/>
      <c r="D754" s="596" t="s">
        <v>373</v>
      </c>
      <c r="E754" s="564" t="s">
        <v>354</v>
      </c>
      <c r="F754" s="565">
        <v>376020</v>
      </c>
      <c r="G754" s="566">
        <v>376020</v>
      </c>
      <c r="H754" s="565">
        <v>0</v>
      </c>
      <c r="I754" s="565">
        <v>0</v>
      </c>
      <c r="J754" s="566">
        <v>0</v>
      </c>
      <c r="K754" s="565">
        <v>0</v>
      </c>
      <c r="L754" s="565">
        <v>0</v>
      </c>
      <c r="M754" s="565">
        <v>0</v>
      </c>
      <c r="N754" s="565">
        <v>0</v>
      </c>
      <c r="O754" s="535"/>
      <c r="P754" s="472"/>
      <c r="Q754" s="539"/>
    </row>
    <row r="755" spans="1:17" s="188" customFormat="1" hidden="1" x14ac:dyDescent="0.2">
      <c r="A755" s="463"/>
      <c r="B755" s="601"/>
      <c r="C755" s="596"/>
      <c r="D755" s="596" t="s">
        <v>373</v>
      </c>
      <c r="E755" s="564" t="s">
        <v>2046</v>
      </c>
      <c r="F755" s="565">
        <v>3006299</v>
      </c>
      <c r="G755" s="566">
        <v>3006299</v>
      </c>
      <c r="H755" s="565">
        <v>0</v>
      </c>
      <c r="I755" s="565">
        <v>0</v>
      </c>
      <c r="J755" s="566">
        <v>0</v>
      </c>
      <c r="K755" s="565">
        <v>0</v>
      </c>
      <c r="L755" s="565">
        <v>0</v>
      </c>
      <c r="M755" s="565">
        <v>0</v>
      </c>
      <c r="N755" s="565">
        <v>0</v>
      </c>
      <c r="O755" s="535"/>
      <c r="P755" s="472"/>
      <c r="Q755" s="539"/>
    </row>
    <row r="756" spans="1:17" s="188" customFormat="1" hidden="1" x14ac:dyDescent="0.2">
      <c r="A756" s="463"/>
      <c r="B756" s="601"/>
      <c r="C756" s="596" t="s">
        <v>1659</v>
      </c>
      <c r="D756" s="596" t="s">
        <v>2131</v>
      </c>
      <c r="E756" s="564" t="s">
        <v>36</v>
      </c>
      <c r="F756" s="565">
        <v>132982246</v>
      </c>
      <c r="G756" s="566">
        <v>132982246</v>
      </c>
      <c r="H756" s="565">
        <v>0</v>
      </c>
      <c r="I756" s="565">
        <v>0</v>
      </c>
      <c r="J756" s="566">
        <v>0</v>
      </c>
      <c r="K756" s="565">
        <v>0</v>
      </c>
      <c r="L756" s="565">
        <v>0</v>
      </c>
      <c r="M756" s="565">
        <v>0</v>
      </c>
      <c r="N756" s="565">
        <v>0</v>
      </c>
      <c r="O756" s="535"/>
      <c r="P756" s="472"/>
      <c r="Q756" s="539"/>
    </row>
    <row r="757" spans="1:17" s="188" customFormat="1" hidden="1" x14ac:dyDescent="0.2">
      <c r="A757" s="463"/>
      <c r="B757" s="601"/>
      <c r="C757" s="596"/>
      <c r="D757" s="596" t="s">
        <v>2131</v>
      </c>
      <c r="E757" s="564" t="s">
        <v>93</v>
      </c>
      <c r="F757" s="565">
        <v>307691682</v>
      </c>
      <c r="G757" s="566">
        <v>307691682</v>
      </c>
      <c r="H757" s="565">
        <v>0</v>
      </c>
      <c r="I757" s="565">
        <v>0</v>
      </c>
      <c r="J757" s="566">
        <v>0</v>
      </c>
      <c r="K757" s="565">
        <v>0</v>
      </c>
      <c r="L757" s="565">
        <v>0</v>
      </c>
      <c r="M757" s="565">
        <v>0</v>
      </c>
      <c r="N757" s="565">
        <v>0</v>
      </c>
      <c r="O757" s="535"/>
      <c r="P757" s="472"/>
      <c r="Q757" s="539"/>
    </row>
    <row r="758" spans="1:17" s="188" customFormat="1" hidden="1" x14ac:dyDescent="0.2">
      <c r="A758" s="463"/>
      <c r="B758" s="601"/>
      <c r="C758" s="596"/>
      <c r="D758" s="596" t="s">
        <v>2131</v>
      </c>
      <c r="E758" s="564" t="s">
        <v>1275</v>
      </c>
      <c r="F758" s="565">
        <v>286536</v>
      </c>
      <c r="G758" s="566">
        <v>286536</v>
      </c>
      <c r="H758" s="565">
        <v>0</v>
      </c>
      <c r="I758" s="565">
        <v>0</v>
      </c>
      <c r="J758" s="566">
        <v>0</v>
      </c>
      <c r="K758" s="565">
        <v>0</v>
      </c>
      <c r="L758" s="565">
        <v>0</v>
      </c>
      <c r="M758" s="565">
        <v>0</v>
      </c>
      <c r="N758" s="565">
        <v>0</v>
      </c>
      <c r="O758" s="535"/>
      <c r="P758" s="472"/>
      <c r="Q758" s="539"/>
    </row>
    <row r="759" spans="1:17" s="188" customFormat="1" hidden="1" x14ac:dyDescent="0.2">
      <c r="A759" s="463"/>
      <c r="B759" s="601"/>
      <c r="C759" s="596"/>
      <c r="D759" s="596" t="s">
        <v>2131</v>
      </c>
      <c r="E759" s="564" t="s">
        <v>2046</v>
      </c>
      <c r="F759" s="565">
        <v>3743146</v>
      </c>
      <c r="G759" s="566">
        <v>3743146</v>
      </c>
      <c r="H759" s="565">
        <v>0</v>
      </c>
      <c r="I759" s="565">
        <v>0</v>
      </c>
      <c r="J759" s="566">
        <v>0</v>
      </c>
      <c r="K759" s="565">
        <v>0</v>
      </c>
      <c r="L759" s="565">
        <v>0</v>
      </c>
      <c r="M759" s="565">
        <v>0</v>
      </c>
      <c r="N759" s="565">
        <v>0</v>
      </c>
      <c r="O759" s="535"/>
      <c r="P759" s="472"/>
      <c r="Q759" s="539"/>
    </row>
    <row r="760" spans="1:17" s="188" customFormat="1" hidden="1" x14ac:dyDescent="0.2">
      <c r="A760" s="463"/>
      <c r="B760" s="601"/>
      <c r="C760" s="596" t="s">
        <v>1647</v>
      </c>
      <c r="D760" s="596" t="s">
        <v>2132</v>
      </c>
      <c r="E760" s="564" t="s">
        <v>36</v>
      </c>
      <c r="F760" s="565">
        <v>530552410</v>
      </c>
      <c r="G760" s="566">
        <v>530552410</v>
      </c>
      <c r="H760" s="565">
        <v>0</v>
      </c>
      <c r="I760" s="565">
        <v>0</v>
      </c>
      <c r="J760" s="566">
        <v>0</v>
      </c>
      <c r="K760" s="565">
        <v>0</v>
      </c>
      <c r="L760" s="565">
        <v>0</v>
      </c>
      <c r="M760" s="565">
        <v>0</v>
      </c>
      <c r="N760" s="565">
        <v>0</v>
      </c>
      <c r="O760" s="535"/>
      <c r="P760" s="472"/>
      <c r="Q760" s="539"/>
    </row>
    <row r="761" spans="1:17" s="188" customFormat="1" hidden="1" x14ac:dyDescent="0.2">
      <c r="A761" s="463"/>
      <c r="B761" s="601"/>
      <c r="C761" s="596"/>
      <c r="D761" s="596" t="s">
        <v>2132</v>
      </c>
      <c r="E761" s="564" t="s">
        <v>354</v>
      </c>
      <c r="F761" s="565">
        <v>409394</v>
      </c>
      <c r="G761" s="566">
        <v>409394</v>
      </c>
      <c r="H761" s="565">
        <v>0</v>
      </c>
      <c r="I761" s="565">
        <v>0</v>
      </c>
      <c r="J761" s="566">
        <v>0</v>
      </c>
      <c r="K761" s="565">
        <v>0</v>
      </c>
      <c r="L761" s="565">
        <v>0</v>
      </c>
      <c r="M761" s="565">
        <v>0</v>
      </c>
      <c r="N761" s="565">
        <v>0</v>
      </c>
      <c r="O761" s="535"/>
      <c r="P761" s="472"/>
      <c r="Q761" s="539"/>
    </row>
    <row r="762" spans="1:17" s="188" customFormat="1" hidden="1" x14ac:dyDescent="0.2">
      <c r="A762" s="463"/>
      <c r="B762" s="601"/>
      <c r="C762" s="596" t="s">
        <v>2060</v>
      </c>
      <c r="D762" s="596" t="s">
        <v>2061</v>
      </c>
      <c r="E762" s="564" t="s">
        <v>36</v>
      </c>
      <c r="F762" s="565">
        <v>751140414</v>
      </c>
      <c r="G762" s="566">
        <v>751140414</v>
      </c>
      <c r="H762" s="565">
        <v>0</v>
      </c>
      <c r="I762" s="565">
        <v>0</v>
      </c>
      <c r="J762" s="566">
        <v>0</v>
      </c>
      <c r="K762" s="565">
        <v>0</v>
      </c>
      <c r="L762" s="565">
        <v>0</v>
      </c>
      <c r="M762" s="565">
        <v>0</v>
      </c>
      <c r="N762" s="565">
        <v>0</v>
      </c>
      <c r="O762" s="535"/>
      <c r="P762" s="472"/>
      <c r="Q762" s="539"/>
    </row>
    <row r="763" spans="1:17" s="188" customFormat="1" hidden="1" x14ac:dyDescent="0.2">
      <c r="A763" s="463"/>
      <c r="B763" s="601"/>
      <c r="C763" s="596"/>
      <c r="D763" s="596" t="s">
        <v>2061</v>
      </c>
      <c r="E763" s="564" t="s">
        <v>93</v>
      </c>
      <c r="F763" s="565">
        <v>50000000</v>
      </c>
      <c r="G763" s="566">
        <v>50000000</v>
      </c>
      <c r="H763" s="565">
        <v>0</v>
      </c>
      <c r="I763" s="565">
        <v>0</v>
      </c>
      <c r="J763" s="566">
        <v>0</v>
      </c>
      <c r="K763" s="565">
        <v>0</v>
      </c>
      <c r="L763" s="565">
        <v>0</v>
      </c>
      <c r="M763" s="565">
        <v>0</v>
      </c>
      <c r="N763" s="565">
        <v>0</v>
      </c>
      <c r="O763" s="535"/>
      <c r="P763" s="472"/>
      <c r="Q763" s="539"/>
    </row>
    <row r="764" spans="1:17" s="188" customFormat="1" hidden="1" x14ac:dyDescent="0.2">
      <c r="A764" s="463"/>
      <c r="B764" s="601"/>
      <c r="C764" s="596"/>
      <c r="D764" s="596" t="s">
        <v>2061</v>
      </c>
      <c r="E764" s="564" t="s">
        <v>1275</v>
      </c>
      <c r="F764" s="565">
        <v>360000</v>
      </c>
      <c r="G764" s="566">
        <v>360000</v>
      </c>
      <c r="H764" s="565">
        <v>0</v>
      </c>
      <c r="I764" s="565">
        <v>0</v>
      </c>
      <c r="J764" s="566">
        <v>0</v>
      </c>
      <c r="K764" s="565">
        <v>0</v>
      </c>
      <c r="L764" s="565">
        <v>0</v>
      </c>
      <c r="M764" s="565">
        <v>0</v>
      </c>
      <c r="N764" s="565">
        <v>0</v>
      </c>
      <c r="O764" s="535"/>
      <c r="P764" s="472"/>
      <c r="Q764" s="539"/>
    </row>
    <row r="765" spans="1:17" s="188" customFormat="1" hidden="1" x14ac:dyDescent="0.2">
      <c r="A765" s="463"/>
      <c r="B765" s="601"/>
      <c r="C765" s="596"/>
      <c r="D765" s="596" t="s">
        <v>2061</v>
      </c>
      <c r="E765" s="564" t="s">
        <v>2046</v>
      </c>
      <c r="F765" s="565">
        <v>13149041</v>
      </c>
      <c r="G765" s="566">
        <v>13149041</v>
      </c>
      <c r="H765" s="565">
        <v>0</v>
      </c>
      <c r="I765" s="565">
        <v>0</v>
      </c>
      <c r="J765" s="566">
        <v>0</v>
      </c>
      <c r="K765" s="565">
        <v>0</v>
      </c>
      <c r="L765" s="565">
        <v>0</v>
      </c>
      <c r="M765" s="565">
        <v>0</v>
      </c>
      <c r="N765" s="565">
        <v>0</v>
      </c>
      <c r="O765" s="535"/>
      <c r="P765" s="472"/>
      <c r="Q765" s="539"/>
    </row>
    <row r="766" spans="1:17" s="188" customFormat="1" hidden="1" x14ac:dyDescent="0.2">
      <c r="A766" s="463"/>
      <c r="B766" s="601"/>
      <c r="C766" s="596" t="s">
        <v>2059</v>
      </c>
      <c r="D766" s="596" t="s">
        <v>1533</v>
      </c>
      <c r="E766" s="564" t="s">
        <v>36</v>
      </c>
      <c r="F766" s="565">
        <v>230201792</v>
      </c>
      <c r="G766" s="566">
        <v>230201792</v>
      </c>
      <c r="H766" s="565">
        <v>0</v>
      </c>
      <c r="I766" s="565">
        <v>0</v>
      </c>
      <c r="J766" s="566">
        <v>0</v>
      </c>
      <c r="K766" s="565">
        <v>0</v>
      </c>
      <c r="L766" s="565">
        <v>0</v>
      </c>
      <c r="M766" s="565">
        <v>0</v>
      </c>
      <c r="N766" s="565">
        <v>0</v>
      </c>
      <c r="O766" s="535"/>
      <c r="P766" s="472"/>
      <c r="Q766" s="539"/>
    </row>
    <row r="767" spans="1:17" s="188" customFormat="1" hidden="1" x14ac:dyDescent="0.2">
      <c r="A767" s="463"/>
      <c r="B767" s="601"/>
      <c r="C767" s="596"/>
      <c r="D767" s="596" t="s">
        <v>1533</v>
      </c>
      <c r="E767" s="564" t="s">
        <v>93</v>
      </c>
      <c r="F767" s="565">
        <v>343900000</v>
      </c>
      <c r="G767" s="566">
        <v>343900000</v>
      </c>
      <c r="H767" s="565">
        <v>0</v>
      </c>
      <c r="I767" s="565">
        <v>0</v>
      </c>
      <c r="J767" s="566">
        <v>0</v>
      </c>
      <c r="K767" s="565">
        <v>0</v>
      </c>
      <c r="L767" s="565">
        <v>0</v>
      </c>
      <c r="M767" s="565">
        <v>0</v>
      </c>
      <c r="N767" s="565">
        <v>0</v>
      </c>
      <c r="O767" s="535"/>
      <c r="P767" s="472"/>
      <c r="Q767" s="539"/>
    </row>
    <row r="768" spans="1:17" s="188" customFormat="1" hidden="1" x14ac:dyDescent="0.2">
      <c r="A768" s="463"/>
      <c r="B768" s="601"/>
      <c r="C768" s="596"/>
      <c r="D768" s="596" t="s">
        <v>1533</v>
      </c>
      <c r="E768" s="564" t="s">
        <v>354</v>
      </c>
      <c r="F768" s="565">
        <v>212870</v>
      </c>
      <c r="G768" s="566">
        <v>212870</v>
      </c>
      <c r="H768" s="565">
        <v>0</v>
      </c>
      <c r="I768" s="565">
        <v>0</v>
      </c>
      <c r="J768" s="566">
        <v>0</v>
      </c>
      <c r="K768" s="565">
        <v>0</v>
      </c>
      <c r="L768" s="565">
        <v>0</v>
      </c>
      <c r="M768" s="565">
        <v>0</v>
      </c>
      <c r="N768" s="565">
        <v>0</v>
      </c>
      <c r="O768" s="535"/>
      <c r="P768" s="472"/>
      <c r="Q768" s="539"/>
    </row>
    <row r="769" spans="1:17" s="188" customFormat="1" hidden="1" x14ac:dyDescent="0.2">
      <c r="A769" s="463"/>
      <c r="B769" s="601"/>
      <c r="C769" s="596" t="s">
        <v>2037</v>
      </c>
      <c r="D769" s="596" t="s">
        <v>2083</v>
      </c>
      <c r="E769" s="564" t="s">
        <v>36</v>
      </c>
      <c r="F769" s="565">
        <v>637157632</v>
      </c>
      <c r="G769" s="566">
        <v>637157632</v>
      </c>
      <c r="H769" s="565">
        <v>0</v>
      </c>
      <c r="I769" s="565">
        <v>0</v>
      </c>
      <c r="J769" s="566">
        <v>0</v>
      </c>
      <c r="K769" s="565">
        <v>0</v>
      </c>
      <c r="L769" s="565">
        <v>0</v>
      </c>
      <c r="M769" s="565">
        <v>0</v>
      </c>
      <c r="N769" s="565">
        <v>0</v>
      </c>
      <c r="O769" s="535"/>
      <c r="P769" s="472"/>
      <c r="Q769" s="539"/>
    </row>
    <row r="770" spans="1:17" s="188" customFormat="1" hidden="1" x14ac:dyDescent="0.2">
      <c r="A770" s="463"/>
      <c r="B770" s="601"/>
      <c r="C770" s="596"/>
      <c r="D770" s="596" t="s">
        <v>2083</v>
      </c>
      <c r="E770" s="564" t="s">
        <v>1273</v>
      </c>
      <c r="F770" s="565">
        <v>57600</v>
      </c>
      <c r="G770" s="566">
        <v>57600</v>
      </c>
      <c r="H770" s="565">
        <v>0</v>
      </c>
      <c r="I770" s="565">
        <v>0</v>
      </c>
      <c r="J770" s="566">
        <v>0</v>
      </c>
      <c r="K770" s="565">
        <v>0</v>
      </c>
      <c r="L770" s="565">
        <v>0</v>
      </c>
      <c r="M770" s="565">
        <v>0</v>
      </c>
      <c r="N770" s="565">
        <v>0</v>
      </c>
      <c r="O770" s="535"/>
      <c r="P770" s="472"/>
      <c r="Q770" s="539"/>
    </row>
    <row r="771" spans="1:17" s="188" customFormat="1" hidden="1" x14ac:dyDescent="0.2">
      <c r="A771" s="463"/>
      <c r="B771" s="601"/>
      <c r="C771" s="596"/>
      <c r="D771" s="596" t="s">
        <v>2083</v>
      </c>
      <c r="E771" s="564" t="s">
        <v>1275</v>
      </c>
      <c r="F771" s="565">
        <v>245956</v>
      </c>
      <c r="G771" s="566">
        <v>245956</v>
      </c>
      <c r="H771" s="565">
        <v>0</v>
      </c>
      <c r="I771" s="565">
        <v>0</v>
      </c>
      <c r="J771" s="566">
        <v>0</v>
      </c>
      <c r="K771" s="565">
        <v>0</v>
      </c>
      <c r="L771" s="565">
        <v>0</v>
      </c>
      <c r="M771" s="565">
        <v>0</v>
      </c>
      <c r="N771" s="565">
        <v>0</v>
      </c>
      <c r="O771" s="535"/>
      <c r="P771" s="472"/>
      <c r="Q771" s="539"/>
    </row>
    <row r="772" spans="1:17" s="188" customFormat="1" hidden="1" x14ac:dyDescent="0.2">
      <c r="A772" s="463"/>
      <c r="B772" s="601"/>
      <c r="C772" s="596" t="s">
        <v>2029</v>
      </c>
      <c r="D772" s="596" t="s">
        <v>2108</v>
      </c>
      <c r="E772" s="564" t="s">
        <v>36</v>
      </c>
      <c r="F772" s="565">
        <v>315010000</v>
      </c>
      <c r="G772" s="566">
        <v>315010000</v>
      </c>
      <c r="H772" s="565">
        <v>0</v>
      </c>
      <c r="I772" s="565">
        <v>0</v>
      </c>
      <c r="J772" s="566">
        <v>0</v>
      </c>
      <c r="K772" s="565">
        <v>0</v>
      </c>
      <c r="L772" s="565">
        <v>0</v>
      </c>
      <c r="M772" s="565">
        <v>0</v>
      </c>
      <c r="N772" s="565">
        <v>0</v>
      </c>
      <c r="O772" s="535"/>
      <c r="P772" s="472"/>
      <c r="Q772" s="539"/>
    </row>
    <row r="773" spans="1:17" s="188" customFormat="1" hidden="1" x14ac:dyDescent="0.2">
      <c r="A773" s="463"/>
      <c r="B773" s="601"/>
      <c r="C773" s="596"/>
      <c r="D773" s="596" t="s">
        <v>2108</v>
      </c>
      <c r="E773" s="564" t="s">
        <v>93</v>
      </c>
      <c r="F773" s="565">
        <v>305770080</v>
      </c>
      <c r="G773" s="566">
        <v>305770080</v>
      </c>
      <c r="H773" s="565">
        <v>0</v>
      </c>
      <c r="I773" s="565">
        <v>0</v>
      </c>
      <c r="J773" s="566">
        <v>0</v>
      </c>
      <c r="K773" s="565">
        <v>0</v>
      </c>
      <c r="L773" s="565">
        <v>0</v>
      </c>
      <c r="M773" s="565">
        <v>0</v>
      </c>
      <c r="N773" s="565">
        <v>0</v>
      </c>
      <c r="O773" s="535"/>
      <c r="P773" s="472"/>
      <c r="Q773" s="539"/>
    </row>
    <row r="774" spans="1:17" s="188" customFormat="1" hidden="1" x14ac:dyDescent="0.2">
      <c r="A774" s="463"/>
      <c r="B774" s="601"/>
      <c r="C774" s="596"/>
      <c r="D774" s="596" t="s">
        <v>2108</v>
      </c>
      <c r="E774" s="564" t="s">
        <v>354</v>
      </c>
      <c r="F774" s="565">
        <v>338900</v>
      </c>
      <c r="G774" s="566">
        <v>338900</v>
      </c>
      <c r="H774" s="565">
        <v>0</v>
      </c>
      <c r="I774" s="565">
        <v>0</v>
      </c>
      <c r="J774" s="566">
        <v>0</v>
      </c>
      <c r="K774" s="565">
        <v>0</v>
      </c>
      <c r="L774" s="565">
        <v>0</v>
      </c>
      <c r="M774" s="565">
        <v>0</v>
      </c>
      <c r="N774" s="565">
        <v>0</v>
      </c>
      <c r="O774" s="535"/>
      <c r="P774" s="472"/>
      <c r="Q774" s="539"/>
    </row>
    <row r="775" spans="1:17" s="188" customFormat="1" hidden="1" x14ac:dyDescent="0.2">
      <c r="A775" s="463"/>
      <c r="B775" s="601"/>
      <c r="C775" s="596"/>
      <c r="D775" s="596" t="s">
        <v>2108</v>
      </c>
      <c r="E775" s="564" t="s">
        <v>2046</v>
      </c>
      <c r="F775" s="565">
        <v>11172035</v>
      </c>
      <c r="G775" s="566">
        <v>11172035</v>
      </c>
      <c r="H775" s="565">
        <v>0</v>
      </c>
      <c r="I775" s="565">
        <v>0</v>
      </c>
      <c r="J775" s="566">
        <v>0</v>
      </c>
      <c r="K775" s="565">
        <v>0</v>
      </c>
      <c r="L775" s="565">
        <v>0</v>
      </c>
      <c r="M775" s="565">
        <v>0</v>
      </c>
      <c r="N775" s="565">
        <v>0</v>
      </c>
      <c r="O775" s="535"/>
      <c r="P775" s="472"/>
      <c r="Q775" s="539"/>
    </row>
    <row r="776" spans="1:17" s="188" customFormat="1" hidden="1" x14ac:dyDescent="0.2">
      <c r="A776" s="463"/>
      <c r="B776" s="601"/>
      <c r="C776" s="596" t="s">
        <v>749</v>
      </c>
      <c r="D776" s="596" t="s">
        <v>2133</v>
      </c>
      <c r="E776" s="564" t="s">
        <v>36</v>
      </c>
      <c r="F776" s="565">
        <v>186000000</v>
      </c>
      <c r="G776" s="566">
        <v>186000000</v>
      </c>
      <c r="H776" s="565">
        <v>0</v>
      </c>
      <c r="I776" s="565">
        <v>0</v>
      </c>
      <c r="J776" s="566">
        <v>0</v>
      </c>
      <c r="K776" s="565">
        <v>0</v>
      </c>
      <c r="L776" s="565">
        <v>0</v>
      </c>
      <c r="M776" s="565">
        <v>0</v>
      </c>
      <c r="N776" s="565">
        <v>0</v>
      </c>
      <c r="O776" s="535"/>
      <c r="P776" s="472"/>
      <c r="Q776" s="539"/>
    </row>
    <row r="777" spans="1:17" s="188" customFormat="1" hidden="1" x14ac:dyDescent="0.2">
      <c r="A777" s="463"/>
      <c r="B777" s="601"/>
      <c r="C777" s="596"/>
      <c r="D777" s="596" t="s">
        <v>2133</v>
      </c>
      <c r="E777" s="564" t="s">
        <v>2068</v>
      </c>
      <c r="F777" s="565">
        <v>30000000</v>
      </c>
      <c r="G777" s="566">
        <v>30000000</v>
      </c>
      <c r="H777" s="565">
        <v>0</v>
      </c>
      <c r="I777" s="565">
        <v>0</v>
      </c>
      <c r="J777" s="566">
        <v>0</v>
      </c>
      <c r="K777" s="565">
        <v>0</v>
      </c>
      <c r="L777" s="565">
        <v>0</v>
      </c>
      <c r="M777" s="565">
        <v>0</v>
      </c>
      <c r="N777" s="565">
        <v>0</v>
      </c>
      <c r="O777" s="535"/>
      <c r="P777" s="472"/>
      <c r="Q777" s="539"/>
    </row>
    <row r="778" spans="1:17" s="188" customFormat="1" hidden="1" x14ac:dyDescent="0.2">
      <c r="A778" s="463"/>
      <c r="B778" s="601"/>
      <c r="C778" s="596"/>
      <c r="D778" s="596" t="s">
        <v>2133</v>
      </c>
      <c r="E778" s="564" t="s">
        <v>93</v>
      </c>
      <c r="F778" s="565">
        <v>257543975</v>
      </c>
      <c r="G778" s="566">
        <v>257543975</v>
      </c>
      <c r="H778" s="565">
        <v>0</v>
      </c>
      <c r="I778" s="565">
        <v>0</v>
      </c>
      <c r="J778" s="566">
        <v>0</v>
      </c>
      <c r="K778" s="565">
        <v>0</v>
      </c>
      <c r="L778" s="565">
        <v>0</v>
      </c>
      <c r="M778" s="565">
        <v>0</v>
      </c>
      <c r="N778" s="565">
        <v>0</v>
      </c>
      <c r="O778" s="535"/>
      <c r="P778" s="472"/>
      <c r="Q778" s="539"/>
    </row>
    <row r="779" spans="1:17" s="188" customFormat="1" hidden="1" x14ac:dyDescent="0.2">
      <c r="A779" s="463"/>
      <c r="B779" s="601"/>
      <c r="C779" s="596"/>
      <c r="D779" s="596" t="s">
        <v>2133</v>
      </c>
      <c r="E779" s="564" t="s">
        <v>2069</v>
      </c>
      <c r="F779" s="565">
        <v>154840233</v>
      </c>
      <c r="G779" s="566">
        <v>154840233</v>
      </c>
      <c r="H779" s="565">
        <v>0</v>
      </c>
      <c r="I779" s="565">
        <v>0</v>
      </c>
      <c r="J779" s="566">
        <v>0</v>
      </c>
      <c r="K779" s="565">
        <v>0</v>
      </c>
      <c r="L779" s="565">
        <v>0</v>
      </c>
      <c r="M779" s="565">
        <v>0</v>
      </c>
      <c r="N779" s="565">
        <v>0</v>
      </c>
      <c r="O779" s="535"/>
      <c r="P779" s="472"/>
      <c r="Q779" s="539"/>
    </row>
    <row r="780" spans="1:17" s="188" customFormat="1" hidden="1" x14ac:dyDescent="0.2">
      <c r="A780" s="463"/>
      <c r="B780" s="601"/>
      <c r="C780" s="596"/>
      <c r="D780" s="596" t="s">
        <v>2133</v>
      </c>
      <c r="E780" s="564" t="s">
        <v>354</v>
      </c>
      <c r="F780" s="565">
        <v>317230</v>
      </c>
      <c r="G780" s="566">
        <v>317230</v>
      </c>
      <c r="H780" s="565">
        <v>0</v>
      </c>
      <c r="I780" s="565">
        <v>0</v>
      </c>
      <c r="J780" s="566">
        <v>0</v>
      </c>
      <c r="K780" s="565">
        <v>0</v>
      </c>
      <c r="L780" s="565">
        <v>0</v>
      </c>
      <c r="M780" s="565">
        <v>0</v>
      </c>
      <c r="N780" s="565">
        <v>0</v>
      </c>
      <c r="O780" s="535"/>
      <c r="P780" s="472"/>
      <c r="Q780" s="539"/>
    </row>
    <row r="781" spans="1:17" s="188" customFormat="1" hidden="1" x14ac:dyDescent="0.2">
      <c r="A781" s="463"/>
      <c r="B781" s="601"/>
      <c r="C781" s="596"/>
      <c r="D781" s="596" t="s">
        <v>2133</v>
      </c>
      <c r="E781" s="564" t="s">
        <v>2046</v>
      </c>
      <c r="F781" s="565">
        <v>12456025</v>
      </c>
      <c r="G781" s="566">
        <v>12456025</v>
      </c>
      <c r="H781" s="565">
        <v>0</v>
      </c>
      <c r="I781" s="565">
        <v>0</v>
      </c>
      <c r="J781" s="566">
        <v>0</v>
      </c>
      <c r="K781" s="565">
        <v>0</v>
      </c>
      <c r="L781" s="565">
        <v>0</v>
      </c>
      <c r="M781" s="565">
        <v>0</v>
      </c>
      <c r="N781" s="565">
        <v>0</v>
      </c>
      <c r="O781" s="535"/>
      <c r="P781" s="472"/>
      <c r="Q781" s="539"/>
    </row>
    <row r="782" spans="1:17" s="188" customFormat="1" hidden="1" x14ac:dyDescent="0.2">
      <c r="A782" s="463"/>
      <c r="B782" s="601"/>
      <c r="C782" s="596" t="s">
        <v>1661</v>
      </c>
      <c r="D782" s="596" t="s">
        <v>2038</v>
      </c>
      <c r="E782" s="564" t="s">
        <v>36</v>
      </c>
      <c r="F782" s="565">
        <v>525990171</v>
      </c>
      <c r="G782" s="566">
        <v>525990171</v>
      </c>
      <c r="H782" s="565">
        <v>0</v>
      </c>
      <c r="I782" s="565">
        <v>0</v>
      </c>
      <c r="J782" s="566">
        <v>0</v>
      </c>
      <c r="K782" s="565">
        <v>0</v>
      </c>
      <c r="L782" s="565">
        <v>0</v>
      </c>
      <c r="M782" s="565">
        <v>0</v>
      </c>
      <c r="N782" s="565">
        <v>0</v>
      </c>
      <c r="O782" s="535"/>
      <c r="P782" s="472"/>
      <c r="Q782" s="539"/>
    </row>
    <row r="783" spans="1:17" s="188" customFormat="1" hidden="1" x14ac:dyDescent="0.2">
      <c r="A783" s="463"/>
      <c r="B783" s="601"/>
      <c r="C783" s="596"/>
      <c r="D783" s="596" t="s">
        <v>2038</v>
      </c>
      <c r="E783" s="564" t="s">
        <v>354</v>
      </c>
      <c r="F783" s="565">
        <v>240680</v>
      </c>
      <c r="G783" s="566">
        <v>240680</v>
      </c>
      <c r="H783" s="565">
        <v>0</v>
      </c>
      <c r="I783" s="565">
        <v>0</v>
      </c>
      <c r="J783" s="566">
        <v>0</v>
      </c>
      <c r="K783" s="565">
        <v>0</v>
      </c>
      <c r="L783" s="565">
        <v>0</v>
      </c>
      <c r="M783" s="565">
        <v>0</v>
      </c>
      <c r="N783" s="565">
        <v>0</v>
      </c>
      <c r="O783" s="535"/>
      <c r="P783" s="472"/>
      <c r="Q783" s="539"/>
    </row>
    <row r="784" spans="1:17" s="188" customFormat="1" hidden="1" x14ac:dyDescent="0.2">
      <c r="A784" s="463"/>
      <c r="B784" s="601"/>
      <c r="C784" s="596"/>
      <c r="D784" s="596" t="s">
        <v>2038</v>
      </c>
      <c r="E784" s="564" t="s">
        <v>2046</v>
      </c>
      <c r="F784" s="565">
        <v>8031182</v>
      </c>
      <c r="G784" s="566">
        <v>8031182</v>
      </c>
      <c r="H784" s="565">
        <v>0</v>
      </c>
      <c r="I784" s="565">
        <v>0</v>
      </c>
      <c r="J784" s="566">
        <v>0</v>
      </c>
      <c r="K784" s="565">
        <v>0</v>
      </c>
      <c r="L784" s="565">
        <v>0</v>
      </c>
      <c r="M784" s="565">
        <v>0</v>
      </c>
      <c r="N784" s="565">
        <v>0</v>
      </c>
      <c r="O784" s="535"/>
      <c r="P784" s="472"/>
      <c r="Q784" s="539"/>
    </row>
    <row r="785" spans="1:17" s="188" customFormat="1" hidden="1" x14ac:dyDescent="0.2">
      <c r="A785" s="463"/>
      <c r="B785" s="601"/>
      <c r="C785" s="596" t="s">
        <v>2036</v>
      </c>
      <c r="D785" s="596" t="s">
        <v>2109</v>
      </c>
      <c r="E785" s="564" t="s">
        <v>36</v>
      </c>
      <c r="F785" s="565">
        <v>551929590</v>
      </c>
      <c r="G785" s="566">
        <v>551929590</v>
      </c>
      <c r="H785" s="565">
        <v>0</v>
      </c>
      <c r="I785" s="565">
        <v>0</v>
      </c>
      <c r="J785" s="566">
        <v>0</v>
      </c>
      <c r="K785" s="565">
        <v>0</v>
      </c>
      <c r="L785" s="565">
        <v>0</v>
      </c>
      <c r="M785" s="565">
        <v>0</v>
      </c>
      <c r="N785" s="565">
        <v>0</v>
      </c>
      <c r="O785" s="535"/>
      <c r="P785" s="472"/>
      <c r="Q785" s="539"/>
    </row>
    <row r="786" spans="1:17" s="188" customFormat="1" hidden="1" x14ac:dyDescent="0.2">
      <c r="A786" s="463"/>
      <c r="B786" s="601"/>
      <c r="C786" s="596"/>
      <c r="D786" s="596" t="s">
        <v>2109</v>
      </c>
      <c r="E786" s="564" t="s">
        <v>93</v>
      </c>
      <c r="F786" s="565">
        <v>161373413</v>
      </c>
      <c r="G786" s="566">
        <v>161373413</v>
      </c>
      <c r="H786" s="565">
        <v>0</v>
      </c>
      <c r="I786" s="565">
        <v>0</v>
      </c>
      <c r="J786" s="566">
        <v>0</v>
      </c>
      <c r="K786" s="565">
        <v>0</v>
      </c>
      <c r="L786" s="565">
        <v>0</v>
      </c>
      <c r="M786" s="565">
        <v>0</v>
      </c>
      <c r="N786" s="565">
        <v>0</v>
      </c>
      <c r="O786" s="535"/>
      <c r="P786" s="472"/>
      <c r="Q786" s="539"/>
    </row>
    <row r="787" spans="1:17" s="188" customFormat="1" hidden="1" x14ac:dyDescent="0.2">
      <c r="A787" s="463"/>
      <c r="B787" s="601"/>
      <c r="C787" s="596"/>
      <c r="D787" s="596" t="s">
        <v>2109</v>
      </c>
      <c r="E787" s="564" t="s">
        <v>354</v>
      </c>
      <c r="F787" s="565">
        <v>315800</v>
      </c>
      <c r="G787" s="566">
        <v>315800</v>
      </c>
      <c r="H787" s="565">
        <v>0</v>
      </c>
      <c r="I787" s="565">
        <v>0</v>
      </c>
      <c r="J787" s="566">
        <v>0</v>
      </c>
      <c r="K787" s="565">
        <v>0</v>
      </c>
      <c r="L787" s="565">
        <v>0</v>
      </c>
      <c r="M787" s="565">
        <v>0</v>
      </c>
      <c r="N787" s="565">
        <v>0</v>
      </c>
      <c r="O787" s="535"/>
      <c r="P787" s="472"/>
      <c r="Q787" s="539"/>
    </row>
    <row r="788" spans="1:17" s="188" customFormat="1" hidden="1" x14ac:dyDescent="0.2">
      <c r="A788" s="463"/>
      <c r="B788" s="601"/>
      <c r="C788" s="596"/>
      <c r="D788" s="596" t="s">
        <v>2109</v>
      </c>
      <c r="E788" s="585" t="s">
        <v>2046</v>
      </c>
      <c r="F788" s="586">
        <v>5828728</v>
      </c>
      <c r="G788" s="586">
        <v>5828728</v>
      </c>
      <c r="H788" s="586">
        <v>0</v>
      </c>
      <c r="I788" s="586">
        <v>0</v>
      </c>
      <c r="J788" s="586">
        <v>0</v>
      </c>
      <c r="K788" s="586">
        <v>0</v>
      </c>
      <c r="L788" s="586">
        <v>0</v>
      </c>
      <c r="M788" s="586">
        <v>0</v>
      </c>
      <c r="N788" s="586">
        <v>0</v>
      </c>
      <c r="O788" s="535"/>
      <c r="P788" s="472"/>
      <c r="Q788" s="539"/>
    </row>
    <row r="789" spans="1:17" s="188" customFormat="1" x14ac:dyDescent="0.2">
      <c r="A789" s="463"/>
      <c r="B789" s="601"/>
      <c r="C789" s="596" t="s">
        <v>2143</v>
      </c>
      <c r="D789" s="596" t="s">
        <v>2144</v>
      </c>
      <c r="E789" s="656" t="s">
        <v>36</v>
      </c>
      <c r="F789" s="655">
        <v>158000000</v>
      </c>
      <c r="G789" s="655">
        <v>5000000</v>
      </c>
      <c r="H789" s="655">
        <v>153000000</v>
      </c>
      <c r="I789" s="655">
        <v>0</v>
      </c>
      <c r="J789" s="655">
        <v>153000000</v>
      </c>
      <c r="K789" s="655">
        <v>0</v>
      </c>
      <c r="L789" s="655">
        <v>0</v>
      </c>
      <c r="M789" s="655">
        <v>0</v>
      </c>
      <c r="N789" s="655">
        <v>153000000</v>
      </c>
      <c r="O789" s="535"/>
      <c r="P789" s="472"/>
      <c r="Q789" s="539"/>
    </row>
    <row r="790" spans="1:17" s="188" customFormat="1" x14ac:dyDescent="0.2">
      <c r="A790" s="463"/>
      <c r="B790" s="601"/>
      <c r="C790" s="596"/>
      <c r="D790" s="596" t="s">
        <v>2144</v>
      </c>
      <c r="E790" s="582" t="s">
        <v>93</v>
      </c>
      <c r="F790" s="583">
        <v>697000000</v>
      </c>
      <c r="G790" s="584">
        <v>0</v>
      </c>
      <c r="H790" s="583">
        <v>697000000</v>
      </c>
      <c r="I790" s="583">
        <v>0</v>
      </c>
      <c r="J790" s="584">
        <v>697000000</v>
      </c>
      <c r="K790" s="583">
        <v>0</v>
      </c>
      <c r="L790" s="583">
        <v>0</v>
      </c>
      <c r="M790" s="583">
        <v>697000000</v>
      </c>
      <c r="N790" s="583">
        <v>0</v>
      </c>
      <c r="O790" s="535"/>
      <c r="P790" s="472"/>
      <c r="Q790" s="539"/>
    </row>
    <row r="791" spans="1:17" s="188" customFormat="1" hidden="1" x14ac:dyDescent="0.2">
      <c r="A791" s="463"/>
      <c r="B791" s="601"/>
      <c r="C791" s="596" t="s">
        <v>2039</v>
      </c>
      <c r="D791" s="596" t="s">
        <v>2040</v>
      </c>
      <c r="E791" s="564" t="s">
        <v>36</v>
      </c>
      <c r="F791" s="565">
        <v>527998155</v>
      </c>
      <c r="G791" s="566">
        <v>527998155</v>
      </c>
      <c r="H791" s="565">
        <v>0</v>
      </c>
      <c r="I791" s="565">
        <v>0</v>
      </c>
      <c r="J791" s="566">
        <v>0</v>
      </c>
      <c r="K791" s="565">
        <v>0</v>
      </c>
      <c r="L791" s="565">
        <v>0</v>
      </c>
      <c r="M791" s="565">
        <v>0</v>
      </c>
      <c r="N791" s="565">
        <v>0</v>
      </c>
      <c r="O791" s="535"/>
      <c r="P791" s="472"/>
      <c r="Q791" s="539"/>
    </row>
    <row r="792" spans="1:17" s="188" customFormat="1" hidden="1" x14ac:dyDescent="0.2">
      <c r="A792" s="463"/>
      <c r="B792" s="601"/>
      <c r="C792" s="596"/>
      <c r="D792" s="596" t="s">
        <v>2040</v>
      </c>
      <c r="E792" s="564" t="s">
        <v>354</v>
      </c>
      <c r="F792" s="565">
        <v>284600</v>
      </c>
      <c r="G792" s="566">
        <v>284600</v>
      </c>
      <c r="H792" s="565">
        <v>0</v>
      </c>
      <c r="I792" s="565">
        <v>0</v>
      </c>
      <c r="J792" s="566">
        <v>0</v>
      </c>
      <c r="K792" s="565">
        <v>0</v>
      </c>
      <c r="L792" s="565">
        <v>0</v>
      </c>
      <c r="M792" s="565">
        <v>0</v>
      </c>
      <c r="N792" s="565">
        <v>0</v>
      </c>
      <c r="O792" s="535"/>
      <c r="P792" s="472"/>
      <c r="Q792" s="539"/>
    </row>
    <row r="793" spans="1:17" s="188" customFormat="1" hidden="1" x14ac:dyDescent="0.2">
      <c r="A793" s="463"/>
      <c r="B793" s="601"/>
      <c r="C793" s="596" t="s">
        <v>750</v>
      </c>
      <c r="D793" s="596" t="s">
        <v>374</v>
      </c>
      <c r="E793" s="564" t="s">
        <v>36</v>
      </c>
      <c r="F793" s="565">
        <v>396971145</v>
      </c>
      <c r="G793" s="566">
        <v>396971145</v>
      </c>
      <c r="H793" s="565">
        <v>0</v>
      </c>
      <c r="I793" s="565">
        <v>0</v>
      </c>
      <c r="J793" s="566">
        <v>0</v>
      </c>
      <c r="K793" s="565">
        <v>0</v>
      </c>
      <c r="L793" s="565">
        <v>0</v>
      </c>
      <c r="M793" s="565">
        <v>0</v>
      </c>
      <c r="N793" s="565">
        <v>0</v>
      </c>
      <c r="O793" s="535"/>
      <c r="P793" s="472"/>
      <c r="Q793" s="539"/>
    </row>
    <row r="794" spans="1:17" s="188" customFormat="1" hidden="1" x14ac:dyDescent="0.2">
      <c r="A794" s="463"/>
      <c r="B794" s="601"/>
      <c r="C794" s="596"/>
      <c r="D794" s="596" t="s">
        <v>374</v>
      </c>
      <c r="E794" s="564" t="s">
        <v>93</v>
      </c>
      <c r="F794" s="565">
        <v>100000000</v>
      </c>
      <c r="G794" s="566">
        <v>100000000</v>
      </c>
      <c r="H794" s="565">
        <v>0</v>
      </c>
      <c r="I794" s="565">
        <v>0</v>
      </c>
      <c r="J794" s="566">
        <v>0</v>
      </c>
      <c r="K794" s="565">
        <v>0</v>
      </c>
      <c r="L794" s="565">
        <v>0</v>
      </c>
      <c r="M794" s="565">
        <v>0</v>
      </c>
      <c r="N794" s="565">
        <v>0</v>
      </c>
      <c r="O794" s="535"/>
      <c r="P794" s="472"/>
      <c r="Q794" s="539"/>
    </row>
    <row r="795" spans="1:17" s="188" customFormat="1" hidden="1" x14ac:dyDescent="0.2">
      <c r="A795" s="463"/>
      <c r="B795" s="601"/>
      <c r="C795" s="596"/>
      <c r="D795" s="596" t="s">
        <v>374</v>
      </c>
      <c r="E795" s="564" t="s">
        <v>354</v>
      </c>
      <c r="F795" s="565">
        <v>272292</v>
      </c>
      <c r="G795" s="566">
        <v>272292</v>
      </c>
      <c r="H795" s="565">
        <v>0</v>
      </c>
      <c r="I795" s="565">
        <v>0</v>
      </c>
      <c r="J795" s="566">
        <v>0</v>
      </c>
      <c r="K795" s="565">
        <v>0</v>
      </c>
      <c r="L795" s="565">
        <v>0</v>
      </c>
      <c r="M795" s="565">
        <v>0</v>
      </c>
      <c r="N795" s="565">
        <v>0</v>
      </c>
      <c r="O795" s="535"/>
      <c r="P795" s="472"/>
      <c r="Q795" s="539"/>
    </row>
    <row r="796" spans="1:17" s="188" customFormat="1" hidden="1" x14ac:dyDescent="0.2">
      <c r="A796" s="463"/>
      <c r="B796" s="601"/>
      <c r="C796" s="596"/>
      <c r="D796" s="596" t="s">
        <v>374</v>
      </c>
      <c r="E796" s="564" t="s">
        <v>2046</v>
      </c>
      <c r="F796" s="565">
        <v>18368708</v>
      </c>
      <c r="G796" s="566">
        <v>18368708</v>
      </c>
      <c r="H796" s="565">
        <v>0</v>
      </c>
      <c r="I796" s="565">
        <v>0</v>
      </c>
      <c r="J796" s="566">
        <v>0</v>
      </c>
      <c r="K796" s="565">
        <v>0</v>
      </c>
      <c r="L796" s="565">
        <v>0</v>
      </c>
      <c r="M796" s="565">
        <v>0</v>
      </c>
      <c r="N796" s="565">
        <v>0</v>
      </c>
      <c r="O796" s="535"/>
      <c r="P796" s="472"/>
      <c r="Q796" s="539"/>
    </row>
    <row r="797" spans="1:17" s="188" customFormat="1" hidden="1" x14ac:dyDescent="0.2">
      <c r="A797" s="463"/>
      <c r="B797" s="601"/>
      <c r="C797" s="596" t="s">
        <v>751</v>
      </c>
      <c r="D797" s="596" t="s">
        <v>2071</v>
      </c>
      <c r="E797" s="564" t="s">
        <v>36</v>
      </c>
      <c r="F797" s="565">
        <v>148250000</v>
      </c>
      <c r="G797" s="566">
        <v>148250000</v>
      </c>
      <c r="H797" s="565">
        <v>0</v>
      </c>
      <c r="I797" s="565">
        <v>0</v>
      </c>
      <c r="J797" s="566">
        <v>0</v>
      </c>
      <c r="K797" s="565">
        <v>0</v>
      </c>
      <c r="L797" s="565">
        <v>0</v>
      </c>
      <c r="M797" s="565">
        <v>0</v>
      </c>
      <c r="N797" s="565">
        <v>0</v>
      </c>
      <c r="O797" s="535"/>
      <c r="P797" s="472"/>
      <c r="Q797" s="539"/>
    </row>
    <row r="798" spans="1:17" s="188" customFormat="1" hidden="1" x14ac:dyDescent="0.2">
      <c r="A798" s="463"/>
      <c r="B798" s="601"/>
      <c r="C798" s="596"/>
      <c r="D798" s="596" t="s">
        <v>2071</v>
      </c>
      <c r="E798" s="564" t="s">
        <v>93</v>
      </c>
      <c r="F798" s="565">
        <v>472805352</v>
      </c>
      <c r="G798" s="566">
        <v>472805352</v>
      </c>
      <c r="H798" s="565">
        <v>0</v>
      </c>
      <c r="I798" s="565">
        <v>0</v>
      </c>
      <c r="J798" s="566">
        <v>0</v>
      </c>
      <c r="K798" s="565">
        <v>0</v>
      </c>
      <c r="L798" s="565">
        <v>0</v>
      </c>
      <c r="M798" s="565">
        <v>0</v>
      </c>
      <c r="N798" s="565">
        <v>0</v>
      </c>
      <c r="O798" s="535"/>
      <c r="P798" s="472"/>
      <c r="Q798" s="539"/>
    </row>
    <row r="799" spans="1:17" s="188" customFormat="1" hidden="1" x14ac:dyDescent="0.2">
      <c r="A799" s="463"/>
      <c r="B799" s="601"/>
      <c r="C799" s="596"/>
      <c r="D799" s="596" t="s">
        <v>2071</v>
      </c>
      <c r="E799" s="564" t="s">
        <v>354</v>
      </c>
      <c r="F799" s="565">
        <v>375500</v>
      </c>
      <c r="G799" s="566">
        <v>375500</v>
      </c>
      <c r="H799" s="565">
        <v>0</v>
      </c>
      <c r="I799" s="565">
        <v>0</v>
      </c>
      <c r="J799" s="566">
        <v>0</v>
      </c>
      <c r="K799" s="565">
        <v>0</v>
      </c>
      <c r="L799" s="565">
        <v>0</v>
      </c>
      <c r="M799" s="565">
        <v>0</v>
      </c>
      <c r="N799" s="565">
        <v>0</v>
      </c>
      <c r="O799" s="535"/>
      <c r="P799" s="472"/>
      <c r="Q799" s="539"/>
    </row>
    <row r="800" spans="1:17" s="188" customFormat="1" hidden="1" x14ac:dyDescent="0.2">
      <c r="A800" s="463"/>
      <c r="B800" s="601"/>
      <c r="C800" s="596"/>
      <c r="D800" s="596" t="s">
        <v>2071</v>
      </c>
      <c r="E800" s="564" t="s">
        <v>2046</v>
      </c>
      <c r="F800" s="565">
        <v>10318859</v>
      </c>
      <c r="G800" s="566">
        <v>10318859</v>
      </c>
      <c r="H800" s="565">
        <v>0</v>
      </c>
      <c r="I800" s="565">
        <v>0</v>
      </c>
      <c r="J800" s="566">
        <v>0</v>
      </c>
      <c r="K800" s="565">
        <v>0</v>
      </c>
      <c r="L800" s="565">
        <v>0</v>
      </c>
      <c r="M800" s="565">
        <v>0</v>
      </c>
      <c r="N800" s="565">
        <v>0</v>
      </c>
      <c r="O800" s="535"/>
      <c r="P800" s="472"/>
      <c r="Q800" s="539"/>
    </row>
    <row r="801" spans="1:17" s="188" customFormat="1" hidden="1" x14ac:dyDescent="0.2">
      <c r="A801" s="463"/>
      <c r="B801" s="601"/>
      <c r="C801" s="596" t="s">
        <v>2057</v>
      </c>
      <c r="D801" s="596" t="s">
        <v>2058</v>
      </c>
      <c r="E801" s="564" t="s">
        <v>36</v>
      </c>
      <c r="F801" s="565">
        <v>440000000</v>
      </c>
      <c r="G801" s="566">
        <v>440000000</v>
      </c>
      <c r="H801" s="565">
        <v>0</v>
      </c>
      <c r="I801" s="565">
        <v>0</v>
      </c>
      <c r="J801" s="566">
        <v>0</v>
      </c>
      <c r="K801" s="565">
        <v>0</v>
      </c>
      <c r="L801" s="565">
        <v>0</v>
      </c>
      <c r="M801" s="565">
        <v>0</v>
      </c>
      <c r="N801" s="565">
        <v>0</v>
      </c>
      <c r="O801" s="535"/>
      <c r="P801" s="472"/>
      <c r="Q801" s="539"/>
    </row>
    <row r="802" spans="1:17" s="188" customFormat="1" hidden="1" x14ac:dyDescent="0.2">
      <c r="A802" s="463"/>
      <c r="B802" s="601"/>
      <c r="C802" s="596"/>
      <c r="D802" s="596" t="s">
        <v>2058</v>
      </c>
      <c r="E802" s="564" t="s">
        <v>93</v>
      </c>
      <c r="F802" s="565">
        <v>437369488</v>
      </c>
      <c r="G802" s="566">
        <v>437369488</v>
      </c>
      <c r="H802" s="565">
        <v>0</v>
      </c>
      <c r="I802" s="565">
        <v>0</v>
      </c>
      <c r="J802" s="566">
        <v>0</v>
      </c>
      <c r="K802" s="565">
        <v>0</v>
      </c>
      <c r="L802" s="565">
        <v>0</v>
      </c>
      <c r="M802" s="565">
        <v>0</v>
      </c>
      <c r="N802" s="565">
        <v>0</v>
      </c>
      <c r="O802" s="535"/>
      <c r="P802" s="472"/>
      <c r="Q802" s="539"/>
    </row>
    <row r="803" spans="1:17" s="188" customFormat="1" hidden="1" x14ac:dyDescent="0.2">
      <c r="A803" s="463"/>
      <c r="B803" s="601"/>
      <c r="C803" s="596"/>
      <c r="D803" s="596" t="s">
        <v>2058</v>
      </c>
      <c r="E803" s="564" t="s">
        <v>354</v>
      </c>
      <c r="F803" s="565">
        <v>384600</v>
      </c>
      <c r="G803" s="566">
        <v>384600</v>
      </c>
      <c r="H803" s="565">
        <v>0</v>
      </c>
      <c r="I803" s="565">
        <v>0</v>
      </c>
      <c r="J803" s="566">
        <v>0</v>
      </c>
      <c r="K803" s="565">
        <v>0</v>
      </c>
      <c r="L803" s="565">
        <v>0</v>
      </c>
      <c r="M803" s="565">
        <v>0</v>
      </c>
      <c r="N803" s="565">
        <v>0</v>
      </c>
      <c r="O803" s="535"/>
      <c r="P803" s="472"/>
      <c r="Q803" s="539"/>
    </row>
    <row r="804" spans="1:17" s="188" customFormat="1" hidden="1" x14ac:dyDescent="0.2">
      <c r="A804" s="463"/>
      <c r="B804" s="601"/>
      <c r="C804" s="596" t="s">
        <v>752</v>
      </c>
      <c r="D804" s="596" t="s">
        <v>2110</v>
      </c>
      <c r="E804" s="564" t="s">
        <v>36</v>
      </c>
      <c r="F804" s="565">
        <v>437580000</v>
      </c>
      <c r="G804" s="566">
        <v>437580000</v>
      </c>
      <c r="H804" s="565">
        <v>0</v>
      </c>
      <c r="I804" s="565">
        <v>0</v>
      </c>
      <c r="J804" s="566">
        <v>0</v>
      </c>
      <c r="K804" s="565">
        <v>0</v>
      </c>
      <c r="L804" s="565">
        <v>0</v>
      </c>
      <c r="M804" s="565">
        <v>0</v>
      </c>
      <c r="N804" s="565">
        <v>0</v>
      </c>
      <c r="O804" s="535"/>
      <c r="P804" s="472"/>
      <c r="Q804" s="539"/>
    </row>
    <row r="805" spans="1:17" s="188" customFormat="1" hidden="1" x14ac:dyDescent="0.2">
      <c r="A805" s="463"/>
      <c r="B805" s="601"/>
      <c r="C805" s="596"/>
      <c r="D805" s="596" t="s">
        <v>2110</v>
      </c>
      <c r="E805" s="564" t="s">
        <v>1273</v>
      </c>
      <c r="F805" s="565">
        <v>57600</v>
      </c>
      <c r="G805" s="566">
        <v>57600</v>
      </c>
      <c r="H805" s="565">
        <v>0</v>
      </c>
      <c r="I805" s="565">
        <v>0</v>
      </c>
      <c r="J805" s="566">
        <v>0</v>
      </c>
      <c r="K805" s="565">
        <v>0</v>
      </c>
      <c r="L805" s="565">
        <v>0</v>
      </c>
      <c r="M805" s="565">
        <v>0</v>
      </c>
      <c r="N805" s="565">
        <v>0</v>
      </c>
      <c r="O805" s="535"/>
      <c r="P805" s="472"/>
      <c r="Q805" s="539"/>
    </row>
    <row r="806" spans="1:17" s="188" customFormat="1" hidden="1" x14ac:dyDescent="0.2">
      <c r="A806" s="463"/>
      <c r="B806" s="601"/>
      <c r="C806" s="596"/>
      <c r="D806" s="596" t="s">
        <v>2110</v>
      </c>
      <c r="E806" s="564" t="s">
        <v>1275</v>
      </c>
      <c r="F806" s="565">
        <v>301220</v>
      </c>
      <c r="G806" s="566">
        <v>301220</v>
      </c>
      <c r="H806" s="565">
        <v>0</v>
      </c>
      <c r="I806" s="565">
        <v>0</v>
      </c>
      <c r="J806" s="566">
        <v>0</v>
      </c>
      <c r="K806" s="565">
        <v>0</v>
      </c>
      <c r="L806" s="565">
        <v>0</v>
      </c>
      <c r="M806" s="565">
        <v>0</v>
      </c>
      <c r="N806" s="565">
        <v>0</v>
      </c>
      <c r="O806" s="535"/>
      <c r="P806" s="472"/>
      <c r="Q806" s="539"/>
    </row>
    <row r="807" spans="1:17" s="188" customFormat="1" hidden="1" x14ac:dyDescent="0.2">
      <c r="A807" s="463"/>
      <c r="B807" s="601"/>
      <c r="C807" s="596"/>
      <c r="D807" s="596" t="s">
        <v>2110</v>
      </c>
      <c r="E807" s="564" t="s">
        <v>152</v>
      </c>
      <c r="F807" s="565">
        <v>6162287</v>
      </c>
      <c r="G807" s="566">
        <v>6162287</v>
      </c>
      <c r="H807" s="565">
        <v>0</v>
      </c>
      <c r="I807" s="565">
        <v>0</v>
      </c>
      <c r="J807" s="566">
        <v>0</v>
      </c>
      <c r="K807" s="565">
        <v>0</v>
      </c>
      <c r="L807" s="565">
        <v>0</v>
      </c>
      <c r="M807" s="565">
        <v>0</v>
      </c>
      <c r="N807" s="565">
        <v>0</v>
      </c>
      <c r="O807" s="535"/>
      <c r="P807" s="472"/>
      <c r="Q807" s="539"/>
    </row>
    <row r="808" spans="1:17" s="188" customFormat="1" hidden="1" x14ac:dyDescent="0.2">
      <c r="A808" s="463"/>
      <c r="B808" s="601"/>
      <c r="C808" s="596"/>
      <c r="D808" s="596" t="s">
        <v>2110</v>
      </c>
      <c r="E808" s="564" t="s">
        <v>2046</v>
      </c>
      <c r="F808" s="565">
        <v>18958913</v>
      </c>
      <c r="G808" s="566">
        <v>18958913</v>
      </c>
      <c r="H808" s="565">
        <v>0</v>
      </c>
      <c r="I808" s="565">
        <v>0</v>
      </c>
      <c r="J808" s="566">
        <v>0</v>
      </c>
      <c r="K808" s="565">
        <v>0</v>
      </c>
      <c r="L808" s="565">
        <v>0</v>
      </c>
      <c r="M808" s="565">
        <v>0</v>
      </c>
      <c r="N808" s="565">
        <v>0</v>
      </c>
      <c r="O808" s="535"/>
      <c r="P808" s="472"/>
      <c r="Q808" s="539"/>
    </row>
    <row r="809" spans="1:17" s="188" customFormat="1" hidden="1" x14ac:dyDescent="0.2">
      <c r="A809" s="463"/>
      <c r="B809" s="601"/>
      <c r="C809" s="596" t="s">
        <v>2047</v>
      </c>
      <c r="D809" s="596" t="s">
        <v>2048</v>
      </c>
      <c r="E809" s="564" t="s">
        <v>36</v>
      </c>
      <c r="F809" s="565">
        <v>202855153</v>
      </c>
      <c r="G809" s="566">
        <v>202855153</v>
      </c>
      <c r="H809" s="565">
        <v>0</v>
      </c>
      <c r="I809" s="565">
        <v>0</v>
      </c>
      <c r="J809" s="566">
        <v>0</v>
      </c>
      <c r="K809" s="565">
        <v>0</v>
      </c>
      <c r="L809" s="565">
        <v>0</v>
      </c>
      <c r="M809" s="565">
        <v>0</v>
      </c>
      <c r="N809" s="565">
        <v>0</v>
      </c>
      <c r="O809" s="535"/>
      <c r="P809" s="472"/>
      <c r="Q809" s="539"/>
    </row>
    <row r="810" spans="1:17" s="188" customFormat="1" hidden="1" x14ac:dyDescent="0.2">
      <c r="A810" s="463"/>
      <c r="B810" s="601"/>
      <c r="C810" s="596"/>
      <c r="D810" s="596" t="s">
        <v>2048</v>
      </c>
      <c r="E810" s="564" t="s">
        <v>1273</v>
      </c>
      <c r="F810" s="565">
        <v>57600</v>
      </c>
      <c r="G810" s="566">
        <v>57600</v>
      </c>
      <c r="H810" s="565">
        <v>0</v>
      </c>
      <c r="I810" s="565">
        <v>0</v>
      </c>
      <c r="J810" s="566">
        <v>0</v>
      </c>
      <c r="K810" s="565">
        <v>0</v>
      </c>
      <c r="L810" s="565">
        <v>0</v>
      </c>
      <c r="M810" s="565">
        <v>0</v>
      </c>
      <c r="N810" s="565">
        <v>0</v>
      </c>
      <c r="O810" s="535"/>
      <c r="P810" s="472"/>
      <c r="Q810" s="539"/>
    </row>
    <row r="811" spans="1:17" s="188" customFormat="1" hidden="1" x14ac:dyDescent="0.2">
      <c r="A811" s="463"/>
      <c r="B811" s="601"/>
      <c r="C811" s="596"/>
      <c r="D811" s="596" t="s">
        <v>2048</v>
      </c>
      <c r="E811" s="564" t="s">
        <v>93</v>
      </c>
      <c r="F811" s="565">
        <v>472903732</v>
      </c>
      <c r="G811" s="566">
        <v>472903732</v>
      </c>
      <c r="H811" s="565">
        <v>0</v>
      </c>
      <c r="I811" s="565">
        <v>0</v>
      </c>
      <c r="J811" s="566">
        <v>0</v>
      </c>
      <c r="K811" s="565">
        <v>0</v>
      </c>
      <c r="L811" s="565">
        <v>0</v>
      </c>
      <c r="M811" s="565">
        <v>0</v>
      </c>
      <c r="N811" s="565">
        <v>0</v>
      </c>
      <c r="O811" s="535"/>
      <c r="P811" s="472"/>
      <c r="Q811" s="539"/>
    </row>
    <row r="812" spans="1:17" s="188" customFormat="1" hidden="1" x14ac:dyDescent="0.2">
      <c r="A812" s="463"/>
      <c r="B812" s="601"/>
      <c r="C812" s="596"/>
      <c r="D812" s="596" t="s">
        <v>2048</v>
      </c>
      <c r="E812" s="564" t="s">
        <v>1275</v>
      </c>
      <c r="F812" s="565">
        <v>157600</v>
      </c>
      <c r="G812" s="566">
        <v>157600</v>
      </c>
      <c r="H812" s="565">
        <v>0</v>
      </c>
      <c r="I812" s="565">
        <v>0</v>
      </c>
      <c r="J812" s="566">
        <v>0</v>
      </c>
      <c r="K812" s="565">
        <v>0</v>
      </c>
      <c r="L812" s="565">
        <v>0</v>
      </c>
      <c r="M812" s="565">
        <v>0</v>
      </c>
      <c r="N812" s="565">
        <v>0</v>
      </c>
      <c r="O812" s="535"/>
      <c r="P812" s="472"/>
      <c r="Q812" s="539"/>
    </row>
    <row r="813" spans="1:17" s="188" customFormat="1" hidden="1" x14ac:dyDescent="0.2">
      <c r="A813" s="463"/>
      <c r="B813" s="601"/>
      <c r="C813" s="596"/>
      <c r="D813" s="596" t="s">
        <v>2048</v>
      </c>
      <c r="E813" s="564" t="s">
        <v>152</v>
      </c>
      <c r="F813" s="565">
        <v>690291</v>
      </c>
      <c r="G813" s="566">
        <v>690291</v>
      </c>
      <c r="H813" s="565">
        <v>0</v>
      </c>
      <c r="I813" s="565">
        <v>0</v>
      </c>
      <c r="J813" s="566">
        <v>0</v>
      </c>
      <c r="K813" s="565">
        <v>0</v>
      </c>
      <c r="L813" s="565">
        <v>0</v>
      </c>
      <c r="M813" s="565">
        <v>0</v>
      </c>
      <c r="N813" s="565">
        <v>0</v>
      </c>
      <c r="O813" s="535"/>
      <c r="P813" s="472"/>
      <c r="Q813" s="539"/>
    </row>
    <row r="814" spans="1:17" s="188" customFormat="1" hidden="1" x14ac:dyDescent="0.2">
      <c r="A814" s="463"/>
      <c r="B814" s="601"/>
      <c r="C814" s="596" t="s">
        <v>2062</v>
      </c>
      <c r="D814" s="596" t="s">
        <v>2134</v>
      </c>
      <c r="E814" s="567" t="s">
        <v>36</v>
      </c>
      <c r="F814" s="565">
        <v>631467283</v>
      </c>
      <c r="G814" s="566">
        <v>631467283</v>
      </c>
      <c r="H814" s="565">
        <v>0</v>
      </c>
      <c r="I814" s="565">
        <v>0</v>
      </c>
      <c r="J814" s="566">
        <v>0</v>
      </c>
      <c r="K814" s="565">
        <v>0</v>
      </c>
      <c r="L814" s="565">
        <v>0</v>
      </c>
      <c r="M814" s="565">
        <v>0</v>
      </c>
      <c r="N814" s="565">
        <v>0</v>
      </c>
      <c r="O814" s="535"/>
      <c r="P814" s="472"/>
      <c r="Q814" s="539"/>
    </row>
    <row r="815" spans="1:17" s="188" customFormat="1" hidden="1" x14ac:dyDescent="0.2">
      <c r="A815" s="463"/>
      <c r="B815" s="601"/>
      <c r="C815" s="596"/>
      <c r="D815" s="596" t="s">
        <v>2134</v>
      </c>
      <c r="E815" s="564" t="s">
        <v>1275</v>
      </c>
      <c r="F815" s="565">
        <v>338022</v>
      </c>
      <c r="G815" s="566">
        <v>338022</v>
      </c>
      <c r="H815" s="565">
        <v>0</v>
      </c>
      <c r="I815" s="565">
        <v>0</v>
      </c>
      <c r="J815" s="566">
        <v>0</v>
      </c>
      <c r="K815" s="565">
        <v>0</v>
      </c>
      <c r="L815" s="565">
        <v>0</v>
      </c>
      <c r="M815" s="565">
        <v>0</v>
      </c>
      <c r="N815" s="565">
        <v>0</v>
      </c>
      <c r="O815" s="535"/>
      <c r="P815" s="472"/>
      <c r="Q815" s="539"/>
    </row>
    <row r="816" spans="1:17" s="188" customFormat="1" hidden="1" x14ac:dyDescent="0.2">
      <c r="A816" s="463"/>
      <c r="B816" s="601"/>
      <c r="C816" s="596"/>
      <c r="D816" s="596" t="s">
        <v>2134</v>
      </c>
      <c r="E816" s="564" t="s">
        <v>2046</v>
      </c>
      <c r="F816" s="565">
        <v>6869518</v>
      </c>
      <c r="G816" s="566">
        <v>6869518</v>
      </c>
      <c r="H816" s="565">
        <v>0</v>
      </c>
      <c r="I816" s="565">
        <v>0</v>
      </c>
      <c r="J816" s="566">
        <v>0</v>
      </c>
      <c r="K816" s="565">
        <v>0</v>
      </c>
      <c r="L816" s="565">
        <v>0</v>
      </c>
      <c r="M816" s="565">
        <v>0</v>
      </c>
      <c r="N816" s="565">
        <v>0</v>
      </c>
      <c r="O816" s="535"/>
      <c r="P816" s="472"/>
      <c r="Q816" s="539"/>
    </row>
    <row r="817" spans="1:17" s="188" customFormat="1" hidden="1" x14ac:dyDescent="0.2">
      <c r="A817" s="463"/>
      <c r="B817" s="601"/>
      <c r="C817" s="596" t="s">
        <v>2087</v>
      </c>
      <c r="D817" s="596" t="s">
        <v>2088</v>
      </c>
      <c r="E817" s="564" t="s">
        <v>36</v>
      </c>
      <c r="F817" s="565">
        <v>199393042</v>
      </c>
      <c r="G817" s="566">
        <v>199393042</v>
      </c>
      <c r="H817" s="565">
        <v>0</v>
      </c>
      <c r="I817" s="565">
        <v>0</v>
      </c>
      <c r="J817" s="566">
        <v>0</v>
      </c>
      <c r="K817" s="565">
        <v>0</v>
      </c>
      <c r="L817" s="565">
        <v>0</v>
      </c>
      <c r="M817" s="565">
        <v>0</v>
      </c>
      <c r="N817" s="565">
        <v>0</v>
      </c>
      <c r="O817" s="535"/>
      <c r="P817" s="472"/>
      <c r="Q817" s="539"/>
    </row>
    <row r="818" spans="1:17" s="188" customFormat="1" hidden="1" x14ac:dyDescent="0.2">
      <c r="A818" s="463"/>
      <c r="B818" s="601"/>
      <c r="C818" s="596"/>
      <c r="D818" s="596" t="s">
        <v>2088</v>
      </c>
      <c r="E818" s="564" t="s">
        <v>1273</v>
      </c>
      <c r="F818" s="565">
        <v>76800</v>
      </c>
      <c r="G818" s="566">
        <v>76800</v>
      </c>
      <c r="H818" s="565">
        <v>0</v>
      </c>
      <c r="I818" s="565">
        <v>0</v>
      </c>
      <c r="J818" s="566">
        <v>0</v>
      </c>
      <c r="K818" s="565">
        <v>0</v>
      </c>
      <c r="L818" s="565">
        <v>0</v>
      </c>
      <c r="M818" s="565">
        <v>0</v>
      </c>
      <c r="N818" s="565">
        <v>0</v>
      </c>
      <c r="O818" s="535"/>
      <c r="P818" s="472"/>
      <c r="Q818" s="539"/>
    </row>
    <row r="819" spans="1:17" s="188" customFormat="1" hidden="1" x14ac:dyDescent="0.2">
      <c r="A819" s="463"/>
      <c r="B819" s="601"/>
      <c r="C819" s="596"/>
      <c r="D819" s="596" t="s">
        <v>2088</v>
      </c>
      <c r="E819" s="564" t="s">
        <v>93</v>
      </c>
      <c r="F819" s="565">
        <v>465250429</v>
      </c>
      <c r="G819" s="566">
        <v>465250429</v>
      </c>
      <c r="H819" s="565">
        <v>0</v>
      </c>
      <c r="I819" s="565">
        <v>0</v>
      </c>
      <c r="J819" s="566">
        <v>0</v>
      </c>
      <c r="K819" s="565">
        <v>0</v>
      </c>
      <c r="L819" s="565">
        <v>0</v>
      </c>
      <c r="M819" s="565">
        <v>0</v>
      </c>
      <c r="N819" s="565">
        <v>0</v>
      </c>
      <c r="O819" s="535"/>
      <c r="P819" s="472"/>
      <c r="Q819" s="539"/>
    </row>
    <row r="820" spans="1:17" s="188" customFormat="1" hidden="1" x14ac:dyDescent="0.2">
      <c r="A820" s="463"/>
      <c r="B820" s="601"/>
      <c r="C820" s="596"/>
      <c r="D820" s="596" t="s">
        <v>2088</v>
      </c>
      <c r="E820" s="564" t="s">
        <v>1275</v>
      </c>
      <c r="F820" s="565">
        <v>196625</v>
      </c>
      <c r="G820" s="566">
        <v>196625</v>
      </c>
      <c r="H820" s="565">
        <v>0</v>
      </c>
      <c r="I820" s="565">
        <v>0</v>
      </c>
      <c r="J820" s="566">
        <v>0</v>
      </c>
      <c r="K820" s="565">
        <v>0</v>
      </c>
      <c r="L820" s="565">
        <v>0</v>
      </c>
      <c r="M820" s="565">
        <v>0</v>
      </c>
      <c r="N820" s="565">
        <v>0</v>
      </c>
      <c r="O820" s="535"/>
      <c r="P820" s="472"/>
      <c r="Q820" s="539"/>
    </row>
    <row r="821" spans="1:17" s="188" customFormat="1" hidden="1" x14ac:dyDescent="0.2">
      <c r="A821" s="463"/>
      <c r="B821" s="601"/>
      <c r="C821" s="596"/>
      <c r="D821" s="596" t="s">
        <v>2088</v>
      </c>
      <c r="E821" s="564" t="s">
        <v>152</v>
      </c>
      <c r="F821" s="565">
        <v>9838344</v>
      </c>
      <c r="G821" s="566">
        <v>9838344</v>
      </c>
      <c r="H821" s="565">
        <v>0</v>
      </c>
      <c r="I821" s="565">
        <v>0</v>
      </c>
      <c r="J821" s="566">
        <v>0</v>
      </c>
      <c r="K821" s="565">
        <v>0</v>
      </c>
      <c r="L821" s="565">
        <v>0</v>
      </c>
      <c r="M821" s="565">
        <v>0</v>
      </c>
      <c r="N821" s="565">
        <v>0</v>
      </c>
      <c r="O821" s="535"/>
      <c r="P821" s="472"/>
      <c r="Q821" s="539"/>
    </row>
    <row r="822" spans="1:17" s="188" customFormat="1" hidden="1" x14ac:dyDescent="0.2">
      <c r="A822" s="463"/>
      <c r="B822" s="601"/>
      <c r="C822" s="596" t="s">
        <v>2027</v>
      </c>
      <c r="D822" s="596" t="s">
        <v>2111</v>
      </c>
      <c r="E822" s="564" t="s">
        <v>36</v>
      </c>
      <c r="F822" s="565">
        <v>150000248</v>
      </c>
      <c r="G822" s="566">
        <v>150000248</v>
      </c>
      <c r="H822" s="565">
        <v>0</v>
      </c>
      <c r="I822" s="565">
        <v>0</v>
      </c>
      <c r="J822" s="566">
        <v>0</v>
      </c>
      <c r="K822" s="565">
        <v>0</v>
      </c>
      <c r="L822" s="565">
        <v>0</v>
      </c>
      <c r="M822" s="565">
        <v>0</v>
      </c>
      <c r="N822" s="565">
        <v>0</v>
      </c>
      <c r="O822" s="535"/>
      <c r="P822" s="472"/>
      <c r="Q822" s="539"/>
    </row>
    <row r="823" spans="1:17" s="188" customFormat="1" hidden="1" x14ac:dyDescent="0.2">
      <c r="A823" s="463"/>
      <c r="B823" s="601"/>
      <c r="C823" s="596"/>
      <c r="D823" s="596" t="s">
        <v>2111</v>
      </c>
      <c r="E823" s="564" t="s">
        <v>1273</v>
      </c>
      <c r="F823" s="565">
        <v>57600</v>
      </c>
      <c r="G823" s="566">
        <v>57600</v>
      </c>
      <c r="H823" s="565">
        <v>0</v>
      </c>
      <c r="I823" s="565">
        <v>0</v>
      </c>
      <c r="J823" s="566">
        <v>0</v>
      </c>
      <c r="K823" s="565">
        <v>0</v>
      </c>
      <c r="L823" s="565">
        <v>0</v>
      </c>
      <c r="M823" s="565">
        <v>0</v>
      </c>
      <c r="N823" s="565">
        <v>0</v>
      </c>
      <c r="O823" s="535"/>
      <c r="P823" s="472"/>
      <c r="Q823" s="539"/>
    </row>
    <row r="824" spans="1:17" s="188" customFormat="1" hidden="1" x14ac:dyDescent="0.2">
      <c r="A824" s="463"/>
      <c r="B824" s="601"/>
      <c r="C824" s="596"/>
      <c r="D824" s="596" t="s">
        <v>2111</v>
      </c>
      <c r="E824" s="564" t="s">
        <v>2142</v>
      </c>
      <c r="F824" s="565">
        <v>289228960</v>
      </c>
      <c r="G824" s="566">
        <v>289228960</v>
      </c>
      <c r="H824" s="565">
        <v>0</v>
      </c>
      <c r="I824" s="565">
        <v>0</v>
      </c>
      <c r="J824" s="566">
        <v>0</v>
      </c>
      <c r="K824" s="565">
        <v>0</v>
      </c>
      <c r="L824" s="565">
        <v>0</v>
      </c>
      <c r="M824" s="565">
        <v>0</v>
      </c>
      <c r="N824" s="565">
        <v>0</v>
      </c>
      <c r="O824" s="535"/>
      <c r="P824" s="472"/>
      <c r="Q824" s="539"/>
    </row>
    <row r="825" spans="1:17" s="188" customFormat="1" hidden="1" x14ac:dyDescent="0.2">
      <c r="A825" s="463"/>
      <c r="B825" s="601"/>
      <c r="C825" s="596"/>
      <c r="D825" s="596" t="s">
        <v>2111</v>
      </c>
      <c r="E825" s="564" t="s">
        <v>1275</v>
      </c>
      <c r="F825" s="565">
        <v>146619</v>
      </c>
      <c r="G825" s="566">
        <v>146619</v>
      </c>
      <c r="H825" s="565">
        <v>0</v>
      </c>
      <c r="I825" s="565">
        <v>0</v>
      </c>
      <c r="J825" s="566">
        <v>0</v>
      </c>
      <c r="K825" s="565">
        <v>0</v>
      </c>
      <c r="L825" s="565">
        <v>0</v>
      </c>
      <c r="M825" s="565">
        <v>0</v>
      </c>
      <c r="N825" s="565">
        <v>0</v>
      </c>
      <c r="O825" s="535"/>
      <c r="P825" s="472"/>
      <c r="Q825" s="539"/>
    </row>
    <row r="826" spans="1:17" s="188" customFormat="1" hidden="1" x14ac:dyDescent="0.2">
      <c r="A826" s="463"/>
      <c r="B826" s="601"/>
      <c r="C826" s="596"/>
      <c r="D826" s="596" t="s">
        <v>2111</v>
      </c>
      <c r="E826" s="582" t="s">
        <v>2046</v>
      </c>
      <c r="F826" s="583">
        <v>6222752</v>
      </c>
      <c r="G826" s="584">
        <v>6222752</v>
      </c>
      <c r="H826" s="583">
        <v>0</v>
      </c>
      <c r="I826" s="583">
        <v>0</v>
      </c>
      <c r="J826" s="584">
        <v>0</v>
      </c>
      <c r="K826" s="583">
        <v>0</v>
      </c>
      <c r="L826" s="583">
        <v>0</v>
      </c>
      <c r="M826" s="583">
        <v>0</v>
      </c>
      <c r="N826" s="583">
        <v>0</v>
      </c>
      <c r="O826" s="535"/>
      <c r="P826" s="472"/>
      <c r="Q826" s="539"/>
    </row>
    <row r="827" spans="1:17" s="188" customFormat="1" x14ac:dyDescent="0.2">
      <c r="A827" s="463"/>
      <c r="B827" s="601"/>
      <c r="C827" s="596" t="s">
        <v>2030</v>
      </c>
      <c r="D827" s="596" t="s">
        <v>2135</v>
      </c>
      <c r="E827" s="582" t="s">
        <v>36</v>
      </c>
      <c r="F827" s="583">
        <v>162545792</v>
      </c>
      <c r="G827" s="584">
        <v>120030106</v>
      </c>
      <c r="H827" s="583">
        <v>42515686</v>
      </c>
      <c r="I827" s="583">
        <v>0</v>
      </c>
      <c r="J827" s="584">
        <v>42515686</v>
      </c>
      <c r="K827" s="583">
        <v>0</v>
      </c>
      <c r="L827" s="583">
        <v>0</v>
      </c>
      <c r="M827" s="583">
        <v>0</v>
      </c>
      <c r="N827" s="583">
        <v>42515686</v>
      </c>
      <c r="O827" s="535"/>
      <c r="P827" s="472"/>
      <c r="Q827" s="539"/>
    </row>
    <row r="828" spans="1:17" s="188" customFormat="1" x14ac:dyDescent="0.2">
      <c r="A828" s="463"/>
      <c r="B828" s="601"/>
      <c r="C828" s="596"/>
      <c r="D828" s="596" t="s">
        <v>2135</v>
      </c>
      <c r="E828" s="582" t="s">
        <v>93</v>
      </c>
      <c r="F828" s="583">
        <v>375925440</v>
      </c>
      <c r="G828" s="584">
        <v>0</v>
      </c>
      <c r="H828" s="583">
        <v>375925440</v>
      </c>
      <c r="I828" s="583">
        <v>0</v>
      </c>
      <c r="J828" s="584">
        <v>375925440</v>
      </c>
      <c r="K828" s="583">
        <v>0</v>
      </c>
      <c r="L828" s="583">
        <v>0</v>
      </c>
      <c r="M828" s="583">
        <v>0</v>
      </c>
      <c r="N828" s="583">
        <v>375925440</v>
      </c>
      <c r="O828" s="535"/>
      <c r="P828" s="472"/>
      <c r="Q828" s="539"/>
    </row>
    <row r="829" spans="1:17" s="188" customFormat="1" hidden="1" x14ac:dyDescent="0.2">
      <c r="A829" s="463"/>
      <c r="B829" s="601"/>
      <c r="C829" s="596"/>
      <c r="D829" s="596" t="s">
        <v>2135</v>
      </c>
      <c r="E829" s="582" t="s">
        <v>152</v>
      </c>
      <c r="F829" s="583">
        <v>17625144</v>
      </c>
      <c r="G829" s="584">
        <v>17625144</v>
      </c>
      <c r="H829" s="583">
        <v>0</v>
      </c>
      <c r="I829" s="583">
        <v>0</v>
      </c>
      <c r="J829" s="584">
        <v>0</v>
      </c>
      <c r="K829" s="583">
        <v>0</v>
      </c>
      <c r="L829" s="583">
        <v>0</v>
      </c>
      <c r="M829" s="583">
        <v>0</v>
      </c>
      <c r="N829" s="583">
        <v>0</v>
      </c>
      <c r="O829" s="535"/>
      <c r="P829" s="472"/>
      <c r="Q829" s="539"/>
    </row>
    <row r="830" spans="1:17" s="188" customFormat="1" x14ac:dyDescent="0.2">
      <c r="A830" s="463"/>
      <c r="B830" s="601"/>
      <c r="C830" s="596"/>
      <c r="D830" s="596" t="s">
        <v>2135</v>
      </c>
      <c r="E830" s="582" t="s">
        <v>354</v>
      </c>
      <c r="F830" s="583">
        <v>279500</v>
      </c>
      <c r="G830" s="584">
        <v>0</v>
      </c>
      <c r="H830" s="583">
        <v>279500</v>
      </c>
      <c r="I830" s="583">
        <v>0</v>
      </c>
      <c r="J830" s="584">
        <v>279500</v>
      </c>
      <c r="K830" s="583">
        <v>0</v>
      </c>
      <c r="L830" s="583">
        <v>0</v>
      </c>
      <c r="M830" s="583">
        <v>0</v>
      </c>
      <c r="N830" s="583">
        <v>279500</v>
      </c>
      <c r="O830" s="535"/>
      <c r="P830" s="472"/>
      <c r="Q830" s="539"/>
    </row>
    <row r="831" spans="1:17" s="188" customFormat="1" hidden="1" x14ac:dyDescent="0.2">
      <c r="A831" s="463"/>
      <c r="B831" s="601"/>
      <c r="C831" s="596" t="s">
        <v>753</v>
      </c>
      <c r="D831" s="596" t="s">
        <v>2136</v>
      </c>
      <c r="E831" s="564" t="s">
        <v>36</v>
      </c>
      <c r="F831" s="565">
        <v>428687378</v>
      </c>
      <c r="G831" s="566">
        <v>428687378</v>
      </c>
      <c r="H831" s="565">
        <v>0</v>
      </c>
      <c r="I831" s="565">
        <v>0</v>
      </c>
      <c r="J831" s="566">
        <v>0</v>
      </c>
      <c r="K831" s="565">
        <v>0</v>
      </c>
      <c r="L831" s="565">
        <v>0</v>
      </c>
      <c r="M831" s="565">
        <v>0</v>
      </c>
      <c r="N831" s="565">
        <v>0</v>
      </c>
      <c r="O831" s="535"/>
      <c r="P831" s="472"/>
      <c r="Q831" s="539"/>
    </row>
    <row r="832" spans="1:17" s="188" customFormat="1" hidden="1" x14ac:dyDescent="0.2">
      <c r="A832" s="463"/>
      <c r="B832" s="601"/>
      <c r="C832" s="596"/>
      <c r="D832" s="596" t="s">
        <v>2136</v>
      </c>
      <c r="E832" s="564" t="s">
        <v>1275</v>
      </c>
      <c r="F832" s="565">
        <v>301964</v>
      </c>
      <c r="G832" s="566">
        <v>301964</v>
      </c>
      <c r="H832" s="565">
        <v>0</v>
      </c>
      <c r="I832" s="565">
        <v>0</v>
      </c>
      <c r="J832" s="566">
        <v>0</v>
      </c>
      <c r="K832" s="565">
        <v>0</v>
      </c>
      <c r="L832" s="565">
        <v>0</v>
      </c>
      <c r="M832" s="565">
        <v>0</v>
      </c>
      <c r="N832" s="565">
        <v>0</v>
      </c>
      <c r="O832" s="535"/>
      <c r="P832" s="472"/>
      <c r="Q832" s="539"/>
    </row>
    <row r="833" spans="1:17" s="188" customFormat="1" hidden="1" x14ac:dyDescent="0.2">
      <c r="A833" s="463"/>
      <c r="B833" s="601"/>
      <c r="C833" s="596"/>
      <c r="D833" s="596" t="s">
        <v>2136</v>
      </c>
      <c r="E833" s="576" t="s">
        <v>152</v>
      </c>
      <c r="F833" s="565">
        <v>4437836</v>
      </c>
      <c r="G833" s="566">
        <v>4437836</v>
      </c>
      <c r="H833" s="565">
        <v>0</v>
      </c>
      <c r="I833" s="565">
        <v>0</v>
      </c>
      <c r="J833" s="566">
        <v>0</v>
      </c>
      <c r="K833" s="565">
        <v>0</v>
      </c>
      <c r="L833" s="565">
        <v>0</v>
      </c>
      <c r="M833" s="565">
        <v>0</v>
      </c>
      <c r="N833" s="565">
        <v>0</v>
      </c>
      <c r="O833" s="535"/>
      <c r="P833" s="472"/>
      <c r="Q833" s="539"/>
    </row>
    <row r="834" spans="1:17" s="188" customFormat="1" hidden="1" x14ac:dyDescent="0.2">
      <c r="A834" s="463"/>
      <c r="B834" s="601"/>
      <c r="C834" s="596"/>
      <c r="D834" s="596" t="s">
        <v>2136</v>
      </c>
      <c r="E834" s="580" t="s">
        <v>2046</v>
      </c>
      <c r="F834" s="565">
        <v>8770102</v>
      </c>
      <c r="G834" s="566">
        <v>8770102</v>
      </c>
      <c r="H834" s="565">
        <v>0</v>
      </c>
      <c r="I834" s="565">
        <v>0</v>
      </c>
      <c r="J834" s="566">
        <v>0</v>
      </c>
      <c r="K834" s="565">
        <v>0</v>
      </c>
      <c r="L834" s="565">
        <v>0</v>
      </c>
      <c r="M834" s="565">
        <v>0</v>
      </c>
      <c r="N834" s="565">
        <v>0</v>
      </c>
      <c r="O834" s="535"/>
      <c r="P834" s="472"/>
      <c r="Q834" s="539"/>
    </row>
    <row r="835" spans="1:17" s="188" customFormat="1" x14ac:dyDescent="0.2">
      <c r="A835" s="463"/>
      <c r="B835" s="601"/>
      <c r="C835" s="596" t="s">
        <v>2147</v>
      </c>
      <c r="D835" s="596" t="s">
        <v>2148</v>
      </c>
      <c r="E835" s="654" t="s">
        <v>36</v>
      </c>
      <c r="F835" s="655">
        <v>135393833</v>
      </c>
      <c r="G835" s="655">
        <v>3000000</v>
      </c>
      <c r="H835" s="655">
        <v>132393833</v>
      </c>
      <c r="I835" s="655">
        <v>0</v>
      </c>
      <c r="J835" s="655">
        <v>132393833</v>
      </c>
      <c r="K835" s="655">
        <v>82393833</v>
      </c>
      <c r="L835" s="655">
        <v>30000000</v>
      </c>
      <c r="M835" s="655">
        <v>10000000</v>
      </c>
      <c r="N835" s="655">
        <v>10000000</v>
      </c>
      <c r="O835" s="535"/>
      <c r="P835" s="472"/>
      <c r="Q835" s="539"/>
    </row>
    <row r="836" spans="1:17" s="188" customFormat="1" x14ac:dyDescent="0.2">
      <c r="A836" s="463"/>
      <c r="B836" s="601"/>
      <c r="C836" s="596"/>
      <c r="D836" s="596" t="s">
        <v>2148</v>
      </c>
      <c r="E836" s="570" t="s">
        <v>93</v>
      </c>
      <c r="F836" s="565">
        <v>541575331</v>
      </c>
      <c r="G836" s="566">
        <v>0</v>
      </c>
      <c r="H836" s="565">
        <v>541575331</v>
      </c>
      <c r="I836" s="565">
        <v>541575331</v>
      </c>
      <c r="J836" s="566">
        <v>0</v>
      </c>
      <c r="K836" s="565">
        <v>0</v>
      </c>
      <c r="L836" s="565">
        <v>0</v>
      </c>
      <c r="M836" s="565">
        <v>0</v>
      </c>
      <c r="N836" s="565">
        <v>0</v>
      </c>
      <c r="O836" s="535"/>
      <c r="P836" s="472"/>
      <c r="Q836" s="539"/>
    </row>
    <row r="837" spans="1:17" s="188" customFormat="1" hidden="1" x14ac:dyDescent="0.2">
      <c r="A837" s="463"/>
      <c r="B837" s="601"/>
      <c r="C837" s="596" t="s">
        <v>2063</v>
      </c>
      <c r="D837" s="596" t="s">
        <v>2064</v>
      </c>
      <c r="E837" s="567" t="s">
        <v>36</v>
      </c>
      <c r="F837" s="565">
        <v>730345642</v>
      </c>
      <c r="G837" s="566">
        <v>730345642</v>
      </c>
      <c r="H837" s="565">
        <v>0</v>
      </c>
      <c r="I837" s="565">
        <v>0</v>
      </c>
      <c r="J837" s="566">
        <v>0</v>
      </c>
      <c r="K837" s="565">
        <v>0</v>
      </c>
      <c r="L837" s="565">
        <v>0</v>
      </c>
      <c r="M837" s="565">
        <v>0</v>
      </c>
      <c r="N837" s="565">
        <v>0</v>
      </c>
      <c r="O837" s="535"/>
      <c r="P837" s="472"/>
      <c r="Q837" s="539"/>
    </row>
    <row r="838" spans="1:17" s="188" customFormat="1" hidden="1" x14ac:dyDescent="0.2">
      <c r="A838" s="463"/>
      <c r="B838" s="601"/>
      <c r="C838" s="596"/>
      <c r="D838" s="596" t="s">
        <v>2064</v>
      </c>
      <c r="E838" s="564" t="s">
        <v>1275</v>
      </c>
      <c r="F838" s="565">
        <v>335700</v>
      </c>
      <c r="G838" s="566">
        <v>335700</v>
      </c>
      <c r="H838" s="565">
        <v>0</v>
      </c>
      <c r="I838" s="565">
        <v>0</v>
      </c>
      <c r="J838" s="566">
        <v>0</v>
      </c>
      <c r="K838" s="565">
        <v>0</v>
      </c>
      <c r="L838" s="565">
        <v>0</v>
      </c>
      <c r="M838" s="565">
        <v>0</v>
      </c>
      <c r="N838" s="565">
        <v>0</v>
      </c>
      <c r="O838" s="535"/>
      <c r="P838" s="472"/>
      <c r="Q838" s="539"/>
    </row>
    <row r="839" spans="1:17" s="188" customFormat="1" hidden="1" x14ac:dyDescent="0.2">
      <c r="A839" s="463"/>
      <c r="B839" s="601"/>
      <c r="C839" s="596" t="s">
        <v>2078</v>
      </c>
      <c r="D839" s="596" t="s">
        <v>2079</v>
      </c>
      <c r="E839" s="564" t="s">
        <v>36</v>
      </c>
      <c r="F839" s="565">
        <v>397801911</v>
      </c>
      <c r="G839" s="566">
        <v>397801911</v>
      </c>
      <c r="H839" s="565">
        <v>0</v>
      </c>
      <c r="I839" s="565">
        <v>0</v>
      </c>
      <c r="J839" s="566">
        <v>0</v>
      </c>
      <c r="K839" s="565">
        <v>0</v>
      </c>
      <c r="L839" s="565">
        <v>0</v>
      </c>
      <c r="M839" s="565">
        <v>0</v>
      </c>
      <c r="N839" s="565">
        <v>0</v>
      </c>
      <c r="O839" s="535"/>
      <c r="P839" s="472"/>
      <c r="Q839" s="539"/>
    </row>
    <row r="840" spans="1:17" s="188" customFormat="1" hidden="1" x14ac:dyDescent="0.2">
      <c r="A840" s="463"/>
      <c r="B840" s="601"/>
      <c r="C840" s="596"/>
      <c r="D840" s="596" t="s">
        <v>2079</v>
      </c>
      <c r="E840" s="564" t="s">
        <v>1273</v>
      </c>
      <c r="F840" s="565">
        <v>76800</v>
      </c>
      <c r="G840" s="566">
        <v>76800</v>
      </c>
      <c r="H840" s="565">
        <v>0</v>
      </c>
      <c r="I840" s="565">
        <v>0</v>
      </c>
      <c r="J840" s="566">
        <v>0</v>
      </c>
      <c r="K840" s="565">
        <v>0</v>
      </c>
      <c r="L840" s="565">
        <v>0</v>
      </c>
      <c r="M840" s="565">
        <v>0</v>
      </c>
      <c r="N840" s="565">
        <v>0</v>
      </c>
      <c r="O840" s="535"/>
      <c r="P840" s="472"/>
      <c r="Q840" s="539"/>
    </row>
    <row r="841" spans="1:17" s="188" customFormat="1" hidden="1" x14ac:dyDescent="0.2">
      <c r="A841" s="463"/>
      <c r="B841" s="601"/>
      <c r="C841" s="596"/>
      <c r="D841" s="596" t="s">
        <v>2079</v>
      </c>
      <c r="E841" s="564" t="s">
        <v>93</v>
      </c>
      <c r="F841" s="565">
        <v>399832445</v>
      </c>
      <c r="G841" s="566">
        <v>399832445</v>
      </c>
      <c r="H841" s="565">
        <v>0</v>
      </c>
      <c r="I841" s="565">
        <v>0</v>
      </c>
      <c r="J841" s="566">
        <v>0</v>
      </c>
      <c r="K841" s="565">
        <v>0</v>
      </c>
      <c r="L841" s="565">
        <v>0</v>
      </c>
      <c r="M841" s="565">
        <v>0</v>
      </c>
      <c r="N841" s="565">
        <v>0</v>
      </c>
      <c r="O841" s="535"/>
      <c r="P841" s="472"/>
      <c r="Q841" s="539"/>
    </row>
    <row r="842" spans="1:17" s="188" customFormat="1" hidden="1" x14ac:dyDescent="0.2">
      <c r="A842" s="463"/>
      <c r="B842" s="601"/>
      <c r="C842" s="596"/>
      <c r="D842" s="596" t="s">
        <v>2079</v>
      </c>
      <c r="E842" s="564" t="s">
        <v>1275</v>
      </c>
      <c r="F842" s="565">
        <v>164130</v>
      </c>
      <c r="G842" s="566">
        <v>164130</v>
      </c>
      <c r="H842" s="565">
        <v>0</v>
      </c>
      <c r="I842" s="565">
        <v>0</v>
      </c>
      <c r="J842" s="566">
        <v>0</v>
      </c>
      <c r="K842" s="565">
        <v>0</v>
      </c>
      <c r="L842" s="565">
        <v>0</v>
      </c>
      <c r="M842" s="565">
        <v>0</v>
      </c>
      <c r="N842" s="565">
        <v>0</v>
      </c>
      <c r="O842" s="535"/>
      <c r="P842" s="472"/>
      <c r="Q842" s="539"/>
    </row>
    <row r="843" spans="1:17" s="188" customFormat="1" hidden="1" x14ac:dyDescent="0.2">
      <c r="A843" s="463"/>
      <c r="B843" s="601"/>
      <c r="C843" s="596"/>
      <c r="D843" s="596" t="s">
        <v>2079</v>
      </c>
      <c r="E843" s="564" t="s">
        <v>2046</v>
      </c>
      <c r="F843" s="565">
        <v>4645752</v>
      </c>
      <c r="G843" s="566">
        <v>4645752</v>
      </c>
      <c r="H843" s="565">
        <v>0</v>
      </c>
      <c r="I843" s="565">
        <v>0</v>
      </c>
      <c r="J843" s="566">
        <v>0</v>
      </c>
      <c r="K843" s="565">
        <v>0</v>
      </c>
      <c r="L843" s="565">
        <v>0</v>
      </c>
      <c r="M843" s="565">
        <v>0</v>
      </c>
      <c r="N843" s="565">
        <v>0</v>
      </c>
      <c r="O843" s="535"/>
      <c r="P843" s="472"/>
      <c r="Q843" s="539"/>
    </row>
    <row r="844" spans="1:17" s="188" customFormat="1" hidden="1" x14ac:dyDescent="0.2">
      <c r="A844" s="463"/>
      <c r="B844" s="601"/>
      <c r="C844" s="596" t="s">
        <v>2072</v>
      </c>
      <c r="D844" s="596" t="s">
        <v>2085</v>
      </c>
      <c r="E844" s="564" t="s">
        <v>36</v>
      </c>
      <c r="F844" s="565">
        <v>110000000</v>
      </c>
      <c r="G844" s="566">
        <v>110000000</v>
      </c>
      <c r="H844" s="565">
        <v>0</v>
      </c>
      <c r="I844" s="565">
        <v>0</v>
      </c>
      <c r="J844" s="566">
        <v>0</v>
      </c>
      <c r="K844" s="565">
        <v>0</v>
      </c>
      <c r="L844" s="565">
        <v>0</v>
      </c>
      <c r="M844" s="565">
        <v>0</v>
      </c>
      <c r="N844" s="565">
        <v>0</v>
      </c>
      <c r="O844" s="535"/>
      <c r="P844" s="472"/>
      <c r="Q844" s="539"/>
    </row>
    <row r="845" spans="1:17" s="188" customFormat="1" hidden="1" x14ac:dyDescent="0.2">
      <c r="A845" s="463"/>
      <c r="B845" s="601"/>
      <c r="C845" s="596"/>
      <c r="D845" s="596" t="s">
        <v>2085</v>
      </c>
      <c r="E845" s="564" t="s">
        <v>1273</v>
      </c>
      <c r="F845" s="565">
        <v>57600</v>
      </c>
      <c r="G845" s="566">
        <v>57600</v>
      </c>
      <c r="H845" s="565">
        <v>0</v>
      </c>
      <c r="I845" s="565">
        <v>0</v>
      </c>
      <c r="J845" s="566">
        <v>0</v>
      </c>
      <c r="K845" s="565">
        <v>0</v>
      </c>
      <c r="L845" s="565">
        <v>0</v>
      </c>
      <c r="M845" s="565">
        <v>0</v>
      </c>
      <c r="N845" s="565">
        <v>0</v>
      </c>
      <c r="O845" s="535"/>
      <c r="P845" s="472"/>
      <c r="Q845" s="539"/>
    </row>
    <row r="846" spans="1:17" s="188" customFormat="1" hidden="1" x14ac:dyDescent="0.2">
      <c r="A846" s="463"/>
      <c r="B846" s="601"/>
      <c r="C846" s="596"/>
      <c r="D846" s="596" t="s">
        <v>2085</v>
      </c>
      <c r="E846" s="564" t="s">
        <v>93</v>
      </c>
      <c r="F846" s="565">
        <v>438525836</v>
      </c>
      <c r="G846" s="566">
        <v>438525836</v>
      </c>
      <c r="H846" s="565">
        <v>0</v>
      </c>
      <c r="I846" s="565">
        <v>0</v>
      </c>
      <c r="J846" s="566">
        <v>0</v>
      </c>
      <c r="K846" s="565">
        <v>0</v>
      </c>
      <c r="L846" s="565">
        <v>0</v>
      </c>
      <c r="M846" s="565">
        <v>0</v>
      </c>
      <c r="N846" s="565">
        <v>0</v>
      </c>
      <c r="O846" s="535"/>
      <c r="P846" s="472"/>
      <c r="Q846" s="539"/>
    </row>
    <row r="847" spans="1:17" s="188" customFormat="1" hidden="1" x14ac:dyDescent="0.2">
      <c r="A847" s="463"/>
      <c r="B847" s="601"/>
      <c r="C847" s="596"/>
      <c r="D847" s="596" t="s">
        <v>2085</v>
      </c>
      <c r="E847" s="564" t="s">
        <v>1275</v>
      </c>
      <c r="F847" s="565">
        <v>189570</v>
      </c>
      <c r="G847" s="566">
        <v>189570</v>
      </c>
      <c r="H847" s="565">
        <v>0</v>
      </c>
      <c r="I847" s="565">
        <v>0</v>
      </c>
      <c r="J847" s="566">
        <v>0</v>
      </c>
      <c r="K847" s="565">
        <v>0</v>
      </c>
      <c r="L847" s="565">
        <v>0</v>
      </c>
      <c r="M847" s="565">
        <v>0</v>
      </c>
      <c r="N847" s="565">
        <v>0</v>
      </c>
      <c r="O847" s="535"/>
      <c r="P847" s="472"/>
      <c r="Q847" s="539"/>
    </row>
    <row r="848" spans="1:17" s="188" customFormat="1" hidden="1" x14ac:dyDescent="0.2">
      <c r="A848" s="463"/>
      <c r="B848" s="601"/>
      <c r="C848" s="579" t="s">
        <v>2145</v>
      </c>
      <c r="D848" s="579" t="s">
        <v>2146</v>
      </c>
      <c r="E848" s="564" t="s">
        <v>36</v>
      </c>
      <c r="F848" s="565">
        <v>620000000</v>
      </c>
      <c r="G848" s="566">
        <v>620000000</v>
      </c>
      <c r="H848" s="565">
        <v>0</v>
      </c>
      <c r="I848" s="565">
        <v>0</v>
      </c>
      <c r="J848" s="566">
        <v>0</v>
      </c>
      <c r="K848" s="565">
        <v>0</v>
      </c>
      <c r="L848" s="565">
        <v>0</v>
      </c>
      <c r="M848" s="565">
        <v>0</v>
      </c>
      <c r="N848" s="565">
        <v>0</v>
      </c>
      <c r="O848" s="535"/>
      <c r="P848" s="472"/>
      <c r="Q848" s="539"/>
    </row>
    <row r="849" spans="1:17" s="188" customFormat="1" hidden="1" x14ac:dyDescent="0.2">
      <c r="A849" s="463"/>
      <c r="B849" s="601"/>
      <c r="C849" s="596" t="s">
        <v>754</v>
      </c>
      <c r="D849" s="596" t="s">
        <v>375</v>
      </c>
      <c r="E849" s="564" t="s">
        <v>36</v>
      </c>
      <c r="F849" s="565">
        <v>423680006</v>
      </c>
      <c r="G849" s="566">
        <v>423680006</v>
      </c>
      <c r="H849" s="565">
        <v>0</v>
      </c>
      <c r="I849" s="565">
        <v>0</v>
      </c>
      <c r="J849" s="566">
        <v>0</v>
      </c>
      <c r="K849" s="565">
        <v>0</v>
      </c>
      <c r="L849" s="565">
        <v>0</v>
      </c>
      <c r="M849" s="565">
        <v>0</v>
      </c>
      <c r="N849" s="565">
        <v>0</v>
      </c>
      <c r="O849" s="535"/>
      <c r="P849" s="472"/>
      <c r="Q849" s="539"/>
    </row>
    <row r="850" spans="1:17" s="188" customFormat="1" hidden="1" x14ac:dyDescent="0.2">
      <c r="A850" s="463"/>
      <c r="B850" s="601"/>
      <c r="C850" s="596"/>
      <c r="D850" s="596" t="s">
        <v>375</v>
      </c>
      <c r="E850" s="564" t="s">
        <v>2142</v>
      </c>
      <c r="F850" s="565">
        <v>116043498</v>
      </c>
      <c r="G850" s="566">
        <v>116043498</v>
      </c>
      <c r="H850" s="565">
        <v>0</v>
      </c>
      <c r="I850" s="565">
        <v>0</v>
      </c>
      <c r="J850" s="566">
        <v>0</v>
      </c>
      <c r="K850" s="565">
        <v>0</v>
      </c>
      <c r="L850" s="565">
        <v>0</v>
      </c>
      <c r="M850" s="565">
        <v>0</v>
      </c>
      <c r="N850" s="565">
        <v>0</v>
      </c>
      <c r="O850" s="535"/>
      <c r="P850" s="472"/>
      <c r="Q850" s="539"/>
    </row>
    <row r="851" spans="1:17" s="188" customFormat="1" hidden="1" x14ac:dyDescent="0.2">
      <c r="A851" s="463"/>
      <c r="B851" s="601"/>
      <c r="C851" s="596"/>
      <c r="D851" s="596" t="s">
        <v>375</v>
      </c>
      <c r="E851" s="564" t="s">
        <v>354</v>
      </c>
      <c r="F851" s="565">
        <v>372530</v>
      </c>
      <c r="G851" s="566">
        <v>372530</v>
      </c>
      <c r="H851" s="565">
        <v>0</v>
      </c>
      <c r="I851" s="565">
        <v>0</v>
      </c>
      <c r="J851" s="566">
        <v>0</v>
      </c>
      <c r="K851" s="565">
        <v>0</v>
      </c>
      <c r="L851" s="565">
        <v>0</v>
      </c>
      <c r="M851" s="565">
        <v>0</v>
      </c>
      <c r="N851" s="565">
        <v>0</v>
      </c>
      <c r="O851" s="535"/>
      <c r="P851" s="472"/>
      <c r="Q851" s="539"/>
    </row>
    <row r="852" spans="1:17" s="188" customFormat="1" hidden="1" x14ac:dyDescent="0.2">
      <c r="A852" s="463"/>
      <c r="B852" s="601"/>
      <c r="C852" s="596" t="s">
        <v>2041</v>
      </c>
      <c r="D852" s="596" t="s">
        <v>2137</v>
      </c>
      <c r="E852" s="564" t="s">
        <v>36</v>
      </c>
      <c r="F852" s="565">
        <v>226000000</v>
      </c>
      <c r="G852" s="566">
        <v>226000000</v>
      </c>
      <c r="H852" s="565">
        <v>0</v>
      </c>
      <c r="I852" s="565">
        <v>0</v>
      </c>
      <c r="J852" s="566">
        <v>0</v>
      </c>
      <c r="K852" s="565">
        <v>0</v>
      </c>
      <c r="L852" s="565">
        <v>0</v>
      </c>
      <c r="M852" s="565">
        <v>0</v>
      </c>
      <c r="N852" s="565">
        <v>0</v>
      </c>
      <c r="O852" s="535"/>
      <c r="P852" s="472"/>
      <c r="Q852" s="539"/>
    </row>
    <row r="853" spans="1:17" s="188" customFormat="1" hidden="1" x14ac:dyDescent="0.2">
      <c r="A853" s="463"/>
      <c r="B853" s="601"/>
      <c r="C853" s="596"/>
      <c r="D853" s="596" t="s">
        <v>2137</v>
      </c>
      <c r="E853" s="564" t="s">
        <v>93</v>
      </c>
      <c r="F853" s="565">
        <v>361998295</v>
      </c>
      <c r="G853" s="566">
        <v>361998295</v>
      </c>
      <c r="H853" s="565">
        <v>0</v>
      </c>
      <c r="I853" s="565">
        <v>0</v>
      </c>
      <c r="J853" s="566">
        <v>0</v>
      </c>
      <c r="K853" s="565">
        <v>0</v>
      </c>
      <c r="L853" s="565">
        <v>0</v>
      </c>
      <c r="M853" s="565">
        <v>0</v>
      </c>
      <c r="N853" s="565">
        <v>0</v>
      </c>
      <c r="O853" s="535"/>
      <c r="P853" s="472"/>
      <c r="Q853" s="539"/>
    </row>
    <row r="854" spans="1:17" s="188" customFormat="1" hidden="1" x14ac:dyDescent="0.2">
      <c r="A854" s="463"/>
      <c r="B854" s="601"/>
      <c r="C854" s="596"/>
      <c r="D854" s="596" t="s">
        <v>2137</v>
      </c>
      <c r="E854" s="564" t="s">
        <v>152</v>
      </c>
      <c r="F854" s="565">
        <v>275754</v>
      </c>
      <c r="G854" s="566">
        <v>275754</v>
      </c>
      <c r="H854" s="565">
        <v>0</v>
      </c>
      <c r="I854" s="565">
        <v>0</v>
      </c>
      <c r="J854" s="566">
        <v>0</v>
      </c>
      <c r="K854" s="565">
        <v>0</v>
      </c>
      <c r="L854" s="565">
        <v>0</v>
      </c>
      <c r="M854" s="565">
        <v>0</v>
      </c>
      <c r="N854" s="565">
        <v>0</v>
      </c>
      <c r="O854" s="535"/>
      <c r="P854" s="472"/>
      <c r="Q854" s="539"/>
    </row>
    <row r="855" spans="1:17" s="188" customFormat="1" hidden="1" x14ac:dyDescent="0.2">
      <c r="A855" s="463"/>
      <c r="B855" s="601"/>
      <c r="C855" s="596"/>
      <c r="D855" s="596" t="s">
        <v>2137</v>
      </c>
      <c r="E855" s="564" t="s">
        <v>354</v>
      </c>
      <c r="F855" s="565">
        <v>259726</v>
      </c>
      <c r="G855" s="566">
        <v>259726</v>
      </c>
      <c r="H855" s="565">
        <v>0</v>
      </c>
      <c r="I855" s="565">
        <v>0</v>
      </c>
      <c r="J855" s="566">
        <v>0</v>
      </c>
      <c r="K855" s="565">
        <v>0</v>
      </c>
      <c r="L855" s="565">
        <v>0</v>
      </c>
      <c r="M855" s="565">
        <v>0</v>
      </c>
      <c r="N855" s="565">
        <v>0</v>
      </c>
      <c r="O855" s="535"/>
      <c r="P855" s="472"/>
      <c r="Q855" s="539"/>
    </row>
    <row r="856" spans="1:17" s="188" customFormat="1" hidden="1" x14ac:dyDescent="0.2">
      <c r="A856" s="463"/>
      <c r="B856" s="601"/>
      <c r="C856" s="596" t="s">
        <v>1660</v>
      </c>
      <c r="D856" s="596" t="s">
        <v>2112</v>
      </c>
      <c r="E856" s="564" t="s">
        <v>36</v>
      </c>
      <c r="F856" s="565">
        <v>128382556</v>
      </c>
      <c r="G856" s="566">
        <v>128382556</v>
      </c>
      <c r="H856" s="565">
        <v>0</v>
      </c>
      <c r="I856" s="565">
        <v>0</v>
      </c>
      <c r="J856" s="566">
        <v>0</v>
      </c>
      <c r="K856" s="565">
        <v>0</v>
      </c>
      <c r="L856" s="565">
        <v>0</v>
      </c>
      <c r="M856" s="565">
        <v>0</v>
      </c>
      <c r="N856" s="565">
        <v>0</v>
      </c>
      <c r="O856" s="535"/>
      <c r="P856" s="472"/>
      <c r="Q856" s="539"/>
    </row>
    <row r="857" spans="1:17" s="188" customFormat="1" hidden="1" x14ac:dyDescent="0.2">
      <c r="A857" s="463"/>
      <c r="B857" s="601"/>
      <c r="C857" s="596"/>
      <c r="D857" s="596" t="s">
        <v>2112</v>
      </c>
      <c r="E857" s="564" t="s">
        <v>93</v>
      </c>
      <c r="F857" s="565">
        <v>300083827</v>
      </c>
      <c r="G857" s="566">
        <v>300083827</v>
      </c>
      <c r="H857" s="565">
        <v>0</v>
      </c>
      <c r="I857" s="565">
        <v>0</v>
      </c>
      <c r="J857" s="566">
        <v>0</v>
      </c>
      <c r="K857" s="565">
        <v>0</v>
      </c>
      <c r="L857" s="565">
        <v>0</v>
      </c>
      <c r="M857" s="565">
        <v>0</v>
      </c>
      <c r="N857" s="565">
        <v>0</v>
      </c>
      <c r="O857" s="535"/>
      <c r="P857" s="472"/>
      <c r="Q857" s="539"/>
    </row>
    <row r="858" spans="1:17" s="188" customFormat="1" hidden="1" x14ac:dyDescent="0.2">
      <c r="A858" s="463"/>
      <c r="B858" s="601"/>
      <c r="C858" s="596"/>
      <c r="D858" s="596" t="s">
        <v>2112</v>
      </c>
      <c r="E858" s="564" t="s">
        <v>354</v>
      </c>
      <c r="F858" s="565">
        <v>305450</v>
      </c>
      <c r="G858" s="566">
        <v>305450</v>
      </c>
      <c r="H858" s="565">
        <v>0</v>
      </c>
      <c r="I858" s="565">
        <v>0</v>
      </c>
      <c r="J858" s="566">
        <v>0</v>
      </c>
      <c r="K858" s="565">
        <v>0</v>
      </c>
      <c r="L858" s="565">
        <v>0</v>
      </c>
      <c r="M858" s="565">
        <v>0</v>
      </c>
      <c r="N858" s="565">
        <v>0</v>
      </c>
      <c r="O858" s="535"/>
      <c r="P858" s="472"/>
      <c r="Q858" s="539"/>
    </row>
    <row r="859" spans="1:17" s="188" customFormat="1" hidden="1" x14ac:dyDescent="0.2">
      <c r="A859" s="463"/>
      <c r="B859" s="601"/>
      <c r="C859" s="596"/>
      <c r="D859" s="596" t="s">
        <v>2112</v>
      </c>
      <c r="E859" s="564" t="s">
        <v>2046</v>
      </c>
      <c r="F859" s="565">
        <v>8129381</v>
      </c>
      <c r="G859" s="566">
        <v>8129381</v>
      </c>
      <c r="H859" s="565">
        <v>0</v>
      </c>
      <c r="I859" s="565">
        <v>0</v>
      </c>
      <c r="J859" s="566">
        <v>0</v>
      </c>
      <c r="K859" s="565">
        <v>0</v>
      </c>
      <c r="L859" s="565">
        <v>0</v>
      </c>
      <c r="M859" s="565">
        <v>0</v>
      </c>
      <c r="N859" s="565">
        <v>0</v>
      </c>
      <c r="O859" s="535"/>
      <c r="P859" s="472"/>
      <c r="Q859" s="539"/>
    </row>
    <row r="860" spans="1:17" s="188" customFormat="1" hidden="1" x14ac:dyDescent="0.2">
      <c r="A860" s="463"/>
      <c r="B860" s="601"/>
      <c r="C860" s="596" t="s">
        <v>2051</v>
      </c>
      <c r="D860" s="596" t="s">
        <v>2052</v>
      </c>
      <c r="E860" s="564" t="s">
        <v>36</v>
      </c>
      <c r="F860" s="565">
        <v>498673734</v>
      </c>
      <c r="G860" s="566">
        <v>498673734</v>
      </c>
      <c r="H860" s="565">
        <v>0</v>
      </c>
      <c r="I860" s="565">
        <v>0</v>
      </c>
      <c r="J860" s="566">
        <v>0</v>
      </c>
      <c r="K860" s="565">
        <v>0</v>
      </c>
      <c r="L860" s="565">
        <v>0</v>
      </c>
      <c r="M860" s="565">
        <v>0</v>
      </c>
      <c r="N860" s="565">
        <v>0</v>
      </c>
      <c r="O860" s="535"/>
      <c r="P860" s="472"/>
      <c r="Q860" s="539"/>
    </row>
    <row r="861" spans="1:17" s="188" customFormat="1" hidden="1" x14ac:dyDescent="0.2">
      <c r="A861" s="463"/>
      <c r="B861" s="601"/>
      <c r="C861" s="596"/>
      <c r="D861" s="596" t="s">
        <v>2052</v>
      </c>
      <c r="E861" s="564" t="s">
        <v>1273</v>
      </c>
      <c r="F861" s="565">
        <v>57600</v>
      </c>
      <c r="G861" s="566">
        <v>57600</v>
      </c>
      <c r="H861" s="565">
        <v>0</v>
      </c>
      <c r="I861" s="565">
        <v>0</v>
      </c>
      <c r="J861" s="566">
        <v>0</v>
      </c>
      <c r="K861" s="565">
        <v>0</v>
      </c>
      <c r="L861" s="565">
        <v>0</v>
      </c>
      <c r="M861" s="565">
        <v>0</v>
      </c>
      <c r="N861" s="565">
        <v>0</v>
      </c>
      <c r="O861" s="535"/>
      <c r="P861" s="472"/>
      <c r="Q861" s="539"/>
    </row>
    <row r="862" spans="1:17" s="188" customFormat="1" hidden="1" x14ac:dyDescent="0.2">
      <c r="A862" s="463"/>
      <c r="B862" s="601"/>
      <c r="C862" s="596"/>
      <c r="D862" s="596" t="s">
        <v>2052</v>
      </c>
      <c r="E862" s="564" t="s">
        <v>93</v>
      </c>
      <c r="F862" s="565">
        <v>162848934</v>
      </c>
      <c r="G862" s="566">
        <v>162848934</v>
      </c>
      <c r="H862" s="565">
        <v>0</v>
      </c>
      <c r="I862" s="565">
        <v>0</v>
      </c>
      <c r="J862" s="566">
        <v>0</v>
      </c>
      <c r="K862" s="565">
        <v>0</v>
      </c>
      <c r="L862" s="565">
        <v>0</v>
      </c>
      <c r="M862" s="565">
        <v>0</v>
      </c>
      <c r="N862" s="565">
        <v>0</v>
      </c>
      <c r="O862" s="535"/>
      <c r="P862" s="472"/>
      <c r="Q862" s="539"/>
    </row>
    <row r="863" spans="1:17" s="188" customFormat="1" hidden="1" x14ac:dyDescent="0.2">
      <c r="A863" s="463"/>
      <c r="B863" s="601"/>
      <c r="C863" s="596"/>
      <c r="D863" s="596" t="s">
        <v>2052</v>
      </c>
      <c r="E863" s="564" t="s">
        <v>1275</v>
      </c>
      <c r="F863" s="565">
        <v>470796</v>
      </c>
      <c r="G863" s="566">
        <v>470796</v>
      </c>
      <c r="H863" s="565">
        <v>0</v>
      </c>
      <c r="I863" s="565">
        <v>0</v>
      </c>
      <c r="J863" s="566">
        <v>0</v>
      </c>
      <c r="K863" s="565">
        <v>0</v>
      </c>
      <c r="L863" s="565">
        <v>0</v>
      </c>
      <c r="M863" s="565">
        <v>0</v>
      </c>
      <c r="N863" s="565">
        <v>0</v>
      </c>
      <c r="O863" s="535"/>
      <c r="P863" s="472"/>
      <c r="Q863" s="539"/>
    </row>
    <row r="864" spans="1:17" s="188" customFormat="1" hidden="1" x14ac:dyDescent="0.2">
      <c r="A864" s="463"/>
      <c r="B864" s="601"/>
      <c r="C864" s="596"/>
      <c r="D864" s="596" t="s">
        <v>2052</v>
      </c>
      <c r="E864" s="564" t="s">
        <v>152</v>
      </c>
      <c r="F864" s="565">
        <v>25261867</v>
      </c>
      <c r="G864" s="566">
        <v>25261867</v>
      </c>
      <c r="H864" s="565">
        <v>0</v>
      </c>
      <c r="I864" s="565">
        <v>0</v>
      </c>
      <c r="J864" s="566">
        <v>0</v>
      </c>
      <c r="K864" s="565">
        <v>0</v>
      </c>
      <c r="L864" s="565">
        <v>0</v>
      </c>
      <c r="M864" s="565">
        <v>0</v>
      </c>
      <c r="N864" s="565">
        <v>0</v>
      </c>
      <c r="O864" s="535"/>
      <c r="P864" s="472"/>
      <c r="Q864" s="539"/>
    </row>
    <row r="865" spans="1:17" s="188" customFormat="1" hidden="1" x14ac:dyDescent="0.2">
      <c r="A865" s="463"/>
      <c r="B865" s="601"/>
      <c r="C865" s="596" t="s">
        <v>1648</v>
      </c>
      <c r="D865" s="596" t="s">
        <v>2073</v>
      </c>
      <c r="E865" s="564" t="s">
        <v>36</v>
      </c>
      <c r="F865" s="565">
        <v>171592861</v>
      </c>
      <c r="G865" s="566">
        <v>171592861</v>
      </c>
      <c r="H865" s="565">
        <v>0</v>
      </c>
      <c r="I865" s="565">
        <v>0</v>
      </c>
      <c r="J865" s="566">
        <v>0</v>
      </c>
      <c r="K865" s="565">
        <v>0</v>
      </c>
      <c r="L865" s="565">
        <v>0</v>
      </c>
      <c r="M865" s="565">
        <v>0</v>
      </c>
      <c r="N865" s="565">
        <v>0</v>
      </c>
      <c r="O865" s="535"/>
      <c r="P865" s="472"/>
      <c r="Q865" s="539"/>
    </row>
    <row r="866" spans="1:17" s="188" customFormat="1" hidden="1" x14ac:dyDescent="0.2">
      <c r="A866" s="463"/>
      <c r="B866" s="601"/>
      <c r="C866" s="596"/>
      <c r="D866" s="596" t="s">
        <v>2073</v>
      </c>
      <c r="E866" s="564" t="s">
        <v>93</v>
      </c>
      <c r="F866" s="565">
        <v>400383341</v>
      </c>
      <c r="G866" s="566">
        <v>400383341</v>
      </c>
      <c r="H866" s="565">
        <v>0</v>
      </c>
      <c r="I866" s="565">
        <v>0</v>
      </c>
      <c r="J866" s="566">
        <v>0</v>
      </c>
      <c r="K866" s="565">
        <v>0</v>
      </c>
      <c r="L866" s="565">
        <v>0</v>
      </c>
      <c r="M866" s="565">
        <v>0</v>
      </c>
      <c r="N866" s="565">
        <v>0</v>
      </c>
      <c r="O866" s="535"/>
      <c r="P866" s="472"/>
      <c r="Q866" s="539"/>
    </row>
    <row r="867" spans="1:17" s="188" customFormat="1" hidden="1" x14ac:dyDescent="0.2">
      <c r="A867" s="463"/>
      <c r="B867" s="601"/>
      <c r="C867" s="596"/>
      <c r="D867" s="596" t="s">
        <v>2073</v>
      </c>
      <c r="E867" s="564" t="s">
        <v>1275</v>
      </c>
      <c r="F867" s="565">
        <v>418800</v>
      </c>
      <c r="G867" s="566">
        <v>418800</v>
      </c>
      <c r="H867" s="565">
        <v>0</v>
      </c>
      <c r="I867" s="565">
        <v>0</v>
      </c>
      <c r="J867" s="566">
        <v>0</v>
      </c>
      <c r="K867" s="565">
        <v>0</v>
      </c>
      <c r="L867" s="565">
        <v>0</v>
      </c>
      <c r="M867" s="565">
        <v>0</v>
      </c>
      <c r="N867" s="565">
        <v>0</v>
      </c>
      <c r="O867" s="535"/>
      <c r="P867" s="472"/>
      <c r="Q867" s="539"/>
    </row>
    <row r="868" spans="1:17" s="188" customFormat="1" hidden="1" x14ac:dyDescent="0.2">
      <c r="A868" s="463"/>
      <c r="B868" s="601"/>
      <c r="C868" s="596"/>
      <c r="D868" s="596" t="s">
        <v>2073</v>
      </c>
      <c r="E868" s="564" t="s">
        <v>152</v>
      </c>
      <c r="F868" s="565">
        <v>2272239</v>
      </c>
      <c r="G868" s="566">
        <v>2272239</v>
      </c>
      <c r="H868" s="565">
        <v>0</v>
      </c>
      <c r="I868" s="565">
        <v>0</v>
      </c>
      <c r="J868" s="566">
        <v>0</v>
      </c>
      <c r="K868" s="565">
        <v>0</v>
      </c>
      <c r="L868" s="565">
        <v>0</v>
      </c>
      <c r="M868" s="565">
        <v>0</v>
      </c>
      <c r="N868" s="565">
        <v>0</v>
      </c>
      <c r="O868" s="535"/>
      <c r="P868" s="472"/>
      <c r="Q868" s="539"/>
    </row>
    <row r="869" spans="1:17" s="188" customFormat="1" hidden="1" x14ac:dyDescent="0.2">
      <c r="A869" s="463"/>
      <c r="B869" s="601"/>
      <c r="C869" s="596" t="s">
        <v>755</v>
      </c>
      <c r="D869" s="596" t="s">
        <v>2113</v>
      </c>
      <c r="E869" s="564" t="s">
        <v>36</v>
      </c>
      <c r="F869" s="565">
        <v>182133598</v>
      </c>
      <c r="G869" s="566">
        <v>182133598</v>
      </c>
      <c r="H869" s="565">
        <v>0</v>
      </c>
      <c r="I869" s="565">
        <v>0</v>
      </c>
      <c r="J869" s="566">
        <v>0</v>
      </c>
      <c r="K869" s="565">
        <v>0</v>
      </c>
      <c r="L869" s="565">
        <v>0</v>
      </c>
      <c r="M869" s="565">
        <v>0</v>
      </c>
      <c r="N869" s="565">
        <v>0</v>
      </c>
      <c r="O869" s="535"/>
      <c r="P869" s="472"/>
      <c r="Q869" s="539"/>
    </row>
    <row r="870" spans="1:17" s="188" customFormat="1" hidden="1" x14ac:dyDescent="0.2">
      <c r="A870" s="463"/>
      <c r="B870" s="601"/>
      <c r="C870" s="596"/>
      <c r="D870" s="596" t="s">
        <v>2113</v>
      </c>
      <c r="E870" s="564" t="s">
        <v>93</v>
      </c>
      <c r="F870" s="565">
        <v>424023229</v>
      </c>
      <c r="G870" s="566">
        <v>424023229</v>
      </c>
      <c r="H870" s="565">
        <v>0</v>
      </c>
      <c r="I870" s="565">
        <v>0</v>
      </c>
      <c r="J870" s="566">
        <v>0</v>
      </c>
      <c r="K870" s="565">
        <v>0</v>
      </c>
      <c r="L870" s="565">
        <v>0</v>
      </c>
      <c r="M870" s="565">
        <v>0</v>
      </c>
      <c r="N870" s="565">
        <v>0</v>
      </c>
      <c r="O870" s="535"/>
      <c r="P870" s="472"/>
      <c r="Q870" s="539"/>
    </row>
    <row r="871" spans="1:17" s="188" customFormat="1" hidden="1" x14ac:dyDescent="0.2">
      <c r="A871" s="463"/>
      <c r="B871" s="601"/>
      <c r="C871" s="596"/>
      <c r="D871" s="596" t="s">
        <v>2113</v>
      </c>
      <c r="E871" s="564" t="s">
        <v>354</v>
      </c>
      <c r="F871" s="565">
        <v>336660</v>
      </c>
      <c r="G871" s="566">
        <v>336660</v>
      </c>
      <c r="H871" s="565">
        <v>0</v>
      </c>
      <c r="I871" s="565">
        <v>0</v>
      </c>
      <c r="J871" s="566">
        <v>0</v>
      </c>
      <c r="K871" s="565">
        <v>0</v>
      </c>
      <c r="L871" s="565">
        <v>0</v>
      </c>
      <c r="M871" s="565">
        <v>0</v>
      </c>
      <c r="N871" s="565">
        <v>0</v>
      </c>
      <c r="O871" s="535"/>
      <c r="P871" s="472"/>
      <c r="Q871" s="539"/>
    </row>
    <row r="872" spans="1:17" s="188" customFormat="1" hidden="1" x14ac:dyDescent="0.2">
      <c r="A872" s="463"/>
      <c r="B872" s="601"/>
      <c r="C872" s="596"/>
      <c r="D872" s="596" t="s">
        <v>2113</v>
      </c>
      <c r="E872" s="564" t="s">
        <v>2046</v>
      </c>
      <c r="F872" s="565">
        <v>10403407</v>
      </c>
      <c r="G872" s="566">
        <v>10403407</v>
      </c>
      <c r="H872" s="565">
        <v>0</v>
      </c>
      <c r="I872" s="565">
        <v>0</v>
      </c>
      <c r="J872" s="566">
        <v>0</v>
      </c>
      <c r="K872" s="565">
        <v>0</v>
      </c>
      <c r="L872" s="565">
        <v>0</v>
      </c>
      <c r="M872" s="565">
        <v>0</v>
      </c>
      <c r="N872" s="565">
        <v>0</v>
      </c>
      <c r="O872" s="535"/>
      <c r="P872" s="472"/>
      <c r="Q872" s="539"/>
    </row>
    <row r="873" spans="1:17" s="188" customFormat="1" hidden="1" x14ac:dyDescent="0.2">
      <c r="A873" s="463"/>
      <c r="B873" s="601"/>
      <c r="C873" s="596" t="s">
        <v>756</v>
      </c>
      <c r="D873" s="596" t="s">
        <v>2138</v>
      </c>
      <c r="E873" s="564" t="s">
        <v>36</v>
      </c>
      <c r="F873" s="565">
        <v>419009476</v>
      </c>
      <c r="G873" s="566">
        <v>419009476</v>
      </c>
      <c r="H873" s="565">
        <v>0</v>
      </c>
      <c r="I873" s="565">
        <v>0</v>
      </c>
      <c r="J873" s="566">
        <v>0</v>
      </c>
      <c r="K873" s="565">
        <v>0</v>
      </c>
      <c r="L873" s="565">
        <v>0</v>
      </c>
      <c r="M873" s="565">
        <v>0</v>
      </c>
      <c r="N873" s="565">
        <v>0</v>
      </c>
      <c r="O873" s="535"/>
      <c r="P873" s="472"/>
      <c r="Q873" s="539"/>
    </row>
    <row r="874" spans="1:17" s="188" customFormat="1" hidden="1" x14ac:dyDescent="0.2">
      <c r="A874" s="463"/>
      <c r="B874" s="601"/>
      <c r="C874" s="596"/>
      <c r="D874" s="596" t="s">
        <v>2138</v>
      </c>
      <c r="E874" s="564" t="s">
        <v>354</v>
      </c>
      <c r="F874" s="565">
        <v>302250</v>
      </c>
      <c r="G874" s="566">
        <v>302250</v>
      </c>
      <c r="H874" s="565">
        <v>0</v>
      </c>
      <c r="I874" s="565">
        <v>0</v>
      </c>
      <c r="J874" s="566">
        <v>0</v>
      </c>
      <c r="K874" s="565">
        <v>0</v>
      </c>
      <c r="L874" s="565">
        <v>0</v>
      </c>
      <c r="M874" s="565">
        <v>0</v>
      </c>
      <c r="N874" s="565">
        <v>0</v>
      </c>
      <c r="O874" s="535"/>
      <c r="P874" s="472"/>
      <c r="Q874" s="539"/>
    </row>
    <row r="875" spans="1:17" s="188" customFormat="1" hidden="1" x14ac:dyDescent="0.2">
      <c r="A875" s="463"/>
      <c r="B875" s="601"/>
      <c r="C875" s="596" t="s">
        <v>1654</v>
      </c>
      <c r="D875" s="596" t="s">
        <v>2084</v>
      </c>
      <c r="E875" s="564" t="s">
        <v>36</v>
      </c>
      <c r="F875" s="565">
        <v>146800000</v>
      </c>
      <c r="G875" s="566">
        <v>146800000</v>
      </c>
      <c r="H875" s="565">
        <v>0</v>
      </c>
      <c r="I875" s="565">
        <v>0</v>
      </c>
      <c r="J875" s="566">
        <v>0</v>
      </c>
      <c r="K875" s="565">
        <v>0</v>
      </c>
      <c r="L875" s="565">
        <v>0</v>
      </c>
      <c r="M875" s="565">
        <v>0</v>
      </c>
      <c r="N875" s="565">
        <v>0</v>
      </c>
      <c r="O875" s="535"/>
      <c r="P875" s="472"/>
      <c r="Q875" s="539"/>
    </row>
    <row r="876" spans="1:17" s="188" customFormat="1" hidden="1" x14ac:dyDescent="0.2">
      <c r="A876" s="463"/>
      <c r="B876" s="601"/>
      <c r="C876" s="596"/>
      <c r="D876" s="596" t="s">
        <v>2084</v>
      </c>
      <c r="E876" s="564" t="s">
        <v>1273</v>
      </c>
      <c r="F876" s="565">
        <v>57600</v>
      </c>
      <c r="G876" s="566">
        <v>57600</v>
      </c>
      <c r="H876" s="565">
        <v>0</v>
      </c>
      <c r="I876" s="565">
        <v>0</v>
      </c>
      <c r="J876" s="566">
        <v>0</v>
      </c>
      <c r="K876" s="565">
        <v>0</v>
      </c>
      <c r="L876" s="565">
        <v>0</v>
      </c>
      <c r="M876" s="565">
        <v>0</v>
      </c>
      <c r="N876" s="565">
        <v>0</v>
      </c>
      <c r="O876" s="535"/>
      <c r="P876" s="472"/>
      <c r="Q876" s="539"/>
    </row>
    <row r="877" spans="1:17" s="188" customFormat="1" hidden="1" x14ac:dyDescent="0.2">
      <c r="A877" s="463"/>
      <c r="B877" s="601"/>
      <c r="C877" s="596"/>
      <c r="D877" s="596" t="s">
        <v>2084</v>
      </c>
      <c r="E877" s="564" t="s">
        <v>93</v>
      </c>
      <c r="F877" s="565">
        <v>338438339</v>
      </c>
      <c r="G877" s="566">
        <v>338438339</v>
      </c>
      <c r="H877" s="565">
        <v>0</v>
      </c>
      <c r="I877" s="565">
        <v>0</v>
      </c>
      <c r="J877" s="566">
        <v>0</v>
      </c>
      <c r="K877" s="565">
        <v>0</v>
      </c>
      <c r="L877" s="565">
        <v>0</v>
      </c>
      <c r="M877" s="565">
        <v>0</v>
      </c>
      <c r="N877" s="565">
        <v>0</v>
      </c>
      <c r="O877" s="535"/>
      <c r="P877" s="472"/>
      <c r="Q877" s="539"/>
    </row>
    <row r="878" spans="1:17" s="188" customFormat="1" hidden="1" x14ac:dyDescent="0.2">
      <c r="A878" s="463"/>
      <c r="B878" s="601"/>
      <c r="C878" s="596"/>
      <c r="D878" s="596" t="s">
        <v>2084</v>
      </c>
      <c r="E878" s="564" t="s">
        <v>1275</v>
      </c>
      <c r="F878" s="565">
        <v>191220</v>
      </c>
      <c r="G878" s="566">
        <v>191220</v>
      </c>
      <c r="H878" s="565">
        <v>0</v>
      </c>
      <c r="I878" s="565">
        <v>0</v>
      </c>
      <c r="J878" s="566">
        <v>0</v>
      </c>
      <c r="K878" s="565">
        <v>0</v>
      </c>
      <c r="L878" s="565">
        <v>0</v>
      </c>
      <c r="M878" s="565">
        <v>0</v>
      </c>
      <c r="N878" s="565">
        <v>0</v>
      </c>
      <c r="O878" s="535"/>
      <c r="P878" s="472"/>
      <c r="Q878" s="539"/>
    </row>
    <row r="879" spans="1:17" s="188" customFormat="1" hidden="1" x14ac:dyDescent="0.2">
      <c r="A879" s="463"/>
      <c r="B879" s="601"/>
      <c r="C879" s="596"/>
      <c r="D879" s="596" t="s">
        <v>2084</v>
      </c>
      <c r="E879" s="564" t="s">
        <v>152</v>
      </c>
      <c r="F879" s="565">
        <v>166134</v>
      </c>
      <c r="G879" s="566">
        <v>166134</v>
      </c>
      <c r="H879" s="565">
        <v>0</v>
      </c>
      <c r="I879" s="565">
        <v>0</v>
      </c>
      <c r="J879" s="566">
        <v>0</v>
      </c>
      <c r="K879" s="565">
        <v>0</v>
      </c>
      <c r="L879" s="565">
        <v>0</v>
      </c>
      <c r="M879" s="565">
        <v>0</v>
      </c>
      <c r="N879" s="565">
        <v>0</v>
      </c>
      <c r="O879" s="535"/>
      <c r="P879" s="472"/>
      <c r="Q879" s="539"/>
    </row>
    <row r="880" spans="1:17" s="188" customFormat="1" hidden="1" x14ac:dyDescent="0.2">
      <c r="A880" s="463"/>
      <c r="B880" s="601"/>
      <c r="C880" s="596" t="s">
        <v>757</v>
      </c>
      <c r="D880" s="596" t="s">
        <v>2114</v>
      </c>
      <c r="E880" s="564" t="s">
        <v>36</v>
      </c>
      <c r="F880" s="565">
        <v>175772159</v>
      </c>
      <c r="G880" s="566">
        <v>175772159</v>
      </c>
      <c r="H880" s="565">
        <v>0</v>
      </c>
      <c r="I880" s="565">
        <v>0</v>
      </c>
      <c r="J880" s="566">
        <v>0</v>
      </c>
      <c r="K880" s="565">
        <v>0</v>
      </c>
      <c r="L880" s="565">
        <v>0</v>
      </c>
      <c r="M880" s="565">
        <v>0</v>
      </c>
      <c r="N880" s="565">
        <v>0</v>
      </c>
      <c r="O880" s="535"/>
      <c r="P880" s="472"/>
      <c r="Q880" s="539"/>
    </row>
    <row r="881" spans="1:17" s="188" customFormat="1" hidden="1" x14ac:dyDescent="0.2">
      <c r="A881" s="463"/>
      <c r="B881" s="601"/>
      <c r="C881" s="596"/>
      <c r="D881" s="596" t="s">
        <v>2114</v>
      </c>
      <c r="E881" s="564" t="s">
        <v>93</v>
      </c>
      <c r="F881" s="565">
        <v>382208775</v>
      </c>
      <c r="G881" s="566">
        <v>382208775</v>
      </c>
      <c r="H881" s="565">
        <v>0</v>
      </c>
      <c r="I881" s="565">
        <v>0</v>
      </c>
      <c r="J881" s="566">
        <v>0</v>
      </c>
      <c r="K881" s="565">
        <v>0</v>
      </c>
      <c r="L881" s="565">
        <v>0</v>
      </c>
      <c r="M881" s="565">
        <v>0</v>
      </c>
      <c r="N881" s="565">
        <v>0</v>
      </c>
      <c r="O881" s="535"/>
      <c r="P881" s="472"/>
      <c r="Q881" s="539"/>
    </row>
    <row r="882" spans="1:17" s="188" customFormat="1" hidden="1" x14ac:dyDescent="0.2">
      <c r="A882" s="463"/>
      <c r="B882" s="601"/>
      <c r="C882" s="596"/>
      <c r="D882" s="596" t="s">
        <v>2114</v>
      </c>
      <c r="E882" s="564" t="s">
        <v>354</v>
      </c>
      <c r="F882" s="565">
        <v>368900</v>
      </c>
      <c r="G882" s="566">
        <v>368900</v>
      </c>
      <c r="H882" s="565">
        <v>0</v>
      </c>
      <c r="I882" s="565">
        <v>0</v>
      </c>
      <c r="J882" s="566">
        <v>0</v>
      </c>
      <c r="K882" s="565">
        <v>0</v>
      </c>
      <c r="L882" s="565">
        <v>0</v>
      </c>
      <c r="M882" s="565">
        <v>0</v>
      </c>
      <c r="N882" s="565">
        <v>0</v>
      </c>
      <c r="O882" s="535"/>
      <c r="P882" s="472"/>
      <c r="Q882" s="539"/>
    </row>
    <row r="883" spans="1:17" s="188" customFormat="1" hidden="1" x14ac:dyDescent="0.2">
      <c r="A883" s="463"/>
      <c r="B883" s="601"/>
      <c r="C883" s="596"/>
      <c r="D883" s="596" t="s">
        <v>2114</v>
      </c>
      <c r="E883" s="564" t="s">
        <v>2046</v>
      </c>
      <c r="F883" s="565">
        <v>10437426</v>
      </c>
      <c r="G883" s="566">
        <v>10437426</v>
      </c>
      <c r="H883" s="565">
        <v>0</v>
      </c>
      <c r="I883" s="565">
        <v>0</v>
      </c>
      <c r="J883" s="566">
        <v>0</v>
      </c>
      <c r="K883" s="565">
        <v>0</v>
      </c>
      <c r="L883" s="565">
        <v>0</v>
      </c>
      <c r="M883" s="565">
        <v>0</v>
      </c>
      <c r="N883" s="565">
        <v>0</v>
      </c>
      <c r="O883" s="535"/>
      <c r="P883" s="472"/>
      <c r="Q883" s="539"/>
    </row>
    <row r="884" spans="1:17" s="188" customFormat="1" hidden="1" x14ac:dyDescent="0.2">
      <c r="A884" s="463"/>
      <c r="B884" s="601"/>
      <c r="C884" s="596" t="s">
        <v>1646</v>
      </c>
      <c r="D884" s="596" t="s">
        <v>2115</v>
      </c>
      <c r="E884" s="564" t="s">
        <v>36</v>
      </c>
      <c r="F884" s="565">
        <v>530100253</v>
      </c>
      <c r="G884" s="566">
        <v>530100253</v>
      </c>
      <c r="H884" s="565">
        <v>0</v>
      </c>
      <c r="I884" s="565">
        <v>0</v>
      </c>
      <c r="J884" s="566">
        <v>0</v>
      </c>
      <c r="K884" s="565">
        <v>0</v>
      </c>
      <c r="L884" s="565">
        <v>0</v>
      </c>
      <c r="M884" s="565">
        <v>0</v>
      </c>
      <c r="N884" s="565">
        <v>0</v>
      </c>
      <c r="O884" s="535"/>
      <c r="P884" s="472"/>
      <c r="Q884" s="539"/>
    </row>
    <row r="885" spans="1:17" s="188" customFormat="1" hidden="1" x14ac:dyDescent="0.2">
      <c r="A885" s="463"/>
      <c r="B885" s="601"/>
      <c r="C885" s="596"/>
      <c r="D885" s="596" t="s">
        <v>2115</v>
      </c>
      <c r="E885" s="564" t="s">
        <v>1275</v>
      </c>
      <c r="F885" s="565">
        <v>170920</v>
      </c>
      <c r="G885" s="566">
        <v>170920</v>
      </c>
      <c r="H885" s="565">
        <v>0</v>
      </c>
      <c r="I885" s="565">
        <v>0</v>
      </c>
      <c r="J885" s="566">
        <v>0</v>
      </c>
      <c r="K885" s="565">
        <v>0</v>
      </c>
      <c r="L885" s="565">
        <v>0</v>
      </c>
      <c r="M885" s="565">
        <v>0</v>
      </c>
      <c r="N885" s="565">
        <v>0</v>
      </c>
      <c r="O885" s="535"/>
      <c r="P885" s="472"/>
      <c r="Q885" s="539"/>
    </row>
    <row r="886" spans="1:17" s="188" customFormat="1" hidden="1" x14ac:dyDescent="0.2">
      <c r="A886" s="463"/>
      <c r="B886" s="601"/>
      <c r="C886" s="596"/>
      <c r="D886" s="596" t="s">
        <v>2115</v>
      </c>
      <c r="E886" s="564" t="s">
        <v>2046</v>
      </c>
      <c r="F886" s="565">
        <v>6014726</v>
      </c>
      <c r="G886" s="566">
        <v>6014726</v>
      </c>
      <c r="H886" s="565">
        <v>0</v>
      </c>
      <c r="I886" s="565">
        <v>0</v>
      </c>
      <c r="J886" s="566">
        <v>0</v>
      </c>
      <c r="K886" s="565">
        <v>0</v>
      </c>
      <c r="L886" s="565">
        <v>0</v>
      </c>
      <c r="M886" s="565">
        <v>0</v>
      </c>
      <c r="N886" s="565">
        <v>0</v>
      </c>
      <c r="O886" s="535"/>
      <c r="P886" s="472"/>
      <c r="Q886" s="539"/>
    </row>
    <row r="887" spans="1:17" s="188" customFormat="1" hidden="1" x14ac:dyDescent="0.2">
      <c r="A887" s="463"/>
      <c r="B887" s="601"/>
      <c r="C887" s="596" t="s">
        <v>758</v>
      </c>
      <c r="D887" s="596" t="s">
        <v>2116</v>
      </c>
      <c r="E887" s="564" t="s">
        <v>36</v>
      </c>
      <c r="F887" s="565">
        <v>413541679</v>
      </c>
      <c r="G887" s="566">
        <v>413541679</v>
      </c>
      <c r="H887" s="565">
        <v>0</v>
      </c>
      <c r="I887" s="565">
        <v>0</v>
      </c>
      <c r="J887" s="566">
        <v>0</v>
      </c>
      <c r="K887" s="565">
        <v>0</v>
      </c>
      <c r="L887" s="565">
        <v>0</v>
      </c>
      <c r="M887" s="565">
        <v>0</v>
      </c>
      <c r="N887" s="565">
        <v>0</v>
      </c>
      <c r="O887" s="535"/>
      <c r="P887" s="472"/>
      <c r="Q887" s="539"/>
    </row>
    <row r="888" spans="1:17" s="188" customFormat="1" hidden="1" x14ac:dyDescent="0.2">
      <c r="A888" s="463"/>
      <c r="B888" s="601"/>
      <c r="C888" s="596"/>
      <c r="D888" s="596" t="s">
        <v>2116</v>
      </c>
      <c r="E888" s="564" t="s">
        <v>354</v>
      </c>
      <c r="F888" s="565">
        <v>398748</v>
      </c>
      <c r="G888" s="566">
        <v>398748</v>
      </c>
      <c r="H888" s="565">
        <v>0</v>
      </c>
      <c r="I888" s="565">
        <v>0</v>
      </c>
      <c r="J888" s="566">
        <v>0</v>
      </c>
      <c r="K888" s="565">
        <v>0</v>
      </c>
      <c r="L888" s="565">
        <v>0</v>
      </c>
      <c r="M888" s="565">
        <v>0</v>
      </c>
      <c r="N888" s="565">
        <v>0</v>
      </c>
      <c r="O888" s="535"/>
      <c r="P888" s="472"/>
      <c r="Q888" s="539"/>
    </row>
    <row r="889" spans="1:17" s="188" customFormat="1" hidden="1" x14ac:dyDescent="0.2">
      <c r="A889" s="463"/>
      <c r="B889" s="601"/>
      <c r="C889" s="596"/>
      <c r="D889" s="596" t="s">
        <v>2116</v>
      </c>
      <c r="E889" s="564" t="s">
        <v>2046</v>
      </c>
      <c r="F889" s="565">
        <v>1727937</v>
      </c>
      <c r="G889" s="566">
        <v>1727937</v>
      </c>
      <c r="H889" s="565">
        <v>0</v>
      </c>
      <c r="I889" s="565">
        <v>0</v>
      </c>
      <c r="J889" s="566">
        <v>0</v>
      </c>
      <c r="K889" s="565">
        <v>0</v>
      </c>
      <c r="L889" s="565">
        <v>0</v>
      </c>
      <c r="M889" s="565">
        <v>0</v>
      </c>
      <c r="N889" s="565">
        <v>0</v>
      </c>
      <c r="O889" s="535"/>
      <c r="P889" s="472"/>
      <c r="Q889" s="539"/>
    </row>
    <row r="890" spans="1:17" s="188" customFormat="1" hidden="1" x14ac:dyDescent="0.2">
      <c r="A890" s="463"/>
      <c r="B890" s="601"/>
      <c r="C890" s="596" t="s">
        <v>1657</v>
      </c>
      <c r="D890" s="596" t="s">
        <v>1658</v>
      </c>
      <c r="E890" s="564" t="s">
        <v>36</v>
      </c>
      <c r="F890" s="565">
        <v>148559000</v>
      </c>
      <c r="G890" s="566">
        <v>148559000</v>
      </c>
      <c r="H890" s="565">
        <v>0</v>
      </c>
      <c r="I890" s="565">
        <v>0</v>
      </c>
      <c r="J890" s="566">
        <v>0</v>
      </c>
      <c r="K890" s="565">
        <v>0</v>
      </c>
      <c r="L890" s="565">
        <v>0</v>
      </c>
      <c r="M890" s="565">
        <v>0</v>
      </c>
      <c r="N890" s="565">
        <v>0</v>
      </c>
      <c r="O890" s="535"/>
      <c r="P890" s="472"/>
      <c r="Q890" s="539"/>
    </row>
    <row r="891" spans="1:17" s="188" customFormat="1" hidden="1" x14ac:dyDescent="0.2">
      <c r="A891" s="463"/>
      <c r="B891" s="601"/>
      <c r="C891" s="596"/>
      <c r="D891" s="596" t="s">
        <v>1658</v>
      </c>
      <c r="E891" s="564" t="s">
        <v>93</v>
      </c>
      <c r="F891" s="565">
        <v>349036930</v>
      </c>
      <c r="G891" s="566">
        <v>349036930</v>
      </c>
      <c r="H891" s="565">
        <v>0</v>
      </c>
      <c r="I891" s="565">
        <v>0</v>
      </c>
      <c r="J891" s="566">
        <v>0</v>
      </c>
      <c r="K891" s="565">
        <v>0</v>
      </c>
      <c r="L891" s="565">
        <v>0</v>
      </c>
      <c r="M891" s="565">
        <v>0</v>
      </c>
      <c r="N891" s="565">
        <v>0</v>
      </c>
      <c r="O891" s="535"/>
      <c r="P891" s="472"/>
      <c r="Q891" s="539"/>
    </row>
    <row r="892" spans="1:17" s="188" customFormat="1" hidden="1" x14ac:dyDescent="0.2">
      <c r="A892" s="463"/>
      <c r="B892" s="601"/>
      <c r="C892" s="596"/>
      <c r="D892" s="596" t="s">
        <v>1658</v>
      </c>
      <c r="E892" s="564" t="s">
        <v>152</v>
      </c>
      <c r="F892" s="565">
        <v>3000000</v>
      </c>
      <c r="G892" s="566">
        <v>3000000</v>
      </c>
      <c r="H892" s="565">
        <v>0</v>
      </c>
      <c r="I892" s="565">
        <v>0</v>
      </c>
      <c r="J892" s="566">
        <v>0</v>
      </c>
      <c r="K892" s="565">
        <v>0</v>
      </c>
      <c r="L892" s="565">
        <v>0</v>
      </c>
      <c r="M892" s="565">
        <v>0</v>
      </c>
      <c r="N892" s="565">
        <v>0</v>
      </c>
      <c r="O892" s="535"/>
      <c r="P892" s="472"/>
      <c r="Q892" s="539"/>
    </row>
    <row r="893" spans="1:17" s="188" customFormat="1" hidden="1" x14ac:dyDescent="0.2">
      <c r="A893" s="463"/>
      <c r="B893" s="601"/>
      <c r="C893" s="596"/>
      <c r="D893" s="596" t="s">
        <v>1658</v>
      </c>
      <c r="E893" s="576" t="s">
        <v>354</v>
      </c>
      <c r="F893" s="587">
        <v>334344</v>
      </c>
      <c r="G893" s="588">
        <v>334344</v>
      </c>
      <c r="H893" s="587">
        <v>0</v>
      </c>
      <c r="I893" s="587">
        <v>0</v>
      </c>
      <c r="J893" s="588">
        <v>0</v>
      </c>
      <c r="K893" s="587">
        <v>0</v>
      </c>
      <c r="L893" s="587">
        <v>0</v>
      </c>
      <c r="M893" s="587">
        <v>0</v>
      </c>
      <c r="N893" s="587">
        <v>0</v>
      </c>
      <c r="O893" s="535"/>
      <c r="P893" s="472"/>
      <c r="Q893" s="539"/>
    </row>
    <row r="894" spans="1:17" s="188" customFormat="1" hidden="1" x14ac:dyDescent="0.2">
      <c r="A894" s="463"/>
      <c r="B894" s="601"/>
      <c r="C894" s="596"/>
      <c r="D894" s="596" t="s">
        <v>1658</v>
      </c>
      <c r="E894" s="576" t="s">
        <v>2046</v>
      </c>
      <c r="F894" s="568">
        <v>4400899</v>
      </c>
      <c r="G894" s="569">
        <v>4400899</v>
      </c>
      <c r="H894" s="568">
        <v>0</v>
      </c>
      <c r="I894" s="568">
        <v>0</v>
      </c>
      <c r="J894" s="569">
        <v>0</v>
      </c>
      <c r="K894" s="568">
        <v>0</v>
      </c>
      <c r="L894" s="568">
        <v>0</v>
      </c>
      <c r="M894" s="568">
        <v>0</v>
      </c>
      <c r="N894" s="568">
        <v>0</v>
      </c>
      <c r="O894" s="535"/>
      <c r="P894" s="472"/>
      <c r="Q894" s="539"/>
    </row>
    <row r="895" spans="1:17" s="188" customFormat="1" x14ac:dyDescent="0.2">
      <c r="A895" s="463"/>
      <c r="B895" s="486"/>
      <c r="C895" s="577">
        <v>58</v>
      </c>
      <c r="D895" s="578" t="s">
        <v>2045</v>
      </c>
      <c r="E895" s="487"/>
      <c r="F895" s="555">
        <v>34394127090</v>
      </c>
      <c r="G895" s="488">
        <v>31827437300</v>
      </c>
      <c r="H895" s="488">
        <v>2566689790</v>
      </c>
      <c r="I895" s="488">
        <v>541575331</v>
      </c>
      <c r="J895" s="488">
        <v>2025114459</v>
      </c>
      <c r="K895" s="488">
        <v>82667221</v>
      </c>
      <c r="L895" s="488">
        <v>30000000</v>
      </c>
      <c r="M895" s="488">
        <v>707000000</v>
      </c>
      <c r="N895" s="581">
        <v>1205447238</v>
      </c>
      <c r="O895" s="535"/>
      <c r="P895" s="472"/>
    </row>
    <row r="896" spans="1:17" ht="13.5" thickBot="1" x14ac:dyDescent="0.25">
      <c r="A896" s="266"/>
      <c r="B896" s="454"/>
      <c r="C896" s="454">
        <v>201</v>
      </c>
      <c r="D896" s="455" t="s">
        <v>38</v>
      </c>
      <c r="E896" s="456"/>
      <c r="F896" s="557">
        <v>98824881106</v>
      </c>
      <c r="G896" s="454">
        <v>96258191316</v>
      </c>
      <c r="H896" s="454">
        <v>2566689790</v>
      </c>
      <c r="I896" s="454">
        <v>541575331</v>
      </c>
      <c r="J896" s="454">
        <v>2025114459</v>
      </c>
      <c r="K896" s="454">
        <v>82667221</v>
      </c>
      <c r="L896" s="454">
        <v>30000000</v>
      </c>
      <c r="M896" s="454">
        <v>707000000</v>
      </c>
      <c r="N896" s="454">
        <v>1205447238</v>
      </c>
      <c r="O896" s="535"/>
    </row>
    <row r="897" spans="2:15" hidden="1" x14ac:dyDescent="0.2">
      <c r="B897" s="267"/>
      <c r="C897" s="267"/>
      <c r="D897" s="268"/>
      <c r="E897" s="255"/>
      <c r="F897" s="558">
        <v>0</v>
      </c>
      <c r="G897" s="255"/>
      <c r="H897" s="256">
        <v>0</v>
      </c>
      <c r="I897" s="534">
        <v>0</v>
      </c>
      <c r="J897" s="537">
        <v>0.78899852521718261</v>
      </c>
      <c r="K897" s="534">
        <v>0</v>
      </c>
      <c r="L897" s="534">
        <v>0</v>
      </c>
      <c r="M897" s="534">
        <v>0</v>
      </c>
      <c r="N897" s="268">
        <v>0</v>
      </c>
      <c r="O897" s="535"/>
    </row>
    <row r="898" spans="2:15" x14ac:dyDescent="0.2">
      <c r="B898" s="255"/>
      <c r="C898" s="269"/>
      <c r="D898" s="255"/>
      <c r="E898" s="255"/>
      <c r="F898" s="558" t="s">
        <v>21</v>
      </c>
      <c r="G898" s="255"/>
      <c r="H898" s="255"/>
      <c r="I898" s="255"/>
      <c r="J898" s="255"/>
      <c r="K898" s="269"/>
      <c r="L898" s="255"/>
      <c r="M898" s="255"/>
      <c r="N898" s="255"/>
    </row>
    <row r="899" spans="2:15" x14ac:dyDescent="0.2">
      <c r="G899" s="540"/>
      <c r="H899" s="540"/>
      <c r="I899" s="540"/>
      <c r="J899" s="540"/>
      <c r="K899" s="541"/>
    </row>
    <row r="900" spans="2:15" x14ac:dyDescent="0.2">
      <c r="F900" s="560" t="s">
        <v>21</v>
      </c>
      <c r="G900" s="538"/>
      <c r="H900" s="538"/>
      <c r="I900" s="538"/>
      <c r="J900" s="538"/>
      <c r="K900" s="538"/>
      <c r="M900" s="540"/>
      <c r="N900" s="540"/>
      <c r="O900" s="540"/>
    </row>
    <row r="901" spans="2:15" x14ac:dyDescent="0.2">
      <c r="H901" s="540"/>
    </row>
    <row r="902" spans="2:15" x14ac:dyDescent="0.2">
      <c r="L902" s="540"/>
      <c r="M902" s="540"/>
    </row>
  </sheetData>
  <autoFilter ref="B5:N898" xr:uid="{00000000-0001-0000-0200-000000000000}">
    <filterColumn colId="6">
      <filters blank="1">
        <filter val="132,393,833"/>
        <filter val="153,000,000"/>
        <filter val="2,566,689,790"/>
        <filter val="273,388"/>
        <filter val="279,500"/>
        <filter val="375,925,440"/>
        <filter val="42,515,686"/>
        <filter val="44,526,612"/>
        <filter val="541,575,331"/>
        <filter val="579,200,000"/>
        <filter val="697,000,000"/>
      </filters>
    </filterColumn>
  </autoFilter>
  <mergeCells count="405">
    <mergeCell ref="C875:C879"/>
    <mergeCell ref="D875:D879"/>
    <mergeCell ref="C880:C883"/>
    <mergeCell ref="D880:D883"/>
    <mergeCell ref="C884:C886"/>
    <mergeCell ref="D884:D886"/>
    <mergeCell ref="C791:C792"/>
    <mergeCell ref="D791:D792"/>
    <mergeCell ref="C793:C796"/>
    <mergeCell ref="D793:D796"/>
    <mergeCell ref="C797:C800"/>
    <mergeCell ref="D797:D800"/>
    <mergeCell ref="C869:C872"/>
    <mergeCell ref="D869:D872"/>
    <mergeCell ref="C873:C874"/>
    <mergeCell ref="D873:D874"/>
    <mergeCell ref="C772:C775"/>
    <mergeCell ref="D772:D775"/>
    <mergeCell ref="C776:C781"/>
    <mergeCell ref="D776:D781"/>
    <mergeCell ref="C782:C784"/>
    <mergeCell ref="D782:D784"/>
    <mergeCell ref="C785:C788"/>
    <mergeCell ref="D785:D788"/>
    <mergeCell ref="C789:C790"/>
    <mergeCell ref="D789:D790"/>
    <mergeCell ref="C849:C851"/>
    <mergeCell ref="D849:D851"/>
    <mergeCell ref="C852:C855"/>
    <mergeCell ref="D852:D855"/>
    <mergeCell ref="C856:C859"/>
    <mergeCell ref="D856:D859"/>
    <mergeCell ref="C860:C864"/>
    <mergeCell ref="D860:D864"/>
    <mergeCell ref="C865:C868"/>
    <mergeCell ref="D865:D868"/>
    <mergeCell ref="C844:C847"/>
    <mergeCell ref="D844:D847"/>
    <mergeCell ref="C804:C808"/>
    <mergeCell ref="D804:D808"/>
    <mergeCell ref="C809:C813"/>
    <mergeCell ref="D809:D813"/>
    <mergeCell ref="C814:C816"/>
    <mergeCell ref="D814:D816"/>
    <mergeCell ref="C817:C821"/>
    <mergeCell ref="D817:D821"/>
    <mergeCell ref="C822:C826"/>
    <mergeCell ref="D822:D826"/>
    <mergeCell ref="C827:C830"/>
    <mergeCell ref="D827:D830"/>
    <mergeCell ref="C831:C834"/>
    <mergeCell ref="D831:D834"/>
    <mergeCell ref="C835:C836"/>
    <mergeCell ref="D835:D836"/>
    <mergeCell ref="C837:C838"/>
    <mergeCell ref="D837:D838"/>
    <mergeCell ref="C839:C843"/>
    <mergeCell ref="D839:D843"/>
    <mergeCell ref="C801:C803"/>
    <mergeCell ref="D801:D803"/>
    <mergeCell ref="C756:C759"/>
    <mergeCell ref="D756:D759"/>
    <mergeCell ref="C760:C761"/>
    <mergeCell ref="D760:D761"/>
    <mergeCell ref="C762:C765"/>
    <mergeCell ref="D762:D765"/>
    <mergeCell ref="C733:C735"/>
    <mergeCell ref="D733:D735"/>
    <mergeCell ref="C736:C739"/>
    <mergeCell ref="D736:D739"/>
    <mergeCell ref="C740:C742"/>
    <mergeCell ref="D740:D742"/>
    <mergeCell ref="C743:C746"/>
    <mergeCell ref="D743:D746"/>
    <mergeCell ref="C747:C751"/>
    <mergeCell ref="D747:D751"/>
    <mergeCell ref="C752:C755"/>
    <mergeCell ref="D752:D755"/>
    <mergeCell ref="C766:C768"/>
    <mergeCell ref="D766:D768"/>
    <mergeCell ref="C769:C771"/>
    <mergeCell ref="D769:D771"/>
    <mergeCell ref="C708:C710"/>
    <mergeCell ref="D708:D710"/>
    <mergeCell ref="C711:C713"/>
    <mergeCell ref="D711:D713"/>
    <mergeCell ref="C714:C716"/>
    <mergeCell ref="D714:D716"/>
    <mergeCell ref="C678:C681"/>
    <mergeCell ref="D678:D681"/>
    <mergeCell ref="C682:C685"/>
    <mergeCell ref="D682:D685"/>
    <mergeCell ref="C686:C688"/>
    <mergeCell ref="D686:D688"/>
    <mergeCell ref="C689:C691"/>
    <mergeCell ref="D689:D691"/>
    <mergeCell ref="C692:C698"/>
    <mergeCell ref="D692:D698"/>
    <mergeCell ref="C717:C720"/>
    <mergeCell ref="D717:D720"/>
    <mergeCell ref="C725:C728"/>
    <mergeCell ref="D725:D728"/>
    <mergeCell ref="C729:C732"/>
    <mergeCell ref="D729:D732"/>
    <mergeCell ref="C721:C724"/>
    <mergeCell ref="D721:D724"/>
    <mergeCell ref="C632:C635"/>
    <mergeCell ref="D632:D635"/>
    <mergeCell ref="C636:C639"/>
    <mergeCell ref="D636:D639"/>
    <mergeCell ref="C655:C658"/>
    <mergeCell ref="D655:D658"/>
    <mergeCell ref="C670:C672"/>
    <mergeCell ref="D670:D672"/>
    <mergeCell ref="C673:C676"/>
    <mergeCell ref="D673:D676"/>
    <mergeCell ref="C663:C669"/>
    <mergeCell ref="D663:D669"/>
    <mergeCell ref="C699:C703"/>
    <mergeCell ref="D699:D703"/>
    <mergeCell ref="C704:C707"/>
    <mergeCell ref="D704:D707"/>
    <mergeCell ref="C497:C501"/>
    <mergeCell ref="D497:D501"/>
    <mergeCell ref="C506:C512"/>
    <mergeCell ref="D506:D512"/>
    <mergeCell ref="C659:C662"/>
    <mergeCell ref="D659:D662"/>
    <mergeCell ref="C640:C645"/>
    <mergeCell ref="D640:D645"/>
    <mergeCell ref="C646:C649"/>
    <mergeCell ref="D646:D649"/>
    <mergeCell ref="C650:C654"/>
    <mergeCell ref="D650:D654"/>
    <mergeCell ref="C607:C612"/>
    <mergeCell ref="D607:D612"/>
    <mergeCell ref="C613:C618"/>
    <mergeCell ref="D613:D618"/>
    <mergeCell ref="C619:C622"/>
    <mergeCell ref="D619:D622"/>
    <mergeCell ref="C623:C626"/>
    <mergeCell ref="D623:D626"/>
    <mergeCell ref="C627:C631"/>
    <mergeCell ref="D627:D631"/>
    <mergeCell ref="C578:C582"/>
    <mergeCell ref="D578:D582"/>
    <mergeCell ref="C583:C587"/>
    <mergeCell ref="D583:D587"/>
    <mergeCell ref="C588:C591"/>
    <mergeCell ref="D588:D591"/>
    <mergeCell ref="C592:C597"/>
    <mergeCell ref="D592:D597"/>
    <mergeCell ref="C602:C606"/>
    <mergeCell ref="D602:D606"/>
    <mergeCell ref="C598:C601"/>
    <mergeCell ref="D598:D601"/>
    <mergeCell ref="C553:C557"/>
    <mergeCell ref="D553:D557"/>
    <mergeCell ref="C558:C562"/>
    <mergeCell ref="D558:D562"/>
    <mergeCell ref="C563:C568"/>
    <mergeCell ref="D563:D568"/>
    <mergeCell ref="C569:C572"/>
    <mergeCell ref="D569:D572"/>
    <mergeCell ref="C573:C577"/>
    <mergeCell ref="D573:D577"/>
    <mergeCell ref="C530:C534"/>
    <mergeCell ref="D530:D534"/>
    <mergeCell ref="C535:C539"/>
    <mergeCell ref="D535:D539"/>
    <mergeCell ref="C540:C545"/>
    <mergeCell ref="D540:D545"/>
    <mergeCell ref="C546:C549"/>
    <mergeCell ref="D546:D549"/>
    <mergeCell ref="C550:C552"/>
    <mergeCell ref="D550:D552"/>
    <mergeCell ref="C502:C505"/>
    <mergeCell ref="D502:D505"/>
    <mergeCell ref="C513:C517"/>
    <mergeCell ref="D513:D517"/>
    <mergeCell ref="C518:C522"/>
    <mergeCell ref="D518:D522"/>
    <mergeCell ref="C523:C525"/>
    <mergeCell ref="D523:D525"/>
    <mergeCell ref="C526:C529"/>
    <mergeCell ref="D526:D529"/>
    <mergeCell ref="C473:C477"/>
    <mergeCell ref="D473:D477"/>
    <mergeCell ref="C478:C482"/>
    <mergeCell ref="D478:D482"/>
    <mergeCell ref="C483:C487"/>
    <mergeCell ref="D483:D487"/>
    <mergeCell ref="C488:C491"/>
    <mergeCell ref="D488:D491"/>
    <mergeCell ref="C492:C496"/>
    <mergeCell ref="D492:D496"/>
    <mergeCell ref="C443:C450"/>
    <mergeCell ref="D443:D450"/>
    <mergeCell ref="C455:C459"/>
    <mergeCell ref="D455:D459"/>
    <mergeCell ref="C460:C464"/>
    <mergeCell ref="D460:D464"/>
    <mergeCell ref="C465:C468"/>
    <mergeCell ref="D465:D468"/>
    <mergeCell ref="C469:C472"/>
    <mergeCell ref="D469:D472"/>
    <mergeCell ref="C451:C454"/>
    <mergeCell ref="D451:D454"/>
    <mergeCell ref="C421:C425"/>
    <mergeCell ref="D421:D425"/>
    <mergeCell ref="C430:C434"/>
    <mergeCell ref="D430:D434"/>
    <mergeCell ref="C435:C438"/>
    <mergeCell ref="D435:D438"/>
    <mergeCell ref="C439:C442"/>
    <mergeCell ref="D439:D442"/>
    <mergeCell ref="C426:C429"/>
    <mergeCell ref="D426:D429"/>
    <mergeCell ref="C392:C396"/>
    <mergeCell ref="D392:D396"/>
    <mergeCell ref="C397:C402"/>
    <mergeCell ref="D397:D402"/>
    <mergeCell ref="C408:C411"/>
    <mergeCell ref="D408:D411"/>
    <mergeCell ref="C412:C416"/>
    <mergeCell ref="D412:D416"/>
    <mergeCell ref="C417:C420"/>
    <mergeCell ref="D417:D420"/>
    <mergeCell ref="C403:C407"/>
    <mergeCell ref="D403:D407"/>
    <mergeCell ref="C364:C369"/>
    <mergeCell ref="D364:D369"/>
    <mergeCell ref="C374:C377"/>
    <mergeCell ref="D374:D377"/>
    <mergeCell ref="C378:C384"/>
    <mergeCell ref="D378:D384"/>
    <mergeCell ref="C385:C388"/>
    <mergeCell ref="D385:D388"/>
    <mergeCell ref="C389:C391"/>
    <mergeCell ref="D389:D391"/>
    <mergeCell ref="C370:C373"/>
    <mergeCell ref="D370:D373"/>
    <mergeCell ref="C338:C342"/>
    <mergeCell ref="D338:D342"/>
    <mergeCell ref="C343:C347"/>
    <mergeCell ref="D343:D347"/>
    <mergeCell ref="C348:C354"/>
    <mergeCell ref="D348:D354"/>
    <mergeCell ref="C355:C357"/>
    <mergeCell ref="D355:D357"/>
    <mergeCell ref="C358:C363"/>
    <mergeCell ref="D358:D363"/>
    <mergeCell ref="C323:C329"/>
    <mergeCell ref="D323:D329"/>
    <mergeCell ref="C330:C332"/>
    <mergeCell ref="D330:D332"/>
    <mergeCell ref="C319:C322"/>
    <mergeCell ref="D319:D322"/>
    <mergeCell ref="C115:C118"/>
    <mergeCell ref="D115:D118"/>
    <mergeCell ref="C334:C337"/>
    <mergeCell ref="D334:D337"/>
    <mergeCell ref="C293:C297"/>
    <mergeCell ref="D293:D297"/>
    <mergeCell ref="C298:C303"/>
    <mergeCell ref="D298:D303"/>
    <mergeCell ref="C304:C309"/>
    <mergeCell ref="D304:D309"/>
    <mergeCell ref="C310:C313"/>
    <mergeCell ref="D310:D313"/>
    <mergeCell ref="C314:C318"/>
    <mergeCell ref="D314:D318"/>
    <mergeCell ref="C269:C272"/>
    <mergeCell ref="D269:D272"/>
    <mergeCell ref="C273:C277"/>
    <mergeCell ref="D273:D277"/>
    <mergeCell ref="C241:C245"/>
    <mergeCell ref="D241:D245"/>
    <mergeCell ref="C278:C281"/>
    <mergeCell ref="D278:D281"/>
    <mergeCell ref="C282:C286"/>
    <mergeCell ref="D282:D286"/>
    <mergeCell ref="C287:C292"/>
    <mergeCell ref="D287:D292"/>
    <mergeCell ref="C246:C250"/>
    <mergeCell ref="D246:D250"/>
    <mergeCell ref="C251:C256"/>
    <mergeCell ref="D251:D256"/>
    <mergeCell ref="C257:C260"/>
    <mergeCell ref="D257:D260"/>
    <mergeCell ref="C261:C263"/>
    <mergeCell ref="D261:D263"/>
    <mergeCell ref="C264:C268"/>
    <mergeCell ref="D264:D268"/>
    <mergeCell ref="C218:C222"/>
    <mergeCell ref="D218:D222"/>
    <mergeCell ref="C223:C227"/>
    <mergeCell ref="D223:D227"/>
    <mergeCell ref="C228:C231"/>
    <mergeCell ref="D228:D231"/>
    <mergeCell ref="C232:C236"/>
    <mergeCell ref="D232:D236"/>
    <mergeCell ref="C237:C240"/>
    <mergeCell ref="D237:D240"/>
    <mergeCell ref="C196:C199"/>
    <mergeCell ref="D196:D199"/>
    <mergeCell ref="C200:C204"/>
    <mergeCell ref="D200:D204"/>
    <mergeCell ref="C205:C209"/>
    <mergeCell ref="D205:D209"/>
    <mergeCell ref="C210:C213"/>
    <mergeCell ref="D210:D213"/>
    <mergeCell ref="C214:C217"/>
    <mergeCell ref="D214:D217"/>
    <mergeCell ref="C175:C178"/>
    <mergeCell ref="D175:D178"/>
    <mergeCell ref="C179:C182"/>
    <mergeCell ref="D179:D182"/>
    <mergeCell ref="C183:C186"/>
    <mergeCell ref="D183:D186"/>
    <mergeCell ref="C187:C190"/>
    <mergeCell ref="D187:D190"/>
    <mergeCell ref="C191:C195"/>
    <mergeCell ref="D191:D195"/>
    <mergeCell ref="C150:C154"/>
    <mergeCell ref="D150:D154"/>
    <mergeCell ref="C155:C160"/>
    <mergeCell ref="D155:D160"/>
    <mergeCell ref="C161:C164"/>
    <mergeCell ref="D161:D164"/>
    <mergeCell ref="C165:C168"/>
    <mergeCell ref="D165:D168"/>
    <mergeCell ref="C169:C174"/>
    <mergeCell ref="D169:D174"/>
    <mergeCell ref="C141:C145"/>
    <mergeCell ref="D141:D145"/>
    <mergeCell ref="B678:B894"/>
    <mergeCell ref="B6:B332"/>
    <mergeCell ref="B334:B676"/>
    <mergeCell ref="C6:C10"/>
    <mergeCell ref="D6:D10"/>
    <mergeCell ref="C11:C15"/>
    <mergeCell ref="D11:D15"/>
    <mergeCell ref="C16:C21"/>
    <mergeCell ref="D16:D21"/>
    <mergeCell ref="C22:C25"/>
    <mergeCell ref="D22:D25"/>
    <mergeCell ref="C26:C30"/>
    <mergeCell ref="D26:D30"/>
    <mergeCell ref="C31:C35"/>
    <mergeCell ref="D31:D35"/>
    <mergeCell ref="C36:C39"/>
    <mergeCell ref="D36:D39"/>
    <mergeCell ref="C40:C43"/>
    <mergeCell ref="D111:D114"/>
    <mergeCell ref="C119:C122"/>
    <mergeCell ref="C147:C149"/>
    <mergeCell ref="D147:D149"/>
    <mergeCell ref="C135:C140"/>
    <mergeCell ref="D135:D140"/>
    <mergeCell ref="C89:C92"/>
    <mergeCell ref="D89:D92"/>
    <mergeCell ref="C75:C79"/>
    <mergeCell ref="D75:D79"/>
    <mergeCell ref="C80:C84"/>
    <mergeCell ref="D80:D84"/>
    <mergeCell ref="C85:C88"/>
    <mergeCell ref="D85:D88"/>
    <mergeCell ref="D119:D122"/>
    <mergeCell ref="C93:C96"/>
    <mergeCell ref="D93:D96"/>
    <mergeCell ref="D49:D52"/>
    <mergeCell ref="C53:C56"/>
    <mergeCell ref="C123:C126"/>
    <mergeCell ref="D123:D126"/>
    <mergeCell ref="C127:C130"/>
    <mergeCell ref="D127:D130"/>
    <mergeCell ref="C131:C134"/>
    <mergeCell ref="D131:D134"/>
    <mergeCell ref="C70:C74"/>
    <mergeCell ref="D70:D74"/>
    <mergeCell ref="C887:C889"/>
    <mergeCell ref="D887:D889"/>
    <mergeCell ref="C890:C894"/>
    <mergeCell ref="D890:D894"/>
    <mergeCell ref="D2:K2"/>
    <mergeCell ref="D3:K3"/>
    <mergeCell ref="C97:C101"/>
    <mergeCell ref="D97:D101"/>
    <mergeCell ref="C102:C105"/>
    <mergeCell ref="D102:D105"/>
    <mergeCell ref="C106:C110"/>
    <mergeCell ref="D106:D110"/>
    <mergeCell ref="C111:C114"/>
    <mergeCell ref="D53:D56"/>
    <mergeCell ref="C57:C59"/>
    <mergeCell ref="D57:D59"/>
    <mergeCell ref="C60:C64"/>
    <mergeCell ref="D60:D64"/>
    <mergeCell ref="C65:C69"/>
    <mergeCell ref="D65:D69"/>
    <mergeCell ref="D44:D48"/>
    <mergeCell ref="C49:C52"/>
    <mergeCell ref="D40:D43"/>
    <mergeCell ref="C44:C48"/>
  </mergeCells>
  <phoneticPr fontId="68" type="noConversion"/>
  <printOptions horizontalCentered="1" verticalCentered="1"/>
  <pageMargins left="0.51181102362204722" right="0.47244094488188981" top="0.35433070866141736" bottom="0.39370078740157483" header="0" footer="0"/>
  <pageSetup scale="6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192"/>
  <sheetViews>
    <sheetView showGridLines="0" zoomScale="85" workbookViewId="0">
      <pane xSplit="1" ySplit="9" topLeftCell="B122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G136" sqref="G136"/>
    </sheetView>
  </sheetViews>
  <sheetFormatPr baseColWidth="10" defaultColWidth="0" defaultRowHeight="12.75" zeroHeight="1" x14ac:dyDescent="0.2"/>
  <cols>
    <col min="1" max="1" width="17.85546875" style="249" customWidth="1"/>
    <col min="2" max="2" width="14.85546875" style="249" customWidth="1"/>
    <col min="3" max="3" width="19.42578125" style="249" bestFit="1" customWidth="1"/>
    <col min="4" max="4" width="15.42578125" style="270" customWidth="1"/>
    <col min="5" max="5" width="17" style="276" bestFit="1" customWidth="1"/>
    <col min="6" max="6" width="17.42578125" style="276" bestFit="1" customWidth="1"/>
    <col min="7" max="7" width="18.5703125" style="276" bestFit="1" customWidth="1"/>
    <col min="8" max="8" width="16.140625" style="249" bestFit="1" customWidth="1"/>
    <col min="9" max="9" width="0" style="249" hidden="1" customWidth="1"/>
    <col min="10" max="10" width="18.140625" style="249" hidden="1" customWidth="1"/>
    <col min="11" max="12" width="0" style="249" hidden="1" customWidth="1"/>
    <col min="13" max="16384" width="11.42578125" style="249" hidden="1"/>
  </cols>
  <sheetData>
    <row r="1" spans="1:8" ht="5.25" customHeight="1" x14ac:dyDescent="0.2">
      <c r="A1" s="243"/>
      <c r="B1" s="243"/>
      <c r="C1" s="243"/>
      <c r="D1" s="243"/>
      <c r="E1" s="243"/>
      <c r="F1" s="243"/>
      <c r="G1" s="243"/>
    </row>
    <row r="2" spans="1:8" ht="24" customHeight="1" x14ac:dyDescent="0.35">
      <c r="A2" s="243"/>
      <c r="B2" s="597" t="s">
        <v>140</v>
      </c>
      <c r="C2" s="597"/>
      <c r="D2" s="597"/>
      <c r="E2" s="597"/>
      <c r="F2" s="597"/>
      <c r="G2" s="597"/>
    </row>
    <row r="3" spans="1:8" s="272" customFormat="1" ht="18.75" x14ac:dyDescent="0.3">
      <c r="A3" s="246"/>
      <c r="B3" s="613">
        <v>45626</v>
      </c>
      <c r="C3" s="613"/>
      <c r="D3" s="613"/>
      <c r="E3" s="613"/>
      <c r="F3" s="613"/>
      <c r="G3" s="613"/>
    </row>
    <row r="4" spans="1:8" ht="0.75" customHeight="1" x14ac:dyDescent="0.2">
      <c r="A4" s="243"/>
      <c r="B4" s="243"/>
      <c r="C4" s="243"/>
      <c r="D4" s="243"/>
      <c r="E4" s="243"/>
      <c r="F4" s="243"/>
      <c r="G4" s="243"/>
    </row>
    <row r="5" spans="1:8" ht="22.5" customHeight="1" x14ac:dyDescent="0.2">
      <c r="A5" s="243"/>
      <c r="B5" s="243"/>
      <c r="C5" s="273" t="s">
        <v>102</v>
      </c>
      <c r="D5" s="274">
        <v>201</v>
      </c>
      <c r="E5" s="261"/>
      <c r="F5" s="275" t="s">
        <v>103</v>
      </c>
      <c r="G5" s="274">
        <v>25</v>
      </c>
    </row>
    <row r="6" spans="1:8" ht="16.5" customHeight="1" x14ac:dyDescent="0.2">
      <c r="A6" s="243"/>
      <c r="B6" s="243"/>
      <c r="C6" s="277" t="s">
        <v>104</v>
      </c>
      <c r="D6" s="278">
        <v>97800678599</v>
      </c>
      <c r="E6" s="261"/>
      <c r="F6" s="275" t="s">
        <v>104</v>
      </c>
      <c r="G6" s="274">
        <v>13665130991</v>
      </c>
    </row>
    <row r="7" spans="1:8" ht="16.5" customHeight="1" x14ac:dyDescent="0.2">
      <c r="A7" s="243"/>
      <c r="B7" s="243"/>
      <c r="C7" s="277" t="s">
        <v>105</v>
      </c>
      <c r="D7" s="274">
        <v>1.6475409836065573</v>
      </c>
      <c r="E7" s="243"/>
      <c r="F7" s="243"/>
      <c r="G7" s="243"/>
    </row>
    <row r="8" spans="1:8" ht="4.5" customHeight="1" x14ac:dyDescent="0.2">
      <c r="A8" s="243"/>
      <c r="B8" s="243"/>
      <c r="C8" s="243"/>
      <c r="D8" s="243"/>
      <c r="E8" s="243"/>
      <c r="F8" s="243"/>
      <c r="G8" s="243"/>
    </row>
    <row r="9" spans="1:8" s="282" customFormat="1" ht="25.5" x14ac:dyDescent="0.2">
      <c r="A9" s="280" t="s">
        <v>94</v>
      </c>
      <c r="B9" s="280" t="s">
        <v>147</v>
      </c>
      <c r="C9" s="280" t="s">
        <v>148</v>
      </c>
      <c r="D9" s="280" t="s">
        <v>149</v>
      </c>
      <c r="E9" s="280" t="s">
        <v>150</v>
      </c>
      <c r="F9" s="281" t="s">
        <v>175</v>
      </c>
      <c r="G9" s="280" t="s">
        <v>151</v>
      </c>
      <c r="H9" s="280" t="s">
        <v>180</v>
      </c>
    </row>
    <row r="10" spans="1:8" s="282" customFormat="1" x14ac:dyDescent="0.2">
      <c r="A10" s="421">
        <v>41913</v>
      </c>
      <c r="B10" s="283">
        <v>1</v>
      </c>
      <c r="C10" s="284">
        <v>482447125</v>
      </c>
      <c r="D10" s="440">
        <v>0</v>
      </c>
      <c r="E10" s="441">
        <v>0</v>
      </c>
      <c r="F10" s="437">
        <v>1</v>
      </c>
      <c r="G10" s="438">
        <v>482447125</v>
      </c>
      <c r="H10" s="439">
        <v>0</v>
      </c>
    </row>
    <row r="11" spans="1:8" s="282" customFormat="1" x14ac:dyDescent="0.2">
      <c r="A11" s="421">
        <v>41944</v>
      </c>
      <c r="B11" s="283">
        <v>3</v>
      </c>
      <c r="C11" s="284">
        <v>1182359975</v>
      </c>
      <c r="D11" s="440">
        <v>0</v>
      </c>
      <c r="E11" s="441">
        <v>0</v>
      </c>
      <c r="F11" s="437">
        <v>3</v>
      </c>
      <c r="G11" s="438">
        <v>1182359975</v>
      </c>
      <c r="H11" s="439">
        <v>0</v>
      </c>
    </row>
    <row r="12" spans="1:8" s="282" customFormat="1" x14ac:dyDescent="0.2">
      <c r="A12" s="421">
        <v>41974</v>
      </c>
      <c r="B12" s="283">
        <v>6</v>
      </c>
      <c r="C12" s="284">
        <v>2492173934</v>
      </c>
      <c r="D12" s="440">
        <v>0</v>
      </c>
      <c r="E12" s="441">
        <v>0</v>
      </c>
      <c r="F12" s="437">
        <v>6</v>
      </c>
      <c r="G12" s="438">
        <v>2492173934</v>
      </c>
      <c r="H12" s="439">
        <v>0</v>
      </c>
    </row>
    <row r="13" spans="1:8" s="282" customFormat="1" x14ac:dyDescent="0.2">
      <c r="A13" s="421">
        <v>42005</v>
      </c>
      <c r="B13" s="283">
        <v>5</v>
      </c>
      <c r="C13" s="284">
        <v>1885867693</v>
      </c>
      <c r="D13" s="440">
        <v>0</v>
      </c>
      <c r="E13" s="441">
        <v>0</v>
      </c>
      <c r="F13" s="437">
        <v>5</v>
      </c>
      <c r="G13" s="438">
        <v>1885867693</v>
      </c>
      <c r="H13" s="439">
        <v>0</v>
      </c>
    </row>
    <row r="14" spans="1:8" s="282" customFormat="1" x14ac:dyDescent="0.2">
      <c r="A14" s="421">
        <v>42036</v>
      </c>
      <c r="B14" s="283">
        <v>4</v>
      </c>
      <c r="C14" s="284">
        <v>1650374900</v>
      </c>
      <c r="D14" s="440">
        <v>0</v>
      </c>
      <c r="E14" s="441">
        <v>0</v>
      </c>
      <c r="F14" s="437">
        <v>4</v>
      </c>
      <c r="G14" s="438">
        <v>1650374900</v>
      </c>
      <c r="H14" s="439">
        <v>0</v>
      </c>
    </row>
    <row r="15" spans="1:8" s="282" customFormat="1" x14ac:dyDescent="0.2">
      <c r="A15" s="421">
        <v>42064</v>
      </c>
      <c r="B15" s="283">
        <v>4</v>
      </c>
      <c r="C15" s="284">
        <v>1715398736</v>
      </c>
      <c r="D15" s="440">
        <v>0</v>
      </c>
      <c r="E15" s="441">
        <v>0</v>
      </c>
      <c r="F15" s="437">
        <v>4</v>
      </c>
      <c r="G15" s="438">
        <v>1715398736</v>
      </c>
      <c r="H15" s="439">
        <v>0</v>
      </c>
    </row>
    <row r="16" spans="1:8" s="282" customFormat="1" x14ac:dyDescent="0.2">
      <c r="A16" s="421">
        <v>42095</v>
      </c>
      <c r="B16" s="283">
        <v>7</v>
      </c>
      <c r="C16" s="284">
        <v>3264894238</v>
      </c>
      <c r="D16" s="440">
        <v>0</v>
      </c>
      <c r="E16" s="441">
        <v>0</v>
      </c>
      <c r="F16" s="437">
        <v>7</v>
      </c>
      <c r="G16" s="438">
        <v>3264894238</v>
      </c>
      <c r="H16" s="439">
        <v>0</v>
      </c>
    </row>
    <row r="17" spans="1:8" s="282" customFormat="1" x14ac:dyDescent="0.2">
      <c r="A17" s="421">
        <v>42125</v>
      </c>
      <c r="B17" s="283">
        <v>12</v>
      </c>
      <c r="C17" s="284">
        <v>4968143137</v>
      </c>
      <c r="D17" s="440">
        <v>0</v>
      </c>
      <c r="E17" s="441">
        <v>0</v>
      </c>
      <c r="F17" s="437">
        <v>12</v>
      </c>
      <c r="G17" s="438">
        <v>4968143137</v>
      </c>
      <c r="H17" s="439">
        <v>0</v>
      </c>
    </row>
    <row r="18" spans="1:8" s="282" customFormat="1" x14ac:dyDescent="0.2">
      <c r="A18" s="421">
        <v>42156</v>
      </c>
      <c r="B18" s="283">
        <v>3</v>
      </c>
      <c r="C18" s="284">
        <v>1257196197</v>
      </c>
      <c r="D18" s="440">
        <v>0</v>
      </c>
      <c r="E18" s="441">
        <v>0</v>
      </c>
      <c r="F18" s="437">
        <v>3</v>
      </c>
      <c r="G18" s="438">
        <v>1257196197</v>
      </c>
      <c r="H18" s="439">
        <v>0</v>
      </c>
    </row>
    <row r="19" spans="1:8" s="282" customFormat="1" x14ac:dyDescent="0.2">
      <c r="A19" s="421">
        <v>42186</v>
      </c>
      <c r="B19" s="283">
        <v>3</v>
      </c>
      <c r="C19" s="284">
        <v>1187039529</v>
      </c>
      <c r="D19" s="440">
        <v>0</v>
      </c>
      <c r="E19" s="441">
        <v>0</v>
      </c>
      <c r="F19" s="437">
        <v>3</v>
      </c>
      <c r="G19" s="438">
        <v>1187039529</v>
      </c>
      <c r="H19" s="439">
        <v>0</v>
      </c>
    </row>
    <row r="20" spans="1:8" s="282" customFormat="1" x14ac:dyDescent="0.2">
      <c r="A20" s="421">
        <v>42217</v>
      </c>
      <c r="B20" s="283">
        <v>3</v>
      </c>
      <c r="C20" s="284">
        <v>1537906798</v>
      </c>
      <c r="D20" s="440">
        <v>0</v>
      </c>
      <c r="E20" s="441">
        <v>0</v>
      </c>
      <c r="F20" s="437">
        <v>3</v>
      </c>
      <c r="G20" s="438">
        <v>1537906798</v>
      </c>
      <c r="H20" s="439">
        <v>0</v>
      </c>
    </row>
    <row r="21" spans="1:8" s="282" customFormat="1" x14ac:dyDescent="0.2">
      <c r="A21" s="421">
        <v>42248</v>
      </c>
      <c r="B21" s="283">
        <v>1</v>
      </c>
      <c r="C21" s="284">
        <v>510505212</v>
      </c>
      <c r="D21" s="440">
        <v>0</v>
      </c>
      <c r="E21" s="441">
        <v>0</v>
      </c>
      <c r="F21" s="437">
        <v>1</v>
      </c>
      <c r="G21" s="438">
        <v>510505212</v>
      </c>
      <c r="H21" s="439">
        <v>0</v>
      </c>
    </row>
    <row r="22" spans="1:8" s="282" customFormat="1" x14ac:dyDescent="0.2">
      <c r="A22" s="421">
        <v>42278</v>
      </c>
      <c r="B22" s="283">
        <v>3</v>
      </c>
      <c r="C22" s="284">
        <v>1338628193</v>
      </c>
      <c r="D22" s="440">
        <v>0</v>
      </c>
      <c r="E22" s="441">
        <v>0</v>
      </c>
      <c r="F22" s="437">
        <v>3</v>
      </c>
      <c r="G22" s="438">
        <v>1338628193</v>
      </c>
      <c r="H22" s="439">
        <v>0</v>
      </c>
    </row>
    <row r="23" spans="1:8" s="282" customFormat="1" x14ac:dyDescent="0.2">
      <c r="A23" s="421">
        <v>42309</v>
      </c>
      <c r="B23" s="283">
        <v>4</v>
      </c>
      <c r="C23" s="284">
        <v>1613671704</v>
      </c>
      <c r="D23" s="440">
        <v>0</v>
      </c>
      <c r="E23" s="441">
        <v>0</v>
      </c>
      <c r="F23" s="437">
        <v>4</v>
      </c>
      <c r="G23" s="438">
        <v>1613671704</v>
      </c>
      <c r="H23" s="439">
        <v>0</v>
      </c>
    </row>
    <row r="24" spans="1:8" s="282" customFormat="1" x14ac:dyDescent="0.2">
      <c r="A24" s="421">
        <v>42339</v>
      </c>
      <c r="B24" s="283">
        <v>6</v>
      </c>
      <c r="C24" s="284">
        <v>2715437689</v>
      </c>
      <c r="D24" s="440">
        <v>0</v>
      </c>
      <c r="E24" s="441">
        <v>0</v>
      </c>
      <c r="F24" s="437">
        <v>6</v>
      </c>
      <c r="G24" s="438">
        <v>2715437689</v>
      </c>
      <c r="H24" s="439">
        <v>0</v>
      </c>
    </row>
    <row r="25" spans="1:8" s="282" customFormat="1" x14ac:dyDescent="0.2">
      <c r="A25" s="421">
        <v>42370</v>
      </c>
      <c r="B25" s="283">
        <v>7</v>
      </c>
      <c r="C25" s="284">
        <v>2922488604</v>
      </c>
      <c r="D25" s="440">
        <v>0</v>
      </c>
      <c r="E25" s="441">
        <v>0</v>
      </c>
      <c r="F25" s="437">
        <v>7</v>
      </c>
      <c r="G25" s="438">
        <v>2922488604</v>
      </c>
      <c r="H25" s="439">
        <v>0</v>
      </c>
    </row>
    <row r="26" spans="1:8" s="282" customFormat="1" x14ac:dyDescent="0.2">
      <c r="A26" s="421">
        <v>42401</v>
      </c>
      <c r="B26" s="283">
        <v>3</v>
      </c>
      <c r="C26" s="284">
        <v>1398668095</v>
      </c>
      <c r="D26" s="440">
        <v>0</v>
      </c>
      <c r="E26" s="441">
        <v>0</v>
      </c>
      <c r="F26" s="437">
        <v>3</v>
      </c>
      <c r="G26" s="438">
        <v>1398668095</v>
      </c>
      <c r="H26" s="439">
        <v>0</v>
      </c>
    </row>
    <row r="27" spans="1:8" s="282" customFormat="1" x14ac:dyDescent="0.2">
      <c r="A27" s="421">
        <v>42430</v>
      </c>
      <c r="B27" s="283">
        <v>2</v>
      </c>
      <c r="C27" s="284">
        <v>902954021</v>
      </c>
      <c r="D27" s="440">
        <v>0</v>
      </c>
      <c r="E27" s="441">
        <v>0</v>
      </c>
      <c r="F27" s="437">
        <v>2</v>
      </c>
      <c r="G27" s="438">
        <v>902954021</v>
      </c>
      <c r="H27" s="439">
        <v>252631</v>
      </c>
    </row>
    <row r="28" spans="1:8" s="282" customFormat="1" x14ac:dyDescent="0.2">
      <c r="A28" s="421">
        <v>42461</v>
      </c>
      <c r="B28" s="283">
        <v>1</v>
      </c>
      <c r="C28" s="284">
        <v>486660248</v>
      </c>
      <c r="D28" s="440">
        <v>0</v>
      </c>
      <c r="E28" s="441">
        <v>0</v>
      </c>
      <c r="F28" s="437">
        <v>1</v>
      </c>
      <c r="G28" s="438">
        <v>486660248</v>
      </c>
      <c r="H28" s="439">
        <v>252631</v>
      </c>
    </row>
    <row r="29" spans="1:8" s="282" customFormat="1" x14ac:dyDescent="0.2">
      <c r="A29" s="421">
        <v>42491</v>
      </c>
      <c r="B29" s="283">
        <v>0</v>
      </c>
      <c r="C29" s="284">
        <v>0</v>
      </c>
      <c r="D29" s="440">
        <v>0</v>
      </c>
      <c r="E29" s="441">
        <v>0</v>
      </c>
      <c r="F29" s="437">
        <v>0</v>
      </c>
      <c r="G29" s="438">
        <v>0</v>
      </c>
      <c r="H29" s="439">
        <v>2672215</v>
      </c>
    </row>
    <row r="30" spans="1:8" s="282" customFormat="1" x14ac:dyDescent="0.2">
      <c r="A30" s="421">
        <v>42522</v>
      </c>
      <c r="B30" s="283">
        <v>3</v>
      </c>
      <c r="C30" s="284">
        <v>1247931046</v>
      </c>
      <c r="D30" s="440">
        <v>0</v>
      </c>
      <c r="E30" s="441">
        <v>0</v>
      </c>
      <c r="F30" s="437">
        <v>3</v>
      </c>
      <c r="G30" s="438">
        <v>1247931046</v>
      </c>
      <c r="H30" s="439">
        <v>6621299</v>
      </c>
    </row>
    <row r="31" spans="1:8" s="282" customFormat="1" x14ac:dyDescent="0.2">
      <c r="A31" s="421">
        <v>42552</v>
      </c>
      <c r="B31" s="283">
        <v>5</v>
      </c>
      <c r="C31" s="284">
        <v>2315649902</v>
      </c>
      <c r="D31" s="440">
        <v>0</v>
      </c>
      <c r="E31" s="441">
        <v>0</v>
      </c>
      <c r="F31" s="437">
        <v>5</v>
      </c>
      <c r="G31" s="438">
        <v>2315649902</v>
      </c>
      <c r="H31" s="439">
        <v>17950005</v>
      </c>
    </row>
    <row r="32" spans="1:8" s="282" customFormat="1" x14ac:dyDescent="0.2">
      <c r="A32" s="421">
        <v>42583</v>
      </c>
      <c r="B32" s="283">
        <v>1</v>
      </c>
      <c r="C32" s="284">
        <v>518891480</v>
      </c>
      <c r="D32" s="440">
        <v>0</v>
      </c>
      <c r="E32" s="441">
        <v>0</v>
      </c>
      <c r="F32" s="437">
        <v>1</v>
      </c>
      <c r="G32" s="438">
        <v>518891480</v>
      </c>
      <c r="H32" s="439">
        <v>18548945</v>
      </c>
    </row>
    <row r="33" spans="1:8" s="282" customFormat="1" x14ac:dyDescent="0.2">
      <c r="A33" s="421">
        <v>42614</v>
      </c>
      <c r="B33" s="283">
        <v>3</v>
      </c>
      <c r="C33" s="284">
        <v>1456033593</v>
      </c>
      <c r="D33" s="440">
        <v>0</v>
      </c>
      <c r="E33" s="441">
        <v>0</v>
      </c>
      <c r="F33" s="437">
        <v>3</v>
      </c>
      <c r="G33" s="438">
        <v>1456033593</v>
      </c>
      <c r="H33" s="439">
        <v>20964742</v>
      </c>
    </row>
    <row r="34" spans="1:8" s="282" customFormat="1" x14ac:dyDescent="0.2">
      <c r="A34" s="421">
        <v>42644</v>
      </c>
      <c r="B34" s="283">
        <v>6</v>
      </c>
      <c r="C34" s="284">
        <v>2829945613</v>
      </c>
      <c r="D34" s="440">
        <v>0</v>
      </c>
      <c r="E34" s="441">
        <v>0</v>
      </c>
      <c r="F34" s="437">
        <v>6</v>
      </c>
      <c r="G34" s="438">
        <v>2829945613</v>
      </c>
      <c r="H34" s="439">
        <v>26256456</v>
      </c>
    </row>
    <row r="35" spans="1:8" s="282" customFormat="1" x14ac:dyDescent="0.2">
      <c r="A35" s="421">
        <v>42675</v>
      </c>
      <c r="B35" s="283">
        <v>3</v>
      </c>
      <c r="C35" s="284">
        <v>1307297030</v>
      </c>
      <c r="D35" s="440">
        <v>0</v>
      </c>
      <c r="E35" s="441">
        <v>0</v>
      </c>
      <c r="F35" s="437">
        <v>3</v>
      </c>
      <c r="G35" s="438">
        <v>1307297030</v>
      </c>
      <c r="H35" s="439">
        <v>35757519</v>
      </c>
    </row>
    <row r="36" spans="1:8" s="282" customFormat="1" x14ac:dyDescent="0.2">
      <c r="A36" s="421">
        <v>42705</v>
      </c>
      <c r="B36" s="283">
        <v>1</v>
      </c>
      <c r="C36" s="284">
        <v>480269002</v>
      </c>
      <c r="D36" s="440">
        <v>0</v>
      </c>
      <c r="E36" s="441">
        <v>0</v>
      </c>
      <c r="F36" s="437">
        <v>1</v>
      </c>
      <c r="G36" s="438">
        <v>480269002</v>
      </c>
      <c r="H36" s="439">
        <v>20595908</v>
      </c>
    </row>
    <row r="37" spans="1:8" s="282" customFormat="1" x14ac:dyDescent="0.2">
      <c r="A37" s="421">
        <v>42736</v>
      </c>
      <c r="B37" s="283">
        <v>7</v>
      </c>
      <c r="C37" s="284">
        <v>2814842099</v>
      </c>
      <c r="D37" s="440">
        <v>1</v>
      </c>
      <c r="E37" s="441">
        <v>360465115</v>
      </c>
      <c r="F37" s="437">
        <v>6</v>
      </c>
      <c r="G37" s="438">
        <v>2454376984</v>
      </c>
      <c r="H37" s="439">
        <v>35001677</v>
      </c>
    </row>
    <row r="38" spans="1:8" s="282" customFormat="1" x14ac:dyDescent="0.2">
      <c r="A38" s="421">
        <v>42767</v>
      </c>
      <c r="B38" s="283">
        <v>3</v>
      </c>
      <c r="C38" s="284">
        <v>1300341757</v>
      </c>
      <c r="D38" s="440">
        <v>0</v>
      </c>
      <c r="E38" s="441">
        <v>0</v>
      </c>
      <c r="F38" s="437">
        <v>3</v>
      </c>
      <c r="G38" s="438">
        <v>1300341757</v>
      </c>
      <c r="H38" s="439">
        <v>22497449</v>
      </c>
    </row>
    <row r="39" spans="1:8" s="282" customFormat="1" x14ac:dyDescent="0.2">
      <c r="A39" s="421">
        <v>42795</v>
      </c>
      <c r="B39" s="283">
        <v>2</v>
      </c>
      <c r="C39" s="284">
        <v>765836664</v>
      </c>
      <c r="D39" s="440">
        <v>0</v>
      </c>
      <c r="E39" s="441">
        <v>0</v>
      </c>
      <c r="F39" s="437">
        <v>2</v>
      </c>
      <c r="G39" s="438">
        <v>765836664</v>
      </c>
      <c r="H39" s="439">
        <v>19405032</v>
      </c>
    </row>
    <row r="40" spans="1:8" s="282" customFormat="1" x14ac:dyDescent="0.2">
      <c r="A40" s="421">
        <v>42826</v>
      </c>
      <c r="B40" s="283">
        <v>0</v>
      </c>
      <c r="C40" s="284">
        <v>0</v>
      </c>
      <c r="D40" s="440">
        <v>0</v>
      </c>
      <c r="E40" s="441">
        <v>0</v>
      </c>
      <c r="F40" s="437">
        <v>0</v>
      </c>
      <c r="G40" s="438">
        <v>0</v>
      </c>
      <c r="H40" s="439">
        <v>16802990</v>
      </c>
    </row>
    <row r="41" spans="1:8" s="282" customFormat="1" x14ac:dyDescent="0.2">
      <c r="A41" s="421">
        <v>42856</v>
      </c>
      <c r="B41" s="283">
        <v>1</v>
      </c>
      <c r="C41" s="284">
        <v>554671656</v>
      </c>
      <c r="D41" s="440">
        <v>0</v>
      </c>
      <c r="E41" s="441">
        <v>0</v>
      </c>
      <c r="F41" s="437">
        <v>1</v>
      </c>
      <c r="G41" s="438">
        <v>554671656</v>
      </c>
      <c r="H41" s="439">
        <v>15703595</v>
      </c>
    </row>
    <row r="42" spans="1:8" s="282" customFormat="1" x14ac:dyDescent="0.2">
      <c r="A42" s="421">
        <v>42887</v>
      </c>
      <c r="B42" s="283">
        <v>2</v>
      </c>
      <c r="C42" s="284">
        <v>1051974160</v>
      </c>
      <c r="D42" s="440">
        <v>0</v>
      </c>
      <c r="E42" s="441">
        <v>0</v>
      </c>
      <c r="F42" s="437">
        <v>2</v>
      </c>
      <c r="G42" s="438">
        <v>1051974160</v>
      </c>
      <c r="H42" s="439">
        <v>11636892</v>
      </c>
    </row>
    <row r="43" spans="1:8" s="282" customFormat="1" x14ac:dyDescent="0.2">
      <c r="A43" s="421">
        <v>42917</v>
      </c>
      <c r="B43" s="283">
        <v>0</v>
      </c>
      <c r="C43" s="284">
        <v>0</v>
      </c>
      <c r="D43" s="440">
        <v>0</v>
      </c>
      <c r="E43" s="441">
        <v>0</v>
      </c>
      <c r="F43" s="437">
        <v>0</v>
      </c>
      <c r="G43" s="438">
        <v>0</v>
      </c>
      <c r="H43" s="439">
        <v>5350642</v>
      </c>
    </row>
    <row r="44" spans="1:8" s="282" customFormat="1" x14ac:dyDescent="0.2">
      <c r="A44" s="421">
        <v>42948</v>
      </c>
      <c r="B44" s="283">
        <v>4</v>
      </c>
      <c r="C44" s="284">
        <v>1745721860</v>
      </c>
      <c r="D44" s="440">
        <v>0</v>
      </c>
      <c r="E44" s="441">
        <v>0</v>
      </c>
      <c r="F44" s="437">
        <v>4</v>
      </c>
      <c r="G44" s="438">
        <v>1745721860</v>
      </c>
      <c r="H44" s="439">
        <v>4277405</v>
      </c>
    </row>
    <row r="45" spans="1:8" s="282" customFormat="1" x14ac:dyDescent="0.2">
      <c r="A45" s="421">
        <v>42979</v>
      </c>
      <c r="B45" s="283">
        <v>2</v>
      </c>
      <c r="C45" s="284">
        <v>931367705</v>
      </c>
      <c r="D45" s="440">
        <v>0</v>
      </c>
      <c r="E45" s="441">
        <v>0</v>
      </c>
      <c r="F45" s="437">
        <v>2</v>
      </c>
      <c r="G45" s="438">
        <v>931367705</v>
      </c>
      <c r="H45" s="439">
        <v>14282547</v>
      </c>
    </row>
    <row r="46" spans="1:8" s="282" customFormat="1" x14ac:dyDescent="0.2">
      <c r="A46" s="421">
        <v>43009</v>
      </c>
      <c r="B46" s="283">
        <v>1</v>
      </c>
      <c r="C46" s="284">
        <v>393604694</v>
      </c>
      <c r="D46" s="440">
        <v>0</v>
      </c>
      <c r="E46" s="441">
        <v>0</v>
      </c>
      <c r="F46" s="437">
        <v>1</v>
      </c>
      <c r="G46" s="438">
        <v>393604694</v>
      </c>
      <c r="H46" s="439">
        <v>18180310</v>
      </c>
    </row>
    <row r="47" spans="1:8" s="282" customFormat="1" x14ac:dyDescent="0.2">
      <c r="A47" s="421">
        <v>43040</v>
      </c>
      <c r="B47" s="283">
        <v>1</v>
      </c>
      <c r="C47" s="284">
        <v>531831404</v>
      </c>
      <c r="D47" s="440">
        <v>1</v>
      </c>
      <c r="E47" s="441">
        <v>473098215</v>
      </c>
      <c r="F47" s="437">
        <v>0</v>
      </c>
      <c r="G47" s="438">
        <v>58733189</v>
      </c>
      <c r="H47" s="439">
        <v>0</v>
      </c>
    </row>
    <row r="48" spans="1:8" s="282" customFormat="1" x14ac:dyDescent="0.2">
      <c r="A48" s="421">
        <v>43070</v>
      </c>
      <c r="B48" s="283">
        <v>0</v>
      </c>
      <c r="C48" s="284">
        <v>0</v>
      </c>
      <c r="D48" s="440">
        <v>0</v>
      </c>
      <c r="E48" s="441">
        <v>0</v>
      </c>
      <c r="F48" s="437">
        <v>0</v>
      </c>
      <c r="G48" s="438">
        <v>0</v>
      </c>
      <c r="H48" s="439">
        <v>835429</v>
      </c>
    </row>
    <row r="49" spans="1:8" s="282" customFormat="1" x14ac:dyDescent="0.2">
      <c r="A49" s="421">
        <v>43101</v>
      </c>
      <c r="B49" s="283">
        <v>2</v>
      </c>
      <c r="C49" s="284">
        <v>960923894</v>
      </c>
      <c r="D49" s="440">
        <v>0</v>
      </c>
      <c r="E49" s="441">
        <v>0</v>
      </c>
      <c r="F49" s="437">
        <v>2</v>
      </c>
      <c r="G49" s="438">
        <v>960923894</v>
      </c>
      <c r="H49" s="439">
        <v>30036836</v>
      </c>
    </row>
    <row r="50" spans="1:8" s="282" customFormat="1" x14ac:dyDescent="0.2">
      <c r="A50" s="421">
        <v>43132</v>
      </c>
      <c r="B50" s="283">
        <v>1</v>
      </c>
      <c r="C50" s="284">
        <v>407146850</v>
      </c>
      <c r="D50" s="440">
        <v>0</v>
      </c>
      <c r="E50" s="441">
        <v>0</v>
      </c>
      <c r="F50" s="437">
        <v>1</v>
      </c>
      <c r="G50" s="438">
        <v>407146850</v>
      </c>
      <c r="H50" s="439">
        <v>32465373</v>
      </c>
    </row>
    <row r="51" spans="1:8" s="282" customFormat="1" x14ac:dyDescent="0.2">
      <c r="A51" s="421">
        <v>43160</v>
      </c>
      <c r="B51" s="283">
        <v>1</v>
      </c>
      <c r="C51" s="284">
        <v>410246382</v>
      </c>
      <c r="D51" s="440">
        <v>0</v>
      </c>
      <c r="E51" s="441">
        <v>0</v>
      </c>
      <c r="F51" s="437">
        <v>1</v>
      </c>
      <c r="G51" s="438">
        <v>410246382</v>
      </c>
      <c r="H51" s="439">
        <v>37490342</v>
      </c>
    </row>
    <row r="52" spans="1:8" s="282" customFormat="1" x14ac:dyDescent="0.2">
      <c r="A52" s="421">
        <v>43191</v>
      </c>
      <c r="B52" s="283">
        <v>0</v>
      </c>
      <c r="C52" s="284">
        <v>0</v>
      </c>
      <c r="D52" s="440">
        <v>3</v>
      </c>
      <c r="E52" s="441">
        <v>1451471890</v>
      </c>
      <c r="F52" s="437">
        <v>-3</v>
      </c>
      <c r="G52" s="438">
        <v>-1451471890</v>
      </c>
      <c r="H52" s="439">
        <v>25324069</v>
      </c>
    </row>
    <row r="53" spans="1:8" s="282" customFormat="1" x14ac:dyDescent="0.2">
      <c r="A53" s="421">
        <v>43221</v>
      </c>
      <c r="B53" s="283">
        <v>1</v>
      </c>
      <c r="C53" s="284">
        <v>387858318</v>
      </c>
      <c r="D53" s="440">
        <v>0</v>
      </c>
      <c r="E53" s="441">
        <v>0</v>
      </c>
      <c r="F53" s="437">
        <v>1</v>
      </c>
      <c r="G53" s="438">
        <v>387858318</v>
      </c>
      <c r="H53" s="439">
        <v>0</v>
      </c>
    </row>
    <row r="54" spans="1:8" s="282" customFormat="1" x14ac:dyDescent="0.2">
      <c r="A54" s="421">
        <v>43252</v>
      </c>
      <c r="B54" s="283">
        <v>2</v>
      </c>
      <c r="C54" s="284">
        <v>913377253</v>
      </c>
      <c r="D54" s="440">
        <v>0</v>
      </c>
      <c r="E54" s="441">
        <v>0</v>
      </c>
      <c r="F54" s="437">
        <v>2</v>
      </c>
      <c r="G54" s="438">
        <v>913377253</v>
      </c>
      <c r="H54" s="439">
        <v>9775303</v>
      </c>
    </row>
    <row r="55" spans="1:8" s="282" customFormat="1" x14ac:dyDescent="0.2">
      <c r="A55" s="421">
        <v>43282</v>
      </c>
      <c r="B55" s="283">
        <v>2</v>
      </c>
      <c r="C55" s="284">
        <v>867214975</v>
      </c>
      <c r="D55" s="440">
        <v>0</v>
      </c>
      <c r="E55" s="441">
        <v>0</v>
      </c>
      <c r="F55" s="437">
        <v>2</v>
      </c>
      <c r="G55" s="438">
        <v>867214975</v>
      </c>
      <c r="H55" s="439">
        <v>8015457</v>
      </c>
    </row>
    <row r="56" spans="1:8" s="282" customFormat="1" x14ac:dyDescent="0.2">
      <c r="A56" s="421">
        <v>43313</v>
      </c>
      <c r="B56" s="283">
        <v>1</v>
      </c>
      <c r="C56" s="284">
        <v>470000000</v>
      </c>
      <c r="D56" s="440">
        <v>2</v>
      </c>
      <c r="E56" s="441">
        <v>806236062</v>
      </c>
      <c r="F56" s="437">
        <v>-1</v>
      </c>
      <c r="G56" s="438">
        <v>-336236062</v>
      </c>
      <c r="H56" s="439">
        <v>9122365</v>
      </c>
    </row>
    <row r="57" spans="1:8" s="282" customFormat="1" x14ac:dyDescent="0.2">
      <c r="A57" s="421">
        <v>43344</v>
      </c>
      <c r="B57" s="283">
        <v>0</v>
      </c>
      <c r="C57" s="284">
        <v>0</v>
      </c>
      <c r="D57" s="440">
        <v>0</v>
      </c>
      <c r="E57" s="441">
        <v>0</v>
      </c>
      <c r="F57" s="437">
        <v>0</v>
      </c>
      <c r="G57" s="438">
        <v>0</v>
      </c>
      <c r="H57" s="439">
        <v>25910590</v>
      </c>
    </row>
    <row r="58" spans="1:8" s="282" customFormat="1" x14ac:dyDescent="0.2">
      <c r="A58" s="421">
        <v>43374</v>
      </c>
      <c r="B58" s="283">
        <v>0</v>
      </c>
      <c r="C58" s="284">
        <v>0</v>
      </c>
      <c r="D58" s="440">
        <v>0</v>
      </c>
      <c r="E58" s="441">
        <v>0</v>
      </c>
      <c r="F58" s="437">
        <v>0</v>
      </c>
      <c r="G58" s="438">
        <v>0</v>
      </c>
      <c r="H58" s="439">
        <v>17133117</v>
      </c>
    </row>
    <row r="59" spans="1:8" s="282" customFormat="1" x14ac:dyDescent="0.2">
      <c r="A59" s="421">
        <v>43405</v>
      </c>
      <c r="B59" s="283">
        <v>1</v>
      </c>
      <c r="C59" s="284">
        <v>468608403</v>
      </c>
      <c r="D59" s="440">
        <v>0</v>
      </c>
      <c r="E59" s="441">
        <v>0</v>
      </c>
      <c r="F59" s="437">
        <v>1</v>
      </c>
      <c r="G59" s="438">
        <v>468608403</v>
      </c>
      <c r="H59" s="439">
        <v>6386638</v>
      </c>
    </row>
    <row r="60" spans="1:8" s="282" customFormat="1" x14ac:dyDescent="0.2">
      <c r="A60" s="421">
        <v>43435</v>
      </c>
      <c r="B60" s="283">
        <v>2</v>
      </c>
      <c r="C60" s="284">
        <v>922254483</v>
      </c>
      <c r="D60" s="440">
        <v>0</v>
      </c>
      <c r="E60" s="441">
        <v>0</v>
      </c>
      <c r="F60" s="437">
        <v>2</v>
      </c>
      <c r="G60" s="438">
        <v>922254483</v>
      </c>
      <c r="H60" s="439">
        <v>0</v>
      </c>
    </row>
    <row r="61" spans="1:8" s="282" customFormat="1" x14ac:dyDescent="0.2">
      <c r="A61" s="421">
        <v>43466</v>
      </c>
      <c r="B61" s="283">
        <v>0</v>
      </c>
      <c r="C61" s="284">
        <v>0</v>
      </c>
      <c r="D61" s="440">
        <v>0</v>
      </c>
      <c r="E61" s="441">
        <v>0</v>
      </c>
      <c r="F61" s="437">
        <v>0</v>
      </c>
      <c r="G61" s="438">
        <v>0</v>
      </c>
      <c r="H61" s="439">
        <v>0</v>
      </c>
    </row>
    <row r="62" spans="1:8" s="282" customFormat="1" x14ac:dyDescent="0.2">
      <c r="A62" s="421">
        <v>43497</v>
      </c>
      <c r="B62" s="283">
        <v>1</v>
      </c>
      <c r="C62" s="284">
        <v>512178462</v>
      </c>
      <c r="D62" s="440">
        <v>0</v>
      </c>
      <c r="E62" s="441">
        <v>0</v>
      </c>
      <c r="F62" s="437">
        <v>1</v>
      </c>
      <c r="G62" s="438">
        <v>512178462</v>
      </c>
      <c r="H62" s="439">
        <v>0</v>
      </c>
    </row>
    <row r="63" spans="1:8" s="282" customFormat="1" x14ac:dyDescent="0.2">
      <c r="A63" s="421">
        <v>43525</v>
      </c>
      <c r="B63" s="283">
        <v>1</v>
      </c>
      <c r="C63" s="284">
        <v>522086190</v>
      </c>
      <c r="D63" s="440">
        <v>0</v>
      </c>
      <c r="E63" s="441">
        <v>0</v>
      </c>
      <c r="F63" s="437">
        <v>1</v>
      </c>
      <c r="G63" s="438">
        <v>522086190</v>
      </c>
      <c r="H63" s="439">
        <v>0</v>
      </c>
    </row>
    <row r="64" spans="1:8" s="282" customFormat="1" x14ac:dyDescent="0.2">
      <c r="A64" s="421">
        <v>43556</v>
      </c>
      <c r="B64" s="283">
        <v>2</v>
      </c>
      <c r="C64" s="284">
        <v>949593996</v>
      </c>
      <c r="D64" s="440">
        <v>0</v>
      </c>
      <c r="E64" s="441">
        <v>0</v>
      </c>
      <c r="F64" s="437">
        <v>2</v>
      </c>
      <c r="G64" s="438">
        <v>949593996</v>
      </c>
      <c r="H64" s="439">
        <v>6633185</v>
      </c>
    </row>
    <row r="65" spans="1:8" s="282" customFormat="1" x14ac:dyDescent="0.2">
      <c r="A65" s="421">
        <v>43586</v>
      </c>
      <c r="B65" s="283">
        <v>0</v>
      </c>
      <c r="C65" s="284">
        <v>0</v>
      </c>
      <c r="D65" s="440">
        <v>1</v>
      </c>
      <c r="E65" s="441">
        <v>399713571</v>
      </c>
      <c r="F65" s="437">
        <v>-1</v>
      </c>
      <c r="G65" s="438">
        <v>-399713571</v>
      </c>
      <c r="H65" s="439">
        <v>0</v>
      </c>
    </row>
    <row r="66" spans="1:8" s="282" customFormat="1" x14ac:dyDescent="0.2">
      <c r="A66" s="421">
        <v>43617</v>
      </c>
      <c r="B66" s="283">
        <v>0</v>
      </c>
      <c r="C66" s="284">
        <v>0</v>
      </c>
      <c r="D66" s="440">
        <v>0</v>
      </c>
      <c r="E66" s="441">
        <v>0</v>
      </c>
      <c r="F66" s="437">
        <v>0</v>
      </c>
      <c r="G66" s="438">
        <v>0</v>
      </c>
      <c r="H66" s="439">
        <v>0</v>
      </c>
    </row>
    <row r="67" spans="1:8" s="282" customFormat="1" x14ac:dyDescent="0.2">
      <c r="A67" s="421">
        <v>43647</v>
      </c>
      <c r="B67" s="283">
        <v>4</v>
      </c>
      <c r="C67" s="284">
        <v>2077215937</v>
      </c>
      <c r="D67" s="440">
        <v>0</v>
      </c>
      <c r="E67" s="441">
        <v>0</v>
      </c>
      <c r="F67" s="437">
        <v>4</v>
      </c>
      <c r="G67" s="438">
        <v>2077215937</v>
      </c>
      <c r="H67" s="439">
        <v>0</v>
      </c>
    </row>
    <row r="68" spans="1:8" s="282" customFormat="1" x14ac:dyDescent="0.2">
      <c r="A68" s="421">
        <v>43678</v>
      </c>
      <c r="B68" s="283">
        <v>1</v>
      </c>
      <c r="C68" s="284">
        <v>539342263</v>
      </c>
      <c r="D68" s="440">
        <v>0</v>
      </c>
      <c r="E68" s="441">
        <v>0</v>
      </c>
      <c r="F68" s="437">
        <v>1</v>
      </c>
      <c r="G68" s="438">
        <v>539342263</v>
      </c>
      <c r="H68" s="439">
        <v>0</v>
      </c>
    </row>
    <row r="69" spans="1:8" s="282" customFormat="1" x14ac:dyDescent="0.2">
      <c r="A69" s="421">
        <v>43709</v>
      </c>
      <c r="B69" s="283">
        <v>2</v>
      </c>
      <c r="C69" s="284">
        <v>990250373</v>
      </c>
      <c r="D69" s="440">
        <v>0</v>
      </c>
      <c r="E69" s="441">
        <v>0</v>
      </c>
      <c r="F69" s="437">
        <v>2</v>
      </c>
      <c r="G69" s="438">
        <v>990250373</v>
      </c>
      <c r="H69" s="439">
        <v>0</v>
      </c>
    </row>
    <row r="70" spans="1:8" s="282" customFormat="1" x14ac:dyDescent="0.2">
      <c r="A70" s="421">
        <v>43739</v>
      </c>
      <c r="B70" s="283">
        <v>5</v>
      </c>
      <c r="C70" s="284">
        <v>2725246181</v>
      </c>
      <c r="D70" s="440">
        <v>1</v>
      </c>
      <c r="E70" s="441">
        <v>523136512</v>
      </c>
      <c r="F70" s="437">
        <v>4</v>
      </c>
      <c r="G70" s="438">
        <v>2202109669</v>
      </c>
      <c r="H70" s="439">
        <v>0</v>
      </c>
    </row>
    <row r="71" spans="1:8" s="282" customFormat="1" x14ac:dyDescent="0.2">
      <c r="A71" s="421">
        <v>43770</v>
      </c>
      <c r="B71" s="283">
        <v>1</v>
      </c>
      <c r="C71" s="284">
        <v>524096354</v>
      </c>
      <c r="D71" s="440">
        <v>0</v>
      </c>
      <c r="E71" s="441">
        <v>0</v>
      </c>
      <c r="F71" s="437">
        <v>1</v>
      </c>
      <c r="G71" s="438">
        <v>524096354</v>
      </c>
      <c r="H71" s="439">
        <v>0</v>
      </c>
    </row>
    <row r="72" spans="1:8" s="282" customFormat="1" x14ac:dyDescent="0.2">
      <c r="A72" s="421">
        <v>43800</v>
      </c>
      <c r="B72" s="283">
        <v>3</v>
      </c>
      <c r="C72" s="284">
        <v>1590165490</v>
      </c>
      <c r="D72" s="440">
        <v>0</v>
      </c>
      <c r="E72" s="441">
        <v>0</v>
      </c>
      <c r="F72" s="437">
        <v>3</v>
      </c>
      <c r="G72" s="438">
        <v>1590165490</v>
      </c>
      <c r="H72" s="439">
        <v>0</v>
      </c>
    </row>
    <row r="73" spans="1:8" s="282" customFormat="1" x14ac:dyDescent="0.2">
      <c r="A73" s="421">
        <v>43831</v>
      </c>
      <c r="B73" s="283">
        <v>1</v>
      </c>
      <c r="C73" s="284">
        <v>545179331</v>
      </c>
      <c r="D73" s="440">
        <v>0</v>
      </c>
      <c r="E73" s="441">
        <v>0</v>
      </c>
      <c r="F73" s="437">
        <v>1</v>
      </c>
      <c r="G73" s="438">
        <v>545179331</v>
      </c>
      <c r="H73" s="439">
        <v>0</v>
      </c>
    </row>
    <row r="74" spans="1:8" s="282" customFormat="1" x14ac:dyDescent="0.2">
      <c r="A74" s="421">
        <v>43862</v>
      </c>
      <c r="B74" s="283">
        <v>1</v>
      </c>
      <c r="C74" s="284">
        <v>602538646</v>
      </c>
      <c r="D74" s="440">
        <v>0</v>
      </c>
      <c r="E74" s="441">
        <v>0</v>
      </c>
      <c r="F74" s="437">
        <v>1</v>
      </c>
      <c r="G74" s="438">
        <v>602538646</v>
      </c>
      <c r="H74" s="439">
        <v>0</v>
      </c>
    </row>
    <row r="75" spans="1:8" s="282" customFormat="1" x14ac:dyDescent="0.2">
      <c r="A75" s="421">
        <v>43891</v>
      </c>
      <c r="B75" s="283">
        <v>3</v>
      </c>
      <c r="C75" s="284">
        <v>1682005431</v>
      </c>
      <c r="D75" s="440">
        <v>0</v>
      </c>
      <c r="E75" s="441">
        <v>0</v>
      </c>
      <c r="F75" s="437">
        <v>3</v>
      </c>
      <c r="G75" s="438">
        <v>1682005431</v>
      </c>
      <c r="H75" s="439">
        <v>0</v>
      </c>
    </row>
    <row r="76" spans="1:8" s="282" customFormat="1" x14ac:dyDescent="0.2">
      <c r="A76" s="421">
        <v>43922</v>
      </c>
      <c r="B76" s="283">
        <v>1</v>
      </c>
      <c r="C76" s="284">
        <v>483312482</v>
      </c>
      <c r="D76" s="440">
        <v>0</v>
      </c>
      <c r="E76" s="441">
        <v>0</v>
      </c>
      <c r="F76" s="437">
        <v>1</v>
      </c>
      <c r="G76" s="438">
        <v>483312482</v>
      </c>
      <c r="H76" s="439">
        <v>0</v>
      </c>
    </row>
    <row r="77" spans="1:8" s="285" customFormat="1" x14ac:dyDescent="0.25">
      <c r="A77" s="421">
        <v>43952</v>
      </c>
      <c r="B77" s="283">
        <v>0</v>
      </c>
      <c r="C77" s="284">
        <v>0</v>
      </c>
      <c r="D77" s="440">
        <v>0</v>
      </c>
      <c r="E77" s="441">
        <v>0</v>
      </c>
      <c r="F77" s="437">
        <v>0</v>
      </c>
      <c r="G77" s="438">
        <v>0</v>
      </c>
      <c r="H77" s="439">
        <v>0</v>
      </c>
    </row>
    <row r="78" spans="1:8" s="285" customFormat="1" x14ac:dyDescent="0.25">
      <c r="A78" s="421">
        <v>43983</v>
      </c>
      <c r="B78" s="283">
        <v>2</v>
      </c>
      <c r="C78" s="284">
        <v>1027795680</v>
      </c>
      <c r="D78" s="440">
        <v>0</v>
      </c>
      <c r="E78" s="441">
        <v>0</v>
      </c>
      <c r="F78" s="437">
        <v>2</v>
      </c>
      <c r="G78" s="438">
        <v>1027795680</v>
      </c>
      <c r="H78" s="439">
        <v>0</v>
      </c>
    </row>
    <row r="79" spans="1:8" s="285" customFormat="1" x14ac:dyDescent="0.25">
      <c r="A79" s="421">
        <v>44013</v>
      </c>
      <c r="B79" s="283">
        <v>2</v>
      </c>
      <c r="C79" s="284">
        <v>826044229</v>
      </c>
      <c r="D79" s="440">
        <v>0</v>
      </c>
      <c r="E79" s="441">
        <v>0</v>
      </c>
      <c r="F79" s="437">
        <v>2</v>
      </c>
      <c r="G79" s="438">
        <v>826044229</v>
      </c>
      <c r="H79" s="439">
        <v>0</v>
      </c>
    </row>
    <row r="80" spans="1:8" s="285" customFormat="1" x14ac:dyDescent="0.25">
      <c r="A80" s="421">
        <v>44044</v>
      </c>
      <c r="B80" s="283">
        <v>1</v>
      </c>
      <c r="C80" s="284">
        <v>607112007</v>
      </c>
      <c r="D80" s="440">
        <v>1</v>
      </c>
      <c r="E80" s="441">
        <v>500277027</v>
      </c>
      <c r="F80" s="437">
        <v>0</v>
      </c>
      <c r="G80" s="438">
        <v>106834980</v>
      </c>
      <c r="H80" s="439">
        <v>0</v>
      </c>
    </row>
    <row r="81" spans="1:8" s="285" customFormat="1" x14ac:dyDescent="0.25">
      <c r="A81" s="421">
        <v>44075</v>
      </c>
      <c r="B81" s="283">
        <v>3</v>
      </c>
      <c r="C81" s="284">
        <v>1603275047</v>
      </c>
      <c r="D81" s="440">
        <v>1</v>
      </c>
      <c r="E81" s="441">
        <v>539344495</v>
      </c>
      <c r="F81" s="437">
        <v>2</v>
      </c>
      <c r="G81" s="438">
        <v>1063930552</v>
      </c>
      <c r="H81" s="439">
        <v>0</v>
      </c>
    </row>
    <row r="82" spans="1:8" s="285" customFormat="1" x14ac:dyDescent="0.25">
      <c r="A82" s="421">
        <v>44105</v>
      </c>
      <c r="B82" s="283">
        <v>0</v>
      </c>
      <c r="C82" s="284">
        <v>0</v>
      </c>
      <c r="D82" s="440">
        <v>0</v>
      </c>
      <c r="E82" s="441">
        <v>0</v>
      </c>
      <c r="F82" s="437">
        <v>0</v>
      </c>
      <c r="G82" s="438">
        <v>0</v>
      </c>
      <c r="H82" s="439">
        <v>0</v>
      </c>
    </row>
    <row r="83" spans="1:8" s="286" customFormat="1" x14ac:dyDescent="0.2">
      <c r="A83" s="421">
        <v>44136</v>
      </c>
      <c r="B83" s="283">
        <v>1</v>
      </c>
      <c r="C83" s="284">
        <v>419978825</v>
      </c>
      <c r="D83" s="440">
        <v>0</v>
      </c>
      <c r="E83" s="441">
        <v>0</v>
      </c>
      <c r="F83" s="437">
        <v>1</v>
      </c>
      <c r="G83" s="438">
        <v>419978825</v>
      </c>
      <c r="H83" s="439">
        <v>0</v>
      </c>
    </row>
    <row r="84" spans="1:8" s="286" customFormat="1" x14ac:dyDescent="0.2">
      <c r="A84" s="421">
        <v>44166</v>
      </c>
      <c r="B84" s="283">
        <v>5</v>
      </c>
      <c r="C84" s="284">
        <v>3455237115</v>
      </c>
      <c r="D84" s="440">
        <v>0</v>
      </c>
      <c r="E84" s="441">
        <v>0</v>
      </c>
      <c r="F84" s="437">
        <v>5</v>
      </c>
      <c r="G84" s="438">
        <v>3455237115</v>
      </c>
      <c r="H84" s="439">
        <v>0</v>
      </c>
    </row>
    <row r="85" spans="1:8" s="286" customFormat="1" x14ac:dyDescent="0.2">
      <c r="A85" s="421">
        <v>44197</v>
      </c>
      <c r="B85" s="283">
        <v>2</v>
      </c>
      <c r="C85" s="284">
        <v>1103729343</v>
      </c>
      <c r="D85" s="440">
        <v>0</v>
      </c>
      <c r="E85" s="441">
        <v>0</v>
      </c>
      <c r="F85" s="437">
        <v>2</v>
      </c>
      <c r="G85" s="438">
        <v>1103729343</v>
      </c>
      <c r="H85" s="439">
        <v>0</v>
      </c>
    </row>
    <row r="86" spans="1:8" s="286" customFormat="1" x14ac:dyDescent="0.2">
      <c r="A86" s="421">
        <v>44228</v>
      </c>
      <c r="B86" s="283">
        <v>3</v>
      </c>
      <c r="C86" s="284">
        <v>1334301284</v>
      </c>
      <c r="D86" s="440">
        <v>0</v>
      </c>
      <c r="E86" s="441">
        <v>0</v>
      </c>
      <c r="F86" s="437">
        <v>3</v>
      </c>
      <c r="G86" s="438">
        <v>1334301284</v>
      </c>
      <c r="H86" s="439">
        <v>0</v>
      </c>
    </row>
    <row r="87" spans="1:8" s="286" customFormat="1" x14ac:dyDescent="0.2">
      <c r="A87" s="421">
        <v>44256</v>
      </c>
      <c r="B87" s="283">
        <v>1</v>
      </c>
      <c r="C87" s="284">
        <v>581312782</v>
      </c>
      <c r="D87" s="440">
        <v>0</v>
      </c>
      <c r="E87" s="441">
        <v>0</v>
      </c>
      <c r="F87" s="437">
        <v>1</v>
      </c>
      <c r="G87" s="438">
        <v>581312782</v>
      </c>
      <c r="H87" s="439">
        <v>0</v>
      </c>
    </row>
    <row r="88" spans="1:8" s="286" customFormat="1" x14ac:dyDescent="0.2">
      <c r="A88" s="421">
        <v>44287</v>
      </c>
      <c r="B88" s="283">
        <v>2</v>
      </c>
      <c r="C88" s="284">
        <v>1113292997</v>
      </c>
      <c r="D88" s="440">
        <v>0</v>
      </c>
      <c r="E88" s="441">
        <v>0</v>
      </c>
      <c r="F88" s="437">
        <v>2</v>
      </c>
      <c r="G88" s="438">
        <v>1113292997</v>
      </c>
      <c r="H88" s="439">
        <v>0</v>
      </c>
    </row>
    <row r="89" spans="1:8" s="286" customFormat="1" x14ac:dyDescent="0.2">
      <c r="A89" s="421">
        <v>44317</v>
      </c>
      <c r="B89" s="283">
        <v>4</v>
      </c>
      <c r="C89" s="284">
        <v>1937740339</v>
      </c>
      <c r="D89" s="440">
        <v>0</v>
      </c>
      <c r="E89" s="441">
        <v>0</v>
      </c>
      <c r="F89" s="437">
        <v>4</v>
      </c>
      <c r="G89" s="438">
        <v>1937740339</v>
      </c>
      <c r="H89" s="439">
        <v>0</v>
      </c>
    </row>
    <row r="90" spans="1:8" s="286" customFormat="1" x14ac:dyDescent="0.2">
      <c r="A90" s="421">
        <v>44348</v>
      </c>
      <c r="B90" s="283">
        <v>3</v>
      </c>
      <c r="C90" s="284">
        <v>1492313251</v>
      </c>
      <c r="D90" s="440">
        <v>0</v>
      </c>
      <c r="E90" s="441">
        <v>0</v>
      </c>
      <c r="F90" s="437">
        <v>3</v>
      </c>
      <c r="G90" s="438">
        <v>1492313251</v>
      </c>
      <c r="H90" s="439">
        <v>0</v>
      </c>
    </row>
    <row r="91" spans="1:8" s="286" customFormat="1" x14ac:dyDescent="0.2">
      <c r="A91" s="421">
        <v>44378</v>
      </c>
      <c r="B91" s="283">
        <v>3</v>
      </c>
      <c r="C91" s="284">
        <v>1414821021</v>
      </c>
      <c r="D91" s="440">
        <v>1</v>
      </c>
      <c r="E91" s="441">
        <v>674184869</v>
      </c>
      <c r="F91" s="437">
        <v>2</v>
      </c>
      <c r="G91" s="438">
        <v>740636152</v>
      </c>
      <c r="H91" s="439">
        <v>0</v>
      </c>
    </row>
    <row r="92" spans="1:8" s="286" customFormat="1" x14ac:dyDescent="0.2">
      <c r="A92" s="421">
        <v>44409</v>
      </c>
      <c r="B92" s="283">
        <v>3</v>
      </c>
      <c r="C92" s="284">
        <v>1782417443</v>
      </c>
      <c r="D92" s="440">
        <v>0</v>
      </c>
      <c r="E92" s="441">
        <v>0</v>
      </c>
      <c r="F92" s="437">
        <v>3</v>
      </c>
      <c r="G92" s="438">
        <v>1782417443</v>
      </c>
      <c r="H92" s="439">
        <v>0</v>
      </c>
    </row>
    <row r="93" spans="1:8" s="286" customFormat="1" x14ac:dyDescent="0.2">
      <c r="A93" s="421">
        <v>44440</v>
      </c>
      <c r="B93" s="283">
        <v>2</v>
      </c>
      <c r="C93" s="284">
        <v>1335390901</v>
      </c>
      <c r="D93" s="440">
        <v>1</v>
      </c>
      <c r="E93" s="441">
        <v>594961591</v>
      </c>
      <c r="F93" s="437">
        <v>1</v>
      </c>
      <c r="G93" s="438">
        <v>740429310</v>
      </c>
      <c r="H93" s="439">
        <v>0</v>
      </c>
    </row>
    <row r="94" spans="1:8" s="286" customFormat="1" x14ac:dyDescent="0.2">
      <c r="A94" s="421">
        <v>44470</v>
      </c>
      <c r="B94" s="283">
        <v>0</v>
      </c>
      <c r="C94" s="284">
        <v>-1200731</v>
      </c>
      <c r="D94" s="440">
        <v>0</v>
      </c>
      <c r="E94" s="441">
        <v>0</v>
      </c>
      <c r="F94" s="437">
        <v>0</v>
      </c>
      <c r="G94" s="438">
        <v>-1200731</v>
      </c>
      <c r="H94" s="439">
        <v>0</v>
      </c>
    </row>
    <row r="95" spans="1:8" s="286" customFormat="1" x14ac:dyDescent="0.2">
      <c r="A95" s="421">
        <v>44501</v>
      </c>
      <c r="B95" s="283">
        <v>2</v>
      </c>
      <c r="C95" s="284">
        <v>1332454951</v>
      </c>
      <c r="D95" s="440">
        <v>0</v>
      </c>
      <c r="E95" s="441">
        <v>0</v>
      </c>
      <c r="F95" s="437">
        <v>2</v>
      </c>
      <c r="G95" s="438">
        <v>1332454951</v>
      </c>
      <c r="H95" s="439">
        <v>0</v>
      </c>
    </row>
    <row r="96" spans="1:8" s="286" customFormat="1" x14ac:dyDescent="0.2">
      <c r="A96" s="421">
        <v>44531</v>
      </c>
      <c r="B96" s="283">
        <v>3</v>
      </c>
      <c r="C96" s="284">
        <v>2024843203</v>
      </c>
      <c r="D96" s="440">
        <v>0</v>
      </c>
      <c r="E96" s="441">
        <v>0</v>
      </c>
      <c r="F96" s="437">
        <v>3</v>
      </c>
      <c r="G96" s="438">
        <v>2024843203</v>
      </c>
      <c r="H96" s="439">
        <v>0</v>
      </c>
    </row>
    <row r="97" spans="1:8" s="286" customFormat="1" x14ac:dyDescent="0.2">
      <c r="A97" s="421">
        <v>44562</v>
      </c>
      <c r="B97" s="283">
        <v>0</v>
      </c>
      <c r="C97" s="284">
        <v>-14114844</v>
      </c>
      <c r="D97" s="440">
        <v>1</v>
      </c>
      <c r="E97" s="441">
        <v>419978825</v>
      </c>
      <c r="F97" s="437">
        <v>-1</v>
      </c>
      <c r="G97" s="438">
        <v>-434093669</v>
      </c>
      <c r="H97" s="439">
        <v>0</v>
      </c>
    </row>
    <row r="98" spans="1:8" s="286" customFormat="1" x14ac:dyDescent="0.2">
      <c r="A98" s="421">
        <v>44593</v>
      </c>
      <c r="B98" s="283">
        <v>3</v>
      </c>
      <c r="C98" s="284">
        <v>1480180109</v>
      </c>
      <c r="D98" s="440">
        <v>4</v>
      </c>
      <c r="E98" s="441">
        <v>1820118812</v>
      </c>
      <c r="F98" s="437">
        <v>-1</v>
      </c>
      <c r="G98" s="438">
        <v>-339938703</v>
      </c>
      <c r="H98" s="439">
        <v>0</v>
      </c>
    </row>
    <row r="99" spans="1:8" s="286" customFormat="1" x14ac:dyDescent="0.2">
      <c r="A99" s="421">
        <v>44621</v>
      </c>
      <c r="B99" s="283">
        <v>1</v>
      </c>
      <c r="C99" s="284">
        <v>675959046</v>
      </c>
      <c r="D99" s="440">
        <v>0</v>
      </c>
      <c r="E99" s="441">
        <v>0</v>
      </c>
      <c r="F99" s="437">
        <v>1</v>
      </c>
      <c r="G99" s="438">
        <v>675959046</v>
      </c>
      <c r="H99" s="439">
        <v>26077046</v>
      </c>
    </row>
    <row r="100" spans="1:8" s="286" customFormat="1" x14ac:dyDescent="0.2">
      <c r="A100" s="421">
        <v>44652</v>
      </c>
      <c r="B100" s="283">
        <v>0</v>
      </c>
      <c r="C100" s="284">
        <v>-84052</v>
      </c>
      <c r="D100" s="440">
        <v>0</v>
      </c>
      <c r="E100" s="441">
        <v>0</v>
      </c>
      <c r="F100" s="437">
        <v>0</v>
      </c>
      <c r="G100" s="438">
        <v>-84052</v>
      </c>
      <c r="H100" s="439">
        <v>43421879</v>
      </c>
    </row>
    <row r="101" spans="1:8" s="286" customFormat="1" x14ac:dyDescent="0.2">
      <c r="A101" s="421">
        <v>44682</v>
      </c>
      <c r="B101" s="283">
        <v>1</v>
      </c>
      <c r="C101" s="284">
        <v>657506633</v>
      </c>
      <c r="D101" s="440">
        <v>0</v>
      </c>
      <c r="E101" s="441">
        <v>0</v>
      </c>
      <c r="F101" s="437">
        <v>1</v>
      </c>
      <c r="G101" s="438">
        <v>657506633</v>
      </c>
      <c r="H101" s="439">
        <v>6222752</v>
      </c>
    </row>
    <row r="102" spans="1:8" s="286" customFormat="1" x14ac:dyDescent="0.2">
      <c r="A102" s="421">
        <v>44713</v>
      </c>
      <c r="B102" s="283">
        <v>0</v>
      </c>
      <c r="C102" s="284">
        <v>3187113</v>
      </c>
      <c r="D102" s="440">
        <v>0</v>
      </c>
      <c r="E102" s="441">
        <v>0</v>
      </c>
      <c r="F102" s="437">
        <v>0</v>
      </c>
      <c r="G102" s="438">
        <v>3187113</v>
      </c>
      <c r="H102" s="439">
        <v>79861003</v>
      </c>
    </row>
    <row r="103" spans="1:8" s="286" customFormat="1" x14ac:dyDescent="0.2">
      <c r="A103" s="421">
        <v>44743</v>
      </c>
      <c r="B103" s="283">
        <v>1</v>
      </c>
      <c r="C103" s="284">
        <v>717138</v>
      </c>
      <c r="D103" s="440">
        <v>1</v>
      </c>
      <c r="E103" s="441">
        <v>791479418</v>
      </c>
      <c r="F103" s="437">
        <v>0</v>
      </c>
      <c r="G103" s="438">
        <v>-790762280</v>
      </c>
      <c r="H103" s="439">
        <v>125880607</v>
      </c>
    </row>
    <row r="104" spans="1:8" s="286" customFormat="1" x14ac:dyDescent="0.2">
      <c r="A104" s="421">
        <v>44774</v>
      </c>
      <c r="B104" s="283">
        <v>0</v>
      </c>
      <c r="C104" s="284">
        <v>47414602</v>
      </c>
      <c r="D104" s="440">
        <v>0</v>
      </c>
      <c r="E104" s="441">
        <v>0</v>
      </c>
      <c r="F104" s="437">
        <v>0</v>
      </c>
      <c r="G104" s="438">
        <v>47414602</v>
      </c>
      <c r="H104" s="439">
        <v>0</v>
      </c>
    </row>
    <row r="105" spans="1:8" s="286" customFormat="1" x14ac:dyDescent="0.2">
      <c r="A105" s="421">
        <v>44805</v>
      </c>
      <c r="B105" s="283">
        <v>0</v>
      </c>
      <c r="C105" s="284">
        <v>5565832</v>
      </c>
      <c r="D105" s="440">
        <v>0</v>
      </c>
      <c r="E105" s="441">
        <v>0</v>
      </c>
      <c r="F105" s="437">
        <v>0</v>
      </c>
      <c r="G105" s="438">
        <v>5565832</v>
      </c>
      <c r="H105" s="439">
        <v>0</v>
      </c>
    </row>
    <row r="106" spans="1:8" s="286" customFormat="1" x14ac:dyDescent="0.2">
      <c r="A106" s="421">
        <v>44835</v>
      </c>
      <c r="B106" s="283">
        <v>1</v>
      </c>
      <c r="C106" s="284">
        <v>911629668</v>
      </c>
      <c r="D106" s="440">
        <v>0</v>
      </c>
      <c r="E106" s="441">
        <v>0</v>
      </c>
      <c r="F106" s="437">
        <v>1</v>
      </c>
      <c r="G106" s="438">
        <v>911629668</v>
      </c>
      <c r="H106" s="439">
        <v>0</v>
      </c>
    </row>
    <row r="107" spans="1:8" s="286" customFormat="1" x14ac:dyDescent="0.2">
      <c r="A107" s="421">
        <v>44866</v>
      </c>
      <c r="B107" s="283">
        <v>1</v>
      </c>
      <c r="C107" s="284">
        <v>568246696</v>
      </c>
      <c r="D107" s="440">
        <v>0</v>
      </c>
      <c r="E107" s="441">
        <v>0</v>
      </c>
      <c r="F107" s="437">
        <v>1</v>
      </c>
      <c r="G107" s="438">
        <v>568246696</v>
      </c>
      <c r="H107" s="439">
        <v>0</v>
      </c>
    </row>
    <row r="108" spans="1:8" s="286" customFormat="1" x14ac:dyDescent="0.2">
      <c r="A108" s="421">
        <v>44896</v>
      </c>
      <c r="B108" s="283">
        <v>0</v>
      </c>
      <c r="C108" s="284">
        <v>-426726</v>
      </c>
      <c r="D108" s="440">
        <v>0</v>
      </c>
      <c r="E108" s="441">
        <v>0</v>
      </c>
      <c r="F108" s="437">
        <v>0</v>
      </c>
      <c r="G108" s="438">
        <v>-426726</v>
      </c>
      <c r="H108" s="439">
        <v>0</v>
      </c>
    </row>
    <row r="109" spans="1:8" s="286" customFormat="1" x14ac:dyDescent="0.2">
      <c r="A109" s="421">
        <v>44927</v>
      </c>
      <c r="B109" s="283">
        <v>2</v>
      </c>
      <c r="C109" s="284">
        <v>1431593674</v>
      </c>
      <c r="D109" s="440">
        <v>1</v>
      </c>
      <c r="E109" s="441">
        <v>670086362</v>
      </c>
      <c r="F109" s="437">
        <v>1</v>
      </c>
      <c r="G109" s="438">
        <v>761507312</v>
      </c>
      <c r="H109" s="439">
        <v>0</v>
      </c>
    </row>
    <row r="110" spans="1:8" s="286" customFormat="1" x14ac:dyDescent="0.2">
      <c r="A110" s="421">
        <v>44958</v>
      </c>
      <c r="B110" s="283">
        <v>2</v>
      </c>
      <c r="C110" s="284">
        <v>1625792062</v>
      </c>
      <c r="D110" s="440">
        <v>0</v>
      </c>
      <c r="E110" s="441">
        <v>0</v>
      </c>
      <c r="F110" s="437">
        <v>2</v>
      </c>
      <c r="G110" s="438">
        <v>1625792062</v>
      </c>
      <c r="H110" s="439">
        <v>9297304</v>
      </c>
    </row>
    <row r="111" spans="1:8" s="286" customFormat="1" x14ac:dyDescent="0.2">
      <c r="A111" s="421">
        <v>44986</v>
      </c>
      <c r="B111" s="283">
        <v>1</v>
      </c>
      <c r="C111" s="284">
        <v>540209266</v>
      </c>
      <c r="D111" s="440">
        <v>0</v>
      </c>
      <c r="E111" s="441">
        <v>0</v>
      </c>
      <c r="F111" s="437">
        <v>1</v>
      </c>
      <c r="G111" s="438">
        <v>540209266</v>
      </c>
      <c r="H111" s="439">
        <v>0</v>
      </c>
    </row>
    <row r="112" spans="1:8" s="286" customFormat="1" x14ac:dyDescent="0.2">
      <c r="A112" s="421">
        <v>45017</v>
      </c>
      <c r="B112" s="283">
        <v>1</v>
      </c>
      <c r="C112" s="284">
        <v>781005171</v>
      </c>
      <c r="D112" s="440">
        <v>0</v>
      </c>
      <c r="E112" s="441">
        <v>0</v>
      </c>
      <c r="F112" s="437">
        <v>1</v>
      </c>
      <c r="G112" s="438">
        <v>781005171</v>
      </c>
      <c r="H112" s="439">
        <v>0</v>
      </c>
    </row>
    <row r="113" spans="1:8" s="286" customFormat="1" x14ac:dyDescent="0.2">
      <c r="A113" s="421">
        <v>45047</v>
      </c>
      <c r="B113" s="283">
        <v>1</v>
      </c>
      <c r="C113" s="284">
        <v>636175748</v>
      </c>
      <c r="D113" s="440">
        <v>2</v>
      </c>
      <c r="E113" s="441">
        <v>1287016628</v>
      </c>
      <c r="F113" s="437">
        <v>-1</v>
      </c>
      <c r="G113" s="438">
        <v>-650840880</v>
      </c>
      <c r="H113" s="439">
        <v>0</v>
      </c>
    </row>
    <row r="114" spans="1:8" s="286" customFormat="1" x14ac:dyDescent="0.2">
      <c r="A114" s="421">
        <v>45078</v>
      </c>
      <c r="B114" s="283">
        <v>0</v>
      </c>
      <c r="C114" s="284">
        <v>-82415284</v>
      </c>
      <c r="D114" s="440">
        <v>0</v>
      </c>
      <c r="E114" s="441">
        <v>0</v>
      </c>
      <c r="F114" s="437">
        <v>0</v>
      </c>
      <c r="G114" s="438">
        <v>-82415284</v>
      </c>
      <c r="H114" s="439">
        <v>0</v>
      </c>
    </row>
    <row r="115" spans="1:8" s="286" customFormat="1" x14ac:dyDescent="0.2">
      <c r="A115" s="421">
        <v>45108</v>
      </c>
      <c r="B115" s="283">
        <v>0</v>
      </c>
      <c r="C115" s="284">
        <v>175608130</v>
      </c>
      <c r="D115" s="440">
        <v>2</v>
      </c>
      <c r="E115" s="441">
        <v>1486740521</v>
      </c>
      <c r="F115" s="437">
        <v>-2</v>
      </c>
      <c r="G115" s="438">
        <v>-1311132391</v>
      </c>
      <c r="H115" s="439">
        <v>-6356954</v>
      </c>
    </row>
    <row r="116" spans="1:8" s="286" customFormat="1" ht="14.45" customHeight="1" x14ac:dyDescent="0.2">
      <c r="A116" s="421">
        <v>45139</v>
      </c>
      <c r="B116" s="283">
        <v>0</v>
      </c>
      <c r="C116" s="284">
        <v>0</v>
      </c>
      <c r="D116" s="440">
        <v>0</v>
      </c>
      <c r="E116" s="441">
        <v>0</v>
      </c>
      <c r="F116" s="437">
        <v>0</v>
      </c>
      <c r="G116" s="438">
        <v>0</v>
      </c>
      <c r="H116" s="439">
        <v>0</v>
      </c>
    </row>
    <row r="117" spans="1:8" s="286" customFormat="1" x14ac:dyDescent="0.2">
      <c r="A117" s="421">
        <v>45170</v>
      </c>
      <c r="B117" s="283">
        <v>1</v>
      </c>
      <c r="C117" s="284">
        <v>866821078</v>
      </c>
      <c r="D117" s="440">
        <v>0</v>
      </c>
      <c r="E117" s="441">
        <v>0</v>
      </c>
      <c r="F117" s="437">
        <v>1</v>
      </c>
      <c r="G117" s="438">
        <v>866821078</v>
      </c>
      <c r="H117" s="439">
        <v>0</v>
      </c>
    </row>
    <row r="118" spans="1:8" s="286" customFormat="1" x14ac:dyDescent="0.2">
      <c r="A118" s="421">
        <v>45200</v>
      </c>
      <c r="B118" s="283">
        <v>1</v>
      </c>
      <c r="C118" s="284">
        <v>675575040</v>
      </c>
      <c r="D118" s="440">
        <v>0</v>
      </c>
      <c r="E118" s="441">
        <v>0</v>
      </c>
      <c r="F118" s="437">
        <v>1</v>
      </c>
      <c r="G118" s="438">
        <v>675575040</v>
      </c>
      <c r="H118" s="439">
        <v>0</v>
      </c>
    </row>
    <row r="119" spans="1:8" s="286" customFormat="1" x14ac:dyDescent="0.2">
      <c r="A119" s="421">
        <v>45231</v>
      </c>
      <c r="B119" s="283">
        <v>0</v>
      </c>
      <c r="C119" s="284">
        <v>0</v>
      </c>
      <c r="D119" s="440">
        <v>0</v>
      </c>
      <c r="E119" s="441">
        <v>0</v>
      </c>
      <c r="F119" s="437">
        <v>0</v>
      </c>
      <c r="G119" s="438">
        <v>0</v>
      </c>
      <c r="H119" s="439">
        <v>0</v>
      </c>
    </row>
    <row r="120" spans="1:8" s="286" customFormat="1" x14ac:dyDescent="0.2">
      <c r="A120" s="421">
        <v>45261</v>
      </c>
      <c r="B120" s="283">
        <v>0</v>
      </c>
      <c r="C120" s="284">
        <v>0</v>
      </c>
      <c r="D120" s="440">
        <v>0</v>
      </c>
      <c r="E120" s="441">
        <v>0</v>
      </c>
      <c r="F120" s="437">
        <v>0</v>
      </c>
      <c r="G120" s="438">
        <v>0</v>
      </c>
      <c r="H120" s="439">
        <v>0</v>
      </c>
    </row>
    <row r="121" spans="1:8" s="286" customFormat="1" x14ac:dyDescent="0.2">
      <c r="A121" s="421">
        <v>45292</v>
      </c>
      <c r="B121" s="283">
        <v>1</v>
      </c>
      <c r="C121" s="284">
        <v>902967252</v>
      </c>
      <c r="D121" s="440">
        <v>0</v>
      </c>
      <c r="E121" s="441">
        <v>0</v>
      </c>
      <c r="F121" s="437">
        <v>1</v>
      </c>
      <c r="G121" s="438">
        <v>902967252</v>
      </c>
      <c r="H121" s="439">
        <v>0</v>
      </c>
    </row>
    <row r="122" spans="1:8" s="286" customFormat="1" x14ac:dyDescent="0.2">
      <c r="A122" s="421">
        <v>45323</v>
      </c>
      <c r="B122" s="283">
        <v>1</v>
      </c>
      <c r="C122" s="284">
        <v>724000000</v>
      </c>
      <c r="D122" s="440">
        <v>0</v>
      </c>
      <c r="E122" s="441">
        <v>0</v>
      </c>
      <c r="F122" s="437">
        <v>1</v>
      </c>
      <c r="G122" s="438">
        <v>724000000</v>
      </c>
      <c r="H122" s="439">
        <v>0</v>
      </c>
    </row>
    <row r="123" spans="1:8" s="286" customFormat="1" x14ac:dyDescent="0.2">
      <c r="A123" s="421">
        <v>45352</v>
      </c>
      <c r="B123" s="283">
        <v>0</v>
      </c>
      <c r="C123" s="284">
        <v>0</v>
      </c>
      <c r="D123" s="440">
        <v>0</v>
      </c>
      <c r="E123" s="441">
        <v>0</v>
      </c>
      <c r="F123" s="437">
        <v>0</v>
      </c>
      <c r="G123" s="438">
        <v>0</v>
      </c>
      <c r="H123" s="439">
        <v>0</v>
      </c>
    </row>
    <row r="124" spans="1:8" s="286" customFormat="1" ht="13.5" customHeight="1" x14ac:dyDescent="0.2">
      <c r="A124" s="421">
        <v>45383</v>
      </c>
      <c r="B124" s="283">
        <v>0</v>
      </c>
      <c r="C124" s="284">
        <v>0</v>
      </c>
      <c r="D124" s="440">
        <v>1</v>
      </c>
      <c r="E124" s="441">
        <v>866821078</v>
      </c>
      <c r="F124" s="437">
        <v>-1</v>
      </c>
      <c r="G124" s="438">
        <v>-866821078</v>
      </c>
      <c r="H124" s="439">
        <v>0</v>
      </c>
    </row>
    <row r="125" spans="1:8" s="286" customFormat="1" x14ac:dyDescent="0.2">
      <c r="A125" s="421">
        <v>45413</v>
      </c>
      <c r="B125" s="283">
        <v>0</v>
      </c>
      <c r="C125" s="284">
        <v>0</v>
      </c>
      <c r="D125" s="440">
        <v>0</v>
      </c>
      <c r="E125" s="441">
        <v>0</v>
      </c>
      <c r="F125" s="437">
        <v>0</v>
      </c>
      <c r="G125" s="438">
        <v>0</v>
      </c>
      <c r="H125" s="439">
        <v>0</v>
      </c>
    </row>
    <row r="126" spans="1:8" s="286" customFormat="1" x14ac:dyDescent="0.2">
      <c r="A126" s="421">
        <v>45444</v>
      </c>
      <c r="B126" s="283">
        <v>1</v>
      </c>
      <c r="C126" s="284">
        <v>855000000</v>
      </c>
      <c r="D126" s="440">
        <v>0</v>
      </c>
      <c r="E126" s="441">
        <v>0</v>
      </c>
      <c r="F126" s="437">
        <v>1</v>
      </c>
      <c r="G126" s="438">
        <v>855000000</v>
      </c>
      <c r="H126" s="439">
        <v>0</v>
      </c>
    </row>
    <row r="127" spans="1:8" s="286" customFormat="1" x14ac:dyDescent="0.2">
      <c r="A127" s="421">
        <v>45474</v>
      </c>
      <c r="B127" s="283">
        <v>1</v>
      </c>
      <c r="C127" s="284">
        <v>620000000</v>
      </c>
      <c r="D127" s="440">
        <v>0</v>
      </c>
      <c r="E127" s="441">
        <v>0</v>
      </c>
      <c r="F127" s="437">
        <v>1</v>
      </c>
      <c r="G127" s="438">
        <v>620000000</v>
      </c>
      <c r="H127" s="439">
        <v>0</v>
      </c>
    </row>
    <row r="128" spans="1:8" s="286" customFormat="1" x14ac:dyDescent="0.2">
      <c r="A128" s="421">
        <v>45505</v>
      </c>
      <c r="B128" s="283">
        <v>1</v>
      </c>
      <c r="C128" s="284">
        <v>676969164</v>
      </c>
      <c r="D128" s="440">
        <v>0</v>
      </c>
      <c r="E128" s="441">
        <v>0</v>
      </c>
      <c r="F128" s="437">
        <v>1</v>
      </c>
      <c r="G128" s="438">
        <v>676969164</v>
      </c>
      <c r="H128" s="439">
        <v>0</v>
      </c>
    </row>
    <row r="129" spans="1:8" s="286" customFormat="1" x14ac:dyDescent="0.2">
      <c r="A129" s="421">
        <v>45536</v>
      </c>
      <c r="B129" s="283">
        <v>0</v>
      </c>
      <c r="C129" s="284">
        <v>0</v>
      </c>
      <c r="D129" s="440">
        <v>0</v>
      </c>
      <c r="E129" s="441">
        <v>0</v>
      </c>
      <c r="F129" s="437">
        <v>0</v>
      </c>
      <c r="G129" s="438">
        <v>0</v>
      </c>
      <c r="H129" s="439">
        <v>0</v>
      </c>
    </row>
    <row r="130" spans="1:8" s="286" customFormat="1" x14ac:dyDescent="0.2">
      <c r="A130" s="421">
        <v>45566</v>
      </c>
      <c r="B130" s="283">
        <v>0</v>
      </c>
      <c r="C130" s="284">
        <v>0</v>
      </c>
      <c r="D130" s="440">
        <v>0</v>
      </c>
      <c r="E130" s="441">
        <v>0</v>
      </c>
      <c r="F130" s="437">
        <v>0</v>
      </c>
      <c r="G130" s="438">
        <v>0</v>
      </c>
      <c r="H130" s="439">
        <v>0</v>
      </c>
    </row>
    <row r="131" spans="1:8" s="286" customFormat="1" x14ac:dyDescent="0.2">
      <c r="A131" s="421">
        <v>45597</v>
      </c>
      <c r="B131" s="283">
        <v>0</v>
      </c>
      <c r="C131" s="284">
        <v>0</v>
      </c>
      <c r="D131" s="440">
        <v>0</v>
      </c>
      <c r="E131" s="441">
        <v>0</v>
      </c>
      <c r="F131" s="437">
        <v>0</v>
      </c>
      <c r="G131" s="438">
        <v>0</v>
      </c>
      <c r="H131" s="439">
        <v>0</v>
      </c>
    </row>
    <row r="132" spans="1:8" s="287" customFormat="1" ht="15.75" x14ac:dyDescent="0.25">
      <c r="A132" s="422" t="s">
        <v>37</v>
      </c>
      <c r="B132" s="423">
        <v>226</v>
      </c>
      <c r="C132" s="423">
        <v>111465809590</v>
      </c>
      <c r="D132" s="423">
        <v>25</v>
      </c>
      <c r="E132" s="423">
        <v>13665130991</v>
      </c>
      <c r="F132" s="423">
        <v>201</v>
      </c>
      <c r="G132" s="423">
        <v>97800678599</v>
      </c>
      <c r="H132" s="423">
        <v>806543231</v>
      </c>
    </row>
    <row r="133" spans="1:8" s="291" customFormat="1" x14ac:dyDescent="0.2">
      <c r="A133" s="255"/>
      <c r="B133" s="288"/>
      <c r="C133" s="288"/>
      <c r="D133" s="289"/>
      <c r="E133" s="289"/>
      <c r="F133" s="290"/>
      <c r="G133" s="387"/>
      <c r="H133" s="550"/>
    </row>
    <row r="134" spans="1:8" x14ac:dyDescent="0.2">
      <c r="A134" s="292"/>
      <c r="B134" s="293"/>
      <c r="C134" s="293"/>
      <c r="D134" s="294"/>
      <c r="E134" s="294"/>
      <c r="F134" s="294"/>
      <c r="G134" s="294"/>
      <c r="H134" s="336"/>
    </row>
    <row r="135" spans="1:8" x14ac:dyDescent="0.2">
      <c r="A135" s="292"/>
      <c r="B135" s="292"/>
      <c r="C135" s="292"/>
      <c r="D135" s="294"/>
      <c r="E135" s="294"/>
      <c r="F135" s="294"/>
      <c r="G135" s="294"/>
      <c r="H135" s="336" t="s">
        <v>21</v>
      </c>
    </row>
    <row r="136" spans="1:8" x14ac:dyDescent="0.2">
      <c r="A136" s="292"/>
      <c r="B136" s="292"/>
      <c r="C136" s="292"/>
      <c r="D136" s="294"/>
      <c r="E136" s="294"/>
      <c r="F136" s="294"/>
      <c r="G136" s="294"/>
      <c r="H136" s="336"/>
    </row>
    <row r="137" spans="1:8" x14ac:dyDescent="0.2">
      <c r="A137" s="292"/>
      <c r="B137" s="292"/>
      <c r="C137" s="292"/>
      <c r="D137" s="294"/>
      <c r="E137" s="294"/>
      <c r="F137" s="294"/>
      <c r="H137" s="458"/>
    </row>
    <row r="138" spans="1:8" x14ac:dyDescent="0.2">
      <c r="A138" s="292"/>
      <c r="B138" s="292"/>
      <c r="C138" s="292"/>
      <c r="D138" s="294"/>
      <c r="E138" s="294"/>
      <c r="F138" s="294"/>
      <c r="G138" s="294"/>
    </row>
    <row r="139" spans="1:8" x14ac:dyDescent="0.2">
      <c r="A139" s="292"/>
      <c r="B139" s="292"/>
      <c r="C139" s="292"/>
      <c r="D139" s="294"/>
      <c r="E139" s="294"/>
      <c r="F139" s="294"/>
      <c r="G139" s="294"/>
    </row>
    <row r="140" spans="1:8" x14ac:dyDescent="0.2">
      <c r="A140" s="292"/>
      <c r="B140" s="292"/>
      <c r="C140" s="292"/>
      <c r="D140" s="294"/>
      <c r="E140" s="294"/>
      <c r="F140" s="294"/>
      <c r="G140" s="294"/>
    </row>
    <row r="141" spans="1:8" x14ac:dyDescent="0.2">
      <c r="A141" s="292"/>
      <c r="B141" s="292"/>
      <c r="C141" s="292"/>
      <c r="D141" s="294"/>
      <c r="E141" s="294"/>
      <c r="F141" s="294"/>
      <c r="G141" s="294"/>
    </row>
    <row r="142" spans="1:8" x14ac:dyDescent="0.2">
      <c r="A142" s="292"/>
      <c r="B142" s="292"/>
      <c r="C142" s="292"/>
      <c r="D142" s="294"/>
      <c r="E142" s="294"/>
      <c r="F142" s="294"/>
      <c r="G142" s="294"/>
    </row>
    <row r="143" spans="1:8" x14ac:dyDescent="0.2">
      <c r="A143" s="292"/>
      <c r="B143" s="292"/>
      <c r="C143" s="292"/>
      <c r="D143" s="294"/>
      <c r="E143" s="294"/>
      <c r="F143" s="294"/>
      <c r="G143" s="294"/>
    </row>
    <row r="144" spans="1:8" x14ac:dyDescent="0.2">
      <c r="A144" s="243"/>
      <c r="B144" s="292"/>
      <c r="C144" s="292"/>
      <c r="D144" s="295"/>
      <c r="E144" s="295"/>
      <c r="F144" s="295"/>
      <c r="G144" s="295"/>
    </row>
    <row r="145" spans="1:7" x14ac:dyDescent="0.2">
      <c r="A145" s="243"/>
      <c r="B145" s="292"/>
      <c r="C145" s="292"/>
      <c r="D145" s="295"/>
      <c r="E145" s="295"/>
      <c r="F145" s="295"/>
      <c r="G145" s="295"/>
    </row>
    <row r="146" spans="1:7" x14ac:dyDescent="0.2">
      <c r="A146" s="243"/>
      <c r="B146" s="292"/>
      <c r="C146" s="292"/>
      <c r="D146" s="295"/>
      <c r="E146" s="295"/>
      <c r="F146" s="295"/>
      <c r="G146" s="295"/>
    </row>
    <row r="147" spans="1:7" x14ac:dyDescent="0.2">
      <c r="A147" s="243"/>
      <c r="B147" s="292"/>
      <c r="C147" s="292"/>
      <c r="D147" s="295"/>
      <c r="E147" s="295"/>
      <c r="F147" s="295"/>
      <c r="G147" s="295"/>
    </row>
    <row r="148" spans="1:7" x14ac:dyDescent="0.2">
      <c r="A148" s="243"/>
      <c r="B148" s="292"/>
      <c r="C148" s="292"/>
      <c r="D148" s="295"/>
      <c r="E148" s="295"/>
      <c r="F148" s="295"/>
      <c r="G148" s="295"/>
    </row>
    <row r="149" spans="1:7" x14ac:dyDescent="0.2">
      <c r="A149" s="243"/>
      <c r="B149" s="292"/>
      <c r="C149" s="292"/>
      <c r="D149" s="295"/>
      <c r="E149" s="295"/>
      <c r="F149" s="295"/>
      <c r="G149" s="295"/>
    </row>
    <row r="150" spans="1:7" x14ac:dyDescent="0.2">
      <c r="A150" s="243"/>
      <c r="B150" s="292"/>
      <c r="C150" s="292"/>
      <c r="D150" s="295"/>
      <c r="E150" s="295"/>
      <c r="F150" s="295"/>
      <c r="G150" s="295"/>
    </row>
    <row r="151" spans="1:7" x14ac:dyDescent="0.2">
      <c r="A151" s="243"/>
      <c r="B151" s="292"/>
      <c r="C151" s="292"/>
      <c r="D151" s="294"/>
      <c r="E151" s="294"/>
      <c r="F151" s="294"/>
      <c r="G151" s="294"/>
    </row>
    <row r="152" spans="1:7" x14ac:dyDescent="0.2">
      <c r="A152" s="243"/>
      <c r="B152" s="243"/>
      <c r="C152" s="243"/>
      <c r="D152" s="261"/>
      <c r="E152" s="294"/>
      <c r="F152" s="294"/>
      <c r="G152" s="294"/>
    </row>
    <row r="153" spans="1:7" x14ac:dyDescent="0.2">
      <c r="A153" s="243"/>
      <c r="B153" s="243"/>
      <c r="C153" s="243"/>
      <c r="D153" s="261"/>
      <c r="E153" s="294"/>
      <c r="F153" s="294"/>
      <c r="G153" s="294"/>
    </row>
    <row r="154" spans="1:7" hidden="1" x14ac:dyDescent="0.2">
      <c r="A154" s="243"/>
      <c r="B154" s="243"/>
      <c r="C154" s="243"/>
      <c r="D154" s="261"/>
      <c r="E154" s="294"/>
      <c r="F154" s="294"/>
      <c r="G154" s="294"/>
    </row>
    <row r="155" spans="1:7" hidden="1" x14ac:dyDescent="0.2">
      <c r="A155" s="243"/>
      <c r="B155" s="243"/>
      <c r="C155" s="243"/>
      <c r="D155" s="261"/>
      <c r="E155" s="294"/>
      <c r="F155" s="294"/>
      <c r="G155" s="294"/>
    </row>
    <row r="156" spans="1:7" hidden="1" x14ac:dyDescent="0.2">
      <c r="A156" s="243"/>
      <c r="B156" s="243"/>
      <c r="C156" s="243"/>
      <c r="D156" s="261"/>
      <c r="E156" s="294"/>
      <c r="F156" s="294"/>
      <c r="G156" s="294"/>
    </row>
    <row r="157" spans="1:7" hidden="1" x14ac:dyDescent="0.2">
      <c r="A157" s="243"/>
      <c r="B157" s="243"/>
      <c r="C157" s="243"/>
      <c r="D157" s="261"/>
      <c r="E157" s="294"/>
      <c r="F157" s="294"/>
      <c r="G157" s="294"/>
    </row>
    <row r="158" spans="1:7" hidden="1" x14ac:dyDescent="0.2">
      <c r="A158" s="243"/>
      <c r="B158" s="243"/>
      <c r="C158" s="279" t="s">
        <v>21</v>
      </c>
      <c r="D158" s="261"/>
      <c r="E158" s="294"/>
      <c r="F158" s="296"/>
      <c r="G158" s="294"/>
    </row>
    <row r="159" spans="1:7" hidden="1" x14ac:dyDescent="0.2">
      <c r="A159" s="243"/>
      <c r="B159" s="243"/>
      <c r="C159" s="243"/>
      <c r="D159" s="261"/>
      <c r="E159" s="294"/>
      <c r="F159" s="294"/>
      <c r="G159" s="294"/>
    </row>
    <row r="160" spans="1:7" hidden="1" x14ac:dyDescent="0.2">
      <c r="A160" s="243"/>
      <c r="B160" s="243"/>
      <c r="C160" s="243"/>
      <c r="D160" s="261"/>
      <c r="E160" s="294"/>
      <c r="F160" s="294"/>
      <c r="G160" s="294"/>
    </row>
    <row r="161" spans="1:7" hidden="1" x14ac:dyDescent="0.2">
      <c r="A161" s="243"/>
      <c r="B161" s="243"/>
      <c r="C161" s="243"/>
      <c r="D161" s="261"/>
      <c r="E161" s="294"/>
      <c r="F161" s="294"/>
      <c r="G161" s="294"/>
    </row>
    <row r="162" spans="1:7" x14ac:dyDescent="0.2"/>
    <row r="163" spans="1:7" x14ac:dyDescent="0.2"/>
    <row r="164" spans="1:7" x14ac:dyDescent="0.2"/>
    <row r="165" spans="1:7" x14ac:dyDescent="0.2"/>
    <row r="166" spans="1:7" x14ac:dyDescent="0.2"/>
    <row r="167" spans="1:7" x14ac:dyDescent="0.2"/>
    <row r="168" spans="1:7" x14ac:dyDescent="0.2"/>
    <row r="169" spans="1:7" x14ac:dyDescent="0.2"/>
    <row r="170" spans="1:7" x14ac:dyDescent="0.2"/>
    <row r="171" spans="1:7" x14ac:dyDescent="0.2"/>
    <row r="172" spans="1:7" x14ac:dyDescent="0.2"/>
    <row r="173" spans="1:7" x14ac:dyDescent="0.2"/>
    <row r="174" spans="1:7" x14ac:dyDescent="0.2"/>
    <row r="175" spans="1:7" x14ac:dyDescent="0.2"/>
    <row r="176" spans="1:7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scale="82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X288"/>
  <sheetViews>
    <sheetView zoomScale="90" workbookViewId="0">
      <pane xSplit="1" ySplit="6" topLeftCell="P7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U86" sqref="U86"/>
    </sheetView>
  </sheetViews>
  <sheetFormatPr baseColWidth="10" defaultColWidth="0" defaultRowHeight="12.75" customHeight="1" zeroHeight="1" x14ac:dyDescent="0.2"/>
  <cols>
    <col min="1" max="1" width="9.7109375" style="255" customWidth="1"/>
    <col min="2" max="2" width="6.7109375" style="255" hidden="1" customWidth="1"/>
    <col min="3" max="3" width="7.28515625" style="255" hidden="1" customWidth="1"/>
    <col min="4" max="4" width="9.28515625" style="255" hidden="1" customWidth="1"/>
    <col min="5" max="5" width="11.28515625" style="255" hidden="1" customWidth="1"/>
    <col min="6" max="6" width="11.7109375" style="255" hidden="1" customWidth="1"/>
    <col min="7" max="7" width="12.140625" style="255" hidden="1" customWidth="1"/>
    <col min="8" max="8" width="14.7109375" style="255" hidden="1" customWidth="1"/>
    <col min="9" max="9" width="6.7109375" style="255" hidden="1" customWidth="1"/>
    <col min="10" max="10" width="7.28515625" style="255" hidden="1" customWidth="1"/>
    <col min="11" max="11" width="9.28515625" style="255" hidden="1" customWidth="1"/>
    <col min="12" max="12" width="11.28515625" style="255" hidden="1" customWidth="1"/>
    <col min="13" max="13" width="11.7109375" style="255" hidden="1" customWidth="1"/>
    <col min="14" max="14" width="12.140625" style="255" hidden="1" customWidth="1"/>
    <col min="15" max="15" width="14.85546875" style="255" hidden="1" customWidth="1"/>
    <col min="16" max="16" width="13.42578125" style="255" bestFit="1" customWidth="1"/>
    <col min="17" max="17" width="15.85546875" style="255" bestFit="1" customWidth="1"/>
    <col min="18" max="18" width="12.42578125" style="255" hidden="1" customWidth="1"/>
    <col min="19" max="19" width="10" style="255" hidden="1" customWidth="1"/>
    <col min="20" max="20" width="11.7109375" style="255" hidden="1" customWidth="1"/>
    <col min="21" max="21" width="12.140625" style="255" bestFit="1" customWidth="1"/>
    <col min="22" max="22" width="14.85546875" style="255" bestFit="1" customWidth="1"/>
    <col min="23" max="23" width="14.42578125" style="255" bestFit="1" customWidth="1"/>
    <col min="24" max="24" width="16.28515625" style="255" customWidth="1"/>
    <col min="25" max="16384" width="16.28515625" style="255" hidden="1"/>
  </cols>
  <sheetData>
    <row r="1" spans="1:24" s="244" customFormat="1" x14ac:dyDescent="0.2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4" s="244" customFormat="1" ht="21" x14ac:dyDescent="0.35">
      <c r="A2" s="245"/>
      <c r="B2" s="597" t="s">
        <v>367</v>
      </c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</row>
    <row r="3" spans="1:24" s="244" customFormat="1" ht="18.75" x14ac:dyDescent="0.3">
      <c r="A3" s="245"/>
      <c r="B3" s="614">
        <v>45626</v>
      </c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</row>
    <row r="4" spans="1:24" s="244" customFormat="1" ht="2.25" customHeight="1" x14ac:dyDescent="0.3">
      <c r="A4" s="245"/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1"/>
      <c r="R4" s="481"/>
      <c r="S4" s="481"/>
      <c r="T4" s="481"/>
      <c r="U4" s="481"/>
      <c r="V4" s="481"/>
      <c r="W4" s="481"/>
    </row>
    <row r="5" spans="1:24" s="244" customFormat="1" ht="15.75" x14ac:dyDescent="0.25">
      <c r="A5" s="246"/>
      <c r="B5" s="615" t="s">
        <v>1245</v>
      </c>
      <c r="C5" s="615"/>
      <c r="D5" s="615"/>
      <c r="E5" s="615"/>
      <c r="F5" s="615"/>
      <c r="G5" s="615"/>
      <c r="H5" s="615"/>
      <c r="I5" s="616" t="s">
        <v>1246</v>
      </c>
      <c r="J5" s="616"/>
      <c r="K5" s="616"/>
      <c r="L5" s="616"/>
      <c r="M5" s="616"/>
      <c r="N5" s="616"/>
      <c r="O5" s="616"/>
      <c r="P5" s="615" t="s">
        <v>1247</v>
      </c>
      <c r="Q5" s="615"/>
      <c r="R5" s="615"/>
      <c r="S5" s="615"/>
      <c r="T5" s="615"/>
      <c r="U5" s="615"/>
      <c r="V5" s="615"/>
      <c r="W5" s="617" t="s">
        <v>38</v>
      </c>
    </row>
    <row r="6" spans="1:24" s="249" customFormat="1" ht="25.5" x14ac:dyDescent="0.2">
      <c r="A6" s="243"/>
      <c r="B6" s="247" t="s">
        <v>36</v>
      </c>
      <c r="C6" s="247" t="s">
        <v>153</v>
      </c>
      <c r="D6" s="247" t="s">
        <v>180</v>
      </c>
      <c r="E6" s="247" t="s">
        <v>154</v>
      </c>
      <c r="F6" s="247" t="s">
        <v>360</v>
      </c>
      <c r="G6" s="247" t="s">
        <v>354</v>
      </c>
      <c r="H6" s="247" t="s">
        <v>1638</v>
      </c>
      <c r="I6" s="247" t="s">
        <v>36</v>
      </c>
      <c r="J6" s="247" t="s">
        <v>153</v>
      </c>
      <c r="K6" s="247" t="s">
        <v>180</v>
      </c>
      <c r="L6" s="247" t="s">
        <v>154</v>
      </c>
      <c r="M6" s="247" t="s">
        <v>360</v>
      </c>
      <c r="N6" s="247" t="s">
        <v>354</v>
      </c>
      <c r="O6" s="247" t="s">
        <v>1639</v>
      </c>
      <c r="P6" s="247" t="s">
        <v>36</v>
      </c>
      <c r="Q6" s="247" t="s">
        <v>153</v>
      </c>
      <c r="R6" s="247" t="s">
        <v>180</v>
      </c>
      <c r="S6" s="247" t="s">
        <v>1458</v>
      </c>
      <c r="T6" s="247" t="s">
        <v>2092</v>
      </c>
      <c r="U6" s="247" t="s">
        <v>354</v>
      </c>
      <c r="V6" s="247" t="s">
        <v>1640</v>
      </c>
      <c r="W6" s="618"/>
      <c r="X6" s="248"/>
    </row>
    <row r="7" spans="1:24" s="249" customFormat="1" hidden="1" x14ac:dyDescent="0.2">
      <c r="A7" s="250">
        <v>42675</v>
      </c>
      <c r="B7" s="251">
        <v>0</v>
      </c>
      <c r="C7" s="251"/>
      <c r="D7" s="251"/>
      <c r="E7" s="251"/>
      <c r="F7" s="251"/>
      <c r="G7" s="251"/>
      <c r="H7" s="251"/>
      <c r="I7" s="251">
        <v>0</v>
      </c>
      <c r="J7" s="251"/>
      <c r="K7" s="251"/>
      <c r="L7" s="251"/>
      <c r="M7" s="251"/>
      <c r="N7" s="251"/>
      <c r="O7" s="251"/>
      <c r="P7" s="251">
        <v>0</v>
      </c>
      <c r="Q7" s="251"/>
      <c r="R7" s="251"/>
      <c r="S7" s="251"/>
      <c r="T7" s="251"/>
      <c r="U7" s="251"/>
      <c r="V7" s="251"/>
      <c r="W7" s="526">
        <v>0</v>
      </c>
      <c r="X7" s="248"/>
    </row>
    <row r="8" spans="1:24" s="249" customFormat="1" hidden="1" x14ac:dyDescent="0.2">
      <c r="A8" s="250">
        <v>43344</v>
      </c>
      <c r="B8" s="251">
        <v>0</v>
      </c>
      <c r="C8" s="251">
        <v>0</v>
      </c>
      <c r="D8" s="251">
        <v>0</v>
      </c>
      <c r="E8" s="251">
        <v>0</v>
      </c>
      <c r="F8" s="251">
        <v>0</v>
      </c>
      <c r="G8" s="251">
        <v>0</v>
      </c>
      <c r="H8" s="251"/>
      <c r="I8" s="251">
        <v>0</v>
      </c>
      <c r="J8" s="251">
        <v>0</v>
      </c>
      <c r="K8" s="251">
        <v>0</v>
      </c>
      <c r="L8" s="251">
        <v>0</v>
      </c>
      <c r="M8" s="251">
        <v>0</v>
      </c>
      <c r="N8" s="251">
        <v>0</v>
      </c>
      <c r="O8" s="251"/>
      <c r="P8" s="251">
        <v>0</v>
      </c>
      <c r="Q8" s="251">
        <v>0</v>
      </c>
      <c r="R8" s="251">
        <v>0</v>
      </c>
      <c r="S8" s="251">
        <v>0</v>
      </c>
      <c r="T8" s="251">
        <v>0</v>
      </c>
      <c r="U8" s="251">
        <v>0</v>
      </c>
      <c r="V8" s="251"/>
      <c r="W8" s="526">
        <v>0</v>
      </c>
      <c r="X8" s="252"/>
    </row>
    <row r="9" spans="1:24" s="249" customFormat="1" hidden="1" x14ac:dyDescent="0.2">
      <c r="A9" s="250">
        <v>43374</v>
      </c>
      <c r="B9" s="251">
        <v>0</v>
      </c>
      <c r="C9" s="251">
        <v>0</v>
      </c>
      <c r="D9" s="251">
        <v>0</v>
      </c>
      <c r="E9" s="251">
        <v>0</v>
      </c>
      <c r="F9" s="251">
        <v>0</v>
      </c>
      <c r="G9" s="251">
        <v>0</v>
      </c>
      <c r="H9" s="251"/>
      <c r="I9" s="251">
        <v>0</v>
      </c>
      <c r="J9" s="251">
        <v>0</v>
      </c>
      <c r="K9" s="251">
        <v>0</v>
      </c>
      <c r="L9" s="251">
        <v>0</v>
      </c>
      <c r="M9" s="251">
        <v>0</v>
      </c>
      <c r="N9" s="251">
        <v>0</v>
      </c>
      <c r="O9" s="251"/>
      <c r="P9" s="251">
        <v>0</v>
      </c>
      <c r="Q9" s="251">
        <v>0</v>
      </c>
      <c r="R9" s="251">
        <v>0</v>
      </c>
      <c r="S9" s="251">
        <v>0</v>
      </c>
      <c r="T9" s="251">
        <v>0</v>
      </c>
      <c r="U9" s="251">
        <v>0</v>
      </c>
      <c r="V9" s="251"/>
      <c r="W9" s="526">
        <v>0</v>
      </c>
      <c r="X9" s="252"/>
    </row>
    <row r="10" spans="1:24" s="249" customFormat="1" hidden="1" x14ac:dyDescent="0.2">
      <c r="A10" s="250">
        <v>43405</v>
      </c>
      <c r="B10" s="251">
        <v>0</v>
      </c>
      <c r="C10" s="251">
        <v>0</v>
      </c>
      <c r="D10" s="251">
        <v>0</v>
      </c>
      <c r="E10" s="251">
        <v>0</v>
      </c>
      <c r="F10" s="251">
        <v>0</v>
      </c>
      <c r="G10" s="251">
        <v>0</v>
      </c>
      <c r="H10" s="251"/>
      <c r="I10" s="251">
        <v>0</v>
      </c>
      <c r="J10" s="251">
        <v>0</v>
      </c>
      <c r="K10" s="251">
        <v>0</v>
      </c>
      <c r="L10" s="251">
        <v>0</v>
      </c>
      <c r="M10" s="251">
        <v>0</v>
      </c>
      <c r="N10" s="251">
        <v>0</v>
      </c>
      <c r="O10" s="251"/>
      <c r="P10" s="251">
        <v>0</v>
      </c>
      <c r="Q10" s="251">
        <v>0</v>
      </c>
      <c r="R10" s="251">
        <v>0</v>
      </c>
      <c r="S10" s="251">
        <v>0</v>
      </c>
      <c r="T10" s="251">
        <v>0</v>
      </c>
      <c r="U10" s="251">
        <v>0</v>
      </c>
      <c r="V10" s="251"/>
      <c r="W10" s="526">
        <v>0</v>
      </c>
      <c r="X10" s="252"/>
    </row>
    <row r="11" spans="1:24" s="249" customFormat="1" hidden="1" x14ac:dyDescent="0.2">
      <c r="A11" s="250">
        <v>43435</v>
      </c>
      <c r="B11" s="251">
        <v>0</v>
      </c>
      <c r="C11" s="251">
        <v>0</v>
      </c>
      <c r="D11" s="251">
        <v>0</v>
      </c>
      <c r="E11" s="251">
        <v>0</v>
      </c>
      <c r="F11" s="251">
        <v>0</v>
      </c>
      <c r="G11" s="251">
        <v>0</v>
      </c>
      <c r="H11" s="251"/>
      <c r="I11" s="251">
        <v>0</v>
      </c>
      <c r="J11" s="251">
        <v>0</v>
      </c>
      <c r="K11" s="251">
        <v>0</v>
      </c>
      <c r="L11" s="251">
        <v>0</v>
      </c>
      <c r="M11" s="251">
        <v>0</v>
      </c>
      <c r="N11" s="251">
        <v>0</v>
      </c>
      <c r="O11" s="251"/>
      <c r="P11" s="251">
        <v>0</v>
      </c>
      <c r="Q11" s="251">
        <v>0</v>
      </c>
      <c r="R11" s="251">
        <v>0</v>
      </c>
      <c r="S11" s="251">
        <v>0</v>
      </c>
      <c r="T11" s="251">
        <v>0</v>
      </c>
      <c r="U11" s="251">
        <v>0</v>
      </c>
      <c r="V11" s="251"/>
      <c r="W11" s="526">
        <v>0</v>
      </c>
      <c r="X11" s="252"/>
    </row>
    <row r="12" spans="1:24" s="249" customFormat="1" hidden="1" x14ac:dyDescent="0.2">
      <c r="A12" s="250">
        <v>43466</v>
      </c>
      <c r="B12" s="251">
        <v>0</v>
      </c>
      <c r="C12" s="251">
        <v>0</v>
      </c>
      <c r="D12" s="251">
        <v>0</v>
      </c>
      <c r="E12" s="251">
        <v>0</v>
      </c>
      <c r="F12" s="251">
        <v>0</v>
      </c>
      <c r="G12" s="251">
        <v>0</v>
      </c>
      <c r="H12" s="251"/>
      <c r="I12" s="251">
        <v>0</v>
      </c>
      <c r="J12" s="251">
        <v>0</v>
      </c>
      <c r="K12" s="251">
        <v>0</v>
      </c>
      <c r="L12" s="251">
        <v>0</v>
      </c>
      <c r="M12" s="251">
        <v>0</v>
      </c>
      <c r="N12" s="251">
        <v>0</v>
      </c>
      <c r="O12" s="251"/>
      <c r="P12" s="251">
        <v>0</v>
      </c>
      <c r="Q12" s="251">
        <v>0</v>
      </c>
      <c r="R12" s="251">
        <v>0</v>
      </c>
      <c r="S12" s="251">
        <v>0</v>
      </c>
      <c r="T12" s="251">
        <v>0</v>
      </c>
      <c r="U12" s="251">
        <v>0</v>
      </c>
      <c r="V12" s="251"/>
      <c r="W12" s="526">
        <v>0</v>
      </c>
      <c r="X12" s="252"/>
    </row>
    <row r="13" spans="1:24" s="249" customFormat="1" hidden="1" x14ac:dyDescent="0.2">
      <c r="A13" s="250">
        <v>43497</v>
      </c>
      <c r="B13" s="251">
        <v>0</v>
      </c>
      <c r="C13" s="251">
        <v>0</v>
      </c>
      <c r="D13" s="251">
        <v>0</v>
      </c>
      <c r="E13" s="251">
        <v>0</v>
      </c>
      <c r="F13" s="251">
        <v>0</v>
      </c>
      <c r="G13" s="251">
        <v>0</v>
      </c>
      <c r="H13" s="251"/>
      <c r="I13" s="251">
        <v>0</v>
      </c>
      <c r="J13" s="251">
        <v>0</v>
      </c>
      <c r="K13" s="251">
        <v>0</v>
      </c>
      <c r="L13" s="251">
        <v>0</v>
      </c>
      <c r="M13" s="251">
        <v>0</v>
      </c>
      <c r="N13" s="251">
        <v>0</v>
      </c>
      <c r="O13" s="251"/>
      <c r="P13" s="251">
        <v>0</v>
      </c>
      <c r="Q13" s="251">
        <v>0</v>
      </c>
      <c r="R13" s="251">
        <v>0</v>
      </c>
      <c r="S13" s="251">
        <v>0</v>
      </c>
      <c r="T13" s="251">
        <v>0</v>
      </c>
      <c r="U13" s="251">
        <v>0</v>
      </c>
      <c r="V13" s="251"/>
      <c r="W13" s="526">
        <v>0</v>
      </c>
      <c r="X13" s="252"/>
    </row>
    <row r="14" spans="1:24" s="249" customFormat="1" hidden="1" x14ac:dyDescent="0.2">
      <c r="A14" s="250">
        <v>43525</v>
      </c>
      <c r="B14" s="251">
        <v>0</v>
      </c>
      <c r="C14" s="251">
        <v>0</v>
      </c>
      <c r="D14" s="251">
        <v>0</v>
      </c>
      <c r="E14" s="251">
        <v>0</v>
      </c>
      <c r="F14" s="251">
        <v>0</v>
      </c>
      <c r="G14" s="251">
        <v>0</v>
      </c>
      <c r="H14" s="251"/>
      <c r="I14" s="251">
        <v>0</v>
      </c>
      <c r="J14" s="251">
        <v>0</v>
      </c>
      <c r="K14" s="251">
        <v>0</v>
      </c>
      <c r="L14" s="251">
        <v>0</v>
      </c>
      <c r="M14" s="251">
        <v>0</v>
      </c>
      <c r="N14" s="251">
        <v>0</v>
      </c>
      <c r="O14" s="251"/>
      <c r="P14" s="251">
        <v>0</v>
      </c>
      <c r="Q14" s="251">
        <v>0</v>
      </c>
      <c r="R14" s="251">
        <v>0</v>
      </c>
      <c r="S14" s="251">
        <v>0</v>
      </c>
      <c r="T14" s="251">
        <v>0</v>
      </c>
      <c r="U14" s="251">
        <v>0</v>
      </c>
      <c r="V14" s="251"/>
      <c r="W14" s="526">
        <v>0</v>
      </c>
      <c r="X14" s="252"/>
    </row>
    <row r="15" spans="1:24" s="249" customFormat="1" hidden="1" x14ac:dyDescent="0.2">
      <c r="A15" s="250">
        <v>43556</v>
      </c>
      <c r="B15" s="251">
        <v>0</v>
      </c>
      <c r="C15" s="251">
        <v>0</v>
      </c>
      <c r="D15" s="251">
        <v>0</v>
      </c>
      <c r="E15" s="251">
        <v>0</v>
      </c>
      <c r="F15" s="251">
        <v>0</v>
      </c>
      <c r="G15" s="251">
        <v>0</v>
      </c>
      <c r="H15" s="251"/>
      <c r="I15" s="251">
        <v>0</v>
      </c>
      <c r="J15" s="251">
        <v>0</v>
      </c>
      <c r="K15" s="251">
        <v>0</v>
      </c>
      <c r="L15" s="251">
        <v>0</v>
      </c>
      <c r="M15" s="251">
        <v>0</v>
      </c>
      <c r="N15" s="251">
        <v>0</v>
      </c>
      <c r="O15" s="251"/>
      <c r="P15" s="251">
        <v>0</v>
      </c>
      <c r="Q15" s="251">
        <v>0</v>
      </c>
      <c r="R15" s="251">
        <v>0</v>
      </c>
      <c r="S15" s="251">
        <v>0</v>
      </c>
      <c r="T15" s="251">
        <v>0</v>
      </c>
      <c r="U15" s="251">
        <v>0</v>
      </c>
      <c r="V15" s="251"/>
      <c r="W15" s="526">
        <v>0</v>
      </c>
      <c r="X15" s="252"/>
    </row>
    <row r="16" spans="1:24" s="249" customFormat="1" hidden="1" x14ac:dyDescent="0.2">
      <c r="A16" s="250">
        <v>43586</v>
      </c>
      <c r="B16" s="251">
        <v>0</v>
      </c>
      <c r="C16" s="251">
        <v>0</v>
      </c>
      <c r="D16" s="251">
        <v>0</v>
      </c>
      <c r="E16" s="251">
        <v>0</v>
      </c>
      <c r="F16" s="251">
        <v>0</v>
      </c>
      <c r="G16" s="251">
        <v>0</v>
      </c>
      <c r="H16" s="251"/>
      <c r="I16" s="251">
        <v>0</v>
      </c>
      <c r="J16" s="251">
        <v>0</v>
      </c>
      <c r="K16" s="251">
        <v>0</v>
      </c>
      <c r="L16" s="251">
        <v>0</v>
      </c>
      <c r="M16" s="251">
        <v>0</v>
      </c>
      <c r="N16" s="251">
        <v>0</v>
      </c>
      <c r="O16" s="251"/>
      <c r="P16" s="251">
        <v>0</v>
      </c>
      <c r="Q16" s="251">
        <v>0</v>
      </c>
      <c r="R16" s="251">
        <v>0</v>
      </c>
      <c r="S16" s="251">
        <v>0</v>
      </c>
      <c r="T16" s="251">
        <v>0</v>
      </c>
      <c r="U16" s="251">
        <v>0</v>
      </c>
      <c r="V16" s="251"/>
      <c r="W16" s="526">
        <v>0</v>
      </c>
      <c r="X16" s="252"/>
    </row>
    <row r="17" spans="1:24" s="249" customFormat="1" hidden="1" x14ac:dyDescent="0.2">
      <c r="A17" s="250" t="s">
        <v>161</v>
      </c>
      <c r="B17" s="251">
        <v>0</v>
      </c>
      <c r="C17" s="251">
        <v>0</v>
      </c>
      <c r="D17" s="251">
        <v>0</v>
      </c>
      <c r="E17" s="251">
        <v>0</v>
      </c>
      <c r="F17" s="251">
        <v>0</v>
      </c>
      <c r="G17" s="251">
        <v>0</v>
      </c>
      <c r="H17" s="251"/>
      <c r="I17" s="251">
        <v>0</v>
      </c>
      <c r="J17" s="251">
        <v>0</v>
      </c>
      <c r="K17" s="251">
        <v>0</v>
      </c>
      <c r="L17" s="251">
        <v>0</v>
      </c>
      <c r="M17" s="251">
        <v>0</v>
      </c>
      <c r="N17" s="251">
        <v>0</v>
      </c>
      <c r="O17" s="251"/>
      <c r="P17" s="251">
        <v>0</v>
      </c>
      <c r="Q17" s="251">
        <v>0</v>
      </c>
      <c r="R17" s="251">
        <v>0</v>
      </c>
      <c r="S17" s="251">
        <v>0</v>
      </c>
      <c r="T17" s="251">
        <v>0</v>
      </c>
      <c r="U17" s="251">
        <v>0</v>
      </c>
      <c r="V17" s="251"/>
      <c r="W17" s="526">
        <v>0</v>
      </c>
      <c r="X17" s="252"/>
    </row>
    <row r="18" spans="1:24" s="249" customFormat="1" hidden="1" x14ac:dyDescent="0.2">
      <c r="A18" s="250" t="s">
        <v>162</v>
      </c>
      <c r="B18" s="251">
        <v>0</v>
      </c>
      <c r="C18" s="251">
        <v>0</v>
      </c>
      <c r="D18" s="251">
        <v>0</v>
      </c>
      <c r="E18" s="251">
        <v>0</v>
      </c>
      <c r="F18" s="251">
        <v>0</v>
      </c>
      <c r="G18" s="251">
        <v>0</v>
      </c>
      <c r="H18" s="251"/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/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/>
      <c r="W18" s="526">
        <v>0</v>
      </c>
      <c r="X18" s="252"/>
    </row>
    <row r="19" spans="1:24" s="249" customFormat="1" hidden="1" x14ac:dyDescent="0.2">
      <c r="A19" s="250" t="s">
        <v>163</v>
      </c>
      <c r="B19" s="251">
        <v>0</v>
      </c>
      <c r="C19" s="251">
        <v>0</v>
      </c>
      <c r="D19" s="251">
        <v>0</v>
      </c>
      <c r="E19" s="251">
        <v>0</v>
      </c>
      <c r="F19" s="251">
        <v>0</v>
      </c>
      <c r="G19" s="251">
        <v>0</v>
      </c>
      <c r="H19" s="251"/>
      <c r="I19" s="251">
        <v>0</v>
      </c>
      <c r="J19" s="251">
        <v>0</v>
      </c>
      <c r="K19" s="251">
        <v>0</v>
      </c>
      <c r="L19" s="251">
        <v>0</v>
      </c>
      <c r="M19" s="251">
        <v>0</v>
      </c>
      <c r="N19" s="251">
        <v>0</v>
      </c>
      <c r="O19" s="251"/>
      <c r="P19" s="251">
        <v>0</v>
      </c>
      <c r="Q19" s="251">
        <v>0</v>
      </c>
      <c r="R19" s="251">
        <v>0</v>
      </c>
      <c r="S19" s="251">
        <v>0</v>
      </c>
      <c r="T19" s="251">
        <v>0</v>
      </c>
      <c r="U19" s="251">
        <v>0</v>
      </c>
      <c r="V19" s="251"/>
      <c r="W19" s="526">
        <v>0</v>
      </c>
      <c r="X19" s="252"/>
    </row>
    <row r="20" spans="1:24" s="249" customFormat="1" hidden="1" x14ac:dyDescent="0.2">
      <c r="A20" s="250" t="s">
        <v>164</v>
      </c>
      <c r="B20" s="251">
        <v>0</v>
      </c>
      <c r="C20" s="251">
        <v>0</v>
      </c>
      <c r="D20" s="251">
        <v>0</v>
      </c>
      <c r="E20" s="251">
        <v>0</v>
      </c>
      <c r="F20" s="251">
        <v>0</v>
      </c>
      <c r="G20" s="251">
        <v>0</v>
      </c>
      <c r="H20" s="251"/>
      <c r="I20" s="251">
        <v>0</v>
      </c>
      <c r="J20" s="251">
        <v>0</v>
      </c>
      <c r="K20" s="251">
        <v>0</v>
      </c>
      <c r="L20" s="251">
        <v>0</v>
      </c>
      <c r="M20" s="251">
        <v>0</v>
      </c>
      <c r="N20" s="251">
        <v>0</v>
      </c>
      <c r="O20" s="251"/>
      <c r="P20" s="251">
        <v>0</v>
      </c>
      <c r="Q20" s="251">
        <v>0</v>
      </c>
      <c r="R20" s="251">
        <v>0</v>
      </c>
      <c r="S20" s="251">
        <v>0</v>
      </c>
      <c r="T20" s="251">
        <v>0</v>
      </c>
      <c r="U20" s="251">
        <v>0</v>
      </c>
      <c r="V20" s="251"/>
      <c r="W20" s="526">
        <v>0</v>
      </c>
      <c r="X20" s="252"/>
    </row>
    <row r="21" spans="1:24" s="249" customFormat="1" hidden="1" x14ac:dyDescent="0.2">
      <c r="A21" s="250" t="s">
        <v>165</v>
      </c>
      <c r="B21" s="251">
        <v>0</v>
      </c>
      <c r="C21" s="251">
        <v>0</v>
      </c>
      <c r="D21" s="251">
        <v>0</v>
      </c>
      <c r="E21" s="251">
        <v>0</v>
      </c>
      <c r="F21" s="251">
        <v>0</v>
      </c>
      <c r="G21" s="251">
        <v>0</v>
      </c>
      <c r="H21" s="251"/>
      <c r="I21" s="251">
        <v>0</v>
      </c>
      <c r="J21" s="251">
        <v>0</v>
      </c>
      <c r="K21" s="251">
        <v>0</v>
      </c>
      <c r="L21" s="251">
        <v>0</v>
      </c>
      <c r="M21" s="251">
        <v>0</v>
      </c>
      <c r="N21" s="251">
        <v>0</v>
      </c>
      <c r="O21" s="251"/>
      <c r="P21" s="251">
        <v>0</v>
      </c>
      <c r="Q21" s="251">
        <v>0</v>
      </c>
      <c r="R21" s="251">
        <v>0</v>
      </c>
      <c r="S21" s="251">
        <v>0</v>
      </c>
      <c r="T21" s="251">
        <v>0</v>
      </c>
      <c r="U21" s="251">
        <v>0</v>
      </c>
      <c r="V21" s="251"/>
      <c r="W21" s="526">
        <v>0</v>
      </c>
      <c r="X21" s="252"/>
    </row>
    <row r="22" spans="1:24" s="249" customFormat="1" hidden="1" x14ac:dyDescent="0.2">
      <c r="A22" s="250">
        <v>43101</v>
      </c>
      <c r="B22" s="251">
        <v>0</v>
      </c>
      <c r="C22" s="251">
        <v>0</v>
      </c>
      <c r="D22" s="251">
        <v>0</v>
      </c>
      <c r="E22" s="251">
        <v>0</v>
      </c>
      <c r="F22" s="251">
        <v>0</v>
      </c>
      <c r="G22" s="251">
        <v>0</v>
      </c>
      <c r="H22" s="525">
        <v>0</v>
      </c>
      <c r="I22" s="251">
        <v>0</v>
      </c>
      <c r="J22" s="251">
        <v>0</v>
      </c>
      <c r="K22" s="251">
        <v>0</v>
      </c>
      <c r="L22" s="251">
        <v>0</v>
      </c>
      <c r="M22" s="251">
        <v>0</v>
      </c>
      <c r="N22" s="251">
        <v>0</v>
      </c>
      <c r="O22" s="525">
        <v>0</v>
      </c>
      <c r="P22" s="251">
        <v>0</v>
      </c>
      <c r="Q22" s="251">
        <v>0</v>
      </c>
      <c r="R22" s="251">
        <v>0</v>
      </c>
      <c r="S22" s="251">
        <v>0</v>
      </c>
      <c r="T22" s="251">
        <v>0</v>
      </c>
      <c r="U22" s="251">
        <v>0</v>
      </c>
      <c r="V22" s="525">
        <v>0</v>
      </c>
      <c r="W22" s="526">
        <v>0</v>
      </c>
      <c r="X22" s="252"/>
    </row>
    <row r="23" spans="1:24" s="249" customFormat="1" hidden="1" x14ac:dyDescent="0.2">
      <c r="A23" s="250">
        <v>43891</v>
      </c>
      <c r="B23" s="251"/>
      <c r="C23" s="251"/>
      <c r="D23" s="251"/>
      <c r="E23" s="251"/>
      <c r="F23" s="251"/>
      <c r="G23" s="251"/>
      <c r="H23" s="525">
        <v>0</v>
      </c>
      <c r="I23" s="251"/>
      <c r="J23" s="251"/>
      <c r="K23" s="251"/>
      <c r="L23" s="251"/>
      <c r="M23" s="251"/>
      <c r="N23" s="251"/>
      <c r="O23" s="525">
        <v>0</v>
      </c>
      <c r="P23" s="251">
        <v>0</v>
      </c>
      <c r="Q23" s="251">
        <v>0</v>
      </c>
      <c r="R23" s="251">
        <v>0</v>
      </c>
      <c r="S23" s="251">
        <v>0</v>
      </c>
      <c r="T23" s="251"/>
      <c r="U23" s="251"/>
      <c r="V23" s="525">
        <v>0</v>
      </c>
      <c r="W23" s="526">
        <v>0</v>
      </c>
      <c r="X23" s="252"/>
    </row>
    <row r="24" spans="1:24" s="249" customFormat="1" hidden="1" x14ac:dyDescent="0.2">
      <c r="A24" s="250" t="s">
        <v>715</v>
      </c>
      <c r="B24" s="251">
        <v>0</v>
      </c>
      <c r="C24" s="251">
        <v>0</v>
      </c>
      <c r="D24" s="251">
        <v>0</v>
      </c>
      <c r="E24" s="251">
        <v>0</v>
      </c>
      <c r="F24" s="251">
        <v>0</v>
      </c>
      <c r="G24" s="251">
        <v>0</v>
      </c>
      <c r="H24" s="525">
        <v>0</v>
      </c>
      <c r="I24" s="251">
        <v>0</v>
      </c>
      <c r="J24" s="251">
        <v>0</v>
      </c>
      <c r="K24" s="251">
        <v>0</v>
      </c>
      <c r="L24" s="251">
        <v>0</v>
      </c>
      <c r="M24" s="251">
        <v>0</v>
      </c>
      <c r="N24" s="251">
        <v>0</v>
      </c>
      <c r="O24" s="525">
        <v>0</v>
      </c>
      <c r="P24" s="251">
        <v>0</v>
      </c>
      <c r="Q24" s="251">
        <v>0</v>
      </c>
      <c r="R24" s="251">
        <v>0</v>
      </c>
      <c r="S24" s="251">
        <v>0</v>
      </c>
      <c r="T24" s="251">
        <v>0</v>
      </c>
      <c r="U24" s="251">
        <v>0</v>
      </c>
      <c r="V24" s="525">
        <v>0</v>
      </c>
      <c r="W24" s="526">
        <v>0</v>
      </c>
      <c r="X24" s="252"/>
    </row>
    <row r="25" spans="1:24" s="249" customFormat="1" hidden="1" x14ac:dyDescent="0.2">
      <c r="A25" s="250" t="s">
        <v>716</v>
      </c>
      <c r="B25" s="251">
        <v>0</v>
      </c>
      <c r="C25" s="251">
        <v>0</v>
      </c>
      <c r="D25" s="251">
        <v>0</v>
      </c>
      <c r="E25" s="251">
        <v>0</v>
      </c>
      <c r="F25" s="251">
        <v>0</v>
      </c>
      <c r="G25" s="251">
        <v>0</v>
      </c>
      <c r="H25" s="525">
        <v>0</v>
      </c>
      <c r="I25" s="251">
        <v>0</v>
      </c>
      <c r="J25" s="251">
        <v>0</v>
      </c>
      <c r="K25" s="251">
        <v>0</v>
      </c>
      <c r="L25" s="251">
        <v>0</v>
      </c>
      <c r="M25" s="251">
        <v>0</v>
      </c>
      <c r="N25" s="251">
        <v>0</v>
      </c>
      <c r="O25" s="525">
        <v>0</v>
      </c>
      <c r="P25" s="251">
        <v>0</v>
      </c>
      <c r="Q25" s="251">
        <v>0</v>
      </c>
      <c r="R25" s="251">
        <v>0</v>
      </c>
      <c r="S25" s="251">
        <v>0</v>
      </c>
      <c r="T25" s="251">
        <v>0</v>
      </c>
      <c r="U25" s="251">
        <v>0</v>
      </c>
      <c r="V25" s="525">
        <v>0</v>
      </c>
      <c r="W25" s="526">
        <v>0</v>
      </c>
      <c r="X25" s="252"/>
    </row>
    <row r="26" spans="1:24" s="249" customFormat="1" hidden="1" x14ac:dyDescent="0.2">
      <c r="A26" s="250" t="s">
        <v>717</v>
      </c>
      <c r="B26" s="251">
        <v>0</v>
      </c>
      <c r="C26" s="251">
        <v>0</v>
      </c>
      <c r="D26" s="251">
        <v>0</v>
      </c>
      <c r="E26" s="251">
        <v>0</v>
      </c>
      <c r="F26" s="251">
        <v>0</v>
      </c>
      <c r="G26" s="251">
        <v>0</v>
      </c>
      <c r="H26" s="525">
        <v>0</v>
      </c>
      <c r="I26" s="251">
        <v>0</v>
      </c>
      <c r="J26" s="251">
        <v>0</v>
      </c>
      <c r="K26" s="251">
        <v>0</v>
      </c>
      <c r="L26" s="251">
        <v>0</v>
      </c>
      <c r="M26" s="251">
        <v>0</v>
      </c>
      <c r="N26" s="251">
        <v>0</v>
      </c>
      <c r="O26" s="525">
        <v>0</v>
      </c>
      <c r="P26" s="251">
        <v>0</v>
      </c>
      <c r="Q26" s="251">
        <v>0</v>
      </c>
      <c r="R26" s="251">
        <v>0</v>
      </c>
      <c r="S26" s="251">
        <v>0</v>
      </c>
      <c r="T26" s="251">
        <v>0</v>
      </c>
      <c r="U26" s="251">
        <v>0</v>
      </c>
      <c r="V26" s="525">
        <v>0</v>
      </c>
      <c r="W26" s="526">
        <v>0</v>
      </c>
      <c r="X26" s="252"/>
    </row>
    <row r="27" spans="1:24" s="249" customFormat="1" hidden="1" x14ac:dyDescent="0.2">
      <c r="A27" s="250" t="s">
        <v>718</v>
      </c>
      <c r="B27" s="251">
        <v>0</v>
      </c>
      <c r="C27" s="251">
        <v>0</v>
      </c>
      <c r="D27" s="251">
        <v>0</v>
      </c>
      <c r="E27" s="251">
        <v>0</v>
      </c>
      <c r="F27" s="251">
        <v>0</v>
      </c>
      <c r="G27" s="251">
        <v>0</v>
      </c>
      <c r="H27" s="525">
        <v>0</v>
      </c>
      <c r="I27" s="251">
        <v>0</v>
      </c>
      <c r="J27" s="251">
        <v>0</v>
      </c>
      <c r="K27" s="251">
        <v>0</v>
      </c>
      <c r="L27" s="251">
        <v>0</v>
      </c>
      <c r="M27" s="251">
        <v>0</v>
      </c>
      <c r="N27" s="251">
        <v>0</v>
      </c>
      <c r="O27" s="525">
        <v>0</v>
      </c>
      <c r="P27" s="251">
        <v>0</v>
      </c>
      <c r="Q27" s="251">
        <v>0</v>
      </c>
      <c r="R27" s="251">
        <v>0</v>
      </c>
      <c r="S27" s="251">
        <v>0</v>
      </c>
      <c r="T27" s="251">
        <v>0</v>
      </c>
      <c r="U27" s="251">
        <v>0</v>
      </c>
      <c r="V27" s="525">
        <v>0</v>
      </c>
      <c r="W27" s="526">
        <v>0</v>
      </c>
      <c r="X27" s="252"/>
    </row>
    <row r="28" spans="1:24" s="249" customFormat="1" hidden="1" x14ac:dyDescent="0.2">
      <c r="A28" s="250" t="s">
        <v>719</v>
      </c>
      <c r="B28" s="251">
        <v>0</v>
      </c>
      <c r="C28" s="251">
        <v>0</v>
      </c>
      <c r="D28" s="251">
        <v>0</v>
      </c>
      <c r="E28" s="251">
        <v>0</v>
      </c>
      <c r="F28" s="251">
        <v>0</v>
      </c>
      <c r="G28" s="251">
        <v>0</v>
      </c>
      <c r="H28" s="525">
        <v>0</v>
      </c>
      <c r="I28" s="251">
        <v>0</v>
      </c>
      <c r="J28" s="251">
        <v>0</v>
      </c>
      <c r="K28" s="251">
        <v>0</v>
      </c>
      <c r="L28" s="251">
        <v>0</v>
      </c>
      <c r="M28" s="251">
        <v>0</v>
      </c>
      <c r="N28" s="251">
        <v>0</v>
      </c>
      <c r="O28" s="525">
        <v>0</v>
      </c>
      <c r="P28" s="251">
        <v>0</v>
      </c>
      <c r="Q28" s="251">
        <v>0</v>
      </c>
      <c r="R28" s="251">
        <v>0</v>
      </c>
      <c r="S28" s="251">
        <v>0</v>
      </c>
      <c r="T28" s="251">
        <v>0</v>
      </c>
      <c r="U28" s="251">
        <v>0</v>
      </c>
      <c r="V28" s="525">
        <v>0</v>
      </c>
      <c r="W28" s="526">
        <v>0</v>
      </c>
      <c r="X28" s="252"/>
    </row>
    <row r="29" spans="1:24" s="249" customFormat="1" hidden="1" x14ac:dyDescent="0.2">
      <c r="A29" s="250" t="s">
        <v>720</v>
      </c>
      <c r="B29" s="251">
        <v>0</v>
      </c>
      <c r="C29" s="251">
        <v>0</v>
      </c>
      <c r="D29" s="251">
        <v>0</v>
      </c>
      <c r="E29" s="251">
        <v>0</v>
      </c>
      <c r="F29" s="251">
        <v>0</v>
      </c>
      <c r="G29" s="251">
        <v>0</v>
      </c>
      <c r="H29" s="525">
        <v>0</v>
      </c>
      <c r="I29" s="251">
        <v>0</v>
      </c>
      <c r="J29" s="251">
        <v>0</v>
      </c>
      <c r="K29" s="251">
        <v>0</v>
      </c>
      <c r="L29" s="251">
        <v>0</v>
      </c>
      <c r="M29" s="251">
        <v>0</v>
      </c>
      <c r="N29" s="251">
        <v>0</v>
      </c>
      <c r="O29" s="525">
        <v>0</v>
      </c>
      <c r="P29" s="251">
        <v>0</v>
      </c>
      <c r="Q29" s="251">
        <v>0</v>
      </c>
      <c r="R29" s="251">
        <v>0</v>
      </c>
      <c r="S29" s="251">
        <v>0</v>
      </c>
      <c r="T29" s="251">
        <v>0</v>
      </c>
      <c r="U29" s="251">
        <v>0</v>
      </c>
      <c r="V29" s="525">
        <v>0</v>
      </c>
      <c r="W29" s="526">
        <v>0</v>
      </c>
      <c r="X29" s="252"/>
    </row>
    <row r="30" spans="1:24" s="249" customFormat="1" hidden="1" x14ac:dyDescent="0.2">
      <c r="A30" s="250" t="s">
        <v>721</v>
      </c>
      <c r="B30" s="251">
        <v>0</v>
      </c>
      <c r="C30" s="251">
        <v>0</v>
      </c>
      <c r="D30" s="251">
        <v>0</v>
      </c>
      <c r="E30" s="251">
        <v>0</v>
      </c>
      <c r="F30" s="251">
        <v>0</v>
      </c>
      <c r="G30" s="251">
        <v>0</v>
      </c>
      <c r="H30" s="525">
        <v>0</v>
      </c>
      <c r="I30" s="251">
        <v>0</v>
      </c>
      <c r="J30" s="251">
        <v>0</v>
      </c>
      <c r="K30" s="251">
        <v>0</v>
      </c>
      <c r="L30" s="251">
        <v>0</v>
      </c>
      <c r="M30" s="251">
        <v>0</v>
      </c>
      <c r="N30" s="251">
        <v>0</v>
      </c>
      <c r="O30" s="525">
        <v>0</v>
      </c>
      <c r="P30" s="251">
        <v>0</v>
      </c>
      <c r="Q30" s="251">
        <v>0</v>
      </c>
      <c r="R30" s="251">
        <v>0</v>
      </c>
      <c r="S30" s="251">
        <v>0</v>
      </c>
      <c r="T30" s="251">
        <v>0</v>
      </c>
      <c r="U30" s="251">
        <v>0</v>
      </c>
      <c r="V30" s="525">
        <v>0</v>
      </c>
      <c r="W30" s="526">
        <v>0</v>
      </c>
      <c r="X30" s="252"/>
    </row>
    <row r="31" spans="1:24" s="249" customFormat="1" hidden="1" x14ac:dyDescent="0.2">
      <c r="A31" s="250" t="s">
        <v>722</v>
      </c>
      <c r="B31" s="251">
        <v>0</v>
      </c>
      <c r="C31" s="251">
        <v>0</v>
      </c>
      <c r="D31" s="251">
        <v>0</v>
      </c>
      <c r="E31" s="251">
        <v>0</v>
      </c>
      <c r="F31" s="251">
        <v>0</v>
      </c>
      <c r="G31" s="251">
        <v>0</v>
      </c>
      <c r="H31" s="525">
        <v>0</v>
      </c>
      <c r="I31" s="251">
        <v>0</v>
      </c>
      <c r="J31" s="251">
        <v>0</v>
      </c>
      <c r="K31" s="251">
        <v>0</v>
      </c>
      <c r="L31" s="251">
        <v>0</v>
      </c>
      <c r="M31" s="251">
        <v>0</v>
      </c>
      <c r="N31" s="251">
        <v>0</v>
      </c>
      <c r="O31" s="525">
        <v>0</v>
      </c>
      <c r="P31" s="251">
        <v>0</v>
      </c>
      <c r="Q31" s="251">
        <v>0</v>
      </c>
      <c r="R31" s="251">
        <v>0</v>
      </c>
      <c r="S31" s="251">
        <v>0</v>
      </c>
      <c r="T31" s="251">
        <v>0</v>
      </c>
      <c r="U31" s="251">
        <v>0</v>
      </c>
      <c r="V31" s="525">
        <v>0</v>
      </c>
      <c r="W31" s="526">
        <v>0</v>
      </c>
      <c r="X31" s="252"/>
    </row>
    <row r="32" spans="1:24" s="249" customFormat="1" hidden="1" x14ac:dyDescent="0.2">
      <c r="A32" s="250" t="s">
        <v>723</v>
      </c>
      <c r="B32" s="251">
        <v>0</v>
      </c>
      <c r="C32" s="251">
        <v>0</v>
      </c>
      <c r="D32" s="251">
        <v>0</v>
      </c>
      <c r="E32" s="251">
        <v>0</v>
      </c>
      <c r="F32" s="251">
        <v>0</v>
      </c>
      <c r="G32" s="251">
        <v>0</v>
      </c>
      <c r="H32" s="525">
        <v>0</v>
      </c>
      <c r="I32" s="251">
        <v>0</v>
      </c>
      <c r="J32" s="251">
        <v>0</v>
      </c>
      <c r="K32" s="251">
        <v>0</v>
      </c>
      <c r="L32" s="251">
        <v>0</v>
      </c>
      <c r="M32" s="251">
        <v>0</v>
      </c>
      <c r="N32" s="251">
        <v>0</v>
      </c>
      <c r="O32" s="525">
        <v>0</v>
      </c>
      <c r="P32" s="251">
        <v>0</v>
      </c>
      <c r="Q32" s="251">
        <v>0</v>
      </c>
      <c r="R32" s="251">
        <v>0</v>
      </c>
      <c r="S32" s="251">
        <v>0</v>
      </c>
      <c r="T32" s="251">
        <v>0</v>
      </c>
      <c r="U32" s="251">
        <v>0</v>
      </c>
      <c r="V32" s="525">
        <v>0</v>
      </c>
      <c r="W32" s="526">
        <v>0</v>
      </c>
      <c r="X32" s="252"/>
    </row>
    <row r="33" spans="1:24" s="249" customFormat="1" hidden="1" x14ac:dyDescent="0.2">
      <c r="A33" s="250" t="s">
        <v>724</v>
      </c>
      <c r="B33" s="251">
        <v>0</v>
      </c>
      <c r="C33" s="251">
        <v>0</v>
      </c>
      <c r="D33" s="251">
        <v>0</v>
      </c>
      <c r="E33" s="251">
        <v>0</v>
      </c>
      <c r="F33" s="251">
        <v>0</v>
      </c>
      <c r="G33" s="251">
        <v>0</v>
      </c>
      <c r="H33" s="525">
        <v>0</v>
      </c>
      <c r="I33" s="251">
        <v>0</v>
      </c>
      <c r="J33" s="251">
        <v>0</v>
      </c>
      <c r="K33" s="251">
        <v>0</v>
      </c>
      <c r="L33" s="251">
        <v>0</v>
      </c>
      <c r="M33" s="251">
        <v>0</v>
      </c>
      <c r="N33" s="251">
        <v>0</v>
      </c>
      <c r="O33" s="525">
        <v>0</v>
      </c>
      <c r="P33" s="251">
        <v>0</v>
      </c>
      <c r="Q33" s="251">
        <v>0</v>
      </c>
      <c r="R33" s="251">
        <v>0</v>
      </c>
      <c r="S33" s="251">
        <v>0</v>
      </c>
      <c r="T33" s="251">
        <v>0</v>
      </c>
      <c r="U33" s="251">
        <v>0</v>
      </c>
      <c r="V33" s="525">
        <v>0</v>
      </c>
      <c r="W33" s="526">
        <v>0</v>
      </c>
      <c r="X33" s="252"/>
    </row>
    <row r="34" spans="1:24" s="249" customFormat="1" hidden="1" x14ac:dyDescent="0.2">
      <c r="A34" s="250" t="s">
        <v>725</v>
      </c>
      <c r="B34" s="251">
        <v>0</v>
      </c>
      <c r="C34" s="251">
        <v>0</v>
      </c>
      <c r="D34" s="251">
        <v>0</v>
      </c>
      <c r="E34" s="251">
        <v>0</v>
      </c>
      <c r="F34" s="251">
        <v>0</v>
      </c>
      <c r="G34" s="251">
        <v>0</v>
      </c>
      <c r="H34" s="525">
        <v>0</v>
      </c>
      <c r="I34" s="251">
        <v>0</v>
      </c>
      <c r="J34" s="251">
        <v>0</v>
      </c>
      <c r="K34" s="251">
        <v>0</v>
      </c>
      <c r="L34" s="251">
        <v>0</v>
      </c>
      <c r="M34" s="251">
        <v>0</v>
      </c>
      <c r="N34" s="251">
        <v>0</v>
      </c>
      <c r="O34" s="525">
        <v>0</v>
      </c>
      <c r="P34" s="251">
        <v>0</v>
      </c>
      <c r="Q34" s="251">
        <v>0</v>
      </c>
      <c r="R34" s="251">
        <v>0</v>
      </c>
      <c r="S34" s="251">
        <v>0</v>
      </c>
      <c r="T34" s="251">
        <v>0</v>
      </c>
      <c r="U34" s="251">
        <v>0</v>
      </c>
      <c r="V34" s="525">
        <v>0</v>
      </c>
      <c r="W34" s="526">
        <v>0</v>
      </c>
      <c r="X34" s="252"/>
    </row>
    <row r="35" spans="1:24" s="249" customFormat="1" hidden="1" x14ac:dyDescent="0.2">
      <c r="A35" s="250" t="s">
        <v>726</v>
      </c>
      <c r="B35" s="251">
        <v>0</v>
      </c>
      <c r="C35" s="251">
        <v>0</v>
      </c>
      <c r="D35" s="251">
        <v>0</v>
      </c>
      <c r="E35" s="251">
        <v>0</v>
      </c>
      <c r="F35" s="251">
        <v>0</v>
      </c>
      <c r="G35" s="251">
        <v>0</v>
      </c>
      <c r="H35" s="525">
        <v>0</v>
      </c>
      <c r="I35" s="251">
        <v>0</v>
      </c>
      <c r="J35" s="251">
        <v>0</v>
      </c>
      <c r="K35" s="251">
        <v>0</v>
      </c>
      <c r="L35" s="251">
        <v>0</v>
      </c>
      <c r="M35" s="251">
        <v>0</v>
      </c>
      <c r="N35" s="251">
        <v>0</v>
      </c>
      <c r="O35" s="525">
        <v>0</v>
      </c>
      <c r="P35" s="251">
        <v>0</v>
      </c>
      <c r="Q35" s="251">
        <v>0</v>
      </c>
      <c r="R35" s="251">
        <v>0</v>
      </c>
      <c r="S35" s="251">
        <v>0</v>
      </c>
      <c r="T35" s="251">
        <v>0</v>
      </c>
      <c r="U35" s="251">
        <v>0</v>
      </c>
      <c r="V35" s="525">
        <v>0</v>
      </c>
      <c r="W35" s="526">
        <v>0</v>
      </c>
      <c r="X35" s="252"/>
    </row>
    <row r="36" spans="1:24" s="249" customFormat="1" hidden="1" x14ac:dyDescent="0.2">
      <c r="A36" s="250" t="s">
        <v>727</v>
      </c>
      <c r="B36" s="251">
        <v>0</v>
      </c>
      <c r="C36" s="251">
        <v>0</v>
      </c>
      <c r="D36" s="251">
        <v>0</v>
      </c>
      <c r="E36" s="251">
        <v>0</v>
      </c>
      <c r="F36" s="251">
        <v>0</v>
      </c>
      <c r="G36" s="251">
        <v>0</v>
      </c>
      <c r="H36" s="525">
        <v>0</v>
      </c>
      <c r="I36" s="251">
        <v>0</v>
      </c>
      <c r="J36" s="251">
        <v>0</v>
      </c>
      <c r="K36" s="251">
        <v>0</v>
      </c>
      <c r="L36" s="251">
        <v>0</v>
      </c>
      <c r="M36" s="251">
        <v>0</v>
      </c>
      <c r="N36" s="251">
        <v>0</v>
      </c>
      <c r="O36" s="525">
        <v>0</v>
      </c>
      <c r="P36" s="251">
        <v>0</v>
      </c>
      <c r="Q36" s="251">
        <v>0</v>
      </c>
      <c r="R36" s="251">
        <v>0</v>
      </c>
      <c r="S36" s="251">
        <v>0</v>
      </c>
      <c r="T36" s="251">
        <v>0</v>
      </c>
      <c r="U36" s="251">
        <v>0</v>
      </c>
      <c r="V36" s="525">
        <v>0</v>
      </c>
      <c r="W36" s="526">
        <v>0</v>
      </c>
      <c r="X36" s="252"/>
    </row>
    <row r="37" spans="1:24" s="249" customFormat="1" hidden="1" x14ac:dyDescent="0.2">
      <c r="A37" s="250" t="s">
        <v>728</v>
      </c>
      <c r="B37" s="251">
        <v>0</v>
      </c>
      <c r="C37" s="251">
        <v>0</v>
      </c>
      <c r="D37" s="251">
        <v>0</v>
      </c>
      <c r="E37" s="251">
        <v>0</v>
      </c>
      <c r="F37" s="251">
        <v>0</v>
      </c>
      <c r="G37" s="251">
        <v>0</v>
      </c>
      <c r="H37" s="525">
        <v>0</v>
      </c>
      <c r="I37" s="251">
        <v>0</v>
      </c>
      <c r="J37" s="251">
        <v>0</v>
      </c>
      <c r="K37" s="251">
        <v>0</v>
      </c>
      <c r="L37" s="251">
        <v>0</v>
      </c>
      <c r="M37" s="251">
        <v>0</v>
      </c>
      <c r="N37" s="251">
        <v>0</v>
      </c>
      <c r="O37" s="525">
        <v>0</v>
      </c>
      <c r="P37" s="251">
        <v>0</v>
      </c>
      <c r="Q37" s="251">
        <v>0</v>
      </c>
      <c r="R37" s="251">
        <v>0</v>
      </c>
      <c r="S37" s="251">
        <v>0</v>
      </c>
      <c r="T37" s="251">
        <v>0</v>
      </c>
      <c r="U37" s="251">
        <v>0</v>
      </c>
      <c r="V37" s="525">
        <v>0</v>
      </c>
      <c r="W37" s="526">
        <v>0</v>
      </c>
      <c r="X37" s="252"/>
    </row>
    <row r="38" spans="1:24" s="249" customFormat="1" hidden="1" x14ac:dyDescent="0.2">
      <c r="A38" s="250" t="s">
        <v>729</v>
      </c>
      <c r="B38" s="251">
        <v>0</v>
      </c>
      <c r="C38" s="251">
        <v>0</v>
      </c>
      <c r="D38" s="251">
        <v>0</v>
      </c>
      <c r="E38" s="251">
        <v>0</v>
      </c>
      <c r="F38" s="251">
        <v>0</v>
      </c>
      <c r="G38" s="251">
        <v>0</v>
      </c>
      <c r="H38" s="525">
        <v>0</v>
      </c>
      <c r="I38" s="251">
        <v>0</v>
      </c>
      <c r="J38" s="251">
        <v>0</v>
      </c>
      <c r="K38" s="251">
        <v>0</v>
      </c>
      <c r="L38" s="251">
        <v>0</v>
      </c>
      <c r="M38" s="251">
        <v>0</v>
      </c>
      <c r="N38" s="251">
        <v>0</v>
      </c>
      <c r="O38" s="525">
        <v>0</v>
      </c>
      <c r="P38" s="251">
        <v>0</v>
      </c>
      <c r="Q38" s="251">
        <v>0</v>
      </c>
      <c r="R38" s="251">
        <v>0</v>
      </c>
      <c r="S38" s="251">
        <v>0</v>
      </c>
      <c r="T38" s="251">
        <v>0</v>
      </c>
      <c r="U38" s="251">
        <v>0</v>
      </c>
      <c r="V38" s="525">
        <v>0</v>
      </c>
      <c r="W38" s="526">
        <v>0</v>
      </c>
      <c r="X38" s="252"/>
    </row>
    <row r="39" spans="1:24" s="249" customFormat="1" hidden="1" x14ac:dyDescent="0.2">
      <c r="A39" s="250" t="s">
        <v>730</v>
      </c>
      <c r="B39" s="251">
        <v>0</v>
      </c>
      <c r="C39" s="251">
        <v>0</v>
      </c>
      <c r="D39" s="251">
        <v>0</v>
      </c>
      <c r="E39" s="251">
        <v>0</v>
      </c>
      <c r="F39" s="251">
        <v>0</v>
      </c>
      <c r="G39" s="251">
        <v>0</v>
      </c>
      <c r="H39" s="525">
        <v>0</v>
      </c>
      <c r="I39" s="251">
        <v>0</v>
      </c>
      <c r="J39" s="251">
        <v>0</v>
      </c>
      <c r="K39" s="251">
        <v>0</v>
      </c>
      <c r="L39" s="251">
        <v>0</v>
      </c>
      <c r="M39" s="251">
        <v>0</v>
      </c>
      <c r="N39" s="251">
        <v>0</v>
      </c>
      <c r="O39" s="525">
        <v>0</v>
      </c>
      <c r="P39" s="251">
        <v>0</v>
      </c>
      <c r="Q39" s="251">
        <v>0</v>
      </c>
      <c r="R39" s="251">
        <v>0</v>
      </c>
      <c r="S39" s="251">
        <v>0</v>
      </c>
      <c r="T39" s="251">
        <v>0</v>
      </c>
      <c r="U39" s="251">
        <v>0</v>
      </c>
      <c r="V39" s="525">
        <v>0</v>
      </c>
      <c r="W39" s="526">
        <v>0</v>
      </c>
      <c r="X39" s="252"/>
    </row>
    <row r="40" spans="1:24" s="249" customFormat="1" hidden="1" x14ac:dyDescent="0.2">
      <c r="A40" s="250" t="s">
        <v>731</v>
      </c>
      <c r="B40" s="251">
        <v>0</v>
      </c>
      <c r="C40" s="251">
        <v>0</v>
      </c>
      <c r="D40" s="251">
        <v>0</v>
      </c>
      <c r="E40" s="251">
        <v>0</v>
      </c>
      <c r="F40" s="251">
        <v>0</v>
      </c>
      <c r="G40" s="251">
        <v>0</v>
      </c>
      <c r="H40" s="525">
        <v>0</v>
      </c>
      <c r="I40" s="251">
        <v>0</v>
      </c>
      <c r="J40" s="251">
        <v>0</v>
      </c>
      <c r="K40" s="251">
        <v>0</v>
      </c>
      <c r="L40" s="251">
        <v>0</v>
      </c>
      <c r="M40" s="251">
        <v>0</v>
      </c>
      <c r="N40" s="251">
        <v>0</v>
      </c>
      <c r="O40" s="525">
        <v>0</v>
      </c>
      <c r="P40" s="251">
        <v>0</v>
      </c>
      <c r="Q40" s="251">
        <v>0</v>
      </c>
      <c r="R40" s="251">
        <v>0</v>
      </c>
      <c r="S40" s="251">
        <v>0</v>
      </c>
      <c r="T40" s="251">
        <v>0</v>
      </c>
      <c r="U40" s="251">
        <v>0</v>
      </c>
      <c r="V40" s="525">
        <v>0</v>
      </c>
      <c r="W40" s="526">
        <v>0</v>
      </c>
      <c r="X40" s="252"/>
    </row>
    <row r="41" spans="1:24" s="249" customFormat="1" hidden="1" x14ac:dyDescent="0.2">
      <c r="A41" s="250" t="s">
        <v>732</v>
      </c>
      <c r="B41" s="251">
        <v>0</v>
      </c>
      <c r="C41" s="251">
        <v>0</v>
      </c>
      <c r="D41" s="251">
        <v>0</v>
      </c>
      <c r="E41" s="251">
        <v>0</v>
      </c>
      <c r="F41" s="251">
        <v>0</v>
      </c>
      <c r="G41" s="251">
        <v>0</v>
      </c>
      <c r="H41" s="525">
        <v>0</v>
      </c>
      <c r="I41" s="251">
        <v>0</v>
      </c>
      <c r="J41" s="251">
        <v>0</v>
      </c>
      <c r="K41" s="251">
        <v>0</v>
      </c>
      <c r="L41" s="251">
        <v>0</v>
      </c>
      <c r="M41" s="251">
        <v>0</v>
      </c>
      <c r="N41" s="251">
        <v>0</v>
      </c>
      <c r="O41" s="525">
        <v>0</v>
      </c>
      <c r="P41" s="251">
        <v>0</v>
      </c>
      <c r="Q41" s="251">
        <v>0</v>
      </c>
      <c r="R41" s="251">
        <v>0</v>
      </c>
      <c r="S41" s="251">
        <v>0</v>
      </c>
      <c r="T41" s="251">
        <v>0</v>
      </c>
      <c r="U41" s="251">
        <v>0</v>
      </c>
      <c r="V41" s="525">
        <v>0</v>
      </c>
      <c r="W41" s="526">
        <v>0</v>
      </c>
      <c r="X41" s="252"/>
    </row>
    <row r="42" spans="1:24" s="249" customFormat="1" hidden="1" x14ac:dyDescent="0.2">
      <c r="A42" s="250" t="s">
        <v>733</v>
      </c>
      <c r="B42" s="251">
        <v>0</v>
      </c>
      <c r="C42" s="251">
        <v>0</v>
      </c>
      <c r="D42" s="251">
        <v>0</v>
      </c>
      <c r="E42" s="251">
        <v>0</v>
      </c>
      <c r="F42" s="251">
        <v>0</v>
      </c>
      <c r="G42" s="251">
        <v>0</v>
      </c>
      <c r="H42" s="525">
        <v>0</v>
      </c>
      <c r="I42" s="251">
        <v>0</v>
      </c>
      <c r="J42" s="251">
        <v>0</v>
      </c>
      <c r="K42" s="251">
        <v>0</v>
      </c>
      <c r="L42" s="251">
        <v>0</v>
      </c>
      <c r="M42" s="251">
        <v>0</v>
      </c>
      <c r="N42" s="251">
        <v>0</v>
      </c>
      <c r="O42" s="525">
        <v>0</v>
      </c>
      <c r="P42" s="251">
        <v>0</v>
      </c>
      <c r="Q42" s="251">
        <v>0</v>
      </c>
      <c r="R42" s="251">
        <v>0</v>
      </c>
      <c r="S42" s="251">
        <v>0</v>
      </c>
      <c r="T42" s="251">
        <v>0</v>
      </c>
      <c r="U42" s="251">
        <v>0</v>
      </c>
      <c r="V42" s="525">
        <v>0</v>
      </c>
      <c r="W42" s="526">
        <v>0</v>
      </c>
      <c r="X42" s="252"/>
    </row>
    <row r="43" spans="1:24" s="249" customFormat="1" hidden="1" x14ac:dyDescent="0.2">
      <c r="A43" s="250" t="s">
        <v>734</v>
      </c>
      <c r="B43" s="251">
        <v>0</v>
      </c>
      <c r="C43" s="251">
        <v>0</v>
      </c>
      <c r="D43" s="251">
        <v>0</v>
      </c>
      <c r="E43" s="251">
        <v>0</v>
      </c>
      <c r="F43" s="251">
        <v>0</v>
      </c>
      <c r="G43" s="251">
        <v>0</v>
      </c>
      <c r="H43" s="525">
        <v>0</v>
      </c>
      <c r="I43" s="251">
        <v>0</v>
      </c>
      <c r="J43" s="251">
        <v>0</v>
      </c>
      <c r="K43" s="251">
        <v>0</v>
      </c>
      <c r="L43" s="251">
        <v>0</v>
      </c>
      <c r="M43" s="251">
        <v>0</v>
      </c>
      <c r="N43" s="251">
        <v>0</v>
      </c>
      <c r="O43" s="525">
        <v>0</v>
      </c>
      <c r="P43" s="251">
        <v>0</v>
      </c>
      <c r="Q43" s="251">
        <v>0</v>
      </c>
      <c r="R43" s="251">
        <v>0</v>
      </c>
      <c r="S43" s="251">
        <v>0</v>
      </c>
      <c r="T43" s="251">
        <v>0</v>
      </c>
      <c r="U43" s="251">
        <v>0</v>
      </c>
      <c r="V43" s="525">
        <v>0</v>
      </c>
      <c r="W43" s="526">
        <v>0</v>
      </c>
      <c r="X43" s="252"/>
    </row>
    <row r="44" spans="1:24" s="249" customFormat="1" hidden="1" x14ac:dyDescent="0.2">
      <c r="A44" s="250" t="s">
        <v>735</v>
      </c>
      <c r="B44" s="251">
        <v>0</v>
      </c>
      <c r="C44" s="251">
        <v>0</v>
      </c>
      <c r="D44" s="251">
        <v>0</v>
      </c>
      <c r="E44" s="251">
        <v>0</v>
      </c>
      <c r="F44" s="251">
        <v>0</v>
      </c>
      <c r="G44" s="251">
        <v>0</v>
      </c>
      <c r="H44" s="525">
        <v>0</v>
      </c>
      <c r="I44" s="251">
        <v>0</v>
      </c>
      <c r="J44" s="251">
        <v>0</v>
      </c>
      <c r="K44" s="251">
        <v>0</v>
      </c>
      <c r="L44" s="251">
        <v>0</v>
      </c>
      <c r="M44" s="251">
        <v>0</v>
      </c>
      <c r="N44" s="251">
        <v>0</v>
      </c>
      <c r="O44" s="525">
        <v>0</v>
      </c>
      <c r="P44" s="251">
        <v>0</v>
      </c>
      <c r="Q44" s="251">
        <v>0</v>
      </c>
      <c r="R44" s="251">
        <v>0</v>
      </c>
      <c r="S44" s="251">
        <v>0</v>
      </c>
      <c r="T44" s="251">
        <v>0</v>
      </c>
      <c r="U44" s="251">
        <v>0</v>
      </c>
      <c r="V44" s="525">
        <v>0</v>
      </c>
      <c r="W44" s="526">
        <v>0</v>
      </c>
      <c r="X44" s="252"/>
    </row>
    <row r="45" spans="1:24" s="249" customFormat="1" hidden="1" x14ac:dyDescent="0.2">
      <c r="A45" s="250" t="s">
        <v>736</v>
      </c>
      <c r="B45" s="251">
        <v>0</v>
      </c>
      <c r="C45" s="251">
        <v>0</v>
      </c>
      <c r="D45" s="251">
        <v>0</v>
      </c>
      <c r="E45" s="251">
        <v>0</v>
      </c>
      <c r="F45" s="251">
        <v>0</v>
      </c>
      <c r="G45" s="251">
        <v>0</v>
      </c>
      <c r="H45" s="525">
        <v>0</v>
      </c>
      <c r="I45" s="251">
        <v>0</v>
      </c>
      <c r="J45" s="251">
        <v>0</v>
      </c>
      <c r="K45" s="251">
        <v>0</v>
      </c>
      <c r="L45" s="251">
        <v>0</v>
      </c>
      <c r="M45" s="251">
        <v>0</v>
      </c>
      <c r="N45" s="251">
        <v>0</v>
      </c>
      <c r="O45" s="525">
        <v>0</v>
      </c>
      <c r="P45" s="251">
        <v>0</v>
      </c>
      <c r="Q45" s="251">
        <v>0</v>
      </c>
      <c r="R45" s="251">
        <v>0</v>
      </c>
      <c r="S45" s="251">
        <v>0</v>
      </c>
      <c r="T45" s="251">
        <v>0</v>
      </c>
      <c r="U45" s="251">
        <v>0</v>
      </c>
      <c r="V45" s="525">
        <v>0</v>
      </c>
      <c r="W45" s="526">
        <v>0</v>
      </c>
      <c r="X45" s="252"/>
    </row>
    <row r="46" spans="1:24" s="249" customFormat="1" hidden="1" x14ac:dyDescent="0.2">
      <c r="A46" s="250" t="s">
        <v>737</v>
      </c>
      <c r="B46" s="251">
        <v>0</v>
      </c>
      <c r="C46" s="251">
        <v>0</v>
      </c>
      <c r="D46" s="251">
        <v>0</v>
      </c>
      <c r="E46" s="251">
        <v>0</v>
      </c>
      <c r="F46" s="251">
        <v>0</v>
      </c>
      <c r="G46" s="251">
        <v>0</v>
      </c>
      <c r="H46" s="525">
        <v>0</v>
      </c>
      <c r="I46" s="251">
        <v>0</v>
      </c>
      <c r="J46" s="251">
        <v>0</v>
      </c>
      <c r="K46" s="251">
        <v>0</v>
      </c>
      <c r="L46" s="251">
        <v>0</v>
      </c>
      <c r="M46" s="251">
        <v>0</v>
      </c>
      <c r="N46" s="251">
        <v>0</v>
      </c>
      <c r="O46" s="525">
        <v>0</v>
      </c>
      <c r="P46" s="251">
        <v>0</v>
      </c>
      <c r="Q46" s="251">
        <v>0</v>
      </c>
      <c r="R46" s="251">
        <v>0</v>
      </c>
      <c r="S46" s="251">
        <v>0</v>
      </c>
      <c r="T46" s="251">
        <v>0</v>
      </c>
      <c r="U46" s="251">
        <v>0</v>
      </c>
      <c r="V46" s="525">
        <v>0</v>
      </c>
      <c r="W46" s="526">
        <v>0</v>
      </c>
      <c r="X46" s="252"/>
    </row>
    <row r="47" spans="1:24" s="249" customFormat="1" hidden="1" x14ac:dyDescent="0.2">
      <c r="A47" s="250" t="s">
        <v>738</v>
      </c>
      <c r="B47" s="251">
        <v>0</v>
      </c>
      <c r="C47" s="251">
        <v>0</v>
      </c>
      <c r="D47" s="251">
        <v>0</v>
      </c>
      <c r="E47" s="251">
        <v>0</v>
      </c>
      <c r="F47" s="251">
        <v>0</v>
      </c>
      <c r="G47" s="251">
        <v>0</v>
      </c>
      <c r="H47" s="525">
        <v>0</v>
      </c>
      <c r="I47" s="251">
        <v>0</v>
      </c>
      <c r="J47" s="251">
        <v>0</v>
      </c>
      <c r="K47" s="251">
        <v>0</v>
      </c>
      <c r="L47" s="251">
        <v>0</v>
      </c>
      <c r="M47" s="251">
        <v>0</v>
      </c>
      <c r="N47" s="251">
        <v>0</v>
      </c>
      <c r="O47" s="525">
        <v>0</v>
      </c>
      <c r="P47" s="251">
        <v>0</v>
      </c>
      <c r="Q47" s="251">
        <v>0</v>
      </c>
      <c r="R47" s="251">
        <v>0</v>
      </c>
      <c r="S47" s="251">
        <v>0</v>
      </c>
      <c r="T47" s="251">
        <v>0</v>
      </c>
      <c r="U47" s="251">
        <v>0</v>
      </c>
      <c r="V47" s="525">
        <v>0</v>
      </c>
      <c r="W47" s="526">
        <v>0</v>
      </c>
      <c r="X47" s="252"/>
    </row>
    <row r="48" spans="1:24" s="249" customFormat="1" hidden="1" x14ac:dyDescent="0.2">
      <c r="A48" s="250" t="s">
        <v>739</v>
      </c>
      <c r="B48" s="251">
        <v>0</v>
      </c>
      <c r="C48" s="251">
        <v>0</v>
      </c>
      <c r="D48" s="251">
        <v>0</v>
      </c>
      <c r="E48" s="251">
        <v>0</v>
      </c>
      <c r="F48" s="251">
        <v>0</v>
      </c>
      <c r="G48" s="251">
        <v>0</v>
      </c>
      <c r="H48" s="525">
        <v>0</v>
      </c>
      <c r="I48" s="251">
        <v>0</v>
      </c>
      <c r="J48" s="251">
        <v>0</v>
      </c>
      <c r="K48" s="251">
        <v>0</v>
      </c>
      <c r="L48" s="251">
        <v>0</v>
      </c>
      <c r="M48" s="251">
        <v>0</v>
      </c>
      <c r="N48" s="251">
        <v>0</v>
      </c>
      <c r="O48" s="525">
        <v>0</v>
      </c>
      <c r="P48" s="251">
        <v>0</v>
      </c>
      <c r="Q48" s="251">
        <v>0</v>
      </c>
      <c r="R48" s="251">
        <v>0</v>
      </c>
      <c r="S48" s="251">
        <v>0</v>
      </c>
      <c r="T48" s="251">
        <v>0</v>
      </c>
      <c r="U48" s="251">
        <v>0</v>
      </c>
      <c r="V48" s="525">
        <v>0</v>
      </c>
      <c r="W48" s="526">
        <v>0</v>
      </c>
      <c r="X48" s="252"/>
    </row>
    <row r="49" spans="1:24" s="249" customFormat="1" hidden="1" x14ac:dyDescent="0.2">
      <c r="A49" s="250" t="s">
        <v>740</v>
      </c>
      <c r="B49" s="251">
        <v>0</v>
      </c>
      <c r="C49" s="251">
        <v>0</v>
      </c>
      <c r="D49" s="251">
        <v>0</v>
      </c>
      <c r="E49" s="251">
        <v>0</v>
      </c>
      <c r="F49" s="251">
        <v>0</v>
      </c>
      <c r="G49" s="251">
        <v>0</v>
      </c>
      <c r="H49" s="525">
        <v>0</v>
      </c>
      <c r="I49" s="251">
        <v>0</v>
      </c>
      <c r="J49" s="251">
        <v>0</v>
      </c>
      <c r="K49" s="251">
        <v>0</v>
      </c>
      <c r="L49" s="251">
        <v>0</v>
      </c>
      <c r="M49" s="251">
        <v>0</v>
      </c>
      <c r="N49" s="251">
        <v>0</v>
      </c>
      <c r="O49" s="525">
        <v>0</v>
      </c>
      <c r="P49" s="251">
        <v>0</v>
      </c>
      <c r="Q49" s="251">
        <v>0</v>
      </c>
      <c r="R49" s="251">
        <v>0</v>
      </c>
      <c r="S49" s="251">
        <v>0</v>
      </c>
      <c r="T49" s="251">
        <v>0</v>
      </c>
      <c r="U49" s="251">
        <v>0</v>
      </c>
      <c r="V49" s="525">
        <v>0</v>
      </c>
      <c r="W49" s="526">
        <v>0</v>
      </c>
      <c r="X49" s="252"/>
    </row>
    <row r="50" spans="1:24" s="249" customFormat="1" hidden="1" x14ac:dyDescent="0.2">
      <c r="A50" s="250" t="s">
        <v>741</v>
      </c>
      <c r="B50" s="251">
        <v>0</v>
      </c>
      <c r="C50" s="251">
        <v>0</v>
      </c>
      <c r="D50" s="251">
        <v>0</v>
      </c>
      <c r="E50" s="251">
        <v>0</v>
      </c>
      <c r="F50" s="251">
        <v>0</v>
      </c>
      <c r="G50" s="251">
        <v>0</v>
      </c>
      <c r="H50" s="525">
        <v>0</v>
      </c>
      <c r="I50" s="251">
        <v>0</v>
      </c>
      <c r="J50" s="251">
        <v>0</v>
      </c>
      <c r="K50" s="251">
        <v>0</v>
      </c>
      <c r="L50" s="251">
        <v>0</v>
      </c>
      <c r="M50" s="251">
        <v>0</v>
      </c>
      <c r="N50" s="251">
        <v>0</v>
      </c>
      <c r="O50" s="525">
        <v>0</v>
      </c>
      <c r="P50" s="251">
        <v>0</v>
      </c>
      <c r="Q50" s="251">
        <v>0</v>
      </c>
      <c r="R50" s="251">
        <v>0</v>
      </c>
      <c r="S50" s="251">
        <v>0</v>
      </c>
      <c r="T50" s="251">
        <v>0</v>
      </c>
      <c r="U50" s="251">
        <v>0</v>
      </c>
      <c r="V50" s="525">
        <v>0</v>
      </c>
      <c r="W50" s="526">
        <v>0</v>
      </c>
      <c r="X50" s="252"/>
    </row>
    <row r="51" spans="1:24" s="249" customFormat="1" hidden="1" x14ac:dyDescent="0.2">
      <c r="A51" s="250" t="s">
        <v>742</v>
      </c>
      <c r="B51" s="251">
        <v>0</v>
      </c>
      <c r="C51" s="251">
        <v>0</v>
      </c>
      <c r="D51" s="251">
        <v>0</v>
      </c>
      <c r="E51" s="251">
        <v>0</v>
      </c>
      <c r="F51" s="251">
        <v>0</v>
      </c>
      <c r="G51" s="251">
        <v>0</v>
      </c>
      <c r="H51" s="525">
        <v>0</v>
      </c>
      <c r="I51" s="251">
        <v>0</v>
      </c>
      <c r="J51" s="251">
        <v>0</v>
      </c>
      <c r="K51" s="251">
        <v>0</v>
      </c>
      <c r="L51" s="251">
        <v>0</v>
      </c>
      <c r="M51" s="251">
        <v>0</v>
      </c>
      <c r="N51" s="251">
        <v>0</v>
      </c>
      <c r="O51" s="525">
        <v>0</v>
      </c>
      <c r="P51" s="251">
        <v>0</v>
      </c>
      <c r="Q51" s="251">
        <v>0</v>
      </c>
      <c r="R51" s="251">
        <v>0</v>
      </c>
      <c r="S51" s="251">
        <v>0</v>
      </c>
      <c r="T51" s="251">
        <v>0</v>
      </c>
      <c r="U51" s="251">
        <v>0</v>
      </c>
      <c r="V51" s="525">
        <v>0</v>
      </c>
      <c r="W51" s="526">
        <v>0</v>
      </c>
      <c r="X51" s="252"/>
    </row>
    <row r="52" spans="1:24" s="249" customFormat="1" hidden="1" x14ac:dyDescent="0.2">
      <c r="A52" s="250" t="s">
        <v>743</v>
      </c>
      <c r="B52" s="251">
        <v>0</v>
      </c>
      <c r="C52" s="251">
        <v>0</v>
      </c>
      <c r="D52" s="251">
        <v>0</v>
      </c>
      <c r="E52" s="251">
        <v>0</v>
      </c>
      <c r="F52" s="251">
        <v>0</v>
      </c>
      <c r="G52" s="251">
        <v>0</v>
      </c>
      <c r="H52" s="525">
        <v>0</v>
      </c>
      <c r="I52" s="251">
        <v>0</v>
      </c>
      <c r="J52" s="251">
        <v>0</v>
      </c>
      <c r="K52" s="251">
        <v>0</v>
      </c>
      <c r="L52" s="251">
        <v>0</v>
      </c>
      <c r="M52" s="251">
        <v>0</v>
      </c>
      <c r="N52" s="251">
        <v>0</v>
      </c>
      <c r="O52" s="525">
        <v>0</v>
      </c>
      <c r="P52" s="251">
        <v>0</v>
      </c>
      <c r="Q52" s="251">
        <v>0</v>
      </c>
      <c r="R52" s="251">
        <v>0</v>
      </c>
      <c r="S52" s="251">
        <v>0</v>
      </c>
      <c r="T52" s="251">
        <v>0</v>
      </c>
      <c r="U52" s="251">
        <v>0</v>
      </c>
      <c r="V52" s="525">
        <v>0</v>
      </c>
      <c r="W52" s="526">
        <v>0</v>
      </c>
      <c r="X52" s="252"/>
    </row>
    <row r="53" spans="1:24" s="249" customFormat="1" hidden="1" x14ac:dyDescent="0.2">
      <c r="A53" s="250" t="s">
        <v>744</v>
      </c>
      <c r="B53" s="251">
        <v>0</v>
      </c>
      <c r="C53" s="251">
        <v>0</v>
      </c>
      <c r="D53" s="251">
        <v>0</v>
      </c>
      <c r="E53" s="251">
        <v>0</v>
      </c>
      <c r="F53" s="251">
        <v>0</v>
      </c>
      <c r="G53" s="251">
        <v>0</v>
      </c>
      <c r="H53" s="525">
        <v>0</v>
      </c>
      <c r="I53" s="251">
        <v>0</v>
      </c>
      <c r="J53" s="251">
        <v>0</v>
      </c>
      <c r="K53" s="251">
        <v>0</v>
      </c>
      <c r="L53" s="251">
        <v>0</v>
      </c>
      <c r="M53" s="251">
        <v>0</v>
      </c>
      <c r="N53" s="251">
        <v>0</v>
      </c>
      <c r="O53" s="525">
        <v>0</v>
      </c>
      <c r="P53" s="251">
        <v>0</v>
      </c>
      <c r="Q53" s="251">
        <v>0</v>
      </c>
      <c r="R53" s="251">
        <v>0</v>
      </c>
      <c r="S53" s="251">
        <v>0</v>
      </c>
      <c r="T53" s="251">
        <v>0</v>
      </c>
      <c r="U53" s="251">
        <v>0</v>
      </c>
      <c r="V53" s="525">
        <v>0</v>
      </c>
      <c r="W53" s="526">
        <v>0</v>
      </c>
      <c r="X53" s="252"/>
    </row>
    <row r="54" spans="1:24" s="249" customFormat="1" x14ac:dyDescent="0.2">
      <c r="A54" s="250" t="s">
        <v>745</v>
      </c>
      <c r="B54" s="251">
        <v>0</v>
      </c>
      <c r="C54" s="251">
        <v>0</v>
      </c>
      <c r="D54" s="251">
        <v>0</v>
      </c>
      <c r="E54" s="251">
        <v>0</v>
      </c>
      <c r="F54" s="251">
        <v>0</v>
      </c>
      <c r="G54" s="251">
        <v>0</v>
      </c>
      <c r="H54" s="525">
        <v>0</v>
      </c>
      <c r="I54" s="251">
        <v>0</v>
      </c>
      <c r="J54" s="251">
        <v>0</v>
      </c>
      <c r="K54" s="251">
        <v>0</v>
      </c>
      <c r="L54" s="251">
        <v>0</v>
      </c>
      <c r="M54" s="251">
        <v>0</v>
      </c>
      <c r="N54" s="251">
        <v>0</v>
      </c>
      <c r="O54" s="525">
        <v>0</v>
      </c>
      <c r="P54" s="251">
        <v>7105544</v>
      </c>
      <c r="Q54" s="251">
        <v>0</v>
      </c>
      <c r="R54" s="251">
        <v>0</v>
      </c>
      <c r="S54" s="251">
        <v>0</v>
      </c>
      <c r="T54" s="251">
        <v>0</v>
      </c>
      <c r="U54" s="251">
        <v>0</v>
      </c>
      <c r="V54" s="525">
        <v>7105544</v>
      </c>
      <c r="W54" s="526">
        <v>7105544</v>
      </c>
      <c r="X54" s="252"/>
    </row>
    <row r="55" spans="1:24" s="249" customFormat="1" x14ac:dyDescent="0.2">
      <c r="A55" s="250" t="s">
        <v>746</v>
      </c>
      <c r="B55" s="251">
        <v>0</v>
      </c>
      <c r="C55" s="251">
        <v>0</v>
      </c>
      <c r="D55" s="251"/>
      <c r="E55" s="251"/>
      <c r="F55" s="451"/>
      <c r="G55" s="251">
        <v>0</v>
      </c>
      <c r="H55" s="525">
        <v>0</v>
      </c>
      <c r="I55" s="251">
        <v>0</v>
      </c>
      <c r="J55" s="251">
        <v>0</v>
      </c>
      <c r="K55" s="251"/>
      <c r="L55" s="251"/>
      <c r="M55" s="451"/>
      <c r="N55" s="251">
        <v>0</v>
      </c>
      <c r="O55" s="525">
        <v>0</v>
      </c>
      <c r="P55" s="251">
        <v>8395050</v>
      </c>
      <c r="Q55" s="251">
        <v>0</v>
      </c>
      <c r="R55" s="251">
        <v>0</v>
      </c>
      <c r="S55" s="251">
        <v>0</v>
      </c>
      <c r="T55" s="251">
        <v>0</v>
      </c>
      <c r="U55" s="251">
        <v>0</v>
      </c>
      <c r="V55" s="525">
        <v>8395050</v>
      </c>
      <c r="W55" s="526">
        <v>8395050</v>
      </c>
      <c r="X55" s="252"/>
    </row>
    <row r="56" spans="1:24" s="249" customFormat="1" x14ac:dyDescent="0.2">
      <c r="A56" s="250">
        <v>44896</v>
      </c>
      <c r="B56" s="251">
        <v>0</v>
      </c>
      <c r="C56" s="251">
        <v>0</v>
      </c>
      <c r="D56" s="251"/>
      <c r="E56" s="251"/>
      <c r="F56" s="451"/>
      <c r="G56" s="251">
        <v>0</v>
      </c>
      <c r="H56" s="525">
        <v>0</v>
      </c>
      <c r="I56" s="251">
        <v>0</v>
      </c>
      <c r="J56" s="251">
        <v>0</v>
      </c>
      <c r="K56" s="251"/>
      <c r="L56" s="251"/>
      <c r="M56" s="451"/>
      <c r="N56" s="251">
        <v>0</v>
      </c>
      <c r="O56" s="525">
        <v>0</v>
      </c>
      <c r="P56" s="251">
        <v>13395050</v>
      </c>
      <c r="Q56" s="251">
        <v>0</v>
      </c>
      <c r="R56" s="251">
        <v>0</v>
      </c>
      <c r="S56" s="251">
        <v>0</v>
      </c>
      <c r="T56" s="251">
        <v>0</v>
      </c>
      <c r="U56" s="251">
        <v>0</v>
      </c>
      <c r="V56" s="525">
        <v>13395050</v>
      </c>
      <c r="W56" s="526">
        <v>13395050</v>
      </c>
      <c r="X56" s="252"/>
    </row>
    <row r="57" spans="1:24" s="249" customFormat="1" x14ac:dyDescent="0.2">
      <c r="A57" s="250">
        <v>44927</v>
      </c>
      <c r="B57" s="251">
        <v>0</v>
      </c>
      <c r="C57" s="251">
        <v>0</v>
      </c>
      <c r="D57" s="251"/>
      <c r="E57" s="251"/>
      <c r="F57" s="451"/>
      <c r="G57" s="251">
        <v>0</v>
      </c>
      <c r="H57" s="525">
        <v>0</v>
      </c>
      <c r="I57" s="251">
        <v>0</v>
      </c>
      <c r="J57" s="251">
        <v>0</v>
      </c>
      <c r="K57" s="251"/>
      <c r="L57" s="251"/>
      <c r="M57" s="451"/>
      <c r="N57" s="251">
        <v>0</v>
      </c>
      <c r="O57" s="525">
        <v>0</v>
      </c>
      <c r="P57" s="251">
        <v>13620042</v>
      </c>
      <c r="Q57" s="251">
        <v>0</v>
      </c>
      <c r="R57" s="251">
        <v>0</v>
      </c>
      <c r="S57" s="251">
        <v>0</v>
      </c>
      <c r="T57" s="251">
        <v>0</v>
      </c>
      <c r="U57" s="251">
        <v>0</v>
      </c>
      <c r="V57" s="525">
        <v>13620042</v>
      </c>
      <c r="W57" s="526">
        <v>13620042</v>
      </c>
      <c r="X57" s="252"/>
    </row>
    <row r="58" spans="1:24" s="249" customFormat="1" hidden="1" x14ac:dyDescent="0.2">
      <c r="A58" s="250">
        <v>44958</v>
      </c>
      <c r="B58" s="251">
        <v>0</v>
      </c>
      <c r="C58" s="251">
        <v>0</v>
      </c>
      <c r="D58" s="251"/>
      <c r="E58" s="251"/>
      <c r="F58" s="451"/>
      <c r="G58" s="251">
        <v>0</v>
      </c>
      <c r="H58" s="525">
        <v>0</v>
      </c>
      <c r="I58" s="251">
        <v>0</v>
      </c>
      <c r="J58" s="251">
        <v>0</v>
      </c>
      <c r="K58" s="251"/>
      <c r="L58" s="251"/>
      <c r="M58" s="451"/>
      <c r="N58" s="251">
        <v>0</v>
      </c>
      <c r="O58" s="525">
        <v>0</v>
      </c>
      <c r="P58" s="251">
        <v>0</v>
      </c>
      <c r="Q58" s="251">
        <v>0</v>
      </c>
      <c r="R58" s="251">
        <v>0</v>
      </c>
      <c r="S58" s="251">
        <v>0</v>
      </c>
      <c r="T58" s="251">
        <v>0</v>
      </c>
      <c r="U58" s="251">
        <v>0</v>
      </c>
      <c r="V58" s="525">
        <v>0</v>
      </c>
      <c r="W58" s="526">
        <v>0</v>
      </c>
      <c r="X58" s="252"/>
    </row>
    <row r="59" spans="1:24" s="249" customFormat="1" hidden="1" x14ac:dyDescent="0.2">
      <c r="A59" s="250">
        <v>44986</v>
      </c>
      <c r="B59" s="251">
        <v>0</v>
      </c>
      <c r="C59" s="251">
        <v>0</v>
      </c>
      <c r="D59" s="251"/>
      <c r="E59" s="251"/>
      <c r="F59" s="451"/>
      <c r="G59" s="251">
        <v>0</v>
      </c>
      <c r="H59" s="525">
        <v>0</v>
      </c>
      <c r="I59" s="251">
        <v>0</v>
      </c>
      <c r="J59" s="251">
        <v>0</v>
      </c>
      <c r="K59" s="251"/>
      <c r="L59" s="251"/>
      <c r="M59" s="451"/>
      <c r="N59" s="251">
        <v>0</v>
      </c>
      <c r="O59" s="525">
        <v>0</v>
      </c>
      <c r="P59" s="251">
        <v>0</v>
      </c>
      <c r="Q59" s="251">
        <v>0</v>
      </c>
      <c r="R59" s="251">
        <v>0</v>
      </c>
      <c r="S59" s="251">
        <v>0</v>
      </c>
      <c r="T59" s="251">
        <v>0</v>
      </c>
      <c r="U59" s="251">
        <v>0</v>
      </c>
      <c r="V59" s="525">
        <v>0</v>
      </c>
      <c r="W59" s="526">
        <v>0</v>
      </c>
      <c r="X59" s="252"/>
    </row>
    <row r="60" spans="1:24" s="249" customFormat="1" x14ac:dyDescent="0.2">
      <c r="A60" s="250">
        <v>45017</v>
      </c>
      <c r="B60" s="251">
        <v>0</v>
      </c>
      <c r="C60" s="251">
        <v>0</v>
      </c>
      <c r="D60" s="251"/>
      <c r="E60" s="251"/>
      <c r="F60" s="451"/>
      <c r="G60" s="251">
        <v>0</v>
      </c>
      <c r="H60" s="525">
        <v>0</v>
      </c>
      <c r="I60" s="251">
        <v>0</v>
      </c>
      <c r="J60" s="251">
        <v>0</v>
      </c>
      <c r="K60" s="251"/>
      <c r="L60" s="251"/>
      <c r="M60" s="451"/>
      <c r="N60" s="251">
        <v>0</v>
      </c>
      <c r="O60" s="525">
        <v>0</v>
      </c>
      <c r="P60" s="251">
        <v>0</v>
      </c>
      <c r="Q60" s="251">
        <v>375925440</v>
      </c>
      <c r="R60" s="251">
        <v>0</v>
      </c>
      <c r="S60" s="251">
        <v>0</v>
      </c>
      <c r="T60" s="251">
        <v>0</v>
      </c>
      <c r="U60" s="251">
        <v>0</v>
      </c>
      <c r="V60" s="525">
        <v>375925440</v>
      </c>
      <c r="W60" s="526">
        <v>375925440</v>
      </c>
      <c r="X60" s="252"/>
    </row>
    <row r="61" spans="1:24" s="249" customFormat="1" x14ac:dyDescent="0.2">
      <c r="A61" s="250">
        <v>45047</v>
      </c>
      <c r="B61" s="251">
        <v>0</v>
      </c>
      <c r="C61" s="251">
        <v>0</v>
      </c>
      <c r="D61" s="251"/>
      <c r="E61" s="251"/>
      <c r="F61" s="451"/>
      <c r="G61" s="251">
        <v>0</v>
      </c>
      <c r="H61" s="525">
        <v>0</v>
      </c>
      <c r="I61" s="251">
        <v>0</v>
      </c>
      <c r="J61" s="251">
        <v>0</v>
      </c>
      <c r="K61" s="251"/>
      <c r="L61" s="251"/>
      <c r="M61" s="451"/>
      <c r="N61" s="251">
        <v>0</v>
      </c>
      <c r="O61" s="525">
        <v>0</v>
      </c>
      <c r="P61" s="251">
        <v>0</v>
      </c>
      <c r="Q61" s="251">
        <v>0</v>
      </c>
      <c r="R61" s="251">
        <v>0</v>
      </c>
      <c r="S61" s="251">
        <v>0</v>
      </c>
      <c r="T61" s="251">
        <v>0</v>
      </c>
      <c r="U61" s="251">
        <v>279500</v>
      </c>
      <c r="V61" s="525">
        <v>279500</v>
      </c>
      <c r="W61" s="526">
        <v>279500</v>
      </c>
      <c r="X61" s="252"/>
    </row>
    <row r="62" spans="1:24" s="249" customFormat="1" hidden="1" x14ac:dyDescent="0.2">
      <c r="A62" s="250">
        <v>45078</v>
      </c>
      <c r="B62" s="251">
        <v>0</v>
      </c>
      <c r="C62" s="251">
        <v>0</v>
      </c>
      <c r="D62" s="251"/>
      <c r="E62" s="251"/>
      <c r="F62" s="451"/>
      <c r="G62" s="251">
        <v>0</v>
      </c>
      <c r="H62" s="525">
        <v>0</v>
      </c>
      <c r="I62" s="251">
        <v>0</v>
      </c>
      <c r="J62" s="251">
        <v>0</v>
      </c>
      <c r="K62" s="251"/>
      <c r="L62" s="251"/>
      <c r="M62" s="451"/>
      <c r="N62" s="251">
        <v>0</v>
      </c>
      <c r="O62" s="525">
        <v>0</v>
      </c>
      <c r="P62" s="251">
        <v>0</v>
      </c>
      <c r="Q62" s="251">
        <v>0</v>
      </c>
      <c r="R62" s="251">
        <v>0</v>
      </c>
      <c r="S62" s="251">
        <v>0</v>
      </c>
      <c r="T62" s="251">
        <v>0</v>
      </c>
      <c r="U62" s="251">
        <v>0</v>
      </c>
      <c r="V62" s="525">
        <v>0</v>
      </c>
      <c r="W62" s="526">
        <v>0</v>
      </c>
      <c r="X62" s="252"/>
    </row>
    <row r="63" spans="1:24" s="249" customFormat="1" hidden="1" x14ac:dyDescent="0.2">
      <c r="A63" s="250">
        <v>45108</v>
      </c>
      <c r="B63" s="251">
        <v>0</v>
      </c>
      <c r="C63" s="251">
        <v>0</v>
      </c>
      <c r="D63" s="251"/>
      <c r="E63" s="251"/>
      <c r="F63" s="451"/>
      <c r="G63" s="251">
        <v>0</v>
      </c>
      <c r="H63" s="525">
        <v>0</v>
      </c>
      <c r="I63" s="251">
        <v>0</v>
      </c>
      <c r="J63" s="251">
        <v>0</v>
      </c>
      <c r="K63" s="251"/>
      <c r="L63" s="251"/>
      <c r="M63" s="451"/>
      <c r="N63" s="251">
        <v>0</v>
      </c>
      <c r="O63" s="525">
        <v>0</v>
      </c>
      <c r="P63" s="251">
        <v>0</v>
      </c>
      <c r="Q63" s="251">
        <v>0</v>
      </c>
      <c r="R63" s="251">
        <v>0</v>
      </c>
      <c r="S63" s="251">
        <v>0</v>
      </c>
      <c r="T63" s="251">
        <v>0</v>
      </c>
      <c r="U63" s="251">
        <v>0</v>
      </c>
      <c r="V63" s="525">
        <v>0</v>
      </c>
      <c r="W63" s="526">
        <v>0</v>
      </c>
      <c r="X63" s="252"/>
    </row>
    <row r="64" spans="1:24" s="249" customFormat="1" hidden="1" x14ac:dyDescent="0.2">
      <c r="A64" s="250">
        <v>45139</v>
      </c>
      <c r="B64" s="251">
        <v>0</v>
      </c>
      <c r="C64" s="251">
        <v>0</v>
      </c>
      <c r="D64" s="251"/>
      <c r="E64" s="251"/>
      <c r="F64" s="451"/>
      <c r="G64" s="251">
        <v>0</v>
      </c>
      <c r="H64" s="525">
        <v>0</v>
      </c>
      <c r="I64" s="251">
        <v>0</v>
      </c>
      <c r="J64" s="251">
        <v>0</v>
      </c>
      <c r="K64" s="251"/>
      <c r="L64" s="251"/>
      <c r="M64" s="451"/>
      <c r="N64" s="251">
        <v>0</v>
      </c>
      <c r="O64" s="525">
        <v>0</v>
      </c>
      <c r="P64" s="251">
        <v>0</v>
      </c>
      <c r="Q64" s="251">
        <v>0</v>
      </c>
      <c r="R64" s="251">
        <v>0</v>
      </c>
      <c r="S64" s="251">
        <v>0</v>
      </c>
      <c r="T64" s="251">
        <v>0</v>
      </c>
      <c r="U64" s="251">
        <v>0</v>
      </c>
      <c r="V64" s="525">
        <v>0</v>
      </c>
      <c r="W64" s="526">
        <v>0</v>
      </c>
      <c r="X64" s="252"/>
    </row>
    <row r="65" spans="1:24" s="249" customFormat="1" hidden="1" x14ac:dyDescent="0.2">
      <c r="A65" s="250">
        <v>45170</v>
      </c>
      <c r="B65" s="251">
        <v>0</v>
      </c>
      <c r="C65" s="251">
        <v>0</v>
      </c>
      <c r="D65" s="251"/>
      <c r="E65" s="251"/>
      <c r="F65" s="451"/>
      <c r="G65" s="251">
        <v>0</v>
      </c>
      <c r="H65" s="525">
        <v>0</v>
      </c>
      <c r="I65" s="251">
        <v>0</v>
      </c>
      <c r="J65" s="251">
        <v>0</v>
      </c>
      <c r="K65" s="251"/>
      <c r="L65" s="251"/>
      <c r="M65" s="451"/>
      <c r="N65" s="251">
        <v>0</v>
      </c>
      <c r="O65" s="525">
        <v>0</v>
      </c>
      <c r="P65" s="251">
        <v>0</v>
      </c>
      <c r="Q65" s="251">
        <v>0</v>
      </c>
      <c r="R65" s="251">
        <v>0</v>
      </c>
      <c r="S65" s="251">
        <v>0</v>
      </c>
      <c r="T65" s="251">
        <v>0</v>
      </c>
      <c r="U65" s="251">
        <v>0</v>
      </c>
      <c r="V65" s="525">
        <v>0</v>
      </c>
      <c r="W65" s="526">
        <v>0</v>
      </c>
      <c r="X65" s="252"/>
    </row>
    <row r="66" spans="1:24" s="249" customFormat="1" hidden="1" x14ac:dyDescent="0.2">
      <c r="A66" s="250">
        <v>45200</v>
      </c>
      <c r="B66" s="251">
        <v>0</v>
      </c>
      <c r="C66" s="251">
        <v>0</v>
      </c>
      <c r="D66" s="251"/>
      <c r="E66" s="251"/>
      <c r="F66" s="451"/>
      <c r="G66" s="251">
        <v>0</v>
      </c>
      <c r="H66" s="525">
        <v>0</v>
      </c>
      <c r="I66" s="251">
        <v>0</v>
      </c>
      <c r="J66" s="251">
        <v>0</v>
      </c>
      <c r="K66" s="251"/>
      <c r="L66" s="251"/>
      <c r="M66" s="451"/>
      <c r="N66" s="251">
        <v>0</v>
      </c>
      <c r="O66" s="525">
        <v>0</v>
      </c>
      <c r="P66" s="251">
        <v>0</v>
      </c>
      <c r="Q66" s="251">
        <v>0</v>
      </c>
      <c r="R66" s="251">
        <v>0</v>
      </c>
      <c r="S66" s="251">
        <v>0</v>
      </c>
      <c r="T66" s="251">
        <v>0</v>
      </c>
      <c r="U66" s="251">
        <v>0</v>
      </c>
      <c r="V66" s="525">
        <v>0</v>
      </c>
      <c r="W66" s="526">
        <v>0</v>
      </c>
      <c r="X66" s="252"/>
    </row>
    <row r="67" spans="1:24" s="249" customFormat="1" hidden="1" x14ac:dyDescent="0.2">
      <c r="A67" s="250">
        <v>45231</v>
      </c>
      <c r="B67" s="251">
        <v>0</v>
      </c>
      <c r="C67" s="251">
        <v>0</v>
      </c>
      <c r="D67" s="251"/>
      <c r="E67" s="251"/>
      <c r="F67" s="451"/>
      <c r="G67" s="251">
        <v>0</v>
      </c>
      <c r="H67" s="525">
        <v>0</v>
      </c>
      <c r="I67" s="251">
        <v>0</v>
      </c>
      <c r="J67" s="251">
        <v>0</v>
      </c>
      <c r="K67" s="251"/>
      <c r="L67" s="251"/>
      <c r="M67" s="451"/>
      <c r="N67" s="251">
        <v>0</v>
      </c>
      <c r="O67" s="525">
        <v>0</v>
      </c>
      <c r="P67" s="251">
        <v>0</v>
      </c>
      <c r="Q67" s="251">
        <v>0</v>
      </c>
      <c r="R67" s="251">
        <v>0</v>
      </c>
      <c r="S67" s="251">
        <v>0</v>
      </c>
      <c r="T67" s="251">
        <v>0</v>
      </c>
      <c r="U67" s="251">
        <v>0</v>
      </c>
      <c r="V67" s="525">
        <v>0</v>
      </c>
      <c r="W67" s="526">
        <v>0</v>
      </c>
      <c r="X67" s="252"/>
    </row>
    <row r="68" spans="1:24" s="249" customFormat="1" hidden="1" x14ac:dyDescent="0.2">
      <c r="A68" s="250">
        <v>45261</v>
      </c>
      <c r="B68" s="251">
        <v>0</v>
      </c>
      <c r="C68" s="251"/>
      <c r="D68" s="251"/>
      <c r="E68" s="251"/>
      <c r="F68" s="451"/>
      <c r="G68" s="251"/>
      <c r="H68" s="525">
        <v>0</v>
      </c>
      <c r="I68" s="251">
        <v>0</v>
      </c>
      <c r="J68" s="251">
        <v>0</v>
      </c>
      <c r="K68" s="251"/>
      <c r="L68" s="251"/>
      <c r="M68" s="451"/>
      <c r="N68" s="251">
        <v>0</v>
      </c>
      <c r="O68" s="525">
        <v>0</v>
      </c>
      <c r="P68" s="251">
        <v>0</v>
      </c>
      <c r="Q68" s="251">
        <v>0</v>
      </c>
      <c r="R68" s="251">
        <v>0</v>
      </c>
      <c r="S68" s="251">
        <v>0</v>
      </c>
      <c r="T68" s="251">
        <v>0</v>
      </c>
      <c r="U68" s="251">
        <v>0</v>
      </c>
      <c r="V68" s="525">
        <v>0</v>
      </c>
      <c r="W68" s="526">
        <v>0</v>
      </c>
      <c r="X68" s="252"/>
    </row>
    <row r="69" spans="1:24" s="249" customFormat="1" hidden="1" x14ac:dyDescent="0.2">
      <c r="A69" s="250">
        <v>45292</v>
      </c>
      <c r="B69" s="251">
        <v>0</v>
      </c>
      <c r="C69" s="251"/>
      <c r="D69" s="251"/>
      <c r="E69" s="251"/>
      <c r="F69" s="451"/>
      <c r="G69" s="251"/>
      <c r="H69" s="525">
        <v>0</v>
      </c>
      <c r="I69" s="251">
        <v>0</v>
      </c>
      <c r="J69" s="251">
        <v>0</v>
      </c>
      <c r="K69" s="251"/>
      <c r="L69" s="251"/>
      <c r="M69" s="451"/>
      <c r="N69" s="251">
        <v>0</v>
      </c>
      <c r="O69" s="525">
        <v>0</v>
      </c>
      <c r="P69" s="251">
        <v>0</v>
      </c>
      <c r="Q69" s="251">
        <v>0</v>
      </c>
      <c r="R69" s="251">
        <v>0</v>
      </c>
      <c r="S69" s="251">
        <v>0</v>
      </c>
      <c r="T69" s="251">
        <v>0</v>
      </c>
      <c r="U69" s="251">
        <v>0</v>
      </c>
      <c r="V69" s="525">
        <v>0</v>
      </c>
      <c r="W69" s="526">
        <v>0</v>
      </c>
      <c r="X69" s="252"/>
    </row>
    <row r="70" spans="1:24" s="249" customFormat="1" hidden="1" x14ac:dyDescent="0.2">
      <c r="A70" s="250">
        <v>45323</v>
      </c>
      <c r="B70" s="251">
        <v>0</v>
      </c>
      <c r="C70" s="251"/>
      <c r="D70" s="251"/>
      <c r="E70" s="251"/>
      <c r="F70" s="451"/>
      <c r="G70" s="251"/>
      <c r="H70" s="525">
        <v>0</v>
      </c>
      <c r="I70" s="251">
        <v>0</v>
      </c>
      <c r="J70" s="251">
        <v>0</v>
      </c>
      <c r="K70" s="251"/>
      <c r="L70" s="251"/>
      <c r="M70" s="451"/>
      <c r="N70" s="251">
        <v>0</v>
      </c>
      <c r="O70" s="525">
        <v>0</v>
      </c>
      <c r="P70" s="251">
        <v>0</v>
      </c>
      <c r="Q70" s="251">
        <v>0</v>
      </c>
      <c r="R70" s="251">
        <v>0</v>
      </c>
      <c r="S70" s="251">
        <v>0</v>
      </c>
      <c r="T70" s="251">
        <v>0</v>
      </c>
      <c r="U70" s="251">
        <v>0</v>
      </c>
      <c r="V70" s="525">
        <v>0</v>
      </c>
      <c r="W70" s="526">
        <v>0</v>
      </c>
      <c r="X70" s="252"/>
    </row>
    <row r="71" spans="1:24" s="249" customFormat="1" hidden="1" x14ac:dyDescent="0.2">
      <c r="A71" s="250">
        <v>45352</v>
      </c>
      <c r="B71" s="251">
        <v>0</v>
      </c>
      <c r="C71" s="251"/>
      <c r="D71" s="251"/>
      <c r="E71" s="251"/>
      <c r="F71" s="451"/>
      <c r="G71" s="251"/>
      <c r="H71" s="525">
        <v>0</v>
      </c>
      <c r="I71" s="251">
        <v>0</v>
      </c>
      <c r="J71" s="251">
        <v>0</v>
      </c>
      <c r="K71" s="251"/>
      <c r="L71" s="251"/>
      <c r="M71" s="451"/>
      <c r="N71" s="251">
        <v>0</v>
      </c>
      <c r="O71" s="525">
        <v>0</v>
      </c>
      <c r="P71" s="251">
        <v>0</v>
      </c>
      <c r="Q71" s="251">
        <v>0</v>
      </c>
      <c r="R71" s="251">
        <v>0</v>
      </c>
      <c r="S71" s="251">
        <v>0</v>
      </c>
      <c r="T71" s="251">
        <v>0</v>
      </c>
      <c r="U71" s="251">
        <v>0</v>
      </c>
      <c r="V71" s="525">
        <v>0</v>
      </c>
      <c r="W71" s="526">
        <v>0</v>
      </c>
      <c r="X71" s="252"/>
    </row>
    <row r="72" spans="1:24" s="249" customFormat="1" hidden="1" x14ac:dyDescent="0.2">
      <c r="A72" s="250">
        <v>45383</v>
      </c>
      <c r="B72" s="251"/>
      <c r="C72" s="251"/>
      <c r="D72" s="251"/>
      <c r="E72" s="251"/>
      <c r="F72" s="451"/>
      <c r="G72" s="251"/>
      <c r="H72" s="525">
        <v>0</v>
      </c>
      <c r="I72" s="251"/>
      <c r="J72" s="251"/>
      <c r="K72" s="251"/>
      <c r="L72" s="251"/>
      <c r="M72" s="451"/>
      <c r="N72" s="251"/>
      <c r="O72" s="525">
        <v>0</v>
      </c>
      <c r="P72" s="251">
        <v>0</v>
      </c>
      <c r="Q72" s="251">
        <v>0</v>
      </c>
      <c r="R72" s="251"/>
      <c r="S72" s="251">
        <v>0</v>
      </c>
      <c r="T72" s="251"/>
      <c r="U72" s="251">
        <v>0</v>
      </c>
      <c r="V72" s="525">
        <v>0</v>
      </c>
      <c r="W72" s="526">
        <v>0</v>
      </c>
      <c r="X72" s="252"/>
    </row>
    <row r="73" spans="1:24" s="249" customFormat="1" hidden="1" x14ac:dyDescent="0.2">
      <c r="A73" s="250">
        <v>45413</v>
      </c>
      <c r="B73" s="251"/>
      <c r="C73" s="251"/>
      <c r="D73" s="251"/>
      <c r="E73" s="251"/>
      <c r="F73" s="451"/>
      <c r="G73" s="251"/>
      <c r="H73" s="525">
        <v>0</v>
      </c>
      <c r="I73" s="251"/>
      <c r="J73" s="251"/>
      <c r="K73" s="251"/>
      <c r="L73" s="251"/>
      <c r="M73" s="451"/>
      <c r="N73" s="251"/>
      <c r="O73" s="525">
        <v>0</v>
      </c>
      <c r="P73" s="251">
        <v>0</v>
      </c>
      <c r="Q73" s="251">
        <v>0</v>
      </c>
      <c r="R73" s="251"/>
      <c r="S73" s="251">
        <v>0</v>
      </c>
      <c r="T73" s="251"/>
      <c r="U73" s="251">
        <v>0</v>
      </c>
      <c r="V73" s="525">
        <v>0</v>
      </c>
      <c r="W73" s="526">
        <v>0</v>
      </c>
      <c r="X73" s="252"/>
    </row>
    <row r="74" spans="1:24" s="249" customFormat="1" x14ac:dyDescent="0.2">
      <c r="A74" s="250">
        <v>45444</v>
      </c>
      <c r="B74" s="251"/>
      <c r="C74" s="251"/>
      <c r="D74" s="251"/>
      <c r="E74" s="251"/>
      <c r="F74" s="451"/>
      <c r="G74" s="251"/>
      <c r="H74" s="525">
        <v>0</v>
      </c>
      <c r="I74" s="251"/>
      <c r="J74" s="251"/>
      <c r="K74" s="251"/>
      <c r="L74" s="251"/>
      <c r="M74" s="451"/>
      <c r="N74" s="251"/>
      <c r="O74" s="525">
        <v>0</v>
      </c>
      <c r="P74" s="251">
        <v>83393277</v>
      </c>
      <c r="Q74" s="251">
        <v>0</v>
      </c>
      <c r="R74" s="251"/>
      <c r="S74" s="251">
        <v>0</v>
      </c>
      <c r="T74" s="251"/>
      <c r="U74" s="251">
        <v>0</v>
      </c>
      <c r="V74" s="525">
        <v>83393277</v>
      </c>
      <c r="W74" s="526">
        <v>83393277</v>
      </c>
      <c r="X74" s="252"/>
    </row>
    <row r="75" spans="1:24" s="249" customFormat="1" x14ac:dyDescent="0.2">
      <c r="A75" s="250">
        <v>45474</v>
      </c>
      <c r="B75" s="251"/>
      <c r="C75" s="251"/>
      <c r="D75" s="251"/>
      <c r="E75" s="251"/>
      <c r="F75" s="451"/>
      <c r="G75" s="251"/>
      <c r="H75" s="525">
        <v>0</v>
      </c>
      <c r="I75" s="251"/>
      <c r="J75" s="251"/>
      <c r="K75" s="251"/>
      <c r="L75" s="251"/>
      <c r="M75" s="451"/>
      <c r="N75" s="251"/>
      <c r="O75" s="525">
        <v>0</v>
      </c>
      <c r="P75" s="251">
        <v>87133335</v>
      </c>
      <c r="Q75" s="251">
        <v>0</v>
      </c>
      <c r="R75" s="251"/>
      <c r="S75" s="251">
        <v>0</v>
      </c>
      <c r="T75" s="251"/>
      <c r="U75" s="251">
        <v>0</v>
      </c>
      <c r="V75" s="525">
        <v>87133335</v>
      </c>
      <c r="W75" s="526">
        <v>87133335</v>
      </c>
      <c r="X75" s="252"/>
    </row>
    <row r="76" spans="1:24" s="249" customFormat="1" x14ac:dyDescent="0.2">
      <c r="A76" s="250">
        <v>45505</v>
      </c>
      <c r="B76" s="251">
        <v>0</v>
      </c>
      <c r="C76" s="251">
        <v>0</v>
      </c>
      <c r="D76" s="251"/>
      <c r="E76" s="251"/>
      <c r="F76" s="451"/>
      <c r="G76" s="251">
        <v>0</v>
      </c>
      <c r="H76" s="525">
        <v>0</v>
      </c>
      <c r="I76" s="251">
        <v>0</v>
      </c>
      <c r="J76" s="251">
        <v>0</v>
      </c>
      <c r="K76" s="251"/>
      <c r="L76" s="251"/>
      <c r="M76" s="451"/>
      <c r="N76" s="251">
        <v>0</v>
      </c>
      <c r="O76" s="525">
        <v>0</v>
      </c>
      <c r="P76" s="251">
        <v>37000000</v>
      </c>
      <c r="Q76" s="251">
        <v>579200000</v>
      </c>
      <c r="R76" s="251">
        <v>0</v>
      </c>
      <c r="S76" s="251">
        <v>0</v>
      </c>
      <c r="T76" s="251">
        <v>0</v>
      </c>
      <c r="U76" s="251">
        <v>0</v>
      </c>
      <c r="V76" s="525">
        <v>616200000</v>
      </c>
      <c r="W76" s="526">
        <v>616200000</v>
      </c>
      <c r="X76" s="252"/>
    </row>
    <row r="77" spans="1:24" s="249" customFormat="1" x14ac:dyDescent="0.2">
      <c r="A77" s="250">
        <v>45536</v>
      </c>
      <c r="B77" s="451"/>
      <c r="C77" s="451"/>
      <c r="D77" s="451"/>
      <c r="E77" s="451"/>
      <c r="F77" s="451"/>
      <c r="G77" s="451"/>
      <c r="H77" s="525">
        <v>0</v>
      </c>
      <c r="I77" s="251"/>
      <c r="J77" s="251"/>
      <c r="K77" s="251"/>
      <c r="L77" s="251"/>
      <c r="M77" s="451"/>
      <c r="N77" s="251"/>
      <c r="O77" s="525">
        <v>0</v>
      </c>
      <c r="P77" s="251">
        <v>10000000</v>
      </c>
      <c r="Q77" s="251">
        <v>697000000</v>
      </c>
      <c r="R77" s="251"/>
      <c r="S77" s="251">
        <v>0</v>
      </c>
      <c r="T77" s="251"/>
      <c r="U77" s="251">
        <v>0</v>
      </c>
      <c r="V77" s="525">
        <v>707000000</v>
      </c>
      <c r="W77" s="526">
        <v>707000000</v>
      </c>
      <c r="X77" s="252"/>
    </row>
    <row r="78" spans="1:24" s="249" customFormat="1" x14ac:dyDescent="0.2">
      <c r="A78" s="250">
        <v>45566</v>
      </c>
      <c r="B78" s="451"/>
      <c r="C78" s="451"/>
      <c r="D78" s="451"/>
      <c r="E78" s="451"/>
      <c r="F78" s="451"/>
      <c r="G78" s="451"/>
      <c r="H78" s="525">
        <v>0</v>
      </c>
      <c r="I78" s="251"/>
      <c r="J78" s="251"/>
      <c r="K78" s="251"/>
      <c r="L78" s="251"/>
      <c r="M78" s="451"/>
      <c r="N78" s="251"/>
      <c r="O78" s="525">
        <v>0</v>
      </c>
      <c r="P78" s="251">
        <v>30000000</v>
      </c>
      <c r="Q78" s="251">
        <v>0</v>
      </c>
      <c r="R78" s="251"/>
      <c r="S78" s="251">
        <v>0</v>
      </c>
      <c r="T78" s="251"/>
      <c r="U78" s="251">
        <v>0</v>
      </c>
      <c r="V78" s="525">
        <v>30000000</v>
      </c>
      <c r="W78" s="526">
        <v>30000000</v>
      </c>
      <c r="X78" s="252"/>
    </row>
    <row r="79" spans="1:24" s="249" customFormat="1" x14ac:dyDescent="0.2">
      <c r="A79" s="250">
        <v>45597</v>
      </c>
      <c r="B79" s="451"/>
      <c r="C79" s="451"/>
      <c r="D79" s="451"/>
      <c r="E79" s="451"/>
      <c r="F79" s="451"/>
      <c r="G79" s="451"/>
      <c r="H79" s="525">
        <v>0</v>
      </c>
      <c r="I79" s="251"/>
      <c r="J79" s="251"/>
      <c r="K79" s="251"/>
      <c r="L79" s="251"/>
      <c r="M79" s="451"/>
      <c r="N79" s="251"/>
      <c r="O79" s="525">
        <v>0</v>
      </c>
      <c r="P79" s="251">
        <v>82393833</v>
      </c>
      <c r="Q79" s="251">
        <v>0</v>
      </c>
      <c r="R79" s="251"/>
      <c r="S79" s="251">
        <v>0</v>
      </c>
      <c r="T79" s="251"/>
      <c r="U79" s="251">
        <v>273388</v>
      </c>
      <c r="V79" s="525">
        <v>82667221</v>
      </c>
      <c r="W79" s="526">
        <v>82667221</v>
      </c>
      <c r="X79" s="252"/>
    </row>
    <row r="80" spans="1:24" s="249" customFormat="1" x14ac:dyDescent="0.2">
      <c r="A80" s="250">
        <v>45627</v>
      </c>
      <c r="B80" s="451"/>
      <c r="C80" s="451"/>
      <c r="D80" s="451"/>
      <c r="E80" s="451"/>
      <c r="F80" s="451"/>
      <c r="G80" s="451"/>
      <c r="H80" s="525">
        <v>0</v>
      </c>
      <c r="I80" s="251"/>
      <c r="J80" s="251"/>
      <c r="K80" s="251"/>
      <c r="L80" s="251"/>
      <c r="M80" s="451"/>
      <c r="N80" s="251"/>
      <c r="O80" s="525">
        <v>0</v>
      </c>
      <c r="P80" s="251">
        <v>0</v>
      </c>
      <c r="Q80" s="251">
        <v>541575331</v>
      </c>
      <c r="R80" s="251"/>
      <c r="S80" s="251">
        <v>0</v>
      </c>
      <c r="T80" s="251"/>
      <c r="U80" s="251">
        <v>0</v>
      </c>
      <c r="V80" s="525">
        <v>541575331</v>
      </c>
      <c r="W80" s="526">
        <v>541575331</v>
      </c>
      <c r="X80" s="252"/>
    </row>
    <row r="81" spans="1:24" s="249" customFormat="1" x14ac:dyDescent="0.2">
      <c r="A81" s="253" t="s">
        <v>37</v>
      </c>
      <c r="B81" s="254">
        <v>0</v>
      </c>
      <c r="C81" s="254">
        <v>0</v>
      </c>
      <c r="D81" s="254">
        <v>0</v>
      </c>
      <c r="E81" s="254">
        <v>0</v>
      </c>
      <c r="F81" s="254">
        <v>0</v>
      </c>
      <c r="G81" s="254">
        <v>0</v>
      </c>
      <c r="H81" s="254">
        <v>0</v>
      </c>
      <c r="I81" s="254">
        <v>0</v>
      </c>
      <c r="J81" s="254">
        <v>0</v>
      </c>
      <c r="K81" s="254">
        <v>0</v>
      </c>
      <c r="L81" s="254">
        <v>0</v>
      </c>
      <c r="M81" s="254">
        <v>0</v>
      </c>
      <c r="N81" s="254">
        <v>0</v>
      </c>
      <c r="O81" s="254">
        <v>0</v>
      </c>
      <c r="P81" s="254">
        <v>372436131</v>
      </c>
      <c r="Q81" s="254">
        <v>2193700771</v>
      </c>
      <c r="R81" s="254">
        <v>0</v>
      </c>
      <c r="S81" s="254">
        <v>0</v>
      </c>
      <c r="T81" s="254">
        <v>0</v>
      </c>
      <c r="U81" s="254">
        <v>552888</v>
      </c>
      <c r="V81" s="254">
        <v>2566689790</v>
      </c>
      <c r="W81" s="254">
        <v>2566689790</v>
      </c>
      <c r="X81" s="252"/>
    </row>
    <row r="82" spans="1:24" s="257" customFormat="1" x14ac:dyDescent="0.2">
      <c r="A82" s="255"/>
      <c r="B82" s="256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385"/>
      <c r="X82" s="252"/>
    </row>
    <row r="83" spans="1:24" s="257" customFormat="1" x14ac:dyDescent="0.2">
      <c r="A83" s="255"/>
      <c r="B83" s="252"/>
      <c r="C83" s="252"/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385"/>
    </row>
    <row r="84" spans="1:24" x14ac:dyDescent="0.2">
      <c r="B84" s="258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9"/>
    </row>
    <row r="85" spans="1:24" x14ac:dyDescent="0.2">
      <c r="W85" s="258" t="s">
        <v>21</v>
      </c>
    </row>
    <row r="86" spans="1:24" x14ac:dyDescent="0.2">
      <c r="W86" s="258" t="s">
        <v>21</v>
      </c>
    </row>
    <row r="87" spans="1:24" x14ac:dyDescent="0.2"/>
    <row r="88" spans="1:24" x14ac:dyDescent="0.2"/>
    <row r="89" spans="1:24" x14ac:dyDescent="0.2"/>
    <row r="90" spans="1:24" x14ac:dyDescent="0.2"/>
    <row r="91" spans="1:24" x14ac:dyDescent="0.2"/>
    <row r="92" spans="1:24" x14ac:dyDescent="0.2"/>
    <row r="93" spans="1:24" ht="12.75" customHeight="1" x14ac:dyDescent="0.2"/>
    <row r="94" spans="1:24" ht="12.75" customHeight="1" x14ac:dyDescent="0.2"/>
    <row r="95" spans="1:24" ht="12.75" customHeight="1" x14ac:dyDescent="0.2"/>
    <row r="96" spans="1:2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</sheetData>
  <mergeCells count="6">
    <mergeCell ref="B2:W2"/>
    <mergeCell ref="B3:W3"/>
    <mergeCell ref="B5:H5"/>
    <mergeCell ref="I5:O5"/>
    <mergeCell ref="P5:V5"/>
    <mergeCell ref="W5:W6"/>
  </mergeCells>
  <phoneticPr fontId="68" type="noConversion"/>
  <printOptions horizontalCentered="1" verticalCentered="1"/>
  <pageMargins left="0.70866141732283472" right="0.47244094488188981" top="0.55118110236220474" bottom="0.98425196850393704" header="0" footer="0"/>
  <pageSetup scale="73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 filterMode="1"/>
  <dimension ref="A1:DT268"/>
  <sheetViews>
    <sheetView workbookViewId="0">
      <pane xSplit="3" ySplit="3" topLeftCell="BP4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G24" sqref="G24:G28"/>
    </sheetView>
  </sheetViews>
  <sheetFormatPr baseColWidth="10" defaultColWidth="0" defaultRowHeight="12" x14ac:dyDescent="0.2"/>
  <cols>
    <col min="1" max="1" width="9.5703125" style="240" bestFit="1" customWidth="1"/>
    <col min="2" max="2" width="30.42578125" style="240" customWidth="1"/>
    <col min="3" max="3" width="14.5703125" style="241" bestFit="1" customWidth="1"/>
    <col min="4" max="4" width="9.28515625" style="241" hidden="1" customWidth="1"/>
    <col min="5" max="5" width="14.5703125" style="241" hidden="1" customWidth="1"/>
    <col min="6" max="6" width="10.140625" style="241" hidden="1" customWidth="1"/>
    <col min="7" max="7" width="9.5703125" style="240" hidden="1" customWidth="1"/>
    <col min="8" max="8" width="10.28515625" style="240" hidden="1" customWidth="1"/>
    <col min="9" max="9" width="10.140625" style="240" hidden="1" customWidth="1"/>
    <col min="10" max="10" width="10" style="240" hidden="1" customWidth="1"/>
    <col min="11" max="11" width="10.28515625" style="240" hidden="1" customWidth="1"/>
    <col min="12" max="12" width="10.42578125" style="240" hidden="1" customWidth="1"/>
    <col min="13" max="14" width="10.140625" style="240" hidden="1" customWidth="1"/>
    <col min="15" max="15" width="10.42578125" style="240" hidden="1" customWidth="1"/>
    <col min="16" max="16" width="10.140625" style="240" hidden="1" customWidth="1"/>
    <col min="17" max="17" width="10.5703125" style="240" hidden="1" customWidth="1"/>
    <col min="18" max="18" width="10" style="240" hidden="1" customWidth="1"/>
    <col min="19" max="19" width="9.5703125" style="240" hidden="1" customWidth="1"/>
    <col min="20" max="20" width="10.28515625" style="240" hidden="1" customWidth="1"/>
    <col min="21" max="21" width="10.140625" style="240" hidden="1" customWidth="1"/>
    <col min="22" max="22" width="10" style="240" hidden="1" customWidth="1"/>
    <col min="23" max="23" width="10.28515625" style="240" hidden="1" customWidth="1"/>
    <col min="24" max="24" width="9.85546875" style="240" hidden="1" customWidth="1"/>
    <col min="25" max="26" width="10.140625" style="240" hidden="1" customWidth="1"/>
    <col min="27" max="27" width="10.42578125" style="240" hidden="1" customWidth="1"/>
    <col min="28" max="28" width="10.140625" style="240" hidden="1" customWidth="1"/>
    <col min="29" max="29" width="10.5703125" style="240" hidden="1" customWidth="1"/>
    <col min="30" max="30" width="10" style="240" hidden="1" customWidth="1"/>
    <col min="31" max="31" width="10.42578125" style="240" hidden="1" customWidth="1"/>
    <col min="32" max="32" width="10.28515625" style="240" hidden="1" customWidth="1"/>
    <col min="33" max="33" width="10.140625" style="240" hidden="1" customWidth="1"/>
    <col min="34" max="34" width="10.42578125" style="240" hidden="1" customWidth="1"/>
    <col min="35" max="35" width="10.28515625" style="240" hidden="1" customWidth="1"/>
    <col min="36" max="38" width="10.42578125" style="240" hidden="1" customWidth="1"/>
    <col min="39" max="39" width="11.7109375" style="240" hidden="1" customWidth="1"/>
    <col min="40" max="41" width="10.42578125" style="240" hidden="1" customWidth="1"/>
    <col min="42" max="42" width="11.7109375" style="240" hidden="1" customWidth="1"/>
    <col min="43" max="49" width="10.42578125" style="240" hidden="1" customWidth="1"/>
    <col min="50" max="50" width="11.7109375" style="240" hidden="1" customWidth="1"/>
    <col min="51" max="60" width="10.42578125" style="240" hidden="1" customWidth="1"/>
    <col min="61" max="61" width="10.42578125" style="240" customWidth="1"/>
    <col min="62" max="62" width="12.5703125" style="240" bestFit="1" customWidth="1"/>
    <col min="63" max="63" width="11.7109375" style="240" customWidth="1"/>
    <col min="64" max="64" width="11.7109375" style="240" bestFit="1" customWidth="1"/>
    <col min="65" max="66" width="11.7109375" style="240" hidden="1" customWidth="1"/>
    <col min="67" max="67" width="12.5703125" style="240" bestFit="1" customWidth="1"/>
    <col min="68" max="68" width="11.7109375" style="240" bestFit="1" customWidth="1"/>
    <col min="69" max="69" width="11.7109375" style="240" hidden="1" customWidth="1"/>
    <col min="70" max="70" width="10.42578125" style="240" hidden="1" customWidth="1"/>
    <col min="71" max="71" width="11.7109375" style="240" hidden="1" customWidth="1"/>
    <col min="72" max="75" width="10.42578125" style="240" hidden="1" customWidth="1"/>
    <col min="76" max="78" width="11.7109375" style="240" hidden="1" customWidth="1"/>
    <col min="79" max="80" width="10.42578125" style="240" hidden="1" customWidth="1"/>
    <col min="81" max="87" width="10.42578125" style="240" customWidth="1"/>
    <col min="88" max="88" width="12.5703125" style="240" bestFit="1" customWidth="1"/>
    <col min="89" max="89" width="16.140625" style="240" customWidth="1"/>
    <col min="90" max="90" width="18.42578125" style="240" customWidth="1"/>
    <col min="91" max="91" width="11.42578125" style="240" hidden="1" customWidth="1"/>
    <col min="92" max="124" width="0" style="240" hidden="1" customWidth="1"/>
    <col min="125" max="16384" width="11.42578125" style="240" hidden="1"/>
  </cols>
  <sheetData>
    <row r="1" spans="1:88" s="236" customFormat="1" ht="21" x14ac:dyDescent="0.25">
      <c r="B1" s="436" t="s">
        <v>115</v>
      </c>
    </row>
    <row r="2" spans="1:88" s="236" customFormat="1" ht="18.75" x14ac:dyDescent="0.25">
      <c r="B2" s="412">
        <v>45626</v>
      </c>
      <c r="G2" s="393"/>
      <c r="H2" s="393"/>
    </row>
    <row r="3" spans="1:88" s="237" customFormat="1" ht="11.25" x14ac:dyDescent="0.2">
      <c r="A3" s="297" t="s">
        <v>117</v>
      </c>
      <c r="B3" s="297" t="s">
        <v>159</v>
      </c>
      <c r="C3" s="298" t="s">
        <v>160</v>
      </c>
      <c r="D3" s="298" t="s">
        <v>1456</v>
      </c>
      <c r="E3" s="298" t="s">
        <v>1457</v>
      </c>
      <c r="F3" s="298" t="s">
        <v>1437</v>
      </c>
      <c r="G3" s="298" t="s">
        <v>1438</v>
      </c>
      <c r="H3" s="298" t="s">
        <v>1439</v>
      </c>
      <c r="I3" s="298" t="s">
        <v>1440</v>
      </c>
      <c r="J3" s="298" t="s">
        <v>1441</v>
      </c>
      <c r="K3" s="298" t="s">
        <v>1442</v>
      </c>
      <c r="L3" s="298" t="s">
        <v>1443</v>
      </c>
      <c r="M3" s="298" t="s">
        <v>1444</v>
      </c>
      <c r="N3" s="298" t="s">
        <v>1445</v>
      </c>
      <c r="O3" s="298" t="s">
        <v>1446</v>
      </c>
      <c r="P3" s="298" t="s">
        <v>1447</v>
      </c>
      <c r="Q3" s="298" t="s">
        <v>1448</v>
      </c>
      <c r="R3" s="298" t="s">
        <v>1449</v>
      </c>
      <c r="S3" s="298" t="s">
        <v>1450</v>
      </c>
      <c r="T3" s="298" t="s">
        <v>1451</v>
      </c>
      <c r="U3" s="298" t="s">
        <v>1452</v>
      </c>
      <c r="V3" s="298" t="s">
        <v>1453</v>
      </c>
      <c r="W3" s="298" t="s">
        <v>1454</v>
      </c>
      <c r="X3" s="298" t="s">
        <v>1455</v>
      </c>
      <c r="Y3" s="298" t="s">
        <v>161</v>
      </c>
      <c r="Z3" s="298" t="s">
        <v>162</v>
      </c>
      <c r="AA3" s="298" t="s">
        <v>163</v>
      </c>
      <c r="AB3" s="298" t="s">
        <v>164</v>
      </c>
      <c r="AC3" s="298" t="s">
        <v>165</v>
      </c>
      <c r="AD3" s="298" t="s">
        <v>166</v>
      </c>
      <c r="AE3" s="298" t="s">
        <v>715</v>
      </c>
      <c r="AF3" s="298" t="s">
        <v>716</v>
      </c>
      <c r="AG3" s="298" t="s">
        <v>717</v>
      </c>
      <c r="AH3" s="298" t="s">
        <v>718</v>
      </c>
      <c r="AI3" s="298" t="s">
        <v>719</v>
      </c>
      <c r="AJ3" s="298" t="s">
        <v>720</v>
      </c>
      <c r="AK3" s="298" t="s">
        <v>721</v>
      </c>
      <c r="AL3" s="298" t="s">
        <v>722</v>
      </c>
      <c r="AM3" s="298" t="s">
        <v>723</v>
      </c>
      <c r="AN3" s="298" t="s">
        <v>724</v>
      </c>
      <c r="AO3" s="298" t="s">
        <v>725</v>
      </c>
      <c r="AP3" s="298" t="s">
        <v>726</v>
      </c>
      <c r="AQ3" s="298" t="s">
        <v>727</v>
      </c>
      <c r="AR3" s="298" t="s">
        <v>728</v>
      </c>
      <c r="AS3" s="298" t="s">
        <v>729</v>
      </c>
      <c r="AT3" s="298" t="s">
        <v>730</v>
      </c>
      <c r="AU3" s="298" t="s">
        <v>731</v>
      </c>
      <c r="AV3" s="298" t="s">
        <v>732</v>
      </c>
      <c r="AW3" s="298" t="s">
        <v>733</v>
      </c>
      <c r="AX3" s="298" t="s">
        <v>734</v>
      </c>
      <c r="AY3" s="298" t="s">
        <v>735</v>
      </c>
      <c r="AZ3" s="298" t="s">
        <v>736</v>
      </c>
      <c r="BA3" s="298" t="s">
        <v>737</v>
      </c>
      <c r="BB3" s="298" t="s">
        <v>738</v>
      </c>
      <c r="BC3" s="298">
        <v>44652</v>
      </c>
      <c r="BD3" s="298">
        <v>44682</v>
      </c>
      <c r="BE3" s="298">
        <v>44713</v>
      </c>
      <c r="BF3" s="298">
        <v>44743</v>
      </c>
      <c r="BG3" s="298">
        <v>44774</v>
      </c>
      <c r="BH3" s="298">
        <v>44805</v>
      </c>
      <c r="BI3" s="298">
        <v>44835</v>
      </c>
      <c r="BJ3" s="298">
        <v>44866</v>
      </c>
      <c r="BK3" s="298">
        <v>44896</v>
      </c>
      <c r="BL3" s="298">
        <v>44927</v>
      </c>
      <c r="BM3" s="298">
        <v>44958</v>
      </c>
      <c r="BN3" s="298">
        <v>44986</v>
      </c>
      <c r="BO3" s="298">
        <v>45017</v>
      </c>
      <c r="BP3" s="298">
        <v>45047</v>
      </c>
      <c r="BQ3" s="298">
        <v>45078</v>
      </c>
      <c r="BR3" s="298">
        <v>45108</v>
      </c>
      <c r="BS3" s="298">
        <v>45139</v>
      </c>
      <c r="BT3" s="298">
        <v>45170</v>
      </c>
      <c r="BU3" s="298">
        <v>45200</v>
      </c>
      <c r="BV3" s="298">
        <v>45231</v>
      </c>
      <c r="BW3" s="298">
        <v>45261</v>
      </c>
      <c r="BX3" s="298">
        <v>45292</v>
      </c>
      <c r="BY3" s="298">
        <v>45323</v>
      </c>
      <c r="BZ3" s="298">
        <v>45352</v>
      </c>
      <c r="CA3" s="298">
        <v>45383</v>
      </c>
      <c r="CB3" s="298">
        <v>45413</v>
      </c>
      <c r="CC3" s="298">
        <v>45444</v>
      </c>
      <c r="CD3" s="298">
        <v>45474</v>
      </c>
      <c r="CE3" s="298">
        <v>45505</v>
      </c>
      <c r="CF3" s="298">
        <v>45536</v>
      </c>
      <c r="CG3" s="298">
        <v>45566</v>
      </c>
      <c r="CH3" s="298">
        <v>45597</v>
      </c>
      <c r="CI3" s="298">
        <v>45627</v>
      </c>
      <c r="CJ3" s="298" t="s">
        <v>25</v>
      </c>
    </row>
    <row r="4" spans="1:88" s="237" customFormat="1" ht="15" hidden="1" customHeight="1" x14ac:dyDescent="0.2">
      <c r="A4" s="619" t="s">
        <v>1245</v>
      </c>
      <c r="B4" s="238" t="s">
        <v>1417</v>
      </c>
      <c r="C4" s="429" t="s">
        <v>1277</v>
      </c>
      <c r="D4" s="429">
        <v>0</v>
      </c>
      <c r="E4" s="429">
        <v>0</v>
      </c>
      <c r="F4" s="429">
        <v>0</v>
      </c>
      <c r="G4" s="429">
        <v>0</v>
      </c>
      <c r="H4" s="429">
        <v>0</v>
      </c>
      <c r="I4" s="429">
        <v>0</v>
      </c>
      <c r="J4" s="429">
        <v>0</v>
      </c>
      <c r="K4" s="429">
        <v>0</v>
      </c>
      <c r="L4" s="429">
        <v>0</v>
      </c>
      <c r="M4" s="429">
        <v>0</v>
      </c>
      <c r="N4" s="429">
        <v>0</v>
      </c>
      <c r="O4" s="429">
        <v>0</v>
      </c>
      <c r="P4" s="429">
        <v>0</v>
      </c>
      <c r="Q4" s="429">
        <v>0</v>
      </c>
      <c r="R4" s="429">
        <v>0</v>
      </c>
      <c r="S4" s="429">
        <v>0</v>
      </c>
      <c r="T4" s="429">
        <v>0</v>
      </c>
      <c r="U4" s="429">
        <v>0</v>
      </c>
      <c r="V4" s="429">
        <v>0</v>
      </c>
      <c r="W4" s="429">
        <v>0</v>
      </c>
      <c r="X4" s="429">
        <v>0</v>
      </c>
      <c r="Y4" s="429">
        <v>0</v>
      </c>
      <c r="Z4" s="429">
        <v>0</v>
      </c>
      <c r="AA4" s="429">
        <v>0</v>
      </c>
      <c r="AB4" s="429">
        <v>0</v>
      </c>
      <c r="AC4" s="429">
        <v>0</v>
      </c>
      <c r="AD4" s="429">
        <v>0</v>
      </c>
      <c r="AE4" s="429">
        <v>0</v>
      </c>
      <c r="AF4" s="429">
        <v>0</v>
      </c>
      <c r="AG4" s="429">
        <v>0</v>
      </c>
      <c r="AH4" s="429">
        <v>0</v>
      </c>
      <c r="AI4" s="429">
        <v>0</v>
      </c>
      <c r="AJ4" s="429">
        <v>0</v>
      </c>
      <c r="AK4" s="429">
        <v>0</v>
      </c>
      <c r="AL4" s="429">
        <v>0</v>
      </c>
      <c r="AM4" s="429">
        <v>0</v>
      </c>
      <c r="AN4" s="429">
        <v>0</v>
      </c>
      <c r="AO4" s="429">
        <v>0</v>
      </c>
      <c r="AP4" s="429">
        <v>0</v>
      </c>
      <c r="AQ4" s="429">
        <v>0</v>
      </c>
      <c r="AR4" s="429">
        <v>0</v>
      </c>
      <c r="AS4" s="429">
        <v>0</v>
      </c>
      <c r="AT4" s="429">
        <v>0</v>
      </c>
      <c r="AU4" s="429">
        <v>0</v>
      </c>
      <c r="AV4" s="429">
        <v>0</v>
      </c>
      <c r="AW4" s="429">
        <v>0</v>
      </c>
      <c r="AX4" s="429">
        <v>0</v>
      </c>
      <c r="AY4" s="429">
        <v>0</v>
      </c>
      <c r="AZ4" s="429">
        <v>0</v>
      </c>
      <c r="BA4" s="429">
        <v>0</v>
      </c>
      <c r="BB4" s="429">
        <v>0</v>
      </c>
      <c r="BC4" s="429">
        <v>0</v>
      </c>
      <c r="BD4" s="429">
        <v>0</v>
      </c>
      <c r="BE4" s="429">
        <v>0</v>
      </c>
      <c r="BF4" s="429">
        <v>0</v>
      </c>
      <c r="BG4" s="561">
        <v>0</v>
      </c>
      <c r="BH4" s="561">
        <v>0</v>
      </c>
      <c r="BI4" s="561">
        <v>0</v>
      </c>
      <c r="BJ4" s="561">
        <v>0</v>
      </c>
      <c r="BK4" s="561">
        <v>0</v>
      </c>
      <c r="BL4" s="561">
        <v>0</v>
      </c>
      <c r="BM4" s="561">
        <v>0</v>
      </c>
      <c r="BN4" s="561">
        <v>0</v>
      </c>
      <c r="BO4" s="561">
        <v>0</v>
      </c>
      <c r="BP4" s="561">
        <v>0</v>
      </c>
      <c r="BQ4" s="561">
        <v>0</v>
      </c>
      <c r="BR4" s="561">
        <v>0</v>
      </c>
      <c r="BS4" s="561">
        <v>0</v>
      </c>
      <c r="BT4" s="561">
        <v>0</v>
      </c>
      <c r="BU4" s="561">
        <v>0</v>
      </c>
      <c r="BV4" s="561">
        <v>0</v>
      </c>
      <c r="BW4" s="561">
        <v>0</v>
      </c>
      <c r="BX4" s="561">
        <v>0</v>
      </c>
      <c r="BY4" s="561">
        <v>0</v>
      </c>
      <c r="BZ4" s="561">
        <v>0</v>
      </c>
      <c r="CA4" s="429"/>
      <c r="CB4" s="429"/>
      <c r="CC4" s="429"/>
      <c r="CD4" s="429"/>
      <c r="CE4" s="429"/>
      <c r="CF4" s="429"/>
      <c r="CG4" s="429"/>
      <c r="CH4" s="429"/>
      <c r="CI4" s="429"/>
      <c r="CJ4" s="392">
        <v>0</v>
      </c>
    </row>
    <row r="5" spans="1:88" s="237" customFormat="1" ht="15" hidden="1" customHeight="1" x14ac:dyDescent="0.2">
      <c r="A5" s="620"/>
      <c r="B5" s="238" t="s">
        <v>1280</v>
      </c>
      <c r="C5" s="429" t="s">
        <v>1279</v>
      </c>
      <c r="D5" s="429">
        <v>0</v>
      </c>
      <c r="E5" s="429">
        <v>0</v>
      </c>
      <c r="F5" s="429">
        <v>0</v>
      </c>
      <c r="G5" s="429">
        <v>0</v>
      </c>
      <c r="H5" s="429">
        <v>0</v>
      </c>
      <c r="I5" s="429">
        <v>0</v>
      </c>
      <c r="J5" s="429">
        <v>0</v>
      </c>
      <c r="K5" s="429">
        <v>0</v>
      </c>
      <c r="L5" s="429">
        <v>0</v>
      </c>
      <c r="M5" s="429">
        <v>0</v>
      </c>
      <c r="N5" s="429">
        <v>0</v>
      </c>
      <c r="O5" s="429">
        <v>0</v>
      </c>
      <c r="P5" s="429">
        <v>0</v>
      </c>
      <c r="Q5" s="429">
        <v>0</v>
      </c>
      <c r="R5" s="429">
        <v>0</v>
      </c>
      <c r="S5" s="429">
        <v>0</v>
      </c>
      <c r="T5" s="429">
        <v>0</v>
      </c>
      <c r="U5" s="429">
        <v>0</v>
      </c>
      <c r="V5" s="429">
        <v>0</v>
      </c>
      <c r="W5" s="429">
        <v>0</v>
      </c>
      <c r="X5" s="429">
        <v>0</v>
      </c>
      <c r="Y5" s="429">
        <v>0</v>
      </c>
      <c r="Z5" s="429">
        <v>0</v>
      </c>
      <c r="AA5" s="429">
        <v>0</v>
      </c>
      <c r="AB5" s="429">
        <v>0</v>
      </c>
      <c r="AC5" s="429">
        <v>0</v>
      </c>
      <c r="AD5" s="429">
        <v>0</v>
      </c>
      <c r="AE5" s="429">
        <v>0</v>
      </c>
      <c r="AF5" s="429">
        <v>0</v>
      </c>
      <c r="AG5" s="429">
        <v>0</v>
      </c>
      <c r="AH5" s="429">
        <v>0</v>
      </c>
      <c r="AI5" s="429">
        <v>0</v>
      </c>
      <c r="AJ5" s="429">
        <v>0</v>
      </c>
      <c r="AK5" s="429">
        <v>0</v>
      </c>
      <c r="AL5" s="429">
        <v>0</v>
      </c>
      <c r="AM5" s="429">
        <v>0</v>
      </c>
      <c r="AN5" s="429">
        <v>0</v>
      </c>
      <c r="AO5" s="429">
        <v>0</v>
      </c>
      <c r="AP5" s="429">
        <v>0</v>
      </c>
      <c r="AQ5" s="429">
        <v>0</v>
      </c>
      <c r="AR5" s="429">
        <v>0</v>
      </c>
      <c r="AS5" s="429">
        <v>0</v>
      </c>
      <c r="AT5" s="429">
        <v>0</v>
      </c>
      <c r="AU5" s="429">
        <v>0</v>
      </c>
      <c r="AV5" s="429">
        <v>0</v>
      </c>
      <c r="AW5" s="429">
        <v>0</v>
      </c>
      <c r="AX5" s="429">
        <v>0</v>
      </c>
      <c r="AY5" s="429">
        <v>0</v>
      </c>
      <c r="AZ5" s="429">
        <v>0</v>
      </c>
      <c r="BA5" s="429">
        <v>0</v>
      </c>
      <c r="BB5" s="429">
        <v>0</v>
      </c>
      <c r="BC5" s="429">
        <v>0</v>
      </c>
      <c r="BD5" s="429">
        <v>0</v>
      </c>
      <c r="BE5" s="429">
        <v>0</v>
      </c>
      <c r="BF5" s="429">
        <v>0</v>
      </c>
      <c r="BG5" s="561">
        <v>0</v>
      </c>
      <c r="BH5" s="561">
        <v>0</v>
      </c>
      <c r="BI5" s="561">
        <v>0</v>
      </c>
      <c r="BJ5" s="561">
        <v>0</v>
      </c>
      <c r="BK5" s="561">
        <v>0</v>
      </c>
      <c r="BL5" s="561">
        <v>0</v>
      </c>
      <c r="BM5" s="561">
        <v>0</v>
      </c>
      <c r="BN5" s="561">
        <v>0</v>
      </c>
      <c r="BO5" s="561">
        <v>0</v>
      </c>
      <c r="BP5" s="561">
        <v>0</v>
      </c>
      <c r="BQ5" s="561">
        <v>0</v>
      </c>
      <c r="BR5" s="561">
        <v>0</v>
      </c>
      <c r="BS5" s="561">
        <v>0</v>
      </c>
      <c r="BT5" s="561">
        <v>0</v>
      </c>
      <c r="BU5" s="561">
        <v>0</v>
      </c>
      <c r="BV5" s="561">
        <v>0</v>
      </c>
      <c r="BW5" s="561">
        <v>0</v>
      </c>
      <c r="BX5" s="561">
        <v>0</v>
      </c>
      <c r="BY5" s="561">
        <v>0</v>
      </c>
      <c r="BZ5" s="561">
        <v>0</v>
      </c>
      <c r="CA5" s="429"/>
      <c r="CB5" s="429"/>
      <c r="CC5" s="429"/>
      <c r="CD5" s="429"/>
      <c r="CE5" s="429"/>
      <c r="CF5" s="429"/>
      <c r="CG5" s="429"/>
      <c r="CH5" s="429"/>
      <c r="CI5" s="429"/>
      <c r="CJ5" s="392">
        <v>0</v>
      </c>
    </row>
    <row r="6" spans="1:88" s="237" customFormat="1" ht="15" hidden="1" customHeight="1" x14ac:dyDescent="0.2">
      <c r="A6" s="620"/>
      <c r="B6" s="238" t="s">
        <v>1282</v>
      </c>
      <c r="C6" s="429" t="s">
        <v>1281</v>
      </c>
      <c r="D6" s="429">
        <v>0</v>
      </c>
      <c r="E6" s="429">
        <v>0</v>
      </c>
      <c r="F6" s="429">
        <v>0</v>
      </c>
      <c r="G6" s="429">
        <v>0</v>
      </c>
      <c r="H6" s="429">
        <v>0</v>
      </c>
      <c r="I6" s="429">
        <v>0</v>
      </c>
      <c r="J6" s="429">
        <v>0</v>
      </c>
      <c r="K6" s="429">
        <v>0</v>
      </c>
      <c r="L6" s="429">
        <v>0</v>
      </c>
      <c r="M6" s="429">
        <v>0</v>
      </c>
      <c r="N6" s="429">
        <v>0</v>
      </c>
      <c r="O6" s="429">
        <v>0</v>
      </c>
      <c r="P6" s="429">
        <v>0</v>
      </c>
      <c r="Q6" s="429">
        <v>0</v>
      </c>
      <c r="R6" s="429">
        <v>0</v>
      </c>
      <c r="S6" s="429">
        <v>0</v>
      </c>
      <c r="T6" s="429">
        <v>0</v>
      </c>
      <c r="U6" s="429">
        <v>0</v>
      </c>
      <c r="V6" s="429">
        <v>0</v>
      </c>
      <c r="W6" s="429">
        <v>0</v>
      </c>
      <c r="X6" s="429">
        <v>0</v>
      </c>
      <c r="Y6" s="429">
        <v>0</v>
      </c>
      <c r="Z6" s="429">
        <v>0</v>
      </c>
      <c r="AA6" s="429">
        <v>0</v>
      </c>
      <c r="AB6" s="429">
        <v>0</v>
      </c>
      <c r="AC6" s="429">
        <v>0</v>
      </c>
      <c r="AD6" s="429">
        <v>0</v>
      </c>
      <c r="AE6" s="429">
        <v>0</v>
      </c>
      <c r="AF6" s="429">
        <v>0</v>
      </c>
      <c r="AG6" s="429">
        <v>0</v>
      </c>
      <c r="AH6" s="429">
        <v>0</v>
      </c>
      <c r="AI6" s="429">
        <v>0</v>
      </c>
      <c r="AJ6" s="429">
        <v>0</v>
      </c>
      <c r="AK6" s="429">
        <v>0</v>
      </c>
      <c r="AL6" s="429">
        <v>0</v>
      </c>
      <c r="AM6" s="429">
        <v>0</v>
      </c>
      <c r="AN6" s="429">
        <v>0</v>
      </c>
      <c r="AO6" s="429">
        <v>0</v>
      </c>
      <c r="AP6" s="429">
        <v>0</v>
      </c>
      <c r="AQ6" s="429">
        <v>0</v>
      </c>
      <c r="AR6" s="429">
        <v>0</v>
      </c>
      <c r="AS6" s="429">
        <v>0</v>
      </c>
      <c r="AT6" s="429">
        <v>0</v>
      </c>
      <c r="AU6" s="429">
        <v>0</v>
      </c>
      <c r="AV6" s="429">
        <v>0</v>
      </c>
      <c r="AW6" s="429">
        <v>0</v>
      </c>
      <c r="AX6" s="429">
        <v>0</v>
      </c>
      <c r="AY6" s="429">
        <v>0</v>
      </c>
      <c r="AZ6" s="429">
        <v>0</v>
      </c>
      <c r="BA6" s="429">
        <v>0</v>
      </c>
      <c r="BB6" s="429">
        <v>0</v>
      </c>
      <c r="BC6" s="429">
        <v>0</v>
      </c>
      <c r="BD6" s="429">
        <v>0</v>
      </c>
      <c r="BE6" s="429">
        <v>0</v>
      </c>
      <c r="BF6" s="429">
        <v>0</v>
      </c>
      <c r="BG6" s="561">
        <v>0</v>
      </c>
      <c r="BH6" s="561">
        <v>0</v>
      </c>
      <c r="BI6" s="561">
        <v>0</v>
      </c>
      <c r="BJ6" s="561">
        <v>0</v>
      </c>
      <c r="BK6" s="561">
        <v>0</v>
      </c>
      <c r="BL6" s="561">
        <v>0</v>
      </c>
      <c r="BM6" s="561">
        <v>0</v>
      </c>
      <c r="BN6" s="561">
        <v>0</v>
      </c>
      <c r="BO6" s="561">
        <v>0</v>
      </c>
      <c r="BP6" s="561">
        <v>0</v>
      </c>
      <c r="BQ6" s="561">
        <v>0</v>
      </c>
      <c r="BR6" s="561">
        <v>0</v>
      </c>
      <c r="BS6" s="561">
        <v>0</v>
      </c>
      <c r="BT6" s="561">
        <v>0</v>
      </c>
      <c r="BU6" s="561">
        <v>0</v>
      </c>
      <c r="BV6" s="561">
        <v>0</v>
      </c>
      <c r="BW6" s="561">
        <v>0</v>
      </c>
      <c r="BX6" s="561">
        <v>0</v>
      </c>
      <c r="BY6" s="561">
        <v>0</v>
      </c>
      <c r="BZ6" s="561">
        <v>0</v>
      </c>
      <c r="CA6" s="429"/>
      <c r="CB6" s="429"/>
      <c r="CC6" s="429"/>
      <c r="CD6" s="429"/>
      <c r="CE6" s="429"/>
      <c r="CF6" s="429"/>
      <c r="CG6" s="429"/>
      <c r="CH6" s="429"/>
      <c r="CI6" s="429"/>
      <c r="CJ6" s="392">
        <v>0</v>
      </c>
    </row>
    <row r="7" spans="1:88" s="237" customFormat="1" ht="15" hidden="1" customHeight="1" x14ac:dyDescent="0.2">
      <c r="A7" s="620"/>
      <c r="B7" s="238" t="s">
        <v>1284</v>
      </c>
      <c r="C7" s="429" t="s">
        <v>1283</v>
      </c>
      <c r="D7" s="429">
        <v>0</v>
      </c>
      <c r="E7" s="429">
        <v>0</v>
      </c>
      <c r="F7" s="429">
        <v>0</v>
      </c>
      <c r="G7" s="429">
        <v>0</v>
      </c>
      <c r="H7" s="429">
        <v>0</v>
      </c>
      <c r="I7" s="429">
        <v>0</v>
      </c>
      <c r="J7" s="429">
        <v>0</v>
      </c>
      <c r="K7" s="429">
        <v>0</v>
      </c>
      <c r="L7" s="429">
        <v>0</v>
      </c>
      <c r="M7" s="429">
        <v>0</v>
      </c>
      <c r="N7" s="429">
        <v>0</v>
      </c>
      <c r="O7" s="429">
        <v>0</v>
      </c>
      <c r="P7" s="429">
        <v>0</v>
      </c>
      <c r="Q7" s="429">
        <v>0</v>
      </c>
      <c r="R7" s="429">
        <v>0</v>
      </c>
      <c r="S7" s="429">
        <v>0</v>
      </c>
      <c r="T7" s="429">
        <v>0</v>
      </c>
      <c r="U7" s="429">
        <v>0</v>
      </c>
      <c r="V7" s="429">
        <v>0</v>
      </c>
      <c r="W7" s="429">
        <v>0</v>
      </c>
      <c r="X7" s="429">
        <v>0</v>
      </c>
      <c r="Y7" s="429">
        <v>0</v>
      </c>
      <c r="Z7" s="429">
        <v>0</v>
      </c>
      <c r="AA7" s="429">
        <v>0</v>
      </c>
      <c r="AB7" s="429">
        <v>0</v>
      </c>
      <c r="AC7" s="429">
        <v>0</v>
      </c>
      <c r="AD7" s="429">
        <v>0</v>
      </c>
      <c r="AE7" s="429">
        <v>0</v>
      </c>
      <c r="AF7" s="429">
        <v>0</v>
      </c>
      <c r="AG7" s="429">
        <v>0</v>
      </c>
      <c r="AH7" s="429">
        <v>0</v>
      </c>
      <c r="AI7" s="429">
        <v>0</v>
      </c>
      <c r="AJ7" s="429">
        <v>0</v>
      </c>
      <c r="AK7" s="429">
        <v>0</v>
      </c>
      <c r="AL7" s="429">
        <v>0</v>
      </c>
      <c r="AM7" s="429">
        <v>0</v>
      </c>
      <c r="AN7" s="429">
        <v>0</v>
      </c>
      <c r="AO7" s="429">
        <v>0</v>
      </c>
      <c r="AP7" s="429">
        <v>0</v>
      </c>
      <c r="AQ7" s="429">
        <v>0</v>
      </c>
      <c r="AR7" s="429">
        <v>0</v>
      </c>
      <c r="AS7" s="429">
        <v>0</v>
      </c>
      <c r="AT7" s="429">
        <v>0</v>
      </c>
      <c r="AU7" s="429">
        <v>0</v>
      </c>
      <c r="AV7" s="429">
        <v>0</v>
      </c>
      <c r="AW7" s="429">
        <v>0</v>
      </c>
      <c r="AX7" s="429">
        <v>0</v>
      </c>
      <c r="AY7" s="429">
        <v>0</v>
      </c>
      <c r="AZ7" s="429">
        <v>0</v>
      </c>
      <c r="BA7" s="429">
        <v>0</v>
      </c>
      <c r="BB7" s="429">
        <v>0</v>
      </c>
      <c r="BC7" s="429">
        <v>0</v>
      </c>
      <c r="BD7" s="429">
        <v>0</v>
      </c>
      <c r="BE7" s="429">
        <v>0</v>
      </c>
      <c r="BF7" s="429">
        <v>0</v>
      </c>
      <c r="BG7" s="561">
        <v>0</v>
      </c>
      <c r="BH7" s="561">
        <v>0</v>
      </c>
      <c r="BI7" s="561">
        <v>0</v>
      </c>
      <c r="BJ7" s="561">
        <v>0</v>
      </c>
      <c r="BK7" s="561">
        <v>0</v>
      </c>
      <c r="BL7" s="561">
        <v>0</v>
      </c>
      <c r="BM7" s="561">
        <v>0</v>
      </c>
      <c r="BN7" s="561">
        <v>0</v>
      </c>
      <c r="BO7" s="561">
        <v>0</v>
      </c>
      <c r="BP7" s="561">
        <v>0</v>
      </c>
      <c r="BQ7" s="561">
        <v>0</v>
      </c>
      <c r="BR7" s="561">
        <v>0</v>
      </c>
      <c r="BS7" s="561">
        <v>0</v>
      </c>
      <c r="BT7" s="561">
        <v>0</v>
      </c>
      <c r="BU7" s="561">
        <v>0</v>
      </c>
      <c r="BV7" s="561">
        <v>0</v>
      </c>
      <c r="BW7" s="561">
        <v>0</v>
      </c>
      <c r="BX7" s="561">
        <v>0</v>
      </c>
      <c r="BY7" s="561">
        <v>0</v>
      </c>
      <c r="BZ7" s="561">
        <v>0</v>
      </c>
      <c r="CA7" s="429"/>
      <c r="CB7" s="429"/>
      <c r="CC7" s="429"/>
      <c r="CD7" s="429"/>
      <c r="CE7" s="429"/>
      <c r="CF7" s="429"/>
      <c r="CG7" s="429"/>
      <c r="CH7" s="429"/>
      <c r="CI7" s="429"/>
      <c r="CJ7" s="392">
        <v>0</v>
      </c>
    </row>
    <row r="8" spans="1:88" s="237" customFormat="1" ht="15" hidden="1" customHeight="1" x14ac:dyDescent="0.2">
      <c r="A8" s="620"/>
      <c r="B8" s="238" t="s">
        <v>1286</v>
      </c>
      <c r="C8" s="429" t="s">
        <v>1285</v>
      </c>
      <c r="D8" s="429">
        <v>0</v>
      </c>
      <c r="E8" s="429">
        <v>0</v>
      </c>
      <c r="F8" s="429">
        <v>0</v>
      </c>
      <c r="G8" s="429">
        <v>0</v>
      </c>
      <c r="H8" s="429">
        <v>0</v>
      </c>
      <c r="I8" s="429">
        <v>0</v>
      </c>
      <c r="J8" s="429">
        <v>0</v>
      </c>
      <c r="K8" s="429">
        <v>0</v>
      </c>
      <c r="L8" s="429">
        <v>0</v>
      </c>
      <c r="M8" s="429">
        <v>0</v>
      </c>
      <c r="N8" s="429">
        <v>0</v>
      </c>
      <c r="O8" s="429">
        <v>0</v>
      </c>
      <c r="P8" s="429">
        <v>0</v>
      </c>
      <c r="Q8" s="429">
        <v>0</v>
      </c>
      <c r="R8" s="429">
        <v>0</v>
      </c>
      <c r="S8" s="429">
        <v>0</v>
      </c>
      <c r="T8" s="429">
        <v>0</v>
      </c>
      <c r="U8" s="429">
        <v>0</v>
      </c>
      <c r="V8" s="429">
        <v>0</v>
      </c>
      <c r="W8" s="429">
        <v>0</v>
      </c>
      <c r="X8" s="429">
        <v>0</v>
      </c>
      <c r="Y8" s="429">
        <v>0</v>
      </c>
      <c r="Z8" s="429">
        <v>0</v>
      </c>
      <c r="AA8" s="429">
        <v>0</v>
      </c>
      <c r="AB8" s="429">
        <v>0</v>
      </c>
      <c r="AC8" s="429">
        <v>0</v>
      </c>
      <c r="AD8" s="429">
        <v>0</v>
      </c>
      <c r="AE8" s="429">
        <v>0</v>
      </c>
      <c r="AF8" s="429">
        <v>0</v>
      </c>
      <c r="AG8" s="429">
        <v>0</v>
      </c>
      <c r="AH8" s="429">
        <v>0</v>
      </c>
      <c r="AI8" s="429">
        <v>0</v>
      </c>
      <c r="AJ8" s="429">
        <v>0</v>
      </c>
      <c r="AK8" s="429">
        <v>0</v>
      </c>
      <c r="AL8" s="429">
        <v>0</v>
      </c>
      <c r="AM8" s="429">
        <v>0</v>
      </c>
      <c r="AN8" s="429">
        <v>0</v>
      </c>
      <c r="AO8" s="429">
        <v>0</v>
      </c>
      <c r="AP8" s="429">
        <v>0</v>
      </c>
      <c r="AQ8" s="429">
        <v>0</v>
      </c>
      <c r="AR8" s="429">
        <v>0</v>
      </c>
      <c r="AS8" s="429">
        <v>0</v>
      </c>
      <c r="AT8" s="429">
        <v>0</v>
      </c>
      <c r="AU8" s="429">
        <v>0</v>
      </c>
      <c r="AV8" s="429">
        <v>0</v>
      </c>
      <c r="AW8" s="429">
        <v>0</v>
      </c>
      <c r="AX8" s="429">
        <v>0</v>
      </c>
      <c r="AY8" s="429">
        <v>0</v>
      </c>
      <c r="AZ8" s="429">
        <v>0</v>
      </c>
      <c r="BA8" s="429">
        <v>0</v>
      </c>
      <c r="BB8" s="429">
        <v>0</v>
      </c>
      <c r="BC8" s="429">
        <v>0</v>
      </c>
      <c r="BD8" s="429">
        <v>0</v>
      </c>
      <c r="BE8" s="429">
        <v>0</v>
      </c>
      <c r="BF8" s="429">
        <v>0</v>
      </c>
      <c r="BG8" s="561">
        <v>0</v>
      </c>
      <c r="BH8" s="561">
        <v>0</v>
      </c>
      <c r="BI8" s="561">
        <v>0</v>
      </c>
      <c r="BJ8" s="561">
        <v>0</v>
      </c>
      <c r="BK8" s="561">
        <v>0</v>
      </c>
      <c r="BL8" s="561">
        <v>0</v>
      </c>
      <c r="BM8" s="561">
        <v>0</v>
      </c>
      <c r="BN8" s="561">
        <v>0</v>
      </c>
      <c r="BO8" s="561">
        <v>0</v>
      </c>
      <c r="BP8" s="561">
        <v>0</v>
      </c>
      <c r="BQ8" s="561">
        <v>0</v>
      </c>
      <c r="BR8" s="561">
        <v>0</v>
      </c>
      <c r="BS8" s="561">
        <v>0</v>
      </c>
      <c r="BT8" s="561">
        <v>0</v>
      </c>
      <c r="BU8" s="561">
        <v>0</v>
      </c>
      <c r="BV8" s="561">
        <v>0</v>
      </c>
      <c r="BW8" s="561">
        <v>0</v>
      </c>
      <c r="BX8" s="561">
        <v>0</v>
      </c>
      <c r="BY8" s="561">
        <v>0</v>
      </c>
      <c r="BZ8" s="561">
        <v>0</v>
      </c>
      <c r="CA8" s="429"/>
      <c r="CB8" s="429"/>
      <c r="CC8" s="429"/>
      <c r="CD8" s="429"/>
      <c r="CE8" s="429"/>
      <c r="CF8" s="429"/>
      <c r="CG8" s="429"/>
      <c r="CH8" s="429"/>
      <c r="CI8" s="429"/>
      <c r="CJ8" s="392">
        <v>0</v>
      </c>
    </row>
    <row r="9" spans="1:88" s="237" customFormat="1" ht="15" hidden="1" customHeight="1" x14ac:dyDescent="0.2">
      <c r="A9" s="620"/>
      <c r="B9" s="238" t="s">
        <v>1288</v>
      </c>
      <c r="C9" s="429" t="s">
        <v>1287</v>
      </c>
      <c r="D9" s="429">
        <v>0</v>
      </c>
      <c r="E9" s="429">
        <v>0</v>
      </c>
      <c r="F9" s="429">
        <v>0</v>
      </c>
      <c r="G9" s="429">
        <v>0</v>
      </c>
      <c r="H9" s="429">
        <v>0</v>
      </c>
      <c r="I9" s="429">
        <v>0</v>
      </c>
      <c r="J9" s="429">
        <v>0</v>
      </c>
      <c r="K9" s="429">
        <v>0</v>
      </c>
      <c r="L9" s="429">
        <v>0</v>
      </c>
      <c r="M9" s="429">
        <v>0</v>
      </c>
      <c r="N9" s="429">
        <v>0</v>
      </c>
      <c r="O9" s="429">
        <v>0</v>
      </c>
      <c r="P9" s="429">
        <v>0</v>
      </c>
      <c r="Q9" s="429">
        <v>0</v>
      </c>
      <c r="R9" s="429">
        <v>0</v>
      </c>
      <c r="S9" s="429">
        <v>0</v>
      </c>
      <c r="T9" s="429">
        <v>0</v>
      </c>
      <c r="U9" s="429">
        <v>0</v>
      </c>
      <c r="V9" s="429">
        <v>0</v>
      </c>
      <c r="W9" s="429">
        <v>0</v>
      </c>
      <c r="X9" s="429">
        <v>0</v>
      </c>
      <c r="Y9" s="429">
        <v>0</v>
      </c>
      <c r="Z9" s="429">
        <v>0</v>
      </c>
      <c r="AA9" s="429">
        <v>0</v>
      </c>
      <c r="AB9" s="429">
        <v>0</v>
      </c>
      <c r="AC9" s="429">
        <v>0</v>
      </c>
      <c r="AD9" s="429">
        <v>0</v>
      </c>
      <c r="AE9" s="429">
        <v>0</v>
      </c>
      <c r="AF9" s="429">
        <v>0</v>
      </c>
      <c r="AG9" s="429">
        <v>0</v>
      </c>
      <c r="AH9" s="429">
        <v>0</v>
      </c>
      <c r="AI9" s="429">
        <v>0</v>
      </c>
      <c r="AJ9" s="429">
        <v>0</v>
      </c>
      <c r="AK9" s="429">
        <v>0</v>
      </c>
      <c r="AL9" s="429">
        <v>0</v>
      </c>
      <c r="AM9" s="429">
        <v>0</v>
      </c>
      <c r="AN9" s="429">
        <v>0</v>
      </c>
      <c r="AO9" s="429">
        <v>0</v>
      </c>
      <c r="AP9" s="429">
        <v>0</v>
      </c>
      <c r="AQ9" s="429">
        <v>0</v>
      </c>
      <c r="AR9" s="429">
        <v>0</v>
      </c>
      <c r="AS9" s="429">
        <v>0</v>
      </c>
      <c r="AT9" s="429">
        <v>0</v>
      </c>
      <c r="AU9" s="429">
        <v>0</v>
      </c>
      <c r="AV9" s="429">
        <v>0</v>
      </c>
      <c r="AW9" s="429">
        <v>0</v>
      </c>
      <c r="AX9" s="429">
        <v>0</v>
      </c>
      <c r="AY9" s="429">
        <v>0</v>
      </c>
      <c r="AZ9" s="429">
        <v>0</v>
      </c>
      <c r="BA9" s="429">
        <v>0</v>
      </c>
      <c r="BB9" s="429">
        <v>0</v>
      </c>
      <c r="BC9" s="429">
        <v>0</v>
      </c>
      <c r="BD9" s="429">
        <v>0</v>
      </c>
      <c r="BE9" s="429">
        <v>0</v>
      </c>
      <c r="BF9" s="429">
        <v>0</v>
      </c>
      <c r="BG9" s="561">
        <v>0</v>
      </c>
      <c r="BH9" s="561">
        <v>0</v>
      </c>
      <c r="BI9" s="561">
        <v>0</v>
      </c>
      <c r="BJ9" s="561">
        <v>0</v>
      </c>
      <c r="BK9" s="561">
        <v>0</v>
      </c>
      <c r="BL9" s="561">
        <v>0</v>
      </c>
      <c r="BM9" s="561">
        <v>0</v>
      </c>
      <c r="BN9" s="561">
        <v>0</v>
      </c>
      <c r="BO9" s="561">
        <v>0</v>
      </c>
      <c r="BP9" s="561">
        <v>0</v>
      </c>
      <c r="BQ9" s="561">
        <v>0</v>
      </c>
      <c r="BR9" s="561">
        <v>0</v>
      </c>
      <c r="BS9" s="561">
        <v>0</v>
      </c>
      <c r="BT9" s="561">
        <v>0</v>
      </c>
      <c r="BU9" s="561">
        <v>0</v>
      </c>
      <c r="BV9" s="561">
        <v>0</v>
      </c>
      <c r="BW9" s="561">
        <v>0</v>
      </c>
      <c r="BX9" s="561">
        <v>0</v>
      </c>
      <c r="BY9" s="561">
        <v>0</v>
      </c>
      <c r="BZ9" s="561">
        <v>0</v>
      </c>
      <c r="CA9" s="429"/>
      <c r="CB9" s="429"/>
      <c r="CC9" s="429"/>
      <c r="CD9" s="429"/>
      <c r="CE9" s="429"/>
      <c r="CF9" s="429"/>
      <c r="CG9" s="429"/>
      <c r="CH9" s="429"/>
      <c r="CI9" s="429"/>
      <c r="CJ9" s="392">
        <v>0</v>
      </c>
    </row>
    <row r="10" spans="1:88" s="237" customFormat="1" ht="15" hidden="1" customHeight="1" x14ac:dyDescent="0.2">
      <c r="A10" s="620"/>
      <c r="B10" s="238" t="s">
        <v>1290</v>
      </c>
      <c r="C10" s="429" t="s">
        <v>1289</v>
      </c>
      <c r="D10" s="429">
        <v>0</v>
      </c>
      <c r="E10" s="429">
        <v>0</v>
      </c>
      <c r="F10" s="429">
        <v>0</v>
      </c>
      <c r="G10" s="429">
        <v>0</v>
      </c>
      <c r="H10" s="429">
        <v>0</v>
      </c>
      <c r="I10" s="429">
        <v>0</v>
      </c>
      <c r="J10" s="429">
        <v>0</v>
      </c>
      <c r="K10" s="429">
        <v>0</v>
      </c>
      <c r="L10" s="429">
        <v>0</v>
      </c>
      <c r="M10" s="429">
        <v>0</v>
      </c>
      <c r="N10" s="429">
        <v>0</v>
      </c>
      <c r="O10" s="429">
        <v>0</v>
      </c>
      <c r="P10" s="429">
        <v>0</v>
      </c>
      <c r="Q10" s="429">
        <v>0</v>
      </c>
      <c r="R10" s="429">
        <v>0</v>
      </c>
      <c r="S10" s="429">
        <v>0</v>
      </c>
      <c r="T10" s="429">
        <v>0</v>
      </c>
      <c r="U10" s="429">
        <v>0</v>
      </c>
      <c r="V10" s="429">
        <v>0</v>
      </c>
      <c r="W10" s="429">
        <v>0</v>
      </c>
      <c r="X10" s="429">
        <v>0</v>
      </c>
      <c r="Y10" s="429">
        <v>0</v>
      </c>
      <c r="Z10" s="429">
        <v>0</v>
      </c>
      <c r="AA10" s="429">
        <v>0</v>
      </c>
      <c r="AB10" s="429">
        <v>0</v>
      </c>
      <c r="AC10" s="429">
        <v>0</v>
      </c>
      <c r="AD10" s="429">
        <v>0</v>
      </c>
      <c r="AE10" s="429">
        <v>0</v>
      </c>
      <c r="AF10" s="429">
        <v>0</v>
      </c>
      <c r="AG10" s="429">
        <v>0</v>
      </c>
      <c r="AH10" s="429">
        <v>0</v>
      </c>
      <c r="AI10" s="429">
        <v>0</v>
      </c>
      <c r="AJ10" s="429">
        <v>0</v>
      </c>
      <c r="AK10" s="429">
        <v>0</v>
      </c>
      <c r="AL10" s="429">
        <v>0</v>
      </c>
      <c r="AM10" s="429">
        <v>0</v>
      </c>
      <c r="AN10" s="429">
        <v>0</v>
      </c>
      <c r="AO10" s="429">
        <v>0</v>
      </c>
      <c r="AP10" s="429">
        <v>0</v>
      </c>
      <c r="AQ10" s="429">
        <v>0</v>
      </c>
      <c r="AR10" s="429">
        <v>0</v>
      </c>
      <c r="AS10" s="429">
        <v>0</v>
      </c>
      <c r="AT10" s="429">
        <v>0</v>
      </c>
      <c r="AU10" s="429">
        <v>0</v>
      </c>
      <c r="AV10" s="429">
        <v>0</v>
      </c>
      <c r="AW10" s="429">
        <v>0</v>
      </c>
      <c r="AX10" s="429">
        <v>0</v>
      </c>
      <c r="AY10" s="429">
        <v>0</v>
      </c>
      <c r="AZ10" s="429">
        <v>0</v>
      </c>
      <c r="BA10" s="429">
        <v>0</v>
      </c>
      <c r="BB10" s="429">
        <v>0</v>
      </c>
      <c r="BC10" s="429">
        <v>0</v>
      </c>
      <c r="BD10" s="429">
        <v>0</v>
      </c>
      <c r="BE10" s="429">
        <v>0</v>
      </c>
      <c r="BF10" s="429">
        <v>0</v>
      </c>
      <c r="BG10" s="561">
        <v>0</v>
      </c>
      <c r="BH10" s="561">
        <v>0</v>
      </c>
      <c r="BI10" s="561">
        <v>0</v>
      </c>
      <c r="BJ10" s="561">
        <v>0</v>
      </c>
      <c r="BK10" s="561">
        <v>0</v>
      </c>
      <c r="BL10" s="561">
        <v>0</v>
      </c>
      <c r="BM10" s="561">
        <v>0</v>
      </c>
      <c r="BN10" s="561">
        <v>0</v>
      </c>
      <c r="BO10" s="561">
        <v>0</v>
      </c>
      <c r="BP10" s="561">
        <v>0</v>
      </c>
      <c r="BQ10" s="561">
        <v>0</v>
      </c>
      <c r="BR10" s="561">
        <v>0</v>
      </c>
      <c r="BS10" s="561">
        <v>0</v>
      </c>
      <c r="BT10" s="561">
        <v>0</v>
      </c>
      <c r="BU10" s="561">
        <v>0</v>
      </c>
      <c r="BV10" s="561">
        <v>0</v>
      </c>
      <c r="BW10" s="561">
        <v>0</v>
      </c>
      <c r="BX10" s="561">
        <v>0</v>
      </c>
      <c r="BY10" s="561">
        <v>0</v>
      </c>
      <c r="BZ10" s="561">
        <v>0</v>
      </c>
      <c r="CA10" s="429"/>
      <c r="CB10" s="429"/>
      <c r="CC10" s="429"/>
      <c r="CD10" s="429"/>
      <c r="CE10" s="429"/>
      <c r="CF10" s="429"/>
      <c r="CG10" s="429"/>
      <c r="CH10" s="429"/>
      <c r="CI10" s="429"/>
      <c r="CJ10" s="392">
        <v>0</v>
      </c>
    </row>
    <row r="11" spans="1:88" s="237" customFormat="1" ht="15" hidden="1" customHeight="1" x14ac:dyDescent="0.2">
      <c r="A11" s="620"/>
      <c r="B11" s="238" t="s">
        <v>1292</v>
      </c>
      <c r="C11" s="429" t="s">
        <v>1291</v>
      </c>
      <c r="D11" s="429">
        <v>0</v>
      </c>
      <c r="E11" s="429">
        <v>0</v>
      </c>
      <c r="F11" s="429">
        <v>0</v>
      </c>
      <c r="G11" s="429">
        <v>0</v>
      </c>
      <c r="H11" s="429">
        <v>0</v>
      </c>
      <c r="I11" s="429">
        <v>0</v>
      </c>
      <c r="J11" s="429">
        <v>0</v>
      </c>
      <c r="K11" s="429">
        <v>0</v>
      </c>
      <c r="L11" s="429">
        <v>0</v>
      </c>
      <c r="M11" s="429">
        <v>0</v>
      </c>
      <c r="N11" s="429">
        <v>0</v>
      </c>
      <c r="O11" s="429">
        <v>0</v>
      </c>
      <c r="P11" s="429">
        <v>0</v>
      </c>
      <c r="Q11" s="429">
        <v>0</v>
      </c>
      <c r="R11" s="429">
        <v>0</v>
      </c>
      <c r="S11" s="429">
        <v>0</v>
      </c>
      <c r="T11" s="429">
        <v>0</v>
      </c>
      <c r="U11" s="429">
        <v>0</v>
      </c>
      <c r="V11" s="429">
        <v>0</v>
      </c>
      <c r="W11" s="429">
        <v>0</v>
      </c>
      <c r="X11" s="429">
        <v>0</v>
      </c>
      <c r="Y11" s="429">
        <v>0</v>
      </c>
      <c r="Z11" s="429">
        <v>0</v>
      </c>
      <c r="AA11" s="429">
        <v>0</v>
      </c>
      <c r="AB11" s="429">
        <v>0</v>
      </c>
      <c r="AC11" s="429">
        <v>0</v>
      </c>
      <c r="AD11" s="429">
        <v>0</v>
      </c>
      <c r="AE11" s="429">
        <v>0</v>
      </c>
      <c r="AF11" s="429">
        <v>0</v>
      </c>
      <c r="AG11" s="429">
        <v>0</v>
      </c>
      <c r="AH11" s="429">
        <v>0</v>
      </c>
      <c r="AI11" s="429">
        <v>0</v>
      </c>
      <c r="AJ11" s="429">
        <v>0</v>
      </c>
      <c r="AK11" s="429">
        <v>0</v>
      </c>
      <c r="AL11" s="429">
        <v>0</v>
      </c>
      <c r="AM11" s="429">
        <v>0</v>
      </c>
      <c r="AN11" s="429">
        <v>0</v>
      </c>
      <c r="AO11" s="429">
        <v>0</v>
      </c>
      <c r="AP11" s="429">
        <v>0</v>
      </c>
      <c r="AQ11" s="429">
        <v>0</v>
      </c>
      <c r="AR11" s="429">
        <v>0</v>
      </c>
      <c r="AS11" s="429">
        <v>0</v>
      </c>
      <c r="AT11" s="429">
        <v>0</v>
      </c>
      <c r="AU11" s="429">
        <v>0</v>
      </c>
      <c r="AV11" s="429">
        <v>0</v>
      </c>
      <c r="AW11" s="429">
        <v>0</v>
      </c>
      <c r="AX11" s="429">
        <v>0</v>
      </c>
      <c r="AY11" s="429">
        <v>0</v>
      </c>
      <c r="AZ11" s="429">
        <v>0</v>
      </c>
      <c r="BA11" s="429">
        <v>0</v>
      </c>
      <c r="BB11" s="429">
        <v>0</v>
      </c>
      <c r="BC11" s="429">
        <v>0</v>
      </c>
      <c r="BD11" s="429">
        <v>0</v>
      </c>
      <c r="BE11" s="429">
        <v>0</v>
      </c>
      <c r="BF11" s="429">
        <v>0</v>
      </c>
      <c r="BG11" s="561">
        <v>0</v>
      </c>
      <c r="BH11" s="561">
        <v>0</v>
      </c>
      <c r="BI11" s="561">
        <v>0</v>
      </c>
      <c r="BJ11" s="561">
        <v>0</v>
      </c>
      <c r="BK11" s="561">
        <v>0</v>
      </c>
      <c r="BL11" s="561">
        <v>0</v>
      </c>
      <c r="BM11" s="561">
        <v>0</v>
      </c>
      <c r="BN11" s="561">
        <v>0</v>
      </c>
      <c r="BO11" s="561">
        <v>0</v>
      </c>
      <c r="BP11" s="561">
        <v>0</v>
      </c>
      <c r="BQ11" s="561">
        <v>0</v>
      </c>
      <c r="BR11" s="561">
        <v>0</v>
      </c>
      <c r="BS11" s="561">
        <v>0</v>
      </c>
      <c r="BT11" s="561">
        <v>0</v>
      </c>
      <c r="BU11" s="561">
        <v>0</v>
      </c>
      <c r="BV11" s="561">
        <v>0</v>
      </c>
      <c r="BW11" s="561">
        <v>0</v>
      </c>
      <c r="BX11" s="561">
        <v>0</v>
      </c>
      <c r="BY11" s="561">
        <v>0</v>
      </c>
      <c r="BZ11" s="561">
        <v>0</v>
      </c>
      <c r="CA11" s="429"/>
      <c r="CB11" s="429"/>
      <c r="CC11" s="429"/>
      <c r="CD11" s="429"/>
      <c r="CE11" s="429"/>
      <c r="CF11" s="429"/>
      <c r="CG11" s="429"/>
      <c r="CH11" s="429"/>
      <c r="CI11" s="429"/>
      <c r="CJ11" s="392">
        <v>0</v>
      </c>
    </row>
    <row r="12" spans="1:88" s="237" customFormat="1" ht="15" hidden="1" customHeight="1" x14ac:dyDescent="0.2">
      <c r="A12" s="620"/>
      <c r="B12" s="238" t="s">
        <v>1294</v>
      </c>
      <c r="C12" s="429" t="s">
        <v>1293</v>
      </c>
      <c r="D12" s="429">
        <v>0</v>
      </c>
      <c r="E12" s="429">
        <v>0</v>
      </c>
      <c r="F12" s="429">
        <v>0</v>
      </c>
      <c r="G12" s="429">
        <v>0</v>
      </c>
      <c r="H12" s="429">
        <v>0</v>
      </c>
      <c r="I12" s="429">
        <v>0</v>
      </c>
      <c r="J12" s="429">
        <v>0</v>
      </c>
      <c r="K12" s="429">
        <v>0</v>
      </c>
      <c r="L12" s="429">
        <v>0</v>
      </c>
      <c r="M12" s="429">
        <v>0</v>
      </c>
      <c r="N12" s="429">
        <v>0</v>
      </c>
      <c r="O12" s="429">
        <v>0</v>
      </c>
      <c r="P12" s="429">
        <v>0</v>
      </c>
      <c r="Q12" s="429">
        <v>0</v>
      </c>
      <c r="R12" s="429">
        <v>0</v>
      </c>
      <c r="S12" s="429">
        <v>0</v>
      </c>
      <c r="T12" s="429">
        <v>0</v>
      </c>
      <c r="U12" s="429">
        <v>0</v>
      </c>
      <c r="V12" s="429">
        <v>0</v>
      </c>
      <c r="W12" s="429">
        <v>0</v>
      </c>
      <c r="X12" s="429">
        <v>0</v>
      </c>
      <c r="Y12" s="429">
        <v>0</v>
      </c>
      <c r="Z12" s="429">
        <v>0</v>
      </c>
      <c r="AA12" s="429">
        <v>0</v>
      </c>
      <c r="AB12" s="429">
        <v>0</v>
      </c>
      <c r="AC12" s="429">
        <v>0</v>
      </c>
      <c r="AD12" s="429">
        <v>0</v>
      </c>
      <c r="AE12" s="429">
        <v>0</v>
      </c>
      <c r="AF12" s="429">
        <v>0</v>
      </c>
      <c r="AG12" s="429">
        <v>0</v>
      </c>
      <c r="AH12" s="429">
        <v>0</v>
      </c>
      <c r="AI12" s="429">
        <v>0</v>
      </c>
      <c r="AJ12" s="429">
        <v>0</v>
      </c>
      <c r="AK12" s="429">
        <v>0</v>
      </c>
      <c r="AL12" s="429">
        <v>0</v>
      </c>
      <c r="AM12" s="429">
        <v>0</v>
      </c>
      <c r="AN12" s="429">
        <v>0</v>
      </c>
      <c r="AO12" s="429">
        <v>0</v>
      </c>
      <c r="AP12" s="429">
        <v>0</v>
      </c>
      <c r="AQ12" s="429">
        <v>0</v>
      </c>
      <c r="AR12" s="429">
        <v>0</v>
      </c>
      <c r="AS12" s="429">
        <v>0</v>
      </c>
      <c r="AT12" s="429">
        <v>0</v>
      </c>
      <c r="AU12" s="429">
        <v>0</v>
      </c>
      <c r="AV12" s="429">
        <v>0</v>
      </c>
      <c r="AW12" s="429">
        <v>0</v>
      </c>
      <c r="AX12" s="429">
        <v>0</v>
      </c>
      <c r="AY12" s="429">
        <v>0</v>
      </c>
      <c r="AZ12" s="429">
        <v>0</v>
      </c>
      <c r="BA12" s="429">
        <v>0</v>
      </c>
      <c r="BB12" s="429">
        <v>0</v>
      </c>
      <c r="BC12" s="429">
        <v>0</v>
      </c>
      <c r="BD12" s="429">
        <v>0</v>
      </c>
      <c r="BE12" s="429">
        <v>0</v>
      </c>
      <c r="BF12" s="429">
        <v>0</v>
      </c>
      <c r="BG12" s="561">
        <v>0</v>
      </c>
      <c r="BH12" s="561">
        <v>0</v>
      </c>
      <c r="BI12" s="561">
        <v>0</v>
      </c>
      <c r="BJ12" s="561">
        <v>0</v>
      </c>
      <c r="BK12" s="561">
        <v>0</v>
      </c>
      <c r="BL12" s="561">
        <v>0</v>
      </c>
      <c r="BM12" s="561">
        <v>0</v>
      </c>
      <c r="BN12" s="561">
        <v>0</v>
      </c>
      <c r="BO12" s="561">
        <v>0</v>
      </c>
      <c r="BP12" s="561">
        <v>0</v>
      </c>
      <c r="BQ12" s="561">
        <v>0</v>
      </c>
      <c r="BR12" s="561">
        <v>0</v>
      </c>
      <c r="BS12" s="561">
        <v>0</v>
      </c>
      <c r="BT12" s="561">
        <v>0</v>
      </c>
      <c r="BU12" s="561">
        <v>0</v>
      </c>
      <c r="BV12" s="561">
        <v>0</v>
      </c>
      <c r="BW12" s="561">
        <v>0</v>
      </c>
      <c r="BX12" s="561">
        <v>0</v>
      </c>
      <c r="BY12" s="561">
        <v>0</v>
      </c>
      <c r="BZ12" s="561">
        <v>0</v>
      </c>
      <c r="CA12" s="429"/>
      <c r="CB12" s="429"/>
      <c r="CC12" s="429"/>
      <c r="CD12" s="429"/>
      <c r="CE12" s="429"/>
      <c r="CF12" s="429"/>
      <c r="CG12" s="429"/>
      <c r="CH12" s="429"/>
      <c r="CI12" s="429"/>
      <c r="CJ12" s="392">
        <v>0</v>
      </c>
    </row>
    <row r="13" spans="1:88" s="237" customFormat="1" ht="15" hidden="1" customHeight="1" x14ac:dyDescent="0.2">
      <c r="A13" s="620"/>
      <c r="B13" s="238" t="s">
        <v>1296</v>
      </c>
      <c r="C13" s="429" t="s">
        <v>1295</v>
      </c>
      <c r="D13" s="429">
        <v>0</v>
      </c>
      <c r="E13" s="429">
        <v>0</v>
      </c>
      <c r="F13" s="429">
        <v>0</v>
      </c>
      <c r="G13" s="429">
        <v>0</v>
      </c>
      <c r="H13" s="429">
        <v>0</v>
      </c>
      <c r="I13" s="429">
        <v>0</v>
      </c>
      <c r="J13" s="429">
        <v>0</v>
      </c>
      <c r="K13" s="429">
        <v>0</v>
      </c>
      <c r="L13" s="429">
        <v>0</v>
      </c>
      <c r="M13" s="429">
        <v>0</v>
      </c>
      <c r="N13" s="429">
        <v>0</v>
      </c>
      <c r="O13" s="429">
        <v>0</v>
      </c>
      <c r="P13" s="429">
        <v>0</v>
      </c>
      <c r="Q13" s="429">
        <v>0</v>
      </c>
      <c r="R13" s="429">
        <v>0</v>
      </c>
      <c r="S13" s="429">
        <v>0</v>
      </c>
      <c r="T13" s="429">
        <v>0</v>
      </c>
      <c r="U13" s="429">
        <v>0</v>
      </c>
      <c r="V13" s="429">
        <v>0</v>
      </c>
      <c r="W13" s="429">
        <v>0</v>
      </c>
      <c r="X13" s="429">
        <v>0</v>
      </c>
      <c r="Y13" s="429">
        <v>0</v>
      </c>
      <c r="Z13" s="429">
        <v>0</v>
      </c>
      <c r="AA13" s="429">
        <v>0</v>
      </c>
      <c r="AB13" s="429">
        <v>0</v>
      </c>
      <c r="AC13" s="429">
        <v>0</v>
      </c>
      <c r="AD13" s="429">
        <v>0</v>
      </c>
      <c r="AE13" s="429">
        <v>0</v>
      </c>
      <c r="AF13" s="429">
        <v>0</v>
      </c>
      <c r="AG13" s="429">
        <v>0</v>
      </c>
      <c r="AH13" s="429">
        <v>0</v>
      </c>
      <c r="AI13" s="429">
        <v>0</v>
      </c>
      <c r="AJ13" s="429">
        <v>0</v>
      </c>
      <c r="AK13" s="429">
        <v>0</v>
      </c>
      <c r="AL13" s="429">
        <v>0</v>
      </c>
      <c r="AM13" s="429">
        <v>0</v>
      </c>
      <c r="AN13" s="429">
        <v>0</v>
      </c>
      <c r="AO13" s="429">
        <v>0</v>
      </c>
      <c r="AP13" s="429">
        <v>0</v>
      </c>
      <c r="AQ13" s="429">
        <v>0</v>
      </c>
      <c r="AR13" s="429">
        <v>0</v>
      </c>
      <c r="AS13" s="429">
        <v>0</v>
      </c>
      <c r="AT13" s="429">
        <v>0</v>
      </c>
      <c r="AU13" s="429">
        <v>0</v>
      </c>
      <c r="AV13" s="429">
        <v>0</v>
      </c>
      <c r="AW13" s="429">
        <v>0</v>
      </c>
      <c r="AX13" s="429">
        <v>0</v>
      </c>
      <c r="AY13" s="429">
        <v>0</v>
      </c>
      <c r="AZ13" s="429">
        <v>0</v>
      </c>
      <c r="BA13" s="429">
        <v>0</v>
      </c>
      <c r="BB13" s="429">
        <v>0</v>
      </c>
      <c r="BC13" s="429">
        <v>0</v>
      </c>
      <c r="BD13" s="429">
        <v>0</v>
      </c>
      <c r="BE13" s="429">
        <v>0</v>
      </c>
      <c r="BF13" s="429">
        <v>0</v>
      </c>
      <c r="BG13" s="561">
        <v>0</v>
      </c>
      <c r="BH13" s="561">
        <v>0</v>
      </c>
      <c r="BI13" s="561">
        <v>0</v>
      </c>
      <c r="BJ13" s="561">
        <v>0</v>
      </c>
      <c r="BK13" s="561">
        <v>0</v>
      </c>
      <c r="BL13" s="561">
        <v>0</v>
      </c>
      <c r="BM13" s="561">
        <v>0</v>
      </c>
      <c r="BN13" s="561">
        <v>0</v>
      </c>
      <c r="BO13" s="561">
        <v>0</v>
      </c>
      <c r="BP13" s="561">
        <v>0</v>
      </c>
      <c r="BQ13" s="561">
        <v>0</v>
      </c>
      <c r="BR13" s="561">
        <v>0</v>
      </c>
      <c r="BS13" s="561">
        <v>0</v>
      </c>
      <c r="BT13" s="561">
        <v>0</v>
      </c>
      <c r="BU13" s="561">
        <v>0</v>
      </c>
      <c r="BV13" s="561">
        <v>0</v>
      </c>
      <c r="BW13" s="561">
        <v>0</v>
      </c>
      <c r="BX13" s="561">
        <v>0</v>
      </c>
      <c r="BY13" s="561">
        <v>0</v>
      </c>
      <c r="BZ13" s="561">
        <v>0</v>
      </c>
      <c r="CA13" s="429"/>
      <c r="CB13" s="429"/>
      <c r="CC13" s="429"/>
      <c r="CD13" s="429"/>
      <c r="CE13" s="429"/>
      <c r="CF13" s="429"/>
      <c r="CG13" s="429"/>
      <c r="CH13" s="429"/>
      <c r="CI13" s="429"/>
      <c r="CJ13" s="392">
        <v>0</v>
      </c>
    </row>
    <row r="14" spans="1:88" s="237" customFormat="1" ht="15" hidden="1" customHeight="1" x14ac:dyDescent="0.2">
      <c r="A14" s="620"/>
      <c r="B14" s="238" t="s">
        <v>1298</v>
      </c>
      <c r="C14" s="429" t="s">
        <v>1297</v>
      </c>
      <c r="D14" s="429">
        <v>0</v>
      </c>
      <c r="E14" s="429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29">
        <v>0</v>
      </c>
      <c r="N14" s="429">
        <v>0</v>
      </c>
      <c r="O14" s="429">
        <v>0</v>
      </c>
      <c r="P14" s="429">
        <v>0</v>
      </c>
      <c r="Q14" s="429">
        <v>0</v>
      </c>
      <c r="R14" s="429">
        <v>0</v>
      </c>
      <c r="S14" s="429">
        <v>0</v>
      </c>
      <c r="T14" s="429">
        <v>0</v>
      </c>
      <c r="U14" s="429">
        <v>0</v>
      </c>
      <c r="V14" s="429">
        <v>0</v>
      </c>
      <c r="W14" s="429">
        <v>0</v>
      </c>
      <c r="X14" s="429">
        <v>0</v>
      </c>
      <c r="Y14" s="429">
        <v>0</v>
      </c>
      <c r="Z14" s="429">
        <v>0</v>
      </c>
      <c r="AA14" s="429">
        <v>0</v>
      </c>
      <c r="AB14" s="429">
        <v>0</v>
      </c>
      <c r="AC14" s="429">
        <v>0</v>
      </c>
      <c r="AD14" s="429">
        <v>0</v>
      </c>
      <c r="AE14" s="429">
        <v>0</v>
      </c>
      <c r="AF14" s="429">
        <v>0</v>
      </c>
      <c r="AG14" s="429">
        <v>0</v>
      </c>
      <c r="AH14" s="429">
        <v>0</v>
      </c>
      <c r="AI14" s="429">
        <v>0</v>
      </c>
      <c r="AJ14" s="429">
        <v>0</v>
      </c>
      <c r="AK14" s="429">
        <v>0</v>
      </c>
      <c r="AL14" s="429">
        <v>0</v>
      </c>
      <c r="AM14" s="429">
        <v>0</v>
      </c>
      <c r="AN14" s="429">
        <v>0</v>
      </c>
      <c r="AO14" s="429">
        <v>0</v>
      </c>
      <c r="AP14" s="429">
        <v>0</v>
      </c>
      <c r="AQ14" s="429">
        <v>0</v>
      </c>
      <c r="AR14" s="429">
        <v>0</v>
      </c>
      <c r="AS14" s="429">
        <v>0</v>
      </c>
      <c r="AT14" s="429">
        <v>0</v>
      </c>
      <c r="AU14" s="429">
        <v>0</v>
      </c>
      <c r="AV14" s="429">
        <v>0</v>
      </c>
      <c r="AW14" s="429">
        <v>0</v>
      </c>
      <c r="AX14" s="429">
        <v>0</v>
      </c>
      <c r="AY14" s="429">
        <v>0</v>
      </c>
      <c r="AZ14" s="429">
        <v>0</v>
      </c>
      <c r="BA14" s="429">
        <v>0</v>
      </c>
      <c r="BB14" s="429">
        <v>0</v>
      </c>
      <c r="BC14" s="429">
        <v>0</v>
      </c>
      <c r="BD14" s="429">
        <v>0</v>
      </c>
      <c r="BE14" s="429">
        <v>0</v>
      </c>
      <c r="BF14" s="429">
        <v>0</v>
      </c>
      <c r="BG14" s="561">
        <v>0</v>
      </c>
      <c r="BH14" s="561">
        <v>0</v>
      </c>
      <c r="BI14" s="561">
        <v>0</v>
      </c>
      <c r="BJ14" s="561">
        <v>0</v>
      </c>
      <c r="BK14" s="561">
        <v>0</v>
      </c>
      <c r="BL14" s="561">
        <v>0</v>
      </c>
      <c r="BM14" s="561">
        <v>0</v>
      </c>
      <c r="BN14" s="561">
        <v>0</v>
      </c>
      <c r="BO14" s="561">
        <v>0</v>
      </c>
      <c r="BP14" s="561">
        <v>0</v>
      </c>
      <c r="BQ14" s="561">
        <v>0</v>
      </c>
      <c r="BR14" s="561">
        <v>0</v>
      </c>
      <c r="BS14" s="561">
        <v>0</v>
      </c>
      <c r="BT14" s="561">
        <v>0</v>
      </c>
      <c r="BU14" s="561">
        <v>0</v>
      </c>
      <c r="BV14" s="561">
        <v>0</v>
      </c>
      <c r="BW14" s="561">
        <v>0</v>
      </c>
      <c r="BX14" s="561">
        <v>0</v>
      </c>
      <c r="BY14" s="561">
        <v>0</v>
      </c>
      <c r="BZ14" s="561">
        <v>0</v>
      </c>
      <c r="CA14" s="429"/>
      <c r="CB14" s="429"/>
      <c r="CC14" s="429"/>
      <c r="CD14" s="429"/>
      <c r="CE14" s="429"/>
      <c r="CF14" s="429"/>
      <c r="CG14" s="429"/>
      <c r="CH14" s="429"/>
      <c r="CI14" s="429"/>
      <c r="CJ14" s="392">
        <v>0</v>
      </c>
    </row>
    <row r="15" spans="1:88" s="237" customFormat="1" ht="15" hidden="1" customHeight="1" x14ac:dyDescent="0.2">
      <c r="A15" s="620"/>
      <c r="B15" s="238" t="s">
        <v>1418</v>
      </c>
      <c r="C15" s="429" t="s">
        <v>1299</v>
      </c>
      <c r="D15" s="429">
        <v>0</v>
      </c>
      <c r="E15" s="429">
        <v>0</v>
      </c>
      <c r="F15" s="429">
        <v>0</v>
      </c>
      <c r="G15" s="429">
        <v>0</v>
      </c>
      <c r="H15" s="429">
        <v>0</v>
      </c>
      <c r="I15" s="429">
        <v>0</v>
      </c>
      <c r="J15" s="429">
        <v>0</v>
      </c>
      <c r="K15" s="429">
        <v>0</v>
      </c>
      <c r="L15" s="429">
        <v>0</v>
      </c>
      <c r="M15" s="429">
        <v>0</v>
      </c>
      <c r="N15" s="429">
        <v>0</v>
      </c>
      <c r="O15" s="429">
        <v>0</v>
      </c>
      <c r="P15" s="429">
        <v>0</v>
      </c>
      <c r="Q15" s="429">
        <v>0</v>
      </c>
      <c r="R15" s="429">
        <v>0</v>
      </c>
      <c r="S15" s="429">
        <v>0</v>
      </c>
      <c r="T15" s="429">
        <v>0</v>
      </c>
      <c r="U15" s="429">
        <v>0</v>
      </c>
      <c r="V15" s="429">
        <v>0</v>
      </c>
      <c r="W15" s="429">
        <v>0</v>
      </c>
      <c r="X15" s="429">
        <v>0</v>
      </c>
      <c r="Y15" s="429">
        <v>0</v>
      </c>
      <c r="Z15" s="429">
        <v>0</v>
      </c>
      <c r="AA15" s="429">
        <v>0</v>
      </c>
      <c r="AB15" s="429">
        <v>0</v>
      </c>
      <c r="AC15" s="429">
        <v>0</v>
      </c>
      <c r="AD15" s="429">
        <v>0</v>
      </c>
      <c r="AE15" s="429">
        <v>0</v>
      </c>
      <c r="AF15" s="429">
        <v>0</v>
      </c>
      <c r="AG15" s="429">
        <v>0</v>
      </c>
      <c r="AH15" s="429">
        <v>0</v>
      </c>
      <c r="AI15" s="429">
        <v>0</v>
      </c>
      <c r="AJ15" s="429">
        <v>0</v>
      </c>
      <c r="AK15" s="429">
        <v>0</v>
      </c>
      <c r="AL15" s="429">
        <v>0</v>
      </c>
      <c r="AM15" s="429">
        <v>0</v>
      </c>
      <c r="AN15" s="429">
        <v>0</v>
      </c>
      <c r="AO15" s="429">
        <v>0</v>
      </c>
      <c r="AP15" s="429">
        <v>0</v>
      </c>
      <c r="AQ15" s="429">
        <v>0</v>
      </c>
      <c r="AR15" s="429">
        <v>0</v>
      </c>
      <c r="AS15" s="429">
        <v>0</v>
      </c>
      <c r="AT15" s="429">
        <v>0</v>
      </c>
      <c r="AU15" s="429">
        <v>0</v>
      </c>
      <c r="AV15" s="429">
        <v>0</v>
      </c>
      <c r="AW15" s="429">
        <v>0</v>
      </c>
      <c r="AX15" s="429">
        <v>0</v>
      </c>
      <c r="AY15" s="429">
        <v>0</v>
      </c>
      <c r="AZ15" s="429">
        <v>0</v>
      </c>
      <c r="BA15" s="429">
        <v>0</v>
      </c>
      <c r="BB15" s="429">
        <v>0</v>
      </c>
      <c r="BC15" s="429">
        <v>0</v>
      </c>
      <c r="BD15" s="429">
        <v>0</v>
      </c>
      <c r="BE15" s="429">
        <v>0</v>
      </c>
      <c r="BF15" s="429">
        <v>0</v>
      </c>
      <c r="BG15" s="561">
        <v>0</v>
      </c>
      <c r="BH15" s="561">
        <v>0</v>
      </c>
      <c r="BI15" s="561">
        <v>0</v>
      </c>
      <c r="BJ15" s="561">
        <v>0</v>
      </c>
      <c r="BK15" s="561">
        <v>0</v>
      </c>
      <c r="BL15" s="561">
        <v>0</v>
      </c>
      <c r="BM15" s="561">
        <v>0</v>
      </c>
      <c r="BN15" s="561">
        <v>0</v>
      </c>
      <c r="BO15" s="561">
        <v>0</v>
      </c>
      <c r="BP15" s="561">
        <v>0</v>
      </c>
      <c r="BQ15" s="561">
        <v>0</v>
      </c>
      <c r="BR15" s="561">
        <v>0</v>
      </c>
      <c r="BS15" s="561">
        <v>0</v>
      </c>
      <c r="BT15" s="561">
        <v>0</v>
      </c>
      <c r="BU15" s="561">
        <v>0</v>
      </c>
      <c r="BV15" s="561">
        <v>0</v>
      </c>
      <c r="BW15" s="561">
        <v>0</v>
      </c>
      <c r="BX15" s="561">
        <v>0</v>
      </c>
      <c r="BY15" s="561">
        <v>0</v>
      </c>
      <c r="BZ15" s="561">
        <v>0</v>
      </c>
      <c r="CA15" s="429"/>
      <c r="CB15" s="429"/>
      <c r="CC15" s="429"/>
      <c r="CD15" s="429"/>
      <c r="CE15" s="429"/>
      <c r="CF15" s="429"/>
      <c r="CG15" s="429"/>
      <c r="CH15" s="429"/>
      <c r="CI15" s="429"/>
      <c r="CJ15" s="392">
        <v>0</v>
      </c>
    </row>
    <row r="16" spans="1:88" s="237" customFormat="1" ht="15" hidden="1" customHeight="1" x14ac:dyDescent="0.2">
      <c r="A16" s="620"/>
      <c r="B16" s="238" t="s">
        <v>1419</v>
      </c>
      <c r="C16" s="429" t="s">
        <v>1301</v>
      </c>
      <c r="D16" s="429">
        <v>0</v>
      </c>
      <c r="E16" s="429">
        <v>0</v>
      </c>
      <c r="F16" s="429">
        <v>0</v>
      </c>
      <c r="G16" s="429">
        <v>0</v>
      </c>
      <c r="H16" s="429">
        <v>0</v>
      </c>
      <c r="I16" s="429">
        <v>0</v>
      </c>
      <c r="J16" s="429">
        <v>0</v>
      </c>
      <c r="K16" s="429">
        <v>0</v>
      </c>
      <c r="L16" s="429">
        <v>0</v>
      </c>
      <c r="M16" s="429">
        <v>0</v>
      </c>
      <c r="N16" s="429">
        <v>0</v>
      </c>
      <c r="O16" s="429">
        <v>0</v>
      </c>
      <c r="P16" s="429">
        <v>0</v>
      </c>
      <c r="Q16" s="429">
        <v>0</v>
      </c>
      <c r="R16" s="429">
        <v>0</v>
      </c>
      <c r="S16" s="429">
        <v>0</v>
      </c>
      <c r="T16" s="429">
        <v>0</v>
      </c>
      <c r="U16" s="429">
        <v>0</v>
      </c>
      <c r="V16" s="429">
        <v>0</v>
      </c>
      <c r="W16" s="429">
        <v>0</v>
      </c>
      <c r="X16" s="429">
        <v>0</v>
      </c>
      <c r="Y16" s="429">
        <v>0</v>
      </c>
      <c r="Z16" s="429">
        <v>0</v>
      </c>
      <c r="AA16" s="429">
        <v>0</v>
      </c>
      <c r="AB16" s="429">
        <v>0</v>
      </c>
      <c r="AC16" s="429">
        <v>0</v>
      </c>
      <c r="AD16" s="429">
        <v>0</v>
      </c>
      <c r="AE16" s="429">
        <v>0</v>
      </c>
      <c r="AF16" s="429">
        <v>0</v>
      </c>
      <c r="AG16" s="429">
        <v>0</v>
      </c>
      <c r="AH16" s="429">
        <v>0</v>
      </c>
      <c r="AI16" s="429">
        <v>0</v>
      </c>
      <c r="AJ16" s="429">
        <v>0</v>
      </c>
      <c r="AK16" s="429">
        <v>0</v>
      </c>
      <c r="AL16" s="429">
        <v>0</v>
      </c>
      <c r="AM16" s="429">
        <v>0</v>
      </c>
      <c r="AN16" s="429">
        <v>0</v>
      </c>
      <c r="AO16" s="429">
        <v>0</v>
      </c>
      <c r="AP16" s="429">
        <v>0</v>
      </c>
      <c r="AQ16" s="429">
        <v>0</v>
      </c>
      <c r="AR16" s="429">
        <v>0</v>
      </c>
      <c r="AS16" s="429">
        <v>0</v>
      </c>
      <c r="AT16" s="429">
        <v>0</v>
      </c>
      <c r="AU16" s="429">
        <v>0</v>
      </c>
      <c r="AV16" s="429">
        <v>0</v>
      </c>
      <c r="AW16" s="429">
        <v>0</v>
      </c>
      <c r="AX16" s="429">
        <v>0</v>
      </c>
      <c r="AY16" s="429">
        <v>0</v>
      </c>
      <c r="AZ16" s="429">
        <v>0</v>
      </c>
      <c r="BA16" s="429">
        <v>0</v>
      </c>
      <c r="BB16" s="429">
        <v>0</v>
      </c>
      <c r="BC16" s="429">
        <v>0</v>
      </c>
      <c r="BD16" s="429">
        <v>0</v>
      </c>
      <c r="BE16" s="429">
        <v>0</v>
      </c>
      <c r="BF16" s="429">
        <v>0</v>
      </c>
      <c r="BG16" s="561">
        <v>0</v>
      </c>
      <c r="BH16" s="561">
        <v>0</v>
      </c>
      <c r="BI16" s="561">
        <v>0</v>
      </c>
      <c r="BJ16" s="561">
        <v>0</v>
      </c>
      <c r="BK16" s="561">
        <v>0</v>
      </c>
      <c r="BL16" s="561">
        <v>0</v>
      </c>
      <c r="BM16" s="561">
        <v>0</v>
      </c>
      <c r="BN16" s="561">
        <v>0</v>
      </c>
      <c r="BO16" s="561">
        <v>0</v>
      </c>
      <c r="BP16" s="561">
        <v>0</v>
      </c>
      <c r="BQ16" s="561">
        <v>0</v>
      </c>
      <c r="BR16" s="561">
        <v>0</v>
      </c>
      <c r="BS16" s="561">
        <v>0</v>
      </c>
      <c r="BT16" s="561">
        <v>0</v>
      </c>
      <c r="BU16" s="561">
        <v>0</v>
      </c>
      <c r="BV16" s="561">
        <v>0</v>
      </c>
      <c r="BW16" s="561">
        <v>0</v>
      </c>
      <c r="BX16" s="561">
        <v>0</v>
      </c>
      <c r="BY16" s="561">
        <v>0</v>
      </c>
      <c r="BZ16" s="561">
        <v>0</v>
      </c>
      <c r="CA16" s="429"/>
      <c r="CB16" s="429"/>
      <c r="CC16" s="429"/>
      <c r="CD16" s="429"/>
      <c r="CE16" s="429"/>
      <c r="CF16" s="429"/>
      <c r="CG16" s="429"/>
      <c r="CH16" s="429"/>
      <c r="CI16" s="429"/>
      <c r="CJ16" s="392">
        <v>0</v>
      </c>
    </row>
    <row r="17" spans="1:88" s="237" customFormat="1" ht="15" hidden="1" customHeight="1" x14ac:dyDescent="0.2">
      <c r="A17" s="620"/>
      <c r="B17" s="238" t="s">
        <v>1304</v>
      </c>
      <c r="C17" s="429" t="s">
        <v>1303</v>
      </c>
      <c r="D17" s="429">
        <v>0</v>
      </c>
      <c r="E17" s="429">
        <v>0</v>
      </c>
      <c r="F17" s="429">
        <v>0</v>
      </c>
      <c r="G17" s="429">
        <v>0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  <c r="X17" s="429">
        <v>0</v>
      </c>
      <c r="Y17" s="429">
        <v>0</v>
      </c>
      <c r="Z17" s="429">
        <v>0</v>
      </c>
      <c r="AA17" s="429">
        <v>0</v>
      </c>
      <c r="AB17" s="429">
        <v>0</v>
      </c>
      <c r="AC17" s="429">
        <v>0</v>
      </c>
      <c r="AD17" s="429">
        <v>0</v>
      </c>
      <c r="AE17" s="429">
        <v>0</v>
      </c>
      <c r="AF17" s="429">
        <v>0</v>
      </c>
      <c r="AG17" s="429">
        <v>0</v>
      </c>
      <c r="AH17" s="429">
        <v>0</v>
      </c>
      <c r="AI17" s="429">
        <v>0</v>
      </c>
      <c r="AJ17" s="429">
        <v>0</v>
      </c>
      <c r="AK17" s="429">
        <v>0</v>
      </c>
      <c r="AL17" s="429">
        <v>0</v>
      </c>
      <c r="AM17" s="429">
        <v>0</v>
      </c>
      <c r="AN17" s="429">
        <v>0</v>
      </c>
      <c r="AO17" s="429">
        <v>0</v>
      </c>
      <c r="AP17" s="429">
        <v>0</v>
      </c>
      <c r="AQ17" s="429">
        <v>0</v>
      </c>
      <c r="AR17" s="429">
        <v>0</v>
      </c>
      <c r="AS17" s="429">
        <v>0</v>
      </c>
      <c r="AT17" s="429">
        <v>0</v>
      </c>
      <c r="AU17" s="429">
        <v>0</v>
      </c>
      <c r="AV17" s="429">
        <v>0</v>
      </c>
      <c r="AW17" s="429">
        <v>0</v>
      </c>
      <c r="AX17" s="429">
        <v>0</v>
      </c>
      <c r="AY17" s="429">
        <v>0</v>
      </c>
      <c r="AZ17" s="429">
        <v>0</v>
      </c>
      <c r="BA17" s="429">
        <v>0</v>
      </c>
      <c r="BB17" s="429">
        <v>0</v>
      </c>
      <c r="BC17" s="429">
        <v>0</v>
      </c>
      <c r="BD17" s="429">
        <v>0</v>
      </c>
      <c r="BE17" s="429">
        <v>0</v>
      </c>
      <c r="BF17" s="429">
        <v>0</v>
      </c>
      <c r="BG17" s="561">
        <v>0</v>
      </c>
      <c r="BH17" s="561">
        <v>0</v>
      </c>
      <c r="BI17" s="561">
        <v>0</v>
      </c>
      <c r="BJ17" s="561">
        <v>0</v>
      </c>
      <c r="BK17" s="561">
        <v>0</v>
      </c>
      <c r="BL17" s="561">
        <v>0</v>
      </c>
      <c r="BM17" s="561">
        <v>0</v>
      </c>
      <c r="BN17" s="561">
        <v>0</v>
      </c>
      <c r="BO17" s="561">
        <v>0</v>
      </c>
      <c r="BP17" s="561">
        <v>0</v>
      </c>
      <c r="BQ17" s="561">
        <v>0</v>
      </c>
      <c r="BR17" s="561">
        <v>0</v>
      </c>
      <c r="BS17" s="561">
        <v>0</v>
      </c>
      <c r="BT17" s="561">
        <v>0</v>
      </c>
      <c r="BU17" s="561">
        <v>0</v>
      </c>
      <c r="BV17" s="561">
        <v>0</v>
      </c>
      <c r="BW17" s="561">
        <v>0</v>
      </c>
      <c r="BX17" s="561">
        <v>0</v>
      </c>
      <c r="BY17" s="561">
        <v>0</v>
      </c>
      <c r="BZ17" s="561">
        <v>0</v>
      </c>
      <c r="CA17" s="429"/>
      <c r="CB17" s="429"/>
      <c r="CC17" s="429"/>
      <c r="CD17" s="429"/>
      <c r="CE17" s="429"/>
      <c r="CF17" s="429"/>
      <c r="CG17" s="429"/>
      <c r="CH17" s="429"/>
      <c r="CI17" s="429"/>
      <c r="CJ17" s="392">
        <v>0</v>
      </c>
    </row>
    <row r="18" spans="1:88" s="237" customFormat="1" ht="15" hidden="1" customHeight="1" x14ac:dyDescent="0.2">
      <c r="A18" s="620"/>
      <c r="B18" s="238" t="s">
        <v>1306</v>
      </c>
      <c r="C18" s="429" t="s">
        <v>1305</v>
      </c>
      <c r="D18" s="429">
        <v>0</v>
      </c>
      <c r="E18" s="429">
        <v>0</v>
      </c>
      <c r="F18" s="429">
        <v>0</v>
      </c>
      <c r="G18" s="429">
        <v>0</v>
      </c>
      <c r="H18" s="429">
        <v>0</v>
      </c>
      <c r="I18" s="429">
        <v>0</v>
      </c>
      <c r="J18" s="429">
        <v>0</v>
      </c>
      <c r="K18" s="429">
        <v>0</v>
      </c>
      <c r="L18" s="429">
        <v>0</v>
      </c>
      <c r="M18" s="429">
        <v>0</v>
      </c>
      <c r="N18" s="429">
        <v>0</v>
      </c>
      <c r="O18" s="429">
        <v>0</v>
      </c>
      <c r="P18" s="429">
        <v>0</v>
      </c>
      <c r="Q18" s="429">
        <v>0</v>
      </c>
      <c r="R18" s="429">
        <v>0</v>
      </c>
      <c r="S18" s="429">
        <v>0</v>
      </c>
      <c r="T18" s="429">
        <v>0</v>
      </c>
      <c r="U18" s="429">
        <v>0</v>
      </c>
      <c r="V18" s="429">
        <v>0</v>
      </c>
      <c r="W18" s="429">
        <v>0</v>
      </c>
      <c r="X18" s="429">
        <v>0</v>
      </c>
      <c r="Y18" s="429">
        <v>0</v>
      </c>
      <c r="Z18" s="429">
        <v>0</v>
      </c>
      <c r="AA18" s="429">
        <v>0</v>
      </c>
      <c r="AB18" s="429">
        <v>0</v>
      </c>
      <c r="AC18" s="429">
        <v>0</v>
      </c>
      <c r="AD18" s="429">
        <v>0</v>
      </c>
      <c r="AE18" s="429">
        <v>0</v>
      </c>
      <c r="AF18" s="429">
        <v>0</v>
      </c>
      <c r="AG18" s="429">
        <v>0</v>
      </c>
      <c r="AH18" s="429">
        <v>0</v>
      </c>
      <c r="AI18" s="429">
        <v>0</v>
      </c>
      <c r="AJ18" s="429">
        <v>0</v>
      </c>
      <c r="AK18" s="429">
        <v>0</v>
      </c>
      <c r="AL18" s="429">
        <v>0</v>
      </c>
      <c r="AM18" s="429">
        <v>0</v>
      </c>
      <c r="AN18" s="429">
        <v>0</v>
      </c>
      <c r="AO18" s="429">
        <v>0</v>
      </c>
      <c r="AP18" s="429">
        <v>0</v>
      </c>
      <c r="AQ18" s="429">
        <v>0</v>
      </c>
      <c r="AR18" s="429">
        <v>0</v>
      </c>
      <c r="AS18" s="429">
        <v>0</v>
      </c>
      <c r="AT18" s="429">
        <v>0</v>
      </c>
      <c r="AU18" s="429">
        <v>0</v>
      </c>
      <c r="AV18" s="429">
        <v>0</v>
      </c>
      <c r="AW18" s="429">
        <v>0</v>
      </c>
      <c r="AX18" s="429">
        <v>0</v>
      </c>
      <c r="AY18" s="429">
        <v>0</v>
      </c>
      <c r="AZ18" s="429">
        <v>0</v>
      </c>
      <c r="BA18" s="429">
        <v>0</v>
      </c>
      <c r="BB18" s="429">
        <v>0</v>
      </c>
      <c r="BC18" s="429">
        <v>0</v>
      </c>
      <c r="BD18" s="429">
        <v>0</v>
      </c>
      <c r="BE18" s="429">
        <v>0</v>
      </c>
      <c r="BF18" s="429">
        <v>0</v>
      </c>
      <c r="BG18" s="561">
        <v>0</v>
      </c>
      <c r="BH18" s="561">
        <v>0</v>
      </c>
      <c r="BI18" s="561">
        <v>0</v>
      </c>
      <c r="BJ18" s="561">
        <v>0</v>
      </c>
      <c r="BK18" s="561">
        <v>0</v>
      </c>
      <c r="BL18" s="561">
        <v>0</v>
      </c>
      <c r="BM18" s="561">
        <v>0</v>
      </c>
      <c r="BN18" s="561">
        <v>0</v>
      </c>
      <c r="BO18" s="561">
        <v>0</v>
      </c>
      <c r="BP18" s="561">
        <v>0</v>
      </c>
      <c r="BQ18" s="561">
        <v>0</v>
      </c>
      <c r="BR18" s="561">
        <v>0</v>
      </c>
      <c r="BS18" s="561">
        <v>0</v>
      </c>
      <c r="BT18" s="561">
        <v>0</v>
      </c>
      <c r="BU18" s="561">
        <v>0</v>
      </c>
      <c r="BV18" s="561">
        <v>0</v>
      </c>
      <c r="BW18" s="561">
        <v>0</v>
      </c>
      <c r="BX18" s="561">
        <v>0</v>
      </c>
      <c r="BY18" s="561">
        <v>0</v>
      </c>
      <c r="BZ18" s="561">
        <v>0</v>
      </c>
      <c r="CA18" s="429"/>
      <c r="CB18" s="429"/>
      <c r="CC18" s="429"/>
      <c r="CD18" s="429"/>
      <c r="CE18" s="429"/>
      <c r="CF18" s="429"/>
      <c r="CG18" s="429"/>
      <c r="CH18" s="429"/>
      <c r="CI18" s="429"/>
      <c r="CJ18" s="392">
        <v>0</v>
      </c>
    </row>
    <row r="19" spans="1:88" s="237" customFormat="1" ht="15" hidden="1" customHeight="1" x14ac:dyDescent="0.2">
      <c r="A19" s="620"/>
      <c r="B19" s="238" t="s">
        <v>1420</v>
      </c>
      <c r="C19" s="429" t="s">
        <v>1307</v>
      </c>
      <c r="D19" s="429">
        <v>0</v>
      </c>
      <c r="E19" s="429">
        <v>0</v>
      </c>
      <c r="F19" s="429">
        <v>0</v>
      </c>
      <c r="G19" s="429">
        <v>0</v>
      </c>
      <c r="H19" s="429">
        <v>0</v>
      </c>
      <c r="I19" s="429">
        <v>0</v>
      </c>
      <c r="J19" s="429">
        <v>0</v>
      </c>
      <c r="K19" s="429">
        <v>0</v>
      </c>
      <c r="L19" s="429">
        <v>0</v>
      </c>
      <c r="M19" s="429">
        <v>0</v>
      </c>
      <c r="N19" s="429">
        <v>0</v>
      </c>
      <c r="O19" s="429">
        <v>0</v>
      </c>
      <c r="P19" s="429">
        <v>0</v>
      </c>
      <c r="Q19" s="429">
        <v>0</v>
      </c>
      <c r="R19" s="429">
        <v>0</v>
      </c>
      <c r="S19" s="429">
        <v>0</v>
      </c>
      <c r="T19" s="429">
        <v>0</v>
      </c>
      <c r="U19" s="429">
        <v>0</v>
      </c>
      <c r="V19" s="429">
        <v>0</v>
      </c>
      <c r="W19" s="429">
        <v>0</v>
      </c>
      <c r="X19" s="429">
        <v>0</v>
      </c>
      <c r="Y19" s="429">
        <v>0</v>
      </c>
      <c r="Z19" s="429">
        <v>0</v>
      </c>
      <c r="AA19" s="429">
        <v>0</v>
      </c>
      <c r="AB19" s="429">
        <v>0</v>
      </c>
      <c r="AC19" s="429">
        <v>0</v>
      </c>
      <c r="AD19" s="429">
        <v>0</v>
      </c>
      <c r="AE19" s="429">
        <v>0</v>
      </c>
      <c r="AF19" s="429">
        <v>0</v>
      </c>
      <c r="AG19" s="429">
        <v>0</v>
      </c>
      <c r="AH19" s="429">
        <v>0</v>
      </c>
      <c r="AI19" s="429">
        <v>0</v>
      </c>
      <c r="AJ19" s="429">
        <v>0</v>
      </c>
      <c r="AK19" s="429">
        <v>0</v>
      </c>
      <c r="AL19" s="429">
        <v>0</v>
      </c>
      <c r="AM19" s="429">
        <v>0</v>
      </c>
      <c r="AN19" s="429">
        <v>0</v>
      </c>
      <c r="AO19" s="429">
        <v>0</v>
      </c>
      <c r="AP19" s="429">
        <v>0</v>
      </c>
      <c r="AQ19" s="429">
        <v>0</v>
      </c>
      <c r="AR19" s="429">
        <v>0</v>
      </c>
      <c r="AS19" s="429">
        <v>0</v>
      </c>
      <c r="AT19" s="429">
        <v>0</v>
      </c>
      <c r="AU19" s="429">
        <v>0</v>
      </c>
      <c r="AV19" s="429">
        <v>0</v>
      </c>
      <c r="AW19" s="429">
        <v>0</v>
      </c>
      <c r="AX19" s="429">
        <v>0</v>
      </c>
      <c r="AY19" s="429">
        <v>0</v>
      </c>
      <c r="AZ19" s="429">
        <v>0</v>
      </c>
      <c r="BA19" s="429">
        <v>0</v>
      </c>
      <c r="BB19" s="429">
        <v>0</v>
      </c>
      <c r="BC19" s="429">
        <v>0</v>
      </c>
      <c r="BD19" s="429">
        <v>0</v>
      </c>
      <c r="BE19" s="429">
        <v>0</v>
      </c>
      <c r="BF19" s="429">
        <v>0</v>
      </c>
      <c r="BG19" s="561">
        <v>0</v>
      </c>
      <c r="BH19" s="561">
        <v>0</v>
      </c>
      <c r="BI19" s="561">
        <v>0</v>
      </c>
      <c r="BJ19" s="561">
        <v>0</v>
      </c>
      <c r="BK19" s="561">
        <v>0</v>
      </c>
      <c r="BL19" s="561">
        <v>0</v>
      </c>
      <c r="BM19" s="561">
        <v>0</v>
      </c>
      <c r="BN19" s="561">
        <v>0</v>
      </c>
      <c r="BO19" s="561">
        <v>0</v>
      </c>
      <c r="BP19" s="561">
        <v>0</v>
      </c>
      <c r="BQ19" s="561">
        <v>0</v>
      </c>
      <c r="BR19" s="561">
        <v>0</v>
      </c>
      <c r="BS19" s="561">
        <v>0</v>
      </c>
      <c r="BT19" s="561">
        <v>0</v>
      </c>
      <c r="BU19" s="561">
        <v>0</v>
      </c>
      <c r="BV19" s="561">
        <v>0</v>
      </c>
      <c r="BW19" s="561">
        <v>0</v>
      </c>
      <c r="BX19" s="561">
        <v>0</v>
      </c>
      <c r="BY19" s="561">
        <v>0</v>
      </c>
      <c r="BZ19" s="561">
        <v>0</v>
      </c>
      <c r="CA19" s="429"/>
      <c r="CB19" s="429"/>
      <c r="CC19" s="429"/>
      <c r="CD19" s="429"/>
      <c r="CE19" s="429"/>
      <c r="CF19" s="429"/>
      <c r="CG19" s="429"/>
      <c r="CH19" s="429"/>
      <c r="CI19" s="429"/>
      <c r="CJ19" s="392">
        <v>0</v>
      </c>
    </row>
    <row r="20" spans="1:88" s="237" customFormat="1" ht="15" hidden="1" customHeight="1" x14ac:dyDescent="0.2">
      <c r="A20" s="620"/>
      <c r="B20" s="238" t="s">
        <v>1310</v>
      </c>
      <c r="C20" s="429" t="s">
        <v>1309</v>
      </c>
      <c r="D20" s="429">
        <v>0</v>
      </c>
      <c r="E20" s="429">
        <v>0</v>
      </c>
      <c r="F20" s="429">
        <v>0</v>
      </c>
      <c r="G20" s="429">
        <v>0</v>
      </c>
      <c r="H20" s="429">
        <v>0</v>
      </c>
      <c r="I20" s="429">
        <v>0</v>
      </c>
      <c r="J20" s="429">
        <v>0</v>
      </c>
      <c r="K20" s="429">
        <v>0</v>
      </c>
      <c r="L20" s="429">
        <v>0</v>
      </c>
      <c r="M20" s="429">
        <v>0</v>
      </c>
      <c r="N20" s="429">
        <v>0</v>
      </c>
      <c r="O20" s="429">
        <v>0</v>
      </c>
      <c r="P20" s="429">
        <v>0</v>
      </c>
      <c r="Q20" s="429">
        <v>0</v>
      </c>
      <c r="R20" s="429">
        <v>0</v>
      </c>
      <c r="S20" s="429">
        <v>0</v>
      </c>
      <c r="T20" s="429">
        <v>0</v>
      </c>
      <c r="U20" s="429">
        <v>0</v>
      </c>
      <c r="V20" s="429">
        <v>0</v>
      </c>
      <c r="W20" s="429">
        <v>0</v>
      </c>
      <c r="X20" s="429">
        <v>0</v>
      </c>
      <c r="Y20" s="429">
        <v>0</v>
      </c>
      <c r="Z20" s="429">
        <v>0</v>
      </c>
      <c r="AA20" s="429">
        <v>0</v>
      </c>
      <c r="AB20" s="429">
        <v>0</v>
      </c>
      <c r="AC20" s="429">
        <v>0</v>
      </c>
      <c r="AD20" s="429">
        <v>0</v>
      </c>
      <c r="AE20" s="429">
        <v>0</v>
      </c>
      <c r="AF20" s="429">
        <v>0</v>
      </c>
      <c r="AG20" s="429">
        <v>0</v>
      </c>
      <c r="AH20" s="429">
        <v>0</v>
      </c>
      <c r="AI20" s="429">
        <v>0</v>
      </c>
      <c r="AJ20" s="429">
        <v>0</v>
      </c>
      <c r="AK20" s="429">
        <v>0</v>
      </c>
      <c r="AL20" s="429">
        <v>0</v>
      </c>
      <c r="AM20" s="429">
        <v>0</v>
      </c>
      <c r="AN20" s="429">
        <v>0</v>
      </c>
      <c r="AO20" s="429">
        <v>0</v>
      </c>
      <c r="AP20" s="429">
        <v>0</v>
      </c>
      <c r="AQ20" s="429">
        <v>0</v>
      </c>
      <c r="AR20" s="429">
        <v>0</v>
      </c>
      <c r="AS20" s="429">
        <v>0</v>
      </c>
      <c r="AT20" s="429">
        <v>0</v>
      </c>
      <c r="AU20" s="429">
        <v>0</v>
      </c>
      <c r="AV20" s="429">
        <v>0</v>
      </c>
      <c r="AW20" s="429">
        <v>0</v>
      </c>
      <c r="AX20" s="429">
        <v>0</v>
      </c>
      <c r="AY20" s="429">
        <v>0</v>
      </c>
      <c r="AZ20" s="429">
        <v>0</v>
      </c>
      <c r="BA20" s="429">
        <v>0</v>
      </c>
      <c r="BB20" s="429">
        <v>0</v>
      </c>
      <c r="BC20" s="429">
        <v>0</v>
      </c>
      <c r="BD20" s="429">
        <v>0</v>
      </c>
      <c r="BE20" s="429">
        <v>0</v>
      </c>
      <c r="BF20" s="429">
        <v>0</v>
      </c>
      <c r="BG20" s="561">
        <v>0</v>
      </c>
      <c r="BH20" s="561">
        <v>0</v>
      </c>
      <c r="BI20" s="561">
        <v>0</v>
      </c>
      <c r="BJ20" s="561">
        <v>0</v>
      </c>
      <c r="BK20" s="561">
        <v>0</v>
      </c>
      <c r="BL20" s="561">
        <v>0</v>
      </c>
      <c r="BM20" s="561">
        <v>0</v>
      </c>
      <c r="BN20" s="561">
        <v>0</v>
      </c>
      <c r="BO20" s="561">
        <v>0</v>
      </c>
      <c r="BP20" s="561">
        <v>0</v>
      </c>
      <c r="BQ20" s="561">
        <v>0</v>
      </c>
      <c r="BR20" s="561">
        <v>0</v>
      </c>
      <c r="BS20" s="561">
        <v>0</v>
      </c>
      <c r="BT20" s="561">
        <v>0</v>
      </c>
      <c r="BU20" s="561">
        <v>0</v>
      </c>
      <c r="BV20" s="561">
        <v>0</v>
      </c>
      <c r="BW20" s="561">
        <v>0</v>
      </c>
      <c r="BX20" s="561">
        <v>0</v>
      </c>
      <c r="BY20" s="561">
        <v>0</v>
      </c>
      <c r="BZ20" s="561">
        <v>0</v>
      </c>
      <c r="CA20" s="429"/>
      <c r="CB20" s="429"/>
      <c r="CC20" s="429"/>
      <c r="CD20" s="429"/>
      <c r="CE20" s="429"/>
      <c r="CF20" s="429"/>
      <c r="CG20" s="429"/>
      <c r="CH20" s="429"/>
      <c r="CI20" s="429"/>
      <c r="CJ20" s="392">
        <v>0</v>
      </c>
    </row>
    <row r="21" spans="1:88" s="237" customFormat="1" ht="15" hidden="1" customHeight="1" x14ac:dyDescent="0.2">
      <c r="A21" s="620"/>
      <c r="B21" s="238" t="s">
        <v>1312</v>
      </c>
      <c r="C21" s="429" t="s">
        <v>1311</v>
      </c>
      <c r="D21" s="429">
        <v>0</v>
      </c>
      <c r="E21" s="429">
        <v>0</v>
      </c>
      <c r="F21" s="429">
        <v>0</v>
      </c>
      <c r="G21" s="429">
        <v>0</v>
      </c>
      <c r="H21" s="429">
        <v>0</v>
      </c>
      <c r="I21" s="429">
        <v>0</v>
      </c>
      <c r="J21" s="429">
        <v>0</v>
      </c>
      <c r="K21" s="429">
        <v>0</v>
      </c>
      <c r="L21" s="429">
        <v>0</v>
      </c>
      <c r="M21" s="429">
        <v>0</v>
      </c>
      <c r="N21" s="429">
        <v>0</v>
      </c>
      <c r="O21" s="429">
        <v>0</v>
      </c>
      <c r="P21" s="429">
        <v>0</v>
      </c>
      <c r="Q21" s="429">
        <v>0</v>
      </c>
      <c r="R21" s="429">
        <v>0</v>
      </c>
      <c r="S21" s="429">
        <v>0</v>
      </c>
      <c r="T21" s="429">
        <v>0</v>
      </c>
      <c r="U21" s="429">
        <v>0</v>
      </c>
      <c r="V21" s="429">
        <v>0</v>
      </c>
      <c r="W21" s="429">
        <v>0</v>
      </c>
      <c r="X21" s="429">
        <v>0</v>
      </c>
      <c r="Y21" s="429">
        <v>0</v>
      </c>
      <c r="Z21" s="429">
        <v>0</v>
      </c>
      <c r="AA21" s="429">
        <v>0</v>
      </c>
      <c r="AB21" s="429">
        <v>0</v>
      </c>
      <c r="AC21" s="429">
        <v>0</v>
      </c>
      <c r="AD21" s="429">
        <v>0</v>
      </c>
      <c r="AE21" s="429">
        <v>0</v>
      </c>
      <c r="AF21" s="429">
        <v>0</v>
      </c>
      <c r="AG21" s="429">
        <v>0</v>
      </c>
      <c r="AH21" s="429">
        <v>0</v>
      </c>
      <c r="AI21" s="429">
        <v>0</v>
      </c>
      <c r="AJ21" s="429">
        <v>0</v>
      </c>
      <c r="AK21" s="429">
        <v>0</v>
      </c>
      <c r="AL21" s="429">
        <v>0</v>
      </c>
      <c r="AM21" s="429">
        <v>0</v>
      </c>
      <c r="AN21" s="429">
        <v>0</v>
      </c>
      <c r="AO21" s="429">
        <v>0</v>
      </c>
      <c r="AP21" s="429">
        <v>0</v>
      </c>
      <c r="AQ21" s="429">
        <v>0</v>
      </c>
      <c r="AR21" s="429">
        <v>0</v>
      </c>
      <c r="AS21" s="429">
        <v>0</v>
      </c>
      <c r="AT21" s="429">
        <v>0</v>
      </c>
      <c r="AU21" s="429">
        <v>0</v>
      </c>
      <c r="AV21" s="429">
        <v>0</v>
      </c>
      <c r="AW21" s="429">
        <v>0</v>
      </c>
      <c r="AX21" s="429">
        <v>0</v>
      </c>
      <c r="AY21" s="429">
        <v>0</v>
      </c>
      <c r="AZ21" s="429">
        <v>0</v>
      </c>
      <c r="BA21" s="429">
        <v>0</v>
      </c>
      <c r="BB21" s="429">
        <v>0</v>
      </c>
      <c r="BC21" s="429">
        <v>0</v>
      </c>
      <c r="BD21" s="429">
        <v>0</v>
      </c>
      <c r="BE21" s="429">
        <v>0</v>
      </c>
      <c r="BF21" s="429">
        <v>0</v>
      </c>
      <c r="BG21" s="561">
        <v>0</v>
      </c>
      <c r="BH21" s="561">
        <v>0</v>
      </c>
      <c r="BI21" s="561">
        <v>0</v>
      </c>
      <c r="BJ21" s="561">
        <v>0</v>
      </c>
      <c r="BK21" s="561">
        <v>0</v>
      </c>
      <c r="BL21" s="561">
        <v>0</v>
      </c>
      <c r="BM21" s="561">
        <v>0</v>
      </c>
      <c r="BN21" s="561">
        <v>0</v>
      </c>
      <c r="BO21" s="561">
        <v>0</v>
      </c>
      <c r="BP21" s="561">
        <v>0</v>
      </c>
      <c r="BQ21" s="561">
        <v>0</v>
      </c>
      <c r="BR21" s="561">
        <v>0</v>
      </c>
      <c r="BS21" s="561">
        <v>0</v>
      </c>
      <c r="BT21" s="561">
        <v>0</v>
      </c>
      <c r="BU21" s="561">
        <v>0</v>
      </c>
      <c r="BV21" s="561">
        <v>0</v>
      </c>
      <c r="BW21" s="561">
        <v>0</v>
      </c>
      <c r="BX21" s="561">
        <v>0</v>
      </c>
      <c r="BY21" s="561">
        <v>0</v>
      </c>
      <c r="BZ21" s="561">
        <v>0</v>
      </c>
      <c r="CA21" s="429"/>
      <c r="CB21" s="429"/>
      <c r="CC21" s="429"/>
      <c r="CD21" s="429"/>
      <c r="CE21" s="429"/>
      <c r="CF21" s="429"/>
      <c r="CG21" s="429"/>
      <c r="CH21" s="429"/>
      <c r="CI21" s="429"/>
      <c r="CJ21" s="392">
        <v>0</v>
      </c>
    </row>
    <row r="22" spans="1:88" s="237" customFormat="1" ht="15" hidden="1" customHeight="1" x14ac:dyDescent="0.2">
      <c r="A22" s="620"/>
      <c r="B22" s="238" t="s">
        <v>1314</v>
      </c>
      <c r="C22" s="429" t="s">
        <v>1313</v>
      </c>
      <c r="D22" s="429">
        <v>0</v>
      </c>
      <c r="E22" s="429">
        <v>0</v>
      </c>
      <c r="F22" s="429">
        <v>0</v>
      </c>
      <c r="G22" s="429">
        <v>0</v>
      </c>
      <c r="H22" s="429">
        <v>0</v>
      </c>
      <c r="I22" s="429">
        <v>0</v>
      </c>
      <c r="J22" s="429">
        <v>0</v>
      </c>
      <c r="K22" s="429">
        <v>0</v>
      </c>
      <c r="L22" s="429">
        <v>0</v>
      </c>
      <c r="M22" s="429">
        <v>0</v>
      </c>
      <c r="N22" s="429">
        <v>0</v>
      </c>
      <c r="O22" s="429">
        <v>0</v>
      </c>
      <c r="P22" s="429">
        <v>0</v>
      </c>
      <c r="Q22" s="429">
        <v>0</v>
      </c>
      <c r="R22" s="429">
        <v>0</v>
      </c>
      <c r="S22" s="429">
        <v>0</v>
      </c>
      <c r="T22" s="429">
        <v>0</v>
      </c>
      <c r="U22" s="429">
        <v>0</v>
      </c>
      <c r="V22" s="429">
        <v>0</v>
      </c>
      <c r="W22" s="429">
        <v>0</v>
      </c>
      <c r="X22" s="429">
        <v>0</v>
      </c>
      <c r="Y22" s="429">
        <v>0</v>
      </c>
      <c r="Z22" s="429">
        <v>0</v>
      </c>
      <c r="AA22" s="429">
        <v>0</v>
      </c>
      <c r="AB22" s="429">
        <v>0</v>
      </c>
      <c r="AC22" s="429">
        <v>0</v>
      </c>
      <c r="AD22" s="429">
        <v>0</v>
      </c>
      <c r="AE22" s="429">
        <v>0</v>
      </c>
      <c r="AF22" s="429">
        <v>0</v>
      </c>
      <c r="AG22" s="429">
        <v>0</v>
      </c>
      <c r="AH22" s="429">
        <v>0</v>
      </c>
      <c r="AI22" s="429">
        <v>0</v>
      </c>
      <c r="AJ22" s="429">
        <v>0</v>
      </c>
      <c r="AK22" s="429">
        <v>0</v>
      </c>
      <c r="AL22" s="429">
        <v>0</v>
      </c>
      <c r="AM22" s="429">
        <v>0</v>
      </c>
      <c r="AN22" s="429">
        <v>0</v>
      </c>
      <c r="AO22" s="429">
        <v>0</v>
      </c>
      <c r="AP22" s="429">
        <v>0</v>
      </c>
      <c r="AQ22" s="429">
        <v>0</v>
      </c>
      <c r="AR22" s="429">
        <v>0</v>
      </c>
      <c r="AS22" s="429">
        <v>0</v>
      </c>
      <c r="AT22" s="429">
        <v>0</v>
      </c>
      <c r="AU22" s="429">
        <v>0</v>
      </c>
      <c r="AV22" s="429">
        <v>0</v>
      </c>
      <c r="AW22" s="429">
        <v>0</v>
      </c>
      <c r="AX22" s="429">
        <v>0</v>
      </c>
      <c r="AY22" s="429">
        <v>0</v>
      </c>
      <c r="AZ22" s="429">
        <v>0</v>
      </c>
      <c r="BA22" s="429">
        <v>0</v>
      </c>
      <c r="BB22" s="429">
        <v>0</v>
      </c>
      <c r="BC22" s="429">
        <v>0</v>
      </c>
      <c r="BD22" s="429">
        <v>0</v>
      </c>
      <c r="BE22" s="429">
        <v>0</v>
      </c>
      <c r="BF22" s="429">
        <v>0</v>
      </c>
      <c r="BG22" s="561">
        <v>0</v>
      </c>
      <c r="BH22" s="561">
        <v>0</v>
      </c>
      <c r="BI22" s="561">
        <v>0</v>
      </c>
      <c r="BJ22" s="561">
        <v>0</v>
      </c>
      <c r="BK22" s="561">
        <v>0</v>
      </c>
      <c r="BL22" s="561">
        <v>0</v>
      </c>
      <c r="BM22" s="561">
        <v>0</v>
      </c>
      <c r="BN22" s="561">
        <v>0</v>
      </c>
      <c r="BO22" s="561">
        <v>0</v>
      </c>
      <c r="BP22" s="561">
        <v>0</v>
      </c>
      <c r="BQ22" s="561">
        <v>0</v>
      </c>
      <c r="BR22" s="561">
        <v>0</v>
      </c>
      <c r="BS22" s="561">
        <v>0</v>
      </c>
      <c r="BT22" s="561">
        <v>0</v>
      </c>
      <c r="BU22" s="561">
        <v>0</v>
      </c>
      <c r="BV22" s="561">
        <v>0</v>
      </c>
      <c r="BW22" s="561">
        <v>0</v>
      </c>
      <c r="BX22" s="561">
        <v>0</v>
      </c>
      <c r="BY22" s="561">
        <v>0</v>
      </c>
      <c r="BZ22" s="561">
        <v>0</v>
      </c>
      <c r="CA22" s="429"/>
      <c r="CB22" s="429"/>
      <c r="CC22" s="429"/>
      <c r="CD22" s="429"/>
      <c r="CE22" s="429"/>
      <c r="CF22" s="429"/>
      <c r="CG22" s="429"/>
      <c r="CH22" s="429"/>
      <c r="CI22" s="429"/>
      <c r="CJ22" s="392">
        <v>0</v>
      </c>
    </row>
    <row r="23" spans="1:88" s="237" customFormat="1" ht="15" hidden="1" customHeight="1" x14ac:dyDescent="0.2">
      <c r="A23" s="620"/>
      <c r="B23" s="238" t="s">
        <v>1316</v>
      </c>
      <c r="C23" s="429" t="s">
        <v>1315</v>
      </c>
      <c r="D23" s="429">
        <v>0</v>
      </c>
      <c r="E23" s="429">
        <v>0</v>
      </c>
      <c r="F23" s="429">
        <v>0</v>
      </c>
      <c r="G23" s="429">
        <v>0</v>
      </c>
      <c r="H23" s="429">
        <v>0</v>
      </c>
      <c r="I23" s="429">
        <v>0</v>
      </c>
      <c r="J23" s="429">
        <v>0</v>
      </c>
      <c r="K23" s="429">
        <v>0</v>
      </c>
      <c r="L23" s="429">
        <v>0</v>
      </c>
      <c r="M23" s="429">
        <v>0</v>
      </c>
      <c r="N23" s="429">
        <v>0</v>
      </c>
      <c r="O23" s="429">
        <v>0</v>
      </c>
      <c r="P23" s="429">
        <v>0</v>
      </c>
      <c r="Q23" s="429">
        <v>0</v>
      </c>
      <c r="R23" s="429">
        <v>0</v>
      </c>
      <c r="S23" s="429">
        <v>0</v>
      </c>
      <c r="T23" s="429">
        <v>0</v>
      </c>
      <c r="U23" s="429">
        <v>0</v>
      </c>
      <c r="V23" s="429">
        <v>0</v>
      </c>
      <c r="W23" s="429">
        <v>0</v>
      </c>
      <c r="X23" s="429">
        <v>0</v>
      </c>
      <c r="Y23" s="429">
        <v>0</v>
      </c>
      <c r="Z23" s="429">
        <v>0</v>
      </c>
      <c r="AA23" s="429">
        <v>0</v>
      </c>
      <c r="AB23" s="429">
        <v>0</v>
      </c>
      <c r="AC23" s="429">
        <v>0</v>
      </c>
      <c r="AD23" s="429">
        <v>0</v>
      </c>
      <c r="AE23" s="429">
        <v>0</v>
      </c>
      <c r="AF23" s="429">
        <v>0</v>
      </c>
      <c r="AG23" s="429">
        <v>0</v>
      </c>
      <c r="AH23" s="429">
        <v>0</v>
      </c>
      <c r="AI23" s="429">
        <v>0</v>
      </c>
      <c r="AJ23" s="429">
        <v>0</v>
      </c>
      <c r="AK23" s="429">
        <v>0</v>
      </c>
      <c r="AL23" s="429">
        <v>0</v>
      </c>
      <c r="AM23" s="429">
        <v>0</v>
      </c>
      <c r="AN23" s="429">
        <v>0</v>
      </c>
      <c r="AO23" s="429">
        <v>0</v>
      </c>
      <c r="AP23" s="429">
        <v>0</v>
      </c>
      <c r="AQ23" s="429">
        <v>0</v>
      </c>
      <c r="AR23" s="429">
        <v>0</v>
      </c>
      <c r="AS23" s="429">
        <v>0</v>
      </c>
      <c r="AT23" s="429">
        <v>0</v>
      </c>
      <c r="AU23" s="429">
        <v>0</v>
      </c>
      <c r="AV23" s="429">
        <v>0</v>
      </c>
      <c r="AW23" s="429">
        <v>0</v>
      </c>
      <c r="AX23" s="429">
        <v>0</v>
      </c>
      <c r="AY23" s="429">
        <v>0</v>
      </c>
      <c r="AZ23" s="429">
        <v>0</v>
      </c>
      <c r="BA23" s="429">
        <v>0</v>
      </c>
      <c r="BB23" s="429">
        <v>0</v>
      </c>
      <c r="BC23" s="429">
        <v>0</v>
      </c>
      <c r="BD23" s="429">
        <v>0</v>
      </c>
      <c r="BE23" s="429">
        <v>0</v>
      </c>
      <c r="BF23" s="429">
        <v>0</v>
      </c>
      <c r="BG23" s="561">
        <v>0</v>
      </c>
      <c r="BH23" s="561">
        <v>0</v>
      </c>
      <c r="BI23" s="561">
        <v>0</v>
      </c>
      <c r="BJ23" s="561">
        <v>0</v>
      </c>
      <c r="BK23" s="561">
        <v>0</v>
      </c>
      <c r="BL23" s="561">
        <v>0</v>
      </c>
      <c r="BM23" s="561">
        <v>0</v>
      </c>
      <c r="BN23" s="561">
        <v>0</v>
      </c>
      <c r="BO23" s="561">
        <v>0</v>
      </c>
      <c r="BP23" s="561">
        <v>0</v>
      </c>
      <c r="BQ23" s="561">
        <v>0</v>
      </c>
      <c r="BR23" s="561">
        <v>0</v>
      </c>
      <c r="BS23" s="561">
        <v>0</v>
      </c>
      <c r="BT23" s="561">
        <v>0</v>
      </c>
      <c r="BU23" s="561">
        <v>0</v>
      </c>
      <c r="BV23" s="561">
        <v>0</v>
      </c>
      <c r="BW23" s="561">
        <v>0</v>
      </c>
      <c r="BX23" s="561">
        <v>0</v>
      </c>
      <c r="BY23" s="561">
        <v>0</v>
      </c>
      <c r="BZ23" s="561">
        <v>0</v>
      </c>
      <c r="CA23" s="429"/>
      <c r="CB23" s="429"/>
      <c r="CC23" s="429"/>
      <c r="CD23" s="429"/>
      <c r="CE23" s="429"/>
      <c r="CF23" s="429"/>
      <c r="CG23" s="429"/>
      <c r="CH23" s="429"/>
      <c r="CI23" s="429"/>
      <c r="CJ23" s="392">
        <v>0</v>
      </c>
    </row>
    <row r="24" spans="1:88" s="237" customFormat="1" ht="15" hidden="1" customHeight="1" x14ac:dyDescent="0.2">
      <c r="A24" s="620"/>
      <c r="B24" s="238" t="s">
        <v>1421</v>
      </c>
      <c r="C24" s="429" t="s">
        <v>1317</v>
      </c>
      <c r="D24" s="429">
        <v>0</v>
      </c>
      <c r="E24" s="429">
        <v>0</v>
      </c>
      <c r="F24" s="429">
        <v>0</v>
      </c>
      <c r="G24" s="429">
        <v>0</v>
      </c>
      <c r="H24" s="429">
        <v>0</v>
      </c>
      <c r="I24" s="429">
        <v>0</v>
      </c>
      <c r="J24" s="429">
        <v>0</v>
      </c>
      <c r="K24" s="429">
        <v>0</v>
      </c>
      <c r="L24" s="429">
        <v>0</v>
      </c>
      <c r="M24" s="429">
        <v>0</v>
      </c>
      <c r="N24" s="429">
        <v>0</v>
      </c>
      <c r="O24" s="429">
        <v>0</v>
      </c>
      <c r="P24" s="429">
        <v>0</v>
      </c>
      <c r="Q24" s="429">
        <v>0</v>
      </c>
      <c r="R24" s="429">
        <v>0</v>
      </c>
      <c r="S24" s="429">
        <v>0</v>
      </c>
      <c r="T24" s="429">
        <v>0</v>
      </c>
      <c r="U24" s="429">
        <v>0</v>
      </c>
      <c r="V24" s="429">
        <v>0</v>
      </c>
      <c r="W24" s="429">
        <v>0</v>
      </c>
      <c r="X24" s="429">
        <v>0</v>
      </c>
      <c r="Y24" s="429">
        <v>0</v>
      </c>
      <c r="Z24" s="429">
        <v>0</v>
      </c>
      <c r="AA24" s="429">
        <v>0</v>
      </c>
      <c r="AB24" s="429">
        <v>0</v>
      </c>
      <c r="AC24" s="429">
        <v>0</v>
      </c>
      <c r="AD24" s="429">
        <v>0</v>
      </c>
      <c r="AE24" s="429">
        <v>0</v>
      </c>
      <c r="AF24" s="429">
        <v>0</v>
      </c>
      <c r="AG24" s="429">
        <v>0</v>
      </c>
      <c r="AH24" s="429">
        <v>0</v>
      </c>
      <c r="AI24" s="429">
        <v>0</v>
      </c>
      <c r="AJ24" s="429">
        <v>0</v>
      </c>
      <c r="AK24" s="429">
        <v>0</v>
      </c>
      <c r="AL24" s="429">
        <v>0</v>
      </c>
      <c r="AM24" s="429">
        <v>0</v>
      </c>
      <c r="AN24" s="429">
        <v>0</v>
      </c>
      <c r="AO24" s="429">
        <v>0</v>
      </c>
      <c r="AP24" s="429">
        <v>0</v>
      </c>
      <c r="AQ24" s="429">
        <v>0</v>
      </c>
      <c r="AR24" s="429">
        <v>0</v>
      </c>
      <c r="AS24" s="429">
        <v>0</v>
      </c>
      <c r="AT24" s="429">
        <v>0</v>
      </c>
      <c r="AU24" s="429">
        <v>0</v>
      </c>
      <c r="AV24" s="429">
        <v>0</v>
      </c>
      <c r="AW24" s="429">
        <v>0</v>
      </c>
      <c r="AX24" s="429">
        <v>0</v>
      </c>
      <c r="AY24" s="429">
        <v>0</v>
      </c>
      <c r="AZ24" s="429">
        <v>0</v>
      </c>
      <c r="BA24" s="429">
        <v>0</v>
      </c>
      <c r="BB24" s="429">
        <v>0</v>
      </c>
      <c r="BC24" s="429">
        <v>0</v>
      </c>
      <c r="BD24" s="429">
        <v>0</v>
      </c>
      <c r="BE24" s="429">
        <v>0</v>
      </c>
      <c r="BF24" s="429">
        <v>0</v>
      </c>
      <c r="BG24" s="561">
        <v>0</v>
      </c>
      <c r="BH24" s="561">
        <v>0</v>
      </c>
      <c r="BI24" s="561">
        <v>0</v>
      </c>
      <c r="BJ24" s="561">
        <v>0</v>
      </c>
      <c r="BK24" s="561">
        <v>0</v>
      </c>
      <c r="BL24" s="561">
        <v>0</v>
      </c>
      <c r="BM24" s="561">
        <v>0</v>
      </c>
      <c r="BN24" s="561">
        <v>0</v>
      </c>
      <c r="BO24" s="561">
        <v>0</v>
      </c>
      <c r="BP24" s="561">
        <v>0</v>
      </c>
      <c r="BQ24" s="561">
        <v>0</v>
      </c>
      <c r="BR24" s="561">
        <v>0</v>
      </c>
      <c r="BS24" s="561">
        <v>0</v>
      </c>
      <c r="BT24" s="561">
        <v>0</v>
      </c>
      <c r="BU24" s="561">
        <v>0</v>
      </c>
      <c r="BV24" s="561">
        <v>0</v>
      </c>
      <c r="BW24" s="561">
        <v>0</v>
      </c>
      <c r="BX24" s="561">
        <v>0</v>
      </c>
      <c r="BY24" s="561">
        <v>0</v>
      </c>
      <c r="BZ24" s="561">
        <v>0</v>
      </c>
      <c r="CA24" s="429"/>
      <c r="CB24" s="429"/>
      <c r="CC24" s="429"/>
      <c r="CD24" s="429"/>
      <c r="CE24" s="429"/>
      <c r="CF24" s="429"/>
      <c r="CG24" s="429"/>
      <c r="CH24" s="429"/>
      <c r="CI24" s="429"/>
      <c r="CJ24" s="392">
        <v>0</v>
      </c>
    </row>
    <row r="25" spans="1:88" s="237" customFormat="1" ht="15" hidden="1" customHeight="1" x14ac:dyDescent="0.2">
      <c r="A25" s="620"/>
      <c r="B25" s="238" t="s">
        <v>1422</v>
      </c>
      <c r="C25" s="429" t="s">
        <v>1319</v>
      </c>
      <c r="D25" s="429">
        <v>0</v>
      </c>
      <c r="E25" s="429">
        <v>0</v>
      </c>
      <c r="F25" s="429">
        <v>0</v>
      </c>
      <c r="G25" s="429">
        <v>0</v>
      </c>
      <c r="H25" s="429">
        <v>0</v>
      </c>
      <c r="I25" s="429">
        <v>0</v>
      </c>
      <c r="J25" s="429">
        <v>0</v>
      </c>
      <c r="K25" s="429">
        <v>0</v>
      </c>
      <c r="L25" s="429">
        <v>0</v>
      </c>
      <c r="M25" s="429">
        <v>0</v>
      </c>
      <c r="N25" s="429">
        <v>0</v>
      </c>
      <c r="O25" s="429">
        <v>0</v>
      </c>
      <c r="P25" s="429">
        <v>0</v>
      </c>
      <c r="Q25" s="429">
        <v>0</v>
      </c>
      <c r="R25" s="429">
        <v>0</v>
      </c>
      <c r="S25" s="429">
        <v>0</v>
      </c>
      <c r="T25" s="429">
        <v>0</v>
      </c>
      <c r="U25" s="429">
        <v>0</v>
      </c>
      <c r="V25" s="429">
        <v>0</v>
      </c>
      <c r="W25" s="429">
        <v>0</v>
      </c>
      <c r="X25" s="429">
        <v>0</v>
      </c>
      <c r="Y25" s="429">
        <v>0</v>
      </c>
      <c r="Z25" s="429">
        <v>0</v>
      </c>
      <c r="AA25" s="429">
        <v>0</v>
      </c>
      <c r="AB25" s="429">
        <v>0</v>
      </c>
      <c r="AC25" s="429">
        <v>0</v>
      </c>
      <c r="AD25" s="429">
        <v>0</v>
      </c>
      <c r="AE25" s="429">
        <v>0</v>
      </c>
      <c r="AF25" s="429">
        <v>0</v>
      </c>
      <c r="AG25" s="429">
        <v>0</v>
      </c>
      <c r="AH25" s="429">
        <v>0</v>
      </c>
      <c r="AI25" s="429">
        <v>0</v>
      </c>
      <c r="AJ25" s="429">
        <v>0</v>
      </c>
      <c r="AK25" s="429">
        <v>0</v>
      </c>
      <c r="AL25" s="429">
        <v>0</v>
      </c>
      <c r="AM25" s="429">
        <v>0</v>
      </c>
      <c r="AN25" s="429">
        <v>0</v>
      </c>
      <c r="AO25" s="429">
        <v>0</v>
      </c>
      <c r="AP25" s="429">
        <v>0</v>
      </c>
      <c r="AQ25" s="429">
        <v>0</v>
      </c>
      <c r="AR25" s="429">
        <v>0</v>
      </c>
      <c r="AS25" s="429">
        <v>0</v>
      </c>
      <c r="AT25" s="429">
        <v>0</v>
      </c>
      <c r="AU25" s="429">
        <v>0</v>
      </c>
      <c r="AV25" s="429">
        <v>0</v>
      </c>
      <c r="AW25" s="429">
        <v>0</v>
      </c>
      <c r="AX25" s="429">
        <v>0</v>
      </c>
      <c r="AY25" s="429">
        <v>0</v>
      </c>
      <c r="AZ25" s="429">
        <v>0</v>
      </c>
      <c r="BA25" s="429">
        <v>0</v>
      </c>
      <c r="BB25" s="429">
        <v>0</v>
      </c>
      <c r="BC25" s="429">
        <v>0</v>
      </c>
      <c r="BD25" s="429">
        <v>0</v>
      </c>
      <c r="BE25" s="429">
        <v>0</v>
      </c>
      <c r="BF25" s="429">
        <v>0</v>
      </c>
      <c r="BG25" s="561">
        <v>0</v>
      </c>
      <c r="BH25" s="561">
        <v>0</v>
      </c>
      <c r="BI25" s="561">
        <v>0</v>
      </c>
      <c r="BJ25" s="561">
        <v>0</v>
      </c>
      <c r="BK25" s="561">
        <v>0</v>
      </c>
      <c r="BL25" s="561">
        <v>0</v>
      </c>
      <c r="BM25" s="561">
        <v>0</v>
      </c>
      <c r="BN25" s="561">
        <v>0</v>
      </c>
      <c r="BO25" s="561">
        <v>0</v>
      </c>
      <c r="BP25" s="561">
        <v>0</v>
      </c>
      <c r="BQ25" s="561">
        <v>0</v>
      </c>
      <c r="BR25" s="561">
        <v>0</v>
      </c>
      <c r="BS25" s="561">
        <v>0</v>
      </c>
      <c r="BT25" s="561">
        <v>0</v>
      </c>
      <c r="BU25" s="561">
        <v>0</v>
      </c>
      <c r="BV25" s="561">
        <v>0</v>
      </c>
      <c r="BW25" s="561">
        <v>0</v>
      </c>
      <c r="BX25" s="561">
        <v>0</v>
      </c>
      <c r="BY25" s="561">
        <v>0</v>
      </c>
      <c r="BZ25" s="561">
        <v>0</v>
      </c>
      <c r="CA25" s="429"/>
      <c r="CB25" s="429"/>
      <c r="CC25" s="429"/>
      <c r="CD25" s="429"/>
      <c r="CE25" s="429"/>
      <c r="CF25" s="429"/>
      <c r="CG25" s="429"/>
      <c r="CH25" s="429"/>
      <c r="CI25" s="429"/>
      <c r="CJ25" s="392">
        <v>0</v>
      </c>
    </row>
    <row r="26" spans="1:88" s="237" customFormat="1" ht="15" hidden="1" customHeight="1" x14ac:dyDescent="0.2">
      <c r="A26" s="620"/>
      <c r="B26" s="238" t="s">
        <v>1322</v>
      </c>
      <c r="C26" s="429" t="s">
        <v>1321</v>
      </c>
      <c r="D26" s="429">
        <v>0</v>
      </c>
      <c r="E26" s="429">
        <v>0</v>
      </c>
      <c r="F26" s="429">
        <v>0</v>
      </c>
      <c r="G26" s="429">
        <v>0</v>
      </c>
      <c r="H26" s="429">
        <v>0</v>
      </c>
      <c r="I26" s="429">
        <v>0</v>
      </c>
      <c r="J26" s="429">
        <v>0</v>
      </c>
      <c r="K26" s="429">
        <v>0</v>
      </c>
      <c r="L26" s="429">
        <v>0</v>
      </c>
      <c r="M26" s="429">
        <v>0</v>
      </c>
      <c r="N26" s="429">
        <v>0</v>
      </c>
      <c r="O26" s="429">
        <v>0</v>
      </c>
      <c r="P26" s="429">
        <v>0</v>
      </c>
      <c r="Q26" s="429">
        <v>0</v>
      </c>
      <c r="R26" s="429">
        <v>0</v>
      </c>
      <c r="S26" s="429">
        <v>0</v>
      </c>
      <c r="T26" s="429">
        <v>0</v>
      </c>
      <c r="U26" s="429">
        <v>0</v>
      </c>
      <c r="V26" s="429">
        <v>0</v>
      </c>
      <c r="W26" s="429">
        <v>0</v>
      </c>
      <c r="X26" s="429">
        <v>0</v>
      </c>
      <c r="Y26" s="429">
        <v>0</v>
      </c>
      <c r="Z26" s="429">
        <v>0</v>
      </c>
      <c r="AA26" s="429">
        <v>0</v>
      </c>
      <c r="AB26" s="429">
        <v>0</v>
      </c>
      <c r="AC26" s="429">
        <v>0</v>
      </c>
      <c r="AD26" s="429">
        <v>0</v>
      </c>
      <c r="AE26" s="429">
        <v>0</v>
      </c>
      <c r="AF26" s="429">
        <v>0</v>
      </c>
      <c r="AG26" s="429">
        <v>0</v>
      </c>
      <c r="AH26" s="429">
        <v>0</v>
      </c>
      <c r="AI26" s="429">
        <v>0</v>
      </c>
      <c r="AJ26" s="429">
        <v>0</v>
      </c>
      <c r="AK26" s="429">
        <v>0</v>
      </c>
      <c r="AL26" s="429">
        <v>0</v>
      </c>
      <c r="AM26" s="429">
        <v>0</v>
      </c>
      <c r="AN26" s="429">
        <v>0</v>
      </c>
      <c r="AO26" s="429">
        <v>0</v>
      </c>
      <c r="AP26" s="429">
        <v>0</v>
      </c>
      <c r="AQ26" s="429">
        <v>0</v>
      </c>
      <c r="AR26" s="429">
        <v>0</v>
      </c>
      <c r="AS26" s="429">
        <v>0</v>
      </c>
      <c r="AT26" s="429">
        <v>0</v>
      </c>
      <c r="AU26" s="429">
        <v>0</v>
      </c>
      <c r="AV26" s="429">
        <v>0</v>
      </c>
      <c r="AW26" s="429">
        <v>0</v>
      </c>
      <c r="AX26" s="429">
        <v>0</v>
      </c>
      <c r="AY26" s="429">
        <v>0</v>
      </c>
      <c r="AZ26" s="429">
        <v>0</v>
      </c>
      <c r="BA26" s="429">
        <v>0</v>
      </c>
      <c r="BB26" s="429">
        <v>0</v>
      </c>
      <c r="BC26" s="429">
        <v>0</v>
      </c>
      <c r="BD26" s="429">
        <v>0</v>
      </c>
      <c r="BE26" s="429">
        <v>0</v>
      </c>
      <c r="BF26" s="429">
        <v>0</v>
      </c>
      <c r="BG26" s="561">
        <v>0</v>
      </c>
      <c r="BH26" s="561">
        <v>0</v>
      </c>
      <c r="BI26" s="561">
        <v>0</v>
      </c>
      <c r="BJ26" s="561">
        <v>0</v>
      </c>
      <c r="BK26" s="561">
        <v>0</v>
      </c>
      <c r="BL26" s="561">
        <v>0</v>
      </c>
      <c r="BM26" s="561">
        <v>0</v>
      </c>
      <c r="BN26" s="561">
        <v>0</v>
      </c>
      <c r="BO26" s="561">
        <v>0</v>
      </c>
      <c r="BP26" s="561">
        <v>0</v>
      </c>
      <c r="BQ26" s="561">
        <v>0</v>
      </c>
      <c r="BR26" s="561">
        <v>0</v>
      </c>
      <c r="BS26" s="561">
        <v>0</v>
      </c>
      <c r="BT26" s="561">
        <v>0</v>
      </c>
      <c r="BU26" s="561">
        <v>0</v>
      </c>
      <c r="BV26" s="561">
        <v>0</v>
      </c>
      <c r="BW26" s="561">
        <v>0</v>
      </c>
      <c r="BX26" s="561">
        <v>0</v>
      </c>
      <c r="BY26" s="561">
        <v>0</v>
      </c>
      <c r="BZ26" s="561">
        <v>0</v>
      </c>
      <c r="CA26" s="429"/>
      <c r="CB26" s="429"/>
      <c r="CC26" s="429"/>
      <c r="CD26" s="429"/>
      <c r="CE26" s="429"/>
      <c r="CF26" s="429"/>
      <c r="CG26" s="429"/>
      <c r="CH26" s="429"/>
      <c r="CI26" s="429"/>
      <c r="CJ26" s="392">
        <v>0</v>
      </c>
    </row>
    <row r="27" spans="1:88" s="237" customFormat="1" ht="15" hidden="1" customHeight="1" x14ac:dyDescent="0.2">
      <c r="A27" s="620"/>
      <c r="B27" s="238" t="s">
        <v>1324</v>
      </c>
      <c r="C27" s="429" t="s">
        <v>1323</v>
      </c>
      <c r="D27" s="429">
        <v>0</v>
      </c>
      <c r="E27" s="429">
        <v>0</v>
      </c>
      <c r="F27" s="429">
        <v>0</v>
      </c>
      <c r="G27" s="429">
        <v>0</v>
      </c>
      <c r="H27" s="429">
        <v>0</v>
      </c>
      <c r="I27" s="429">
        <v>0</v>
      </c>
      <c r="J27" s="429">
        <v>0</v>
      </c>
      <c r="K27" s="429">
        <v>0</v>
      </c>
      <c r="L27" s="429">
        <v>0</v>
      </c>
      <c r="M27" s="429">
        <v>0</v>
      </c>
      <c r="N27" s="429">
        <v>0</v>
      </c>
      <c r="O27" s="429">
        <v>0</v>
      </c>
      <c r="P27" s="429">
        <v>0</v>
      </c>
      <c r="Q27" s="429">
        <v>0</v>
      </c>
      <c r="R27" s="429">
        <v>0</v>
      </c>
      <c r="S27" s="429">
        <v>0</v>
      </c>
      <c r="T27" s="429">
        <v>0</v>
      </c>
      <c r="U27" s="429">
        <v>0</v>
      </c>
      <c r="V27" s="429">
        <v>0</v>
      </c>
      <c r="W27" s="429">
        <v>0</v>
      </c>
      <c r="X27" s="429">
        <v>0</v>
      </c>
      <c r="Y27" s="429">
        <v>0</v>
      </c>
      <c r="Z27" s="429">
        <v>0</v>
      </c>
      <c r="AA27" s="429">
        <v>0</v>
      </c>
      <c r="AB27" s="429">
        <v>0</v>
      </c>
      <c r="AC27" s="429">
        <v>0</v>
      </c>
      <c r="AD27" s="429">
        <v>0</v>
      </c>
      <c r="AE27" s="429">
        <v>0</v>
      </c>
      <c r="AF27" s="429">
        <v>0</v>
      </c>
      <c r="AG27" s="429">
        <v>0</v>
      </c>
      <c r="AH27" s="429">
        <v>0</v>
      </c>
      <c r="AI27" s="429">
        <v>0</v>
      </c>
      <c r="AJ27" s="429">
        <v>0</v>
      </c>
      <c r="AK27" s="429">
        <v>0</v>
      </c>
      <c r="AL27" s="429">
        <v>0</v>
      </c>
      <c r="AM27" s="429">
        <v>0</v>
      </c>
      <c r="AN27" s="429">
        <v>0</v>
      </c>
      <c r="AO27" s="429">
        <v>0</v>
      </c>
      <c r="AP27" s="429">
        <v>0</v>
      </c>
      <c r="AQ27" s="429">
        <v>0</v>
      </c>
      <c r="AR27" s="429">
        <v>0</v>
      </c>
      <c r="AS27" s="429">
        <v>0</v>
      </c>
      <c r="AT27" s="429">
        <v>0</v>
      </c>
      <c r="AU27" s="429">
        <v>0</v>
      </c>
      <c r="AV27" s="429">
        <v>0</v>
      </c>
      <c r="AW27" s="429">
        <v>0</v>
      </c>
      <c r="AX27" s="429">
        <v>0</v>
      </c>
      <c r="AY27" s="429">
        <v>0</v>
      </c>
      <c r="AZ27" s="429">
        <v>0</v>
      </c>
      <c r="BA27" s="429">
        <v>0</v>
      </c>
      <c r="BB27" s="429">
        <v>0</v>
      </c>
      <c r="BC27" s="429">
        <v>0</v>
      </c>
      <c r="BD27" s="429">
        <v>0</v>
      </c>
      <c r="BE27" s="429">
        <v>0</v>
      </c>
      <c r="BF27" s="429">
        <v>0</v>
      </c>
      <c r="BG27" s="561">
        <v>0</v>
      </c>
      <c r="BH27" s="561">
        <v>0</v>
      </c>
      <c r="BI27" s="561">
        <v>0</v>
      </c>
      <c r="BJ27" s="561">
        <v>0</v>
      </c>
      <c r="BK27" s="561">
        <v>0</v>
      </c>
      <c r="BL27" s="561">
        <v>0</v>
      </c>
      <c r="BM27" s="561">
        <v>0</v>
      </c>
      <c r="BN27" s="561">
        <v>0</v>
      </c>
      <c r="BO27" s="561">
        <v>0</v>
      </c>
      <c r="BP27" s="561">
        <v>0</v>
      </c>
      <c r="BQ27" s="561">
        <v>0</v>
      </c>
      <c r="BR27" s="561">
        <v>0</v>
      </c>
      <c r="BS27" s="561">
        <v>0</v>
      </c>
      <c r="BT27" s="561">
        <v>0</v>
      </c>
      <c r="BU27" s="561">
        <v>0</v>
      </c>
      <c r="BV27" s="561">
        <v>0</v>
      </c>
      <c r="BW27" s="561">
        <v>0</v>
      </c>
      <c r="BX27" s="561">
        <v>0</v>
      </c>
      <c r="BY27" s="561">
        <v>0</v>
      </c>
      <c r="BZ27" s="561">
        <v>0</v>
      </c>
      <c r="CA27" s="429"/>
      <c r="CB27" s="429"/>
      <c r="CC27" s="429"/>
      <c r="CD27" s="429"/>
      <c r="CE27" s="429"/>
      <c r="CF27" s="429"/>
      <c r="CG27" s="429"/>
      <c r="CH27" s="429"/>
      <c r="CI27" s="429"/>
      <c r="CJ27" s="392">
        <v>0</v>
      </c>
    </row>
    <row r="28" spans="1:88" s="237" customFormat="1" ht="15" hidden="1" customHeight="1" x14ac:dyDescent="0.2">
      <c r="A28" s="620"/>
      <c r="B28" s="238" t="s">
        <v>1423</v>
      </c>
      <c r="C28" s="429" t="s">
        <v>1424</v>
      </c>
      <c r="D28" s="429">
        <v>0</v>
      </c>
      <c r="E28" s="429">
        <v>0</v>
      </c>
      <c r="F28" s="429">
        <v>0</v>
      </c>
      <c r="G28" s="429">
        <v>0</v>
      </c>
      <c r="H28" s="429">
        <v>0</v>
      </c>
      <c r="I28" s="429">
        <v>0</v>
      </c>
      <c r="J28" s="429">
        <v>0</v>
      </c>
      <c r="K28" s="429">
        <v>0</v>
      </c>
      <c r="L28" s="429">
        <v>0</v>
      </c>
      <c r="M28" s="429">
        <v>0</v>
      </c>
      <c r="N28" s="429">
        <v>0</v>
      </c>
      <c r="O28" s="429">
        <v>0</v>
      </c>
      <c r="P28" s="429">
        <v>0</v>
      </c>
      <c r="Q28" s="429">
        <v>0</v>
      </c>
      <c r="R28" s="429">
        <v>0</v>
      </c>
      <c r="S28" s="429">
        <v>0</v>
      </c>
      <c r="T28" s="429">
        <v>0</v>
      </c>
      <c r="U28" s="429">
        <v>0</v>
      </c>
      <c r="V28" s="429">
        <v>0</v>
      </c>
      <c r="W28" s="429">
        <v>0</v>
      </c>
      <c r="X28" s="429">
        <v>0</v>
      </c>
      <c r="Y28" s="429">
        <v>0</v>
      </c>
      <c r="Z28" s="429">
        <v>0</v>
      </c>
      <c r="AA28" s="429">
        <v>0</v>
      </c>
      <c r="AB28" s="429">
        <v>0</v>
      </c>
      <c r="AC28" s="429">
        <v>0</v>
      </c>
      <c r="AD28" s="429">
        <v>0</v>
      </c>
      <c r="AE28" s="429">
        <v>0</v>
      </c>
      <c r="AF28" s="429">
        <v>0</v>
      </c>
      <c r="AG28" s="429">
        <v>0</v>
      </c>
      <c r="AH28" s="429">
        <v>0</v>
      </c>
      <c r="AI28" s="429">
        <v>0</v>
      </c>
      <c r="AJ28" s="429">
        <v>0</v>
      </c>
      <c r="AK28" s="429">
        <v>0</v>
      </c>
      <c r="AL28" s="429">
        <v>0</v>
      </c>
      <c r="AM28" s="429">
        <v>0</v>
      </c>
      <c r="AN28" s="429">
        <v>0</v>
      </c>
      <c r="AO28" s="429">
        <v>0</v>
      </c>
      <c r="AP28" s="429">
        <v>0</v>
      </c>
      <c r="AQ28" s="429">
        <v>0</v>
      </c>
      <c r="AR28" s="429">
        <v>0</v>
      </c>
      <c r="AS28" s="429">
        <v>0</v>
      </c>
      <c r="AT28" s="429">
        <v>0</v>
      </c>
      <c r="AU28" s="429">
        <v>0</v>
      </c>
      <c r="AV28" s="429">
        <v>0</v>
      </c>
      <c r="AW28" s="429">
        <v>0</v>
      </c>
      <c r="AX28" s="429">
        <v>0</v>
      </c>
      <c r="AY28" s="429">
        <v>0</v>
      </c>
      <c r="AZ28" s="429">
        <v>0</v>
      </c>
      <c r="BA28" s="429">
        <v>0</v>
      </c>
      <c r="BB28" s="429">
        <v>0</v>
      </c>
      <c r="BC28" s="429">
        <v>0</v>
      </c>
      <c r="BD28" s="429">
        <v>0</v>
      </c>
      <c r="BE28" s="429">
        <v>0</v>
      </c>
      <c r="BF28" s="429">
        <v>0</v>
      </c>
      <c r="BG28" s="561">
        <v>0</v>
      </c>
      <c r="BH28" s="561">
        <v>0</v>
      </c>
      <c r="BI28" s="561">
        <v>0</v>
      </c>
      <c r="BJ28" s="561">
        <v>0</v>
      </c>
      <c r="BK28" s="561">
        <v>0</v>
      </c>
      <c r="BL28" s="561">
        <v>0</v>
      </c>
      <c r="BM28" s="561">
        <v>0</v>
      </c>
      <c r="BN28" s="561">
        <v>0</v>
      </c>
      <c r="BO28" s="561">
        <v>0</v>
      </c>
      <c r="BP28" s="561">
        <v>0</v>
      </c>
      <c r="BQ28" s="561">
        <v>0</v>
      </c>
      <c r="BR28" s="561">
        <v>0</v>
      </c>
      <c r="BS28" s="561">
        <v>0</v>
      </c>
      <c r="BT28" s="561">
        <v>0</v>
      </c>
      <c r="BU28" s="561">
        <v>0</v>
      </c>
      <c r="BV28" s="561">
        <v>0</v>
      </c>
      <c r="BW28" s="561">
        <v>0</v>
      </c>
      <c r="BX28" s="561">
        <v>0</v>
      </c>
      <c r="BY28" s="561">
        <v>0</v>
      </c>
      <c r="BZ28" s="561">
        <v>0</v>
      </c>
      <c r="CA28" s="429"/>
      <c r="CB28" s="429"/>
      <c r="CC28" s="429"/>
      <c r="CD28" s="429"/>
      <c r="CE28" s="429"/>
      <c r="CF28" s="429"/>
      <c r="CG28" s="429"/>
      <c r="CH28" s="429"/>
      <c r="CI28" s="429"/>
      <c r="CJ28" s="392">
        <v>0</v>
      </c>
    </row>
    <row r="29" spans="1:88" s="237" customFormat="1" ht="15" hidden="1" customHeight="1" x14ac:dyDescent="0.2">
      <c r="A29" s="620"/>
      <c r="B29" s="238" t="s">
        <v>1326</v>
      </c>
      <c r="C29" s="429" t="s">
        <v>1325</v>
      </c>
      <c r="D29" s="429">
        <v>0</v>
      </c>
      <c r="E29" s="429">
        <v>0</v>
      </c>
      <c r="F29" s="429">
        <v>0</v>
      </c>
      <c r="G29" s="429">
        <v>0</v>
      </c>
      <c r="H29" s="429">
        <v>0</v>
      </c>
      <c r="I29" s="429">
        <v>0</v>
      </c>
      <c r="J29" s="429">
        <v>0</v>
      </c>
      <c r="K29" s="429">
        <v>0</v>
      </c>
      <c r="L29" s="429">
        <v>0</v>
      </c>
      <c r="M29" s="429">
        <v>0</v>
      </c>
      <c r="N29" s="429">
        <v>0</v>
      </c>
      <c r="O29" s="429">
        <v>0</v>
      </c>
      <c r="P29" s="429">
        <v>0</v>
      </c>
      <c r="Q29" s="429">
        <v>0</v>
      </c>
      <c r="R29" s="429">
        <v>0</v>
      </c>
      <c r="S29" s="429">
        <v>0</v>
      </c>
      <c r="T29" s="429">
        <v>0</v>
      </c>
      <c r="U29" s="429">
        <v>0</v>
      </c>
      <c r="V29" s="429">
        <v>0</v>
      </c>
      <c r="W29" s="429">
        <v>0</v>
      </c>
      <c r="X29" s="429">
        <v>0</v>
      </c>
      <c r="Y29" s="429">
        <v>0</v>
      </c>
      <c r="Z29" s="429">
        <v>0</v>
      </c>
      <c r="AA29" s="429">
        <v>0</v>
      </c>
      <c r="AB29" s="429">
        <v>0</v>
      </c>
      <c r="AC29" s="429">
        <v>0</v>
      </c>
      <c r="AD29" s="429">
        <v>0</v>
      </c>
      <c r="AE29" s="429">
        <v>0</v>
      </c>
      <c r="AF29" s="429">
        <v>0</v>
      </c>
      <c r="AG29" s="429">
        <v>0</v>
      </c>
      <c r="AH29" s="429">
        <v>0</v>
      </c>
      <c r="AI29" s="429">
        <v>0</v>
      </c>
      <c r="AJ29" s="429">
        <v>0</v>
      </c>
      <c r="AK29" s="429">
        <v>0</v>
      </c>
      <c r="AL29" s="429">
        <v>0</v>
      </c>
      <c r="AM29" s="429">
        <v>0</v>
      </c>
      <c r="AN29" s="429">
        <v>0</v>
      </c>
      <c r="AO29" s="429">
        <v>0</v>
      </c>
      <c r="AP29" s="429">
        <v>0</v>
      </c>
      <c r="AQ29" s="429">
        <v>0</v>
      </c>
      <c r="AR29" s="429">
        <v>0</v>
      </c>
      <c r="AS29" s="429">
        <v>0</v>
      </c>
      <c r="AT29" s="429">
        <v>0</v>
      </c>
      <c r="AU29" s="429">
        <v>0</v>
      </c>
      <c r="AV29" s="429">
        <v>0</v>
      </c>
      <c r="AW29" s="429">
        <v>0</v>
      </c>
      <c r="AX29" s="429">
        <v>0</v>
      </c>
      <c r="AY29" s="429">
        <v>0</v>
      </c>
      <c r="AZ29" s="429">
        <v>0</v>
      </c>
      <c r="BA29" s="429">
        <v>0</v>
      </c>
      <c r="BB29" s="429">
        <v>0</v>
      </c>
      <c r="BC29" s="429">
        <v>0</v>
      </c>
      <c r="BD29" s="429">
        <v>0</v>
      </c>
      <c r="BE29" s="429">
        <v>0</v>
      </c>
      <c r="BF29" s="429">
        <v>0</v>
      </c>
      <c r="BG29" s="561">
        <v>0</v>
      </c>
      <c r="BH29" s="561">
        <v>0</v>
      </c>
      <c r="BI29" s="561">
        <v>0</v>
      </c>
      <c r="BJ29" s="561">
        <v>0</v>
      </c>
      <c r="BK29" s="561">
        <v>0</v>
      </c>
      <c r="BL29" s="561">
        <v>0</v>
      </c>
      <c r="BM29" s="561">
        <v>0</v>
      </c>
      <c r="BN29" s="561">
        <v>0</v>
      </c>
      <c r="BO29" s="561">
        <v>0</v>
      </c>
      <c r="BP29" s="561">
        <v>0</v>
      </c>
      <c r="BQ29" s="561">
        <v>0</v>
      </c>
      <c r="BR29" s="561">
        <v>0</v>
      </c>
      <c r="BS29" s="561">
        <v>0</v>
      </c>
      <c r="BT29" s="561">
        <v>0</v>
      </c>
      <c r="BU29" s="561">
        <v>0</v>
      </c>
      <c r="BV29" s="561">
        <v>0</v>
      </c>
      <c r="BW29" s="561">
        <v>0</v>
      </c>
      <c r="BX29" s="561">
        <v>0</v>
      </c>
      <c r="BY29" s="561">
        <v>0</v>
      </c>
      <c r="BZ29" s="561">
        <v>0</v>
      </c>
      <c r="CA29" s="429"/>
      <c r="CB29" s="429"/>
      <c r="CC29" s="429"/>
      <c r="CD29" s="429"/>
      <c r="CE29" s="429"/>
      <c r="CF29" s="429"/>
      <c r="CG29" s="429"/>
      <c r="CH29" s="429"/>
      <c r="CI29" s="429"/>
      <c r="CJ29" s="392">
        <v>0</v>
      </c>
    </row>
    <row r="30" spans="1:88" s="237" customFormat="1" ht="15" hidden="1" customHeight="1" x14ac:dyDescent="0.2">
      <c r="A30" s="620"/>
      <c r="B30" s="238" t="s">
        <v>1328</v>
      </c>
      <c r="C30" s="429" t="s">
        <v>1327</v>
      </c>
      <c r="D30" s="429">
        <v>0</v>
      </c>
      <c r="E30" s="429">
        <v>0</v>
      </c>
      <c r="F30" s="429">
        <v>0</v>
      </c>
      <c r="G30" s="429">
        <v>0</v>
      </c>
      <c r="H30" s="429">
        <v>0</v>
      </c>
      <c r="I30" s="429">
        <v>0</v>
      </c>
      <c r="J30" s="429">
        <v>0</v>
      </c>
      <c r="K30" s="429">
        <v>0</v>
      </c>
      <c r="L30" s="429">
        <v>0</v>
      </c>
      <c r="M30" s="429">
        <v>0</v>
      </c>
      <c r="N30" s="429">
        <v>0</v>
      </c>
      <c r="O30" s="429">
        <v>0</v>
      </c>
      <c r="P30" s="429">
        <v>0</v>
      </c>
      <c r="Q30" s="429">
        <v>0</v>
      </c>
      <c r="R30" s="429">
        <v>0</v>
      </c>
      <c r="S30" s="429">
        <v>0</v>
      </c>
      <c r="T30" s="429">
        <v>0</v>
      </c>
      <c r="U30" s="429">
        <v>0</v>
      </c>
      <c r="V30" s="429">
        <v>0</v>
      </c>
      <c r="W30" s="429">
        <v>0</v>
      </c>
      <c r="X30" s="429">
        <v>0</v>
      </c>
      <c r="Y30" s="429">
        <v>0</v>
      </c>
      <c r="Z30" s="429">
        <v>0</v>
      </c>
      <c r="AA30" s="429">
        <v>0</v>
      </c>
      <c r="AB30" s="429">
        <v>0</v>
      </c>
      <c r="AC30" s="429">
        <v>0</v>
      </c>
      <c r="AD30" s="429">
        <v>0</v>
      </c>
      <c r="AE30" s="429">
        <v>0</v>
      </c>
      <c r="AF30" s="429">
        <v>0</v>
      </c>
      <c r="AG30" s="429">
        <v>0</v>
      </c>
      <c r="AH30" s="429">
        <v>0</v>
      </c>
      <c r="AI30" s="429">
        <v>0</v>
      </c>
      <c r="AJ30" s="429">
        <v>0</v>
      </c>
      <c r="AK30" s="429">
        <v>0</v>
      </c>
      <c r="AL30" s="429">
        <v>0</v>
      </c>
      <c r="AM30" s="429">
        <v>0</v>
      </c>
      <c r="AN30" s="429">
        <v>0</v>
      </c>
      <c r="AO30" s="429">
        <v>0</v>
      </c>
      <c r="AP30" s="429">
        <v>0</v>
      </c>
      <c r="AQ30" s="429">
        <v>0</v>
      </c>
      <c r="AR30" s="429">
        <v>0</v>
      </c>
      <c r="AS30" s="429">
        <v>0</v>
      </c>
      <c r="AT30" s="429">
        <v>0</v>
      </c>
      <c r="AU30" s="429">
        <v>0</v>
      </c>
      <c r="AV30" s="429">
        <v>0</v>
      </c>
      <c r="AW30" s="429">
        <v>0</v>
      </c>
      <c r="AX30" s="429">
        <v>0</v>
      </c>
      <c r="AY30" s="429">
        <v>0</v>
      </c>
      <c r="AZ30" s="429">
        <v>0</v>
      </c>
      <c r="BA30" s="429">
        <v>0</v>
      </c>
      <c r="BB30" s="429">
        <v>0</v>
      </c>
      <c r="BC30" s="429">
        <v>0</v>
      </c>
      <c r="BD30" s="429">
        <v>0</v>
      </c>
      <c r="BE30" s="429">
        <v>0</v>
      </c>
      <c r="BF30" s="429">
        <v>0</v>
      </c>
      <c r="BG30" s="561">
        <v>0</v>
      </c>
      <c r="BH30" s="561">
        <v>0</v>
      </c>
      <c r="BI30" s="561">
        <v>0</v>
      </c>
      <c r="BJ30" s="561">
        <v>0</v>
      </c>
      <c r="BK30" s="561">
        <v>0</v>
      </c>
      <c r="BL30" s="561">
        <v>0</v>
      </c>
      <c r="BM30" s="561">
        <v>0</v>
      </c>
      <c r="BN30" s="561">
        <v>0</v>
      </c>
      <c r="BO30" s="561">
        <v>0</v>
      </c>
      <c r="BP30" s="561">
        <v>0</v>
      </c>
      <c r="BQ30" s="561">
        <v>0</v>
      </c>
      <c r="BR30" s="561">
        <v>0</v>
      </c>
      <c r="BS30" s="561">
        <v>0</v>
      </c>
      <c r="BT30" s="561">
        <v>0</v>
      </c>
      <c r="BU30" s="561">
        <v>0</v>
      </c>
      <c r="BV30" s="561">
        <v>0</v>
      </c>
      <c r="BW30" s="561">
        <v>0</v>
      </c>
      <c r="BX30" s="561">
        <v>0</v>
      </c>
      <c r="BY30" s="561">
        <v>0</v>
      </c>
      <c r="BZ30" s="561">
        <v>0</v>
      </c>
      <c r="CA30" s="429"/>
      <c r="CB30" s="429"/>
      <c r="CC30" s="429"/>
      <c r="CD30" s="429"/>
      <c r="CE30" s="429"/>
      <c r="CF30" s="429"/>
      <c r="CG30" s="429"/>
      <c r="CH30" s="429"/>
      <c r="CI30" s="429"/>
      <c r="CJ30" s="392">
        <v>0</v>
      </c>
    </row>
    <row r="31" spans="1:88" s="237" customFormat="1" ht="15" hidden="1" customHeight="1" x14ac:dyDescent="0.2">
      <c r="A31" s="620"/>
      <c r="B31" s="238" t="s">
        <v>1425</v>
      </c>
      <c r="C31" s="429" t="s">
        <v>1329</v>
      </c>
      <c r="D31" s="429">
        <v>0</v>
      </c>
      <c r="E31" s="429">
        <v>0</v>
      </c>
      <c r="F31" s="429">
        <v>0</v>
      </c>
      <c r="G31" s="429">
        <v>0</v>
      </c>
      <c r="H31" s="429">
        <v>0</v>
      </c>
      <c r="I31" s="429">
        <v>0</v>
      </c>
      <c r="J31" s="429">
        <v>0</v>
      </c>
      <c r="K31" s="429">
        <v>0</v>
      </c>
      <c r="L31" s="429">
        <v>0</v>
      </c>
      <c r="M31" s="429">
        <v>0</v>
      </c>
      <c r="N31" s="429">
        <v>0</v>
      </c>
      <c r="O31" s="429">
        <v>0</v>
      </c>
      <c r="P31" s="429">
        <v>0</v>
      </c>
      <c r="Q31" s="429">
        <v>0</v>
      </c>
      <c r="R31" s="429">
        <v>0</v>
      </c>
      <c r="S31" s="429">
        <v>0</v>
      </c>
      <c r="T31" s="429">
        <v>0</v>
      </c>
      <c r="U31" s="429">
        <v>0</v>
      </c>
      <c r="V31" s="429">
        <v>0</v>
      </c>
      <c r="W31" s="429">
        <v>0</v>
      </c>
      <c r="X31" s="429">
        <v>0</v>
      </c>
      <c r="Y31" s="429">
        <v>0</v>
      </c>
      <c r="Z31" s="429">
        <v>0</v>
      </c>
      <c r="AA31" s="429">
        <v>0</v>
      </c>
      <c r="AB31" s="429">
        <v>0</v>
      </c>
      <c r="AC31" s="429">
        <v>0</v>
      </c>
      <c r="AD31" s="429">
        <v>0</v>
      </c>
      <c r="AE31" s="429">
        <v>0</v>
      </c>
      <c r="AF31" s="429">
        <v>0</v>
      </c>
      <c r="AG31" s="429">
        <v>0</v>
      </c>
      <c r="AH31" s="429">
        <v>0</v>
      </c>
      <c r="AI31" s="429">
        <v>0</v>
      </c>
      <c r="AJ31" s="429">
        <v>0</v>
      </c>
      <c r="AK31" s="429">
        <v>0</v>
      </c>
      <c r="AL31" s="429">
        <v>0</v>
      </c>
      <c r="AM31" s="429">
        <v>0</v>
      </c>
      <c r="AN31" s="429">
        <v>0</v>
      </c>
      <c r="AO31" s="429">
        <v>0</v>
      </c>
      <c r="AP31" s="429">
        <v>0</v>
      </c>
      <c r="AQ31" s="429">
        <v>0</v>
      </c>
      <c r="AR31" s="429">
        <v>0</v>
      </c>
      <c r="AS31" s="429">
        <v>0</v>
      </c>
      <c r="AT31" s="429">
        <v>0</v>
      </c>
      <c r="AU31" s="429">
        <v>0</v>
      </c>
      <c r="AV31" s="429">
        <v>0</v>
      </c>
      <c r="AW31" s="429">
        <v>0</v>
      </c>
      <c r="AX31" s="429">
        <v>0</v>
      </c>
      <c r="AY31" s="429">
        <v>0</v>
      </c>
      <c r="AZ31" s="429">
        <v>0</v>
      </c>
      <c r="BA31" s="429">
        <v>0</v>
      </c>
      <c r="BB31" s="429">
        <v>0</v>
      </c>
      <c r="BC31" s="429">
        <v>0</v>
      </c>
      <c r="BD31" s="429">
        <v>0</v>
      </c>
      <c r="BE31" s="429">
        <v>0</v>
      </c>
      <c r="BF31" s="429">
        <v>0</v>
      </c>
      <c r="BG31" s="561">
        <v>0</v>
      </c>
      <c r="BH31" s="561">
        <v>0</v>
      </c>
      <c r="BI31" s="561">
        <v>0</v>
      </c>
      <c r="BJ31" s="561">
        <v>0</v>
      </c>
      <c r="BK31" s="561">
        <v>0</v>
      </c>
      <c r="BL31" s="561">
        <v>0</v>
      </c>
      <c r="BM31" s="561">
        <v>0</v>
      </c>
      <c r="BN31" s="561">
        <v>0</v>
      </c>
      <c r="BO31" s="561">
        <v>0</v>
      </c>
      <c r="BP31" s="561">
        <v>0</v>
      </c>
      <c r="BQ31" s="561">
        <v>0</v>
      </c>
      <c r="BR31" s="561">
        <v>0</v>
      </c>
      <c r="BS31" s="561">
        <v>0</v>
      </c>
      <c r="BT31" s="561">
        <v>0</v>
      </c>
      <c r="BU31" s="561">
        <v>0</v>
      </c>
      <c r="BV31" s="561">
        <v>0</v>
      </c>
      <c r="BW31" s="561">
        <v>0</v>
      </c>
      <c r="BX31" s="561">
        <v>0</v>
      </c>
      <c r="BY31" s="561">
        <v>0</v>
      </c>
      <c r="BZ31" s="561">
        <v>0</v>
      </c>
      <c r="CA31" s="429"/>
      <c r="CB31" s="429"/>
      <c r="CC31" s="429"/>
      <c r="CD31" s="429"/>
      <c r="CE31" s="429"/>
      <c r="CF31" s="429"/>
      <c r="CG31" s="429"/>
      <c r="CH31" s="429"/>
      <c r="CI31" s="429"/>
      <c r="CJ31" s="392">
        <v>0</v>
      </c>
    </row>
    <row r="32" spans="1:88" s="237" customFormat="1" ht="15" hidden="1" customHeight="1" x14ac:dyDescent="0.2">
      <c r="A32" s="620"/>
      <c r="B32" s="238" t="s">
        <v>1332</v>
      </c>
      <c r="C32" s="429" t="s">
        <v>1331</v>
      </c>
      <c r="D32" s="429">
        <v>0</v>
      </c>
      <c r="E32" s="429">
        <v>0</v>
      </c>
      <c r="F32" s="429">
        <v>0</v>
      </c>
      <c r="G32" s="429">
        <v>0</v>
      </c>
      <c r="H32" s="429">
        <v>0</v>
      </c>
      <c r="I32" s="429">
        <v>0</v>
      </c>
      <c r="J32" s="429">
        <v>0</v>
      </c>
      <c r="K32" s="429">
        <v>0</v>
      </c>
      <c r="L32" s="429">
        <v>0</v>
      </c>
      <c r="M32" s="429">
        <v>0</v>
      </c>
      <c r="N32" s="429">
        <v>0</v>
      </c>
      <c r="O32" s="429">
        <v>0</v>
      </c>
      <c r="P32" s="429">
        <v>0</v>
      </c>
      <c r="Q32" s="429">
        <v>0</v>
      </c>
      <c r="R32" s="429">
        <v>0</v>
      </c>
      <c r="S32" s="429">
        <v>0</v>
      </c>
      <c r="T32" s="429">
        <v>0</v>
      </c>
      <c r="U32" s="429">
        <v>0</v>
      </c>
      <c r="V32" s="429">
        <v>0</v>
      </c>
      <c r="W32" s="429">
        <v>0</v>
      </c>
      <c r="X32" s="429">
        <v>0</v>
      </c>
      <c r="Y32" s="429">
        <v>0</v>
      </c>
      <c r="Z32" s="429">
        <v>0</v>
      </c>
      <c r="AA32" s="429">
        <v>0</v>
      </c>
      <c r="AB32" s="429">
        <v>0</v>
      </c>
      <c r="AC32" s="429">
        <v>0</v>
      </c>
      <c r="AD32" s="429">
        <v>0</v>
      </c>
      <c r="AE32" s="429">
        <v>0</v>
      </c>
      <c r="AF32" s="429">
        <v>0</v>
      </c>
      <c r="AG32" s="429">
        <v>0</v>
      </c>
      <c r="AH32" s="429">
        <v>0</v>
      </c>
      <c r="AI32" s="429">
        <v>0</v>
      </c>
      <c r="AJ32" s="429">
        <v>0</v>
      </c>
      <c r="AK32" s="429">
        <v>0</v>
      </c>
      <c r="AL32" s="429">
        <v>0</v>
      </c>
      <c r="AM32" s="429">
        <v>0</v>
      </c>
      <c r="AN32" s="429">
        <v>0</v>
      </c>
      <c r="AO32" s="429">
        <v>0</v>
      </c>
      <c r="AP32" s="429">
        <v>0</v>
      </c>
      <c r="AQ32" s="429">
        <v>0</v>
      </c>
      <c r="AR32" s="429">
        <v>0</v>
      </c>
      <c r="AS32" s="429">
        <v>0</v>
      </c>
      <c r="AT32" s="429">
        <v>0</v>
      </c>
      <c r="AU32" s="429">
        <v>0</v>
      </c>
      <c r="AV32" s="429">
        <v>0</v>
      </c>
      <c r="AW32" s="429">
        <v>0</v>
      </c>
      <c r="AX32" s="429">
        <v>0</v>
      </c>
      <c r="AY32" s="429">
        <v>0</v>
      </c>
      <c r="AZ32" s="429">
        <v>0</v>
      </c>
      <c r="BA32" s="429">
        <v>0</v>
      </c>
      <c r="BB32" s="429">
        <v>0</v>
      </c>
      <c r="BC32" s="429">
        <v>0</v>
      </c>
      <c r="BD32" s="429">
        <v>0</v>
      </c>
      <c r="BE32" s="429">
        <v>0</v>
      </c>
      <c r="BF32" s="429">
        <v>0</v>
      </c>
      <c r="BG32" s="561">
        <v>0</v>
      </c>
      <c r="BH32" s="561">
        <v>0</v>
      </c>
      <c r="BI32" s="561">
        <v>0</v>
      </c>
      <c r="BJ32" s="561">
        <v>0</v>
      </c>
      <c r="BK32" s="561">
        <v>0</v>
      </c>
      <c r="BL32" s="561">
        <v>0</v>
      </c>
      <c r="BM32" s="561">
        <v>0</v>
      </c>
      <c r="BN32" s="561">
        <v>0</v>
      </c>
      <c r="BO32" s="561">
        <v>0</v>
      </c>
      <c r="BP32" s="561">
        <v>0</v>
      </c>
      <c r="BQ32" s="561">
        <v>0</v>
      </c>
      <c r="BR32" s="561">
        <v>0</v>
      </c>
      <c r="BS32" s="561">
        <v>0</v>
      </c>
      <c r="BT32" s="561">
        <v>0</v>
      </c>
      <c r="BU32" s="561">
        <v>0</v>
      </c>
      <c r="BV32" s="561">
        <v>0</v>
      </c>
      <c r="BW32" s="561">
        <v>0</v>
      </c>
      <c r="BX32" s="561">
        <v>0</v>
      </c>
      <c r="BY32" s="561">
        <v>0</v>
      </c>
      <c r="BZ32" s="561">
        <v>0</v>
      </c>
      <c r="CA32" s="429"/>
      <c r="CB32" s="429"/>
      <c r="CC32" s="429"/>
      <c r="CD32" s="429"/>
      <c r="CE32" s="429"/>
      <c r="CF32" s="429"/>
      <c r="CG32" s="429"/>
      <c r="CH32" s="429"/>
      <c r="CI32" s="429"/>
      <c r="CJ32" s="392">
        <v>0</v>
      </c>
    </row>
    <row r="33" spans="1:88" s="237" customFormat="1" ht="15" hidden="1" customHeight="1" x14ac:dyDescent="0.2">
      <c r="A33" s="620"/>
      <c r="B33" s="238" t="s">
        <v>1334</v>
      </c>
      <c r="C33" s="429" t="s">
        <v>1333</v>
      </c>
      <c r="D33" s="429">
        <v>0</v>
      </c>
      <c r="E33" s="429">
        <v>0</v>
      </c>
      <c r="F33" s="429">
        <v>0</v>
      </c>
      <c r="G33" s="429">
        <v>0</v>
      </c>
      <c r="H33" s="429">
        <v>0</v>
      </c>
      <c r="I33" s="429">
        <v>0</v>
      </c>
      <c r="J33" s="429">
        <v>0</v>
      </c>
      <c r="K33" s="429">
        <v>0</v>
      </c>
      <c r="L33" s="429">
        <v>0</v>
      </c>
      <c r="M33" s="429">
        <v>0</v>
      </c>
      <c r="N33" s="429">
        <v>0</v>
      </c>
      <c r="O33" s="429">
        <v>0</v>
      </c>
      <c r="P33" s="429">
        <v>0</v>
      </c>
      <c r="Q33" s="429">
        <v>0</v>
      </c>
      <c r="R33" s="429">
        <v>0</v>
      </c>
      <c r="S33" s="429">
        <v>0</v>
      </c>
      <c r="T33" s="429">
        <v>0</v>
      </c>
      <c r="U33" s="429">
        <v>0</v>
      </c>
      <c r="V33" s="429">
        <v>0</v>
      </c>
      <c r="W33" s="429">
        <v>0</v>
      </c>
      <c r="X33" s="429">
        <v>0</v>
      </c>
      <c r="Y33" s="429">
        <v>0</v>
      </c>
      <c r="Z33" s="429">
        <v>0</v>
      </c>
      <c r="AA33" s="429">
        <v>0</v>
      </c>
      <c r="AB33" s="429">
        <v>0</v>
      </c>
      <c r="AC33" s="429">
        <v>0</v>
      </c>
      <c r="AD33" s="429">
        <v>0</v>
      </c>
      <c r="AE33" s="429">
        <v>0</v>
      </c>
      <c r="AF33" s="429">
        <v>0</v>
      </c>
      <c r="AG33" s="429">
        <v>0</v>
      </c>
      <c r="AH33" s="429">
        <v>0</v>
      </c>
      <c r="AI33" s="429">
        <v>0</v>
      </c>
      <c r="AJ33" s="429">
        <v>0</v>
      </c>
      <c r="AK33" s="429">
        <v>0</v>
      </c>
      <c r="AL33" s="429">
        <v>0</v>
      </c>
      <c r="AM33" s="429">
        <v>0</v>
      </c>
      <c r="AN33" s="429">
        <v>0</v>
      </c>
      <c r="AO33" s="429">
        <v>0</v>
      </c>
      <c r="AP33" s="429">
        <v>0</v>
      </c>
      <c r="AQ33" s="429">
        <v>0</v>
      </c>
      <c r="AR33" s="429">
        <v>0</v>
      </c>
      <c r="AS33" s="429">
        <v>0</v>
      </c>
      <c r="AT33" s="429">
        <v>0</v>
      </c>
      <c r="AU33" s="429">
        <v>0</v>
      </c>
      <c r="AV33" s="429">
        <v>0</v>
      </c>
      <c r="AW33" s="429">
        <v>0</v>
      </c>
      <c r="AX33" s="429">
        <v>0</v>
      </c>
      <c r="AY33" s="429">
        <v>0</v>
      </c>
      <c r="AZ33" s="429">
        <v>0</v>
      </c>
      <c r="BA33" s="429">
        <v>0</v>
      </c>
      <c r="BB33" s="429">
        <v>0</v>
      </c>
      <c r="BC33" s="429">
        <v>0</v>
      </c>
      <c r="BD33" s="429">
        <v>0</v>
      </c>
      <c r="BE33" s="429">
        <v>0</v>
      </c>
      <c r="BF33" s="429">
        <v>0</v>
      </c>
      <c r="BG33" s="561">
        <v>0</v>
      </c>
      <c r="BH33" s="561">
        <v>0</v>
      </c>
      <c r="BI33" s="561">
        <v>0</v>
      </c>
      <c r="BJ33" s="561">
        <v>0</v>
      </c>
      <c r="BK33" s="561">
        <v>0</v>
      </c>
      <c r="BL33" s="561">
        <v>0</v>
      </c>
      <c r="BM33" s="561">
        <v>0</v>
      </c>
      <c r="BN33" s="561">
        <v>0</v>
      </c>
      <c r="BO33" s="561">
        <v>0</v>
      </c>
      <c r="BP33" s="561">
        <v>0</v>
      </c>
      <c r="BQ33" s="561">
        <v>0</v>
      </c>
      <c r="BR33" s="561">
        <v>0</v>
      </c>
      <c r="BS33" s="561">
        <v>0</v>
      </c>
      <c r="BT33" s="561">
        <v>0</v>
      </c>
      <c r="BU33" s="561">
        <v>0</v>
      </c>
      <c r="BV33" s="561">
        <v>0</v>
      </c>
      <c r="BW33" s="561">
        <v>0</v>
      </c>
      <c r="BX33" s="561">
        <v>0</v>
      </c>
      <c r="BY33" s="561">
        <v>0</v>
      </c>
      <c r="BZ33" s="561">
        <v>0</v>
      </c>
      <c r="CA33" s="429"/>
      <c r="CB33" s="429"/>
      <c r="CC33" s="429"/>
      <c r="CD33" s="429"/>
      <c r="CE33" s="429"/>
      <c r="CF33" s="429"/>
      <c r="CG33" s="429"/>
      <c r="CH33" s="429"/>
      <c r="CI33" s="429"/>
      <c r="CJ33" s="392">
        <v>0</v>
      </c>
    </row>
    <row r="34" spans="1:88" s="237" customFormat="1" ht="15" hidden="1" customHeight="1" x14ac:dyDescent="0.2">
      <c r="A34" s="620"/>
      <c r="B34" s="238" t="s">
        <v>1336</v>
      </c>
      <c r="C34" s="429" t="s">
        <v>1335</v>
      </c>
      <c r="D34" s="429">
        <v>0</v>
      </c>
      <c r="E34" s="429">
        <v>0</v>
      </c>
      <c r="F34" s="429">
        <v>0</v>
      </c>
      <c r="G34" s="429">
        <v>0</v>
      </c>
      <c r="H34" s="429">
        <v>0</v>
      </c>
      <c r="I34" s="429">
        <v>0</v>
      </c>
      <c r="J34" s="429">
        <v>0</v>
      </c>
      <c r="K34" s="429">
        <v>0</v>
      </c>
      <c r="L34" s="429">
        <v>0</v>
      </c>
      <c r="M34" s="429">
        <v>0</v>
      </c>
      <c r="N34" s="429">
        <v>0</v>
      </c>
      <c r="O34" s="429">
        <v>0</v>
      </c>
      <c r="P34" s="429">
        <v>0</v>
      </c>
      <c r="Q34" s="429">
        <v>0</v>
      </c>
      <c r="R34" s="429">
        <v>0</v>
      </c>
      <c r="S34" s="429">
        <v>0</v>
      </c>
      <c r="T34" s="429">
        <v>0</v>
      </c>
      <c r="U34" s="429">
        <v>0</v>
      </c>
      <c r="V34" s="429">
        <v>0</v>
      </c>
      <c r="W34" s="429">
        <v>0</v>
      </c>
      <c r="X34" s="429">
        <v>0</v>
      </c>
      <c r="Y34" s="429">
        <v>0</v>
      </c>
      <c r="Z34" s="429">
        <v>0</v>
      </c>
      <c r="AA34" s="429">
        <v>0</v>
      </c>
      <c r="AB34" s="429">
        <v>0</v>
      </c>
      <c r="AC34" s="429">
        <v>0</v>
      </c>
      <c r="AD34" s="429">
        <v>0</v>
      </c>
      <c r="AE34" s="429">
        <v>0</v>
      </c>
      <c r="AF34" s="429">
        <v>0</v>
      </c>
      <c r="AG34" s="429">
        <v>0</v>
      </c>
      <c r="AH34" s="429">
        <v>0</v>
      </c>
      <c r="AI34" s="429">
        <v>0</v>
      </c>
      <c r="AJ34" s="429">
        <v>0</v>
      </c>
      <c r="AK34" s="429">
        <v>0</v>
      </c>
      <c r="AL34" s="429">
        <v>0</v>
      </c>
      <c r="AM34" s="429">
        <v>0</v>
      </c>
      <c r="AN34" s="429">
        <v>0</v>
      </c>
      <c r="AO34" s="429">
        <v>0</v>
      </c>
      <c r="AP34" s="429">
        <v>0</v>
      </c>
      <c r="AQ34" s="429">
        <v>0</v>
      </c>
      <c r="AR34" s="429">
        <v>0</v>
      </c>
      <c r="AS34" s="429">
        <v>0</v>
      </c>
      <c r="AT34" s="429">
        <v>0</v>
      </c>
      <c r="AU34" s="429">
        <v>0</v>
      </c>
      <c r="AV34" s="429">
        <v>0</v>
      </c>
      <c r="AW34" s="429">
        <v>0</v>
      </c>
      <c r="AX34" s="429">
        <v>0</v>
      </c>
      <c r="AY34" s="429">
        <v>0</v>
      </c>
      <c r="AZ34" s="429">
        <v>0</v>
      </c>
      <c r="BA34" s="429">
        <v>0</v>
      </c>
      <c r="BB34" s="429">
        <v>0</v>
      </c>
      <c r="BC34" s="429">
        <v>0</v>
      </c>
      <c r="BD34" s="429">
        <v>0</v>
      </c>
      <c r="BE34" s="429">
        <v>0</v>
      </c>
      <c r="BF34" s="429">
        <v>0</v>
      </c>
      <c r="BG34" s="561">
        <v>0</v>
      </c>
      <c r="BH34" s="561">
        <v>0</v>
      </c>
      <c r="BI34" s="561">
        <v>0</v>
      </c>
      <c r="BJ34" s="561">
        <v>0</v>
      </c>
      <c r="BK34" s="561">
        <v>0</v>
      </c>
      <c r="BL34" s="561">
        <v>0</v>
      </c>
      <c r="BM34" s="561">
        <v>0</v>
      </c>
      <c r="BN34" s="561">
        <v>0</v>
      </c>
      <c r="BO34" s="561">
        <v>0</v>
      </c>
      <c r="BP34" s="561">
        <v>0</v>
      </c>
      <c r="BQ34" s="561">
        <v>0</v>
      </c>
      <c r="BR34" s="561">
        <v>0</v>
      </c>
      <c r="BS34" s="561">
        <v>0</v>
      </c>
      <c r="BT34" s="561">
        <v>0</v>
      </c>
      <c r="BU34" s="561">
        <v>0</v>
      </c>
      <c r="BV34" s="561">
        <v>0</v>
      </c>
      <c r="BW34" s="561">
        <v>0</v>
      </c>
      <c r="BX34" s="561">
        <v>0</v>
      </c>
      <c r="BY34" s="561">
        <v>0</v>
      </c>
      <c r="BZ34" s="561">
        <v>0</v>
      </c>
      <c r="CA34" s="429"/>
      <c r="CB34" s="429"/>
      <c r="CC34" s="429"/>
      <c r="CD34" s="429"/>
      <c r="CE34" s="429"/>
      <c r="CF34" s="429"/>
      <c r="CG34" s="429"/>
      <c r="CH34" s="429"/>
      <c r="CI34" s="429"/>
      <c r="CJ34" s="392">
        <v>0</v>
      </c>
    </row>
    <row r="35" spans="1:88" s="237" customFormat="1" ht="15" hidden="1" customHeight="1" x14ac:dyDescent="0.2">
      <c r="A35" s="620"/>
      <c r="B35" s="238" t="s">
        <v>1338</v>
      </c>
      <c r="C35" s="429" t="s">
        <v>1337</v>
      </c>
      <c r="D35" s="239">
        <v>0</v>
      </c>
      <c r="E35" s="429">
        <v>0</v>
      </c>
      <c r="F35" s="429">
        <v>0</v>
      </c>
      <c r="G35" s="429">
        <v>0</v>
      </c>
      <c r="H35" s="429">
        <v>0</v>
      </c>
      <c r="I35" s="429">
        <v>0</v>
      </c>
      <c r="J35" s="429">
        <v>0</v>
      </c>
      <c r="K35" s="429">
        <v>0</v>
      </c>
      <c r="L35" s="429">
        <v>0</v>
      </c>
      <c r="M35" s="429">
        <v>0</v>
      </c>
      <c r="N35" s="429">
        <v>0</v>
      </c>
      <c r="O35" s="429">
        <v>0</v>
      </c>
      <c r="P35" s="429">
        <v>0</v>
      </c>
      <c r="Q35" s="429">
        <v>0</v>
      </c>
      <c r="R35" s="429">
        <v>0</v>
      </c>
      <c r="S35" s="429">
        <v>0</v>
      </c>
      <c r="T35" s="429">
        <v>0</v>
      </c>
      <c r="U35" s="429">
        <v>0</v>
      </c>
      <c r="V35" s="429">
        <v>0</v>
      </c>
      <c r="W35" s="429">
        <v>0</v>
      </c>
      <c r="X35" s="429">
        <v>0</v>
      </c>
      <c r="Y35" s="429">
        <v>0</v>
      </c>
      <c r="Z35" s="429">
        <v>0</v>
      </c>
      <c r="AA35" s="429">
        <v>0</v>
      </c>
      <c r="AB35" s="429">
        <v>0</v>
      </c>
      <c r="AC35" s="429">
        <v>0</v>
      </c>
      <c r="AD35" s="239">
        <v>0</v>
      </c>
      <c r="AE35" s="239">
        <v>0</v>
      </c>
      <c r="AF35" s="239">
        <v>0</v>
      </c>
      <c r="AG35" s="239">
        <v>0</v>
      </c>
      <c r="AH35" s="239">
        <v>0</v>
      </c>
      <c r="AI35" s="239">
        <v>0</v>
      </c>
      <c r="AJ35" s="239">
        <v>0</v>
      </c>
      <c r="AK35" s="239">
        <v>0</v>
      </c>
      <c r="AL35" s="239">
        <v>0</v>
      </c>
      <c r="AM35" s="239">
        <v>0</v>
      </c>
      <c r="AN35" s="239">
        <v>0</v>
      </c>
      <c r="AO35" s="239">
        <v>0</v>
      </c>
      <c r="AP35" s="239">
        <v>0</v>
      </c>
      <c r="AQ35" s="239">
        <v>0</v>
      </c>
      <c r="AR35" s="239">
        <v>0</v>
      </c>
      <c r="AS35" s="239">
        <v>0</v>
      </c>
      <c r="AT35" s="239">
        <v>0</v>
      </c>
      <c r="AU35" s="239">
        <v>0</v>
      </c>
      <c r="AV35" s="239">
        <v>0</v>
      </c>
      <c r="AW35" s="239">
        <v>0</v>
      </c>
      <c r="AX35" s="239">
        <v>0</v>
      </c>
      <c r="AY35" s="239">
        <v>0</v>
      </c>
      <c r="AZ35" s="239">
        <v>0</v>
      </c>
      <c r="BA35" s="239">
        <v>0</v>
      </c>
      <c r="BB35" s="429">
        <v>0</v>
      </c>
      <c r="BC35" s="239">
        <v>0</v>
      </c>
      <c r="BD35" s="239">
        <v>0</v>
      </c>
      <c r="BE35" s="239">
        <v>0</v>
      </c>
      <c r="BF35" s="239">
        <v>0</v>
      </c>
      <c r="BG35" s="562">
        <v>0</v>
      </c>
      <c r="BH35" s="562">
        <v>0</v>
      </c>
      <c r="BI35" s="562">
        <v>0</v>
      </c>
      <c r="BJ35" s="562">
        <v>0</v>
      </c>
      <c r="BK35" s="562">
        <v>0</v>
      </c>
      <c r="BL35" s="562">
        <v>0</v>
      </c>
      <c r="BM35" s="562">
        <v>0</v>
      </c>
      <c r="BN35" s="562">
        <v>0</v>
      </c>
      <c r="BO35" s="562">
        <v>0</v>
      </c>
      <c r="BP35" s="562">
        <v>0</v>
      </c>
      <c r="BQ35" s="562">
        <v>0</v>
      </c>
      <c r="BR35" s="562">
        <v>0</v>
      </c>
      <c r="BS35" s="562">
        <v>0</v>
      </c>
      <c r="BT35" s="562">
        <v>0</v>
      </c>
      <c r="BU35" s="562">
        <v>0</v>
      </c>
      <c r="BV35" s="562">
        <v>0</v>
      </c>
      <c r="BW35" s="562">
        <v>0</v>
      </c>
      <c r="BX35" s="562">
        <v>0</v>
      </c>
      <c r="BY35" s="562">
        <v>0</v>
      </c>
      <c r="BZ35" s="562">
        <v>0</v>
      </c>
      <c r="CA35" s="239">
        <v>0</v>
      </c>
      <c r="CB35" s="239"/>
      <c r="CC35" s="239"/>
      <c r="CD35" s="239"/>
      <c r="CE35" s="239"/>
      <c r="CF35" s="239"/>
      <c r="CG35" s="239"/>
      <c r="CH35" s="239"/>
      <c r="CI35" s="239"/>
      <c r="CJ35" s="392">
        <v>0</v>
      </c>
    </row>
    <row r="36" spans="1:88" s="237" customFormat="1" ht="15" hidden="1" customHeight="1" x14ac:dyDescent="0.2">
      <c r="A36" s="620"/>
      <c r="B36" s="238" t="s">
        <v>1340</v>
      </c>
      <c r="C36" s="429" t="s">
        <v>1339</v>
      </c>
      <c r="D36" s="429">
        <v>0</v>
      </c>
      <c r="E36" s="429">
        <v>0</v>
      </c>
      <c r="F36" s="429">
        <v>0</v>
      </c>
      <c r="G36" s="429">
        <v>0</v>
      </c>
      <c r="H36" s="429">
        <v>0</v>
      </c>
      <c r="I36" s="429">
        <v>0</v>
      </c>
      <c r="J36" s="429">
        <v>0</v>
      </c>
      <c r="K36" s="429">
        <v>0</v>
      </c>
      <c r="L36" s="429">
        <v>0</v>
      </c>
      <c r="M36" s="429">
        <v>0</v>
      </c>
      <c r="N36" s="429">
        <v>0</v>
      </c>
      <c r="O36" s="429">
        <v>0</v>
      </c>
      <c r="P36" s="429">
        <v>0</v>
      </c>
      <c r="Q36" s="429">
        <v>0</v>
      </c>
      <c r="R36" s="429">
        <v>0</v>
      </c>
      <c r="S36" s="429">
        <v>0</v>
      </c>
      <c r="T36" s="429">
        <v>0</v>
      </c>
      <c r="U36" s="429">
        <v>0</v>
      </c>
      <c r="V36" s="429">
        <v>0</v>
      </c>
      <c r="W36" s="429">
        <v>0</v>
      </c>
      <c r="X36" s="429">
        <v>0</v>
      </c>
      <c r="Y36" s="429">
        <v>0</v>
      </c>
      <c r="Z36" s="429">
        <v>0</v>
      </c>
      <c r="AA36" s="429">
        <v>0</v>
      </c>
      <c r="AB36" s="429">
        <v>0</v>
      </c>
      <c r="AC36" s="429">
        <v>0</v>
      </c>
      <c r="AD36" s="429">
        <v>0</v>
      </c>
      <c r="AE36" s="429">
        <v>0</v>
      </c>
      <c r="AF36" s="429">
        <v>0</v>
      </c>
      <c r="AG36" s="429">
        <v>0</v>
      </c>
      <c r="AH36" s="429">
        <v>0</v>
      </c>
      <c r="AI36" s="429">
        <v>0</v>
      </c>
      <c r="AJ36" s="429">
        <v>0</v>
      </c>
      <c r="AK36" s="429">
        <v>0</v>
      </c>
      <c r="AL36" s="429">
        <v>0</v>
      </c>
      <c r="AM36" s="429">
        <v>0</v>
      </c>
      <c r="AN36" s="429">
        <v>0</v>
      </c>
      <c r="AO36" s="429">
        <v>0</v>
      </c>
      <c r="AP36" s="429">
        <v>0</v>
      </c>
      <c r="AQ36" s="429">
        <v>0</v>
      </c>
      <c r="AR36" s="429">
        <v>0</v>
      </c>
      <c r="AS36" s="429">
        <v>0</v>
      </c>
      <c r="AT36" s="429">
        <v>0</v>
      </c>
      <c r="AU36" s="429">
        <v>0</v>
      </c>
      <c r="AV36" s="429">
        <v>0</v>
      </c>
      <c r="AW36" s="429">
        <v>0</v>
      </c>
      <c r="AX36" s="429">
        <v>0</v>
      </c>
      <c r="AY36" s="429">
        <v>0</v>
      </c>
      <c r="AZ36" s="429">
        <v>0</v>
      </c>
      <c r="BA36" s="429">
        <v>0</v>
      </c>
      <c r="BB36" s="429">
        <v>0</v>
      </c>
      <c r="BC36" s="429">
        <v>0</v>
      </c>
      <c r="BD36" s="429">
        <v>0</v>
      </c>
      <c r="BE36" s="429">
        <v>0</v>
      </c>
      <c r="BF36" s="429">
        <v>0</v>
      </c>
      <c r="BG36" s="561">
        <v>0</v>
      </c>
      <c r="BH36" s="561">
        <v>0</v>
      </c>
      <c r="BI36" s="561">
        <v>0</v>
      </c>
      <c r="BJ36" s="561">
        <v>0</v>
      </c>
      <c r="BK36" s="561">
        <v>0</v>
      </c>
      <c r="BL36" s="561">
        <v>0</v>
      </c>
      <c r="BM36" s="561">
        <v>0</v>
      </c>
      <c r="BN36" s="561">
        <v>0</v>
      </c>
      <c r="BO36" s="561">
        <v>0</v>
      </c>
      <c r="BP36" s="561">
        <v>0</v>
      </c>
      <c r="BQ36" s="561">
        <v>0</v>
      </c>
      <c r="BR36" s="561">
        <v>0</v>
      </c>
      <c r="BS36" s="561">
        <v>0</v>
      </c>
      <c r="BT36" s="561">
        <v>0</v>
      </c>
      <c r="BU36" s="561">
        <v>0</v>
      </c>
      <c r="BV36" s="561">
        <v>0</v>
      </c>
      <c r="BW36" s="561">
        <v>0</v>
      </c>
      <c r="BX36" s="561">
        <v>0</v>
      </c>
      <c r="BY36" s="561">
        <v>0</v>
      </c>
      <c r="BZ36" s="561">
        <v>0</v>
      </c>
      <c r="CA36" s="429"/>
      <c r="CB36" s="429"/>
      <c r="CC36" s="429"/>
      <c r="CD36" s="429"/>
      <c r="CE36" s="429"/>
      <c r="CF36" s="429"/>
      <c r="CG36" s="429"/>
      <c r="CH36" s="429"/>
      <c r="CI36" s="429"/>
      <c r="CJ36" s="392">
        <v>0</v>
      </c>
    </row>
    <row r="37" spans="1:88" s="237" customFormat="1" ht="15" hidden="1" customHeight="1" x14ac:dyDescent="0.2">
      <c r="A37" s="620"/>
      <c r="B37" s="238" t="s">
        <v>1342</v>
      </c>
      <c r="C37" s="429" t="s">
        <v>1341</v>
      </c>
      <c r="D37" s="429">
        <v>0</v>
      </c>
      <c r="E37" s="429">
        <v>0</v>
      </c>
      <c r="F37" s="429">
        <v>0</v>
      </c>
      <c r="G37" s="429">
        <v>0</v>
      </c>
      <c r="H37" s="429">
        <v>0</v>
      </c>
      <c r="I37" s="429">
        <v>0</v>
      </c>
      <c r="J37" s="429">
        <v>0</v>
      </c>
      <c r="K37" s="429">
        <v>0</v>
      </c>
      <c r="L37" s="429">
        <v>0</v>
      </c>
      <c r="M37" s="429">
        <v>0</v>
      </c>
      <c r="N37" s="429">
        <v>0</v>
      </c>
      <c r="O37" s="429">
        <v>0</v>
      </c>
      <c r="P37" s="429">
        <v>0</v>
      </c>
      <c r="Q37" s="429">
        <v>0</v>
      </c>
      <c r="R37" s="429">
        <v>0</v>
      </c>
      <c r="S37" s="429">
        <v>0</v>
      </c>
      <c r="T37" s="429">
        <v>0</v>
      </c>
      <c r="U37" s="429">
        <v>0</v>
      </c>
      <c r="V37" s="429">
        <v>0</v>
      </c>
      <c r="W37" s="429">
        <v>0</v>
      </c>
      <c r="X37" s="429">
        <v>0</v>
      </c>
      <c r="Y37" s="429">
        <v>0</v>
      </c>
      <c r="Z37" s="429">
        <v>0</v>
      </c>
      <c r="AA37" s="429">
        <v>0</v>
      </c>
      <c r="AB37" s="429">
        <v>0</v>
      </c>
      <c r="AC37" s="429">
        <v>0</v>
      </c>
      <c r="AD37" s="429">
        <v>0</v>
      </c>
      <c r="AE37" s="429">
        <v>0</v>
      </c>
      <c r="AF37" s="429">
        <v>0</v>
      </c>
      <c r="AG37" s="429">
        <v>0</v>
      </c>
      <c r="AH37" s="429">
        <v>0</v>
      </c>
      <c r="AI37" s="429">
        <v>0</v>
      </c>
      <c r="AJ37" s="429">
        <v>0</v>
      </c>
      <c r="AK37" s="429">
        <v>0</v>
      </c>
      <c r="AL37" s="429">
        <v>0</v>
      </c>
      <c r="AM37" s="429">
        <v>0</v>
      </c>
      <c r="AN37" s="429">
        <v>0</v>
      </c>
      <c r="AO37" s="429">
        <v>0</v>
      </c>
      <c r="AP37" s="429">
        <v>0</v>
      </c>
      <c r="AQ37" s="429">
        <v>0</v>
      </c>
      <c r="AR37" s="429">
        <v>0</v>
      </c>
      <c r="AS37" s="429">
        <v>0</v>
      </c>
      <c r="AT37" s="429">
        <v>0</v>
      </c>
      <c r="AU37" s="429">
        <v>0</v>
      </c>
      <c r="AV37" s="429">
        <v>0</v>
      </c>
      <c r="AW37" s="429">
        <v>0</v>
      </c>
      <c r="AX37" s="429">
        <v>0</v>
      </c>
      <c r="AY37" s="429">
        <v>0</v>
      </c>
      <c r="AZ37" s="429">
        <v>0</v>
      </c>
      <c r="BA37" s="429">
        <v>0</v>
      </c>
      <c r="BB37" s="429">
        <v>0</v>
      </c>
      <c r="BC37" s="429">
        <v>0</v>
      </c>
      <c r="BD37" s="429">
        <v>0</v>
      </c>
      <c r="BE37" s="429">
        <v>0</v>
      </c>
      <c r="BF37" s="429">
        <v>0</v>
      </c>
      <c r="BG37" s="561">
        <v>0</v>
      </c>
      <c r="BH37" s="561">
        <v>0</v>
      </c>
      <c r="BI37" s="561">
        <v>0</v>
      </c>
      <c r="BJ37" s="561">
        <v>0</v>
      </c>
      <c r="BK37" s="561">
        <v>0</v>
      </c>
      <c r="BL37" s="561">
        <v>0</v>
      </c>
      <c r="BM37" s="561">
        <v>0</v>
      </c>
      <c r="BN37" s="561">
        <v>0</v>
      </c>
      <c r="BO37" s="561">
        <v>0</v>
      </c>
      <c r="BP37" s="561">
        <v>0</v>
      </c>
      <c r="BQ37" s="561">
        <v>0</v>
      </c>
      <c r="BR37" s="561">
        <v>0</v>
      </c>
      <c r="BS37" s="561">
        <v>0</v>
      </c>
      <c r="BT37" s="561">
        <v>0</v>
      </c>
      <c r="BU37" s="561">
        <v>0</v>
      </c>
      <c r="BV37" s="561">
        <v>0</v>
      </c>
      <c r="BW37" s="561">
        <v>0</v>
      </c>
      <c r="BX37" s="561">
        <v>0</v>
      </c>
      <c r="BY37" s="561">
        <v>0</v>
      </c>
      <c r="BZ37" s="561">
        <v>0</v>
      </c>
      <c r="CA37" s="429"/>
      <c r="CB37" s="429"/>
      <c r="CC37" s="429"/>
      <c r="CD37" s="429"/>
      <c r="CE37" s="429"/>
      <c r="CF37" s="429"/>
      <c r="CG37" s="429"/>
      <c r="CH37" s="429"/>
      <c r="CI37" s="429"/>
      <c r="CJ37" s="392">
        <v>0</v>
      </c>
    </row>
    <row r="38" spans="1:88" s="237" customFormat="1" ht="15" hidden="1" customHeight="1" x14ac:dyDescent="0.2">
      <c r="A38" s="620"/>
      <c r="B38" s="238" t="s">
        <v>1344</v>
      </c>
      <c r="C38" s="429" t="s">
        <v>1343</v>
      </c>
      <c r="D38" s="429">
        <v>0</v>
      </c>
      <c r="E38" s="429">
        <v>0</v>
      </c>
      <c r="F38" s="429">
        <v>0</v>
      </c>
      <c r="G38" s="429">
        <v>0</v>
      </c>
      <c r="H38" s="429">
        <v>0</v>
      </c>
      <c r="I38" s="429">
        <v>0</v>
      </c>
      <c r="J38" s="429">
        <v>0</v>
      </c>
      <c r="K38" s="429">
        <v>0</v>
      </c>
      <c r="L38" s="429">
        <v>0</v>
      </c>
      <c r="M38" s="429">
        <v>0</v>
      </c>
      <c r="N38" s="429">
        <v>0</v>
      </c>
      <c r="O38" s="429">
        <v>0</v>
      </c>
      <c r="P38" s="429">
        <v>0</v>
      </c>
      <c r="Q38" s="429">
        <v>0</v>
      </c>
      <c r="R38" s="429">
        <v>0</v>
      </c>
      <c r="S38" s="429">
        <v>0</v>
      </c>
      <c r="T38" s="429">
        <v>0</v>
      </c>
      <c r="U38" s="429">
        <v>0</v>
      </c>
      <c r="V38" s="429">
        <v>0</v>
      </c>
      <c r="W38" s="429">
        <v>0</v>
      </c>
      <c r="X38" s="429">
        <v>0</v>
      </c>
      <c r="Y38" s="429">
        <v>0</v>
      </c>
      <c r="Z38" s="429">
        <v>0</v>
      </c>
      <c r="AA38" s="429">
        <v>0</v>
      </c>
      <c r="AB38" s="429">
        <v>0</v>
      </c>
      <c r="AC38" s="429">
        <v>0</v>
      </c>
      <c r="AD38" s="429">
        <v>0</v>
      </c>
      <c r="AE38" s="429">
        <v>0</v>
      </c>
      <c r="AF38" s="429">
        <v>0</v>
      </c>
      <c r="AG38" s="429">
        <v>0</v>
      </c>
      <c r="AH38" s="429">
        <v>0</v>
      </c>
      <c r="AI38" s="429">
        <v>0</v>
      </c>
      <c r="AJ38" s="429">
        <v>0</v>
      </c>
      <c r="AK38" s="429">
        <v>0</v>
      </c>
      <c r="AL38" s="429">
        <v>0</v>
      </c>
      <c r="AM38" s="429">
        <v>0</v>
      </c>
      <c r="AN38" s="429">
        <v>0</v>
      </c>
      <c r="AO38" s="429">
        <v>0</v>
      </c>
      <c r="AP38" s="429">
        <v>0</v>
      </c>
      <c r="AQ38" s="429">
        <v>0</v>
      </c>
      <c r="AR38" s="429">
        <v>0</v>
      </c>
      <c r="AS38" s="429">
        <v>0</v>
      </c>
      <c r="AT38" s="429">
        <v>0</v>
      </c>
      <c r="AU38" s="429">
        <v>0</v>
      </c>
      <c r="AV38" s="429">
        <v>0</v>
      </c>
      <c r="AW38" s="429">
        <v>0</v>
      </c>
      <c r="AX38" s="429">
        <v>0</v>
      </c>
      <c r="AY38" s="429">
        <v>0</v>
      </c>
      <c r="AZ38" s="429">
        <v>0</v>
      </c>
      <c r="BA38" s="429">
        <v>0</v>
      </c>
      <c r="BB38" s="429">
        <v>0</v>
      </c>
      <c r="BC38" s="429">
        <v>0</v>
      </c>
      <c r="BD38" s="429">
        <v>0</v>
      </c>
      <c r="BE38" s="429">
        <v>0</v>
      </c>
      <c r="BF38" s="429">
        <v>0</v>
      </c>
      <c r="BG38" s="561">
        <v>0</v>
      </c>
      <c r="BH38" s="561">
        <v>0</v>
      </c>
      <c r="BI38" s="561">
        <v>0</v>
      </c>
      <c r="BJ38" s="561">
        <v>0</v>
      </c>
      <c r="BK38" s="561">
        <v>0</v>
      </c>
      <c r="BL38" s="561">
        <v>0</v>
      </c>
      <c r="BM38" s="561">
        <v>0</v>
      </c>
      <c r="BN38" s="561">
        <v>0</v>
      </c>
      <c r="BO38" s="561">
        <v>0</v>
      </c>
      <c r="BP38" s="561">
        <v>0</v>
      </c>
      <c r="BQ38" s="561">
        <v>0</v>
      </c>
      <c r="BR38" s="561">
        <v>0</v>
      </c>
      <c r="BS38" s="561">
        <v>0</v>
      </c>
      <c r="BT38" s="561">
        <v>0</v>
      </c>
      <c r="BU38" s="561">
        <v>0</v>
      </c>
      <c r="BV38" s="561">
        <v>0</v>
      </c>
      <c r="BW38" s="561">
        <v>0</v>
      </c>
      <c r="BX38" s="561">
        <v>0</v>
      </c>
      <c r="BY38" s="561">
        <v>0</v>
      </c>
      <c r="BZ38" s="561">
        <v>0</v>
      </c>
      <c r="CA38" s="429"/>
      <c r="CB38" s="429"/>
      <c r="CC38" s="429"/>
      <c r="CD38" s="429"/>
      <c r="CE38" s="429"/>
      <c r="CF38" s="429"/>
      <c r="CG38" s="429"/>
      <c r="CH38" s="429"/>
      <c r="CI38" s="429"/>
      <c r="CJ38" s="392">
        <v>0</v>
      </c>
    </row>
    <row r="39" spans="1:88" s="237" customFormat="1" ht="15" hidden="1" customHeight="1" x14ac:dyDescent="0.2">
      <c r="A39" s="620"/>
      <c r="B39" s="238" t="s">
        <v>1346</v>
      </c>
      <c r="C39" s="429" t="s">
        <v>1345</v>
      </c>
      <c r="D39" s="429">
        <v>0</v>
      </c>
      <c r="E39" s="429">
        <v>0</v>
      </c>
      <c r="F39" s="429">
        <v>0</v>
      </c>
      <c r="G39" s="429">
        <v>0</v>
      </c>
      <c r="H39" s="429">
        <v>0</v>
      </c>
      <c r="I39" s="429">
        <v>0</v>
      </c>
      <c r="J39" s="429">
        <v>0</v>
      </c>
      <c r="K39" s="429">
        <v>0</v>
      </c>
      <c r="L39" s="429">
        <v>0</v>
      </c>
      <c r="M39" s="429">
        <v>0</v>
      </c>
      <c r="N39" s="429">
        <v>0</v>
      </c>
      <c r="O39" s="429">
        <v>0</v>
      </c>
      <c r="P39" s="429">
        <v>0</v>
      </c>
      <c r="Q39" s="429">
        <v>0</v>
      </c>
      <c r="R39" s="429">
        <v>0</v>
      </c>
      <c r="S39" s="429">
        <v>0</v>
      </c>
      <c r="T39" s="429">
        <v>0</v>
      </c>
      <c r="U39" s="429">
        <v>0</v>
      </c>
      <c r="V39" s="429">
        <v>0</v>
      </c>
      <c r="W39" s="429">
        <v>0</v>
      </c>
      <c r="X39" s="429">
        <v>0</v>
      </c>
      <c r="Y39" s="429">
        <v>0</v>
      </c>
      <c r="Z39" s="429">
        <v>0</v>
      </c>
      <c r="AA39" s="429">
        <v>0</v>
      </c>
      <c r="AB39" s="429">
        <v>0</v>
      </c>
      <c r="AC39" s="429">
        <v>0</v>
      </c>
      <c r="AD39" s="429">
        <v>0</v>
      </c>
      <c r="AE39" s="429">
        <v>0</v>
      </c>
      <c r="AF39" s="429">
        <v>0</v>
      </c>
      <c r="AG39" s="429">
        <v>0</v>
      </c>
      <c r="AH39" s="429">
        <v>0</v>
      </c>
      <c r="AI39" s="429">
        <v>0</v>
      </c>
      <c r="AJ39" s="429">
        <v>0</v>
      </c>
      <c r="AK39" s="429">
        <v>0</v>
      </c>
      <c r="AL39" s="429">
        <v>0</v>
      </c>
      <c r="AM39" s="429">
        <v>0</v>
      </c>
      <c r="AN39" s="429">
        <v>0</v>
      </c>
      <c r="AO39" s="429">
        <v>0</v>
      </c>
      <c r="AP39" s="429">
        <v>0</v>
      </c>
      <c r="AQ39" s="429">
        <v>0</v>
      </c>
      <c r="AR39" s="429">
        <v>0</v>
      </c>
      <c r="AS39" s="429">
        <v>0</v>
      </c>
      <c r="AT39" s="429">
        <v>0</v>
      </c>
      <c r="AU39" s="429">
        <v>0</v>
      </c>
      <c r="AV39" s="429">
        <v>0</v>
      </c>
      <c r="AW39" s="429">
        <v>0</v>
      </c>
      <c r="AX39" s="429">
        <v>0</v>
      </c>
      <c r="AY39" s="429">
        <v>0</v>
      </c>
      <c r="AZ39" s="429">
        <v>0</v>
      </c>
      <c r="BA39" s="429">
        <v>0</v>
      </c>
      <c r="BB39" s="429">
        <v>0</v>
      </c>
      <c r="BC39" s="429">
        <v>0</v>
      </c>
      <c r="BD39" s="429">
        <v>0</v>
      </c>
      <c r="BE39" s="429">
        <v>0</v>
      </c>
      <c r="BF39" s="429">
        <v>0</v>
      </c>
      <c r="BG39" s="561">
        <v>0</v>
      </c>
      <c r="BH39" s="561">
        <v>0</v>
      </c>
      <c r="BI39" s="561">
        <v>0</v>
      </c>
      <c r="BJ39" s="561">
        <v>0</v>
      </c>
      <c r="BK39" s="561">
        <v>0</v>
      </c>
      <c r="BL39" s="561">
        <v>0</v>
      </c>
      <c r="BM39" s="561">
        <v>0</v>
      </c>
      <c r="BN39" s="561">
        <v>0</v>
      </c>
      <c r="BO39" s="561">
        <v>0</v>
      </c>
      <c r="BP39" s="561">
        <v>0</v>
      </c>
      <c r="BQ39" s="561">
        <v>0</v>
      </c>
      <c r="BR39" s="561">
        <v>0</v>
      </c>
      <c r="BS39" s="561">
        <v>0</v>
      </c>
      <c r="BT39" s="561">
        <v>0</v>
      </c>
      <c r="BU39" s="561">
        <v>0</v>
      </c>
      <c r="BV39" s="561">
        <v>0</v>
      </c>
      <c r="BW39" s="561">
        <v>0</v>
      </c>
      <c r="BX39" s="561">
        <v>0</v>
      </c>
      <c r="BY39" s="561">
        <v>0</v>
      </c>
      <c r="BZ39" s="561">
        <v>0</v>
      </c>
      <c r="CA39" s="429"/>
      <c r="CB39" s="429"/>
      <c r="CC39" s="429"/>
      <c r="CD39" s="429"/>
      <c r="CE39" s="429"/>
      <c r="CF39" s="429"/>
      <c r="CG39" s="429"/>
      <c r="CH39" s="429"/>
      <c r="CI39" s="429"/>
      <c r="CJ39" s="392">
        <v>0</v>
      </c>
    </row>
    <row r="40" spans="1:88" s="237" customFormat="1" ht="15" hidden="1" customHeight="1" x14ac:dyDescent="0.2">
      <c r="A40" s="620"/>
      <c r="B40" s="238" t="s">
        <v>1426</v>
      </c>
      <c r="C40" s="429" t="s">
        <v>1347</v>
      </c>
      <c r="D40" s="429">
        <v>0</v>
      </c>
      <c r="E40" s="429">
        <v>0</v>
      </c>
      <c r="F40" s="429">
        <v>0</v>
      </c>
      <c r="G40" s="429">
        <v>0</v>
      </c>
      <c r="H40" s="429">
        <v>0</v>
      </c>
      <c r="I40" s="429">
        <v>0</v>
      </c>
      <c r="J40" s="429">
        <v>0</v>
      </c>
      <c r="K40" s="429">
        <v>0</v>
      </c>
      <c r="L40" s="429">
        <v>0</v>
      </c>
      <c r="M40" s="429">
        <v>0</v>
      </c>
      <c r="N40" s="429">
        <v>0</v>
      </c>
      <c r="O40" s="429">
        <v>0</v>
      </c>
      <c r="P40" s="429">
        <v>0</v>
      </c>
      <c r="Q40" s="429">
        <v>0</v>
      </c>
      <c r="R40" s="429">
        <v>0</v>
      </c>
      <c r="S40" s="429">
        <v>0</v>
      </c>
      <c r="T40" s="429">
        <v>0</v>
      </c>
      <c r="U40" s="429">
        <v>0</v>
      </c>
      <c r="V40" s="429">
        <v>0</v>
      </c>
      <c r="W40" s="429">
        <v>0</v>
      </c>
      <c r="X40" s="429">
        <v>0</v>
      </c>
      <c r="Y40" s="429">
        <v>0</v>
      </c>
      <c r="Z40" s="429">
        <v>0</v>
      </c>
      <c r="AA40" s="429">
        <v>0</v>
      </c>
      <c r="AB40" s="429">
        <v>0</v>
      </c>
      <c r="AC40" s="429">
        <v>0</v>
      </c>
      <c r="AD40" s="429">
        <v>0</v>
      </c>
      <c r="AE40" s="429">
        <v>0</v>
      </c>
      <c r="AF40" s="429">
        <v>0</v>
      </c>
      <c r="AG40" s="429">
        <v>0</v>
      </c>
      <c r="AH40" s="429">
        <v>0</v>
      </c>
      <c r="AI40" s="429">
        <v>0</v>
      </c>
      <c r="AJ40" s="429">
        <v>0</v>
      </c>
      <c r="AK40" s="429">
        <v>0</v>
      </c>
      <c r="AL40" s="429">
        <v>0</v>
      </c>
      <c r="AM40" s="429">
        <v>0</v>
      </c>
      <c r="AN40" s="429">
        <v>0</v>
      </c>
      <c r="AO40" s="429">
        <v>0</v>
      </c>
      <c r="AP40" s="429">
        <v>0</v>
      </c>
      <c r="AQ40" s="429">
        <v>0</v>
      </c>
      <c r="AR40" s="429">
        <v>0</v>
      </c>
      <c r="AS40" s="429">
        <v>0</v>
      </c>
      <c r="AT40" s="429">
        <v>0</v>
      </c>
      <c r="AU40" s="429">
        <v>0</v>
      </c>
      <c r="AV40" s="429">
        <v>0</v>
      </c>
      <c r="AW40" s="429">
        <v>0</v>
      </c>
      <c r="AX40" s="429">
        <v>0</v>
      </c>
      <c r="AY40" s="429">
        <v>0</v>
      </c>
      <c r="AZ40" s="429">
        <v>0</v>
      </c>
      <c r="BA40" s="429">
        <v>0</v>
      </c>
      <c r="BB40" s="429">
        <v>0</v>
      </c>
      <c r="BC40" s="429">
        <v>0</v>
      </c>
      <c r="BD40" s="429">
        <v>0</v>
      </c>
      <c r="BE40" s="429">
        <v>0</v>
      </c>
      <c r="BF40" s="429">
        <v>0</v>
      </c>
      <c r="BG40" s="561">
        <v>0</v>
      </c>
      <c r="BH40" s="561">
        <v>0</v>
      </c>
      <c r="BI40" s="561">
        <v>0</v>
      </c>
      <c r="BJ40" s="561">
        <v>0</v>
      </c>
      <c r="BK40" s="561">
        <v>0</v>
      </c>
      <c r="BL40" s="561">
        <v>0</v>
      </c>
      <c r="BM40" s="561">
        <v>0</v>
      </c>
      <c r="BN40" s="561">
        <v>0</v>
      </c>
      <c r="BO40" s="561">
        <v>0</v>
      </c>
      <c r="BP40" s="561">
        <v>0</v>
      </c>
      <c r="BQ40" s="561">
        <v>0</v>
      </c>
      <c r="BR40" s="561">
        <v>0</v>
      </c>
      <c r="BS40" s="561">
        <v>0</v>
      </c>
      <c r="BT40" s="561">
        <v>0</v>
      </c>
      <c r="BU40" s="561">
        <v>0</v>
      </c>
      <c r="BV40" s="561">
        <v>0</v>
      </c>
      <c r="BW40" s="561">
        <v>0</v>
      </c>
      <c r="BX40" s="561">
        <v>0</v>
      </c>
      <c r="BY40" s="561">
        <v>0</v>
      </c>
      <c r="BZ40" s="561">
        <v>0</v>
      </c>
      <c r="CA40" s="429"/>
      <c r="CB40" s="429"/>
      <c r="CC40" s="429"/>
      <c r="CD40" s="429"/>
      <c r="CE40" s="429"/>
      <c r="CF40" s="429"/>
      <c r="CG40" s="429"/>
      <c r="CH40" s="429"/>
      <c r="CI40" s="429"/>
      <c r="CJ40" s="392">
        <v>0</v>
      </c>
    </row>
    <row r="41" spans="1:88" s="237" customFormat="1" ht="15" hidden="1" customHeight="1" x14ac:dyDescent="0.2">
      <c r="A41" s="620"/>
      <c r="B41" s="238" t="s">
        <v>1350</v>
      </c>
      <c r="C41" s="429" t="s">
        <v>1349</v>
      </c>
      <c r="D41" s="429">
        <v>0</v>
      </c>
      <c r="E41" s="429">
        <v>0</v>
      </c>
      <c r="F41" s="429">
        <v>0</v>
      </c>
      <c r="G41" s="429">
        <v>0</v>
      </c>
      <c r="H41" s="429">
        <v>0</v>
      </c>
      <c r="I41" s="429">
        <v>0</v>
      </c>
      <c r="J41" s="429">
        <v>0</v>
      </c>
      <c r="K41" s="429">
        <v>0</v>
      </c>
      <c r="L41" s="429">
        <v>0</v>
      </c>
      <c r="M41" s="429">
        <v>0</v>
      </c>
      <c r="N41" s="429">
        <v>0</v>
      </c>
      <c r="O41" s="429">
        <v>0</v>
      </c>
      <c r="P41" s="429">
        <v>0</v>
      </c>
      <c r="Q41" s="429">
        <v>0</v>
      </c>
      <c r="R41" s="429">
        <v>0</v>
      </c>
      <c r="S41" s="429">
        <v>0</v>
      </c>
      <c r="T41" s="429">
        <v>0</v>
      </c>
      <c r="U41" s="429">
        <v>0</v>
      </c>
      <c r="V41" s="429">
        <v>0</v>
      </c>
      <c r="W41" s="429">
        <v>0</v>
      </c>
      <c r="X41" s="429">
        <v>0</v>
      </c>
      <c r="Y41" s="429">
        <v>0</v>
      </c>
      <c r="Z41" s="429">
        <v>0</v>
      </c>
      <c r="AA41" s="429">
        <v>0</v>
      </c>
      <c r="AB41" s="429">
        <v>0</v>
      </c>
      <c r="AC41" s="429">
        <v>0</v>
      </c>
      <c r="AD41" s="429">
        <v>0</v>
      </c>
      <c r="AE41" s="429">
        <v>0</v>
      </c>
      <c r="AF41" s="429">
        <v>0</v>
      </c>
      <c r="AG41" s="429">
        <v>0</v>
      </c>
      <c r="AH41" s="429">
        <v>0</v>
      </c>
      <c r="AI41" s="429">
        <v>0</v>
      </c>
      <c r="AJ41" s="429">
        <v>0</v>
      </c>
      <c r="AK41" s="429">
        <v>0</v>
      </c>
      <c r="AL41" s="429">
        <v>0</v>
      </c>
      <c r="AM41" s="429">
        <v>0</v>
      </c>
      <c r="AN41" s="429">
        <v>0</v>
      </c>
      <c r="AO41" s="429">
        <v>0</v>
      </c>
      <c r="AP41" s="429">
        <v>0</v>
      </c>
      <c r="AQ41" s="429">
        <v>0</v>
      </c>
      <c r="AR41" s="429">
        <v>0</v>
      </c>
      <c r="AS41" s="429">
        <v>0</v>
      </c>
      <c r="AT41" s="429">
        <v>0</v>
      </c>
      <c r="AU41" s="429">
        <v>0</v>
      </c>
      <c r="AV41" s="429">
        <v>0</v>
      </c>
      <c r="AW41" s="429">
        <v>0</v>
      </c>
      <c r="AX41" s="429">
        <v>0</v>
      </c>
      <c r="AY41" s="429">
        <v>0</v>
      </c>
      <c r="AZ41" s="429">
        <v>0</v>
      </c>
      <c r="BA41" s="429">
        <v>0</v>
      </c>
      <c r="BB41" s="429">
        <v>0</v>
      </c>
      <c r="BC41" s="429">
        <v>0</v>
      </c>
      <c r="BD41" s="429">
        <v>0</v>
      </c>
      <c r="BE41" s="429">
        <v>0</v>
      </c>
      <c r="BF41" s="429">
        <v>0</v>
      </c>
      <c r="BG41" s="561">
        <v>0</v>
      </c>
      <c r="BH41" s="561">
        <v>0</v>
      </c>
      <c r="BI41" s="561">
        <v>0</v>
      </c>
      <c r="BJ41" s="561">
        <v>0</v>
      </c>
      <c r="BK41" s="561">
        <v>0</v>
      </c>
      <c r="BL41" s="561">
        <v>0</v>
      </c>
      <c r="BM41" s="561">
        <v>0</v>
      </c>
      <c r="BN41" s="561">
        <v>0</v>
      </c>
      <c r="BO41" s="561">
        <v>0</v>
      </c>
      <c r="BP41" s="561">
        <v>0</v>
      </c>
      <c r="BQ41" s="561">
        <v>0</v>
      </c>
      <c r="BR41" s="561">
        <v>0</v>
      </c>
      <c r="BS41" s="561">
        <v>0</v>
      </c>
      <c r="BT41" s="561">
        <v>0</v>
      </c>
      <c r="BU41" s="561">
        <v>0</v>
      </c>
      <c r="BV41" s="561">
        <v>0</v>
      </c>
      <c r="BW41" s="561">
        <v>0</v>
      </c>
      <c r="BX41" s="561">
        <v>0</v>
      </c>
      <c r="BY41" s="561">
        <v>0</v>
      </c>
      <c r="BZ41" s="561">
        <v>0</v>
      </c>
      <c r="CA41" s="429"/>
      <c r="CB41" s="429"/>
      <c r="CC41" s="429"/>
      <c r="CD41" s="429"/>
      <c r="CE41" s="429"/>
      <c r="CF41" s="429"/>
      <c r="CG41" s="429"/>
      <c r="CH41" s="429"/>
      <c r="CI41" s="429"/>
      <c r="CJ41" s="392">
        <v>0</v>
      </c>
    </row>
    <row r="42" spans="1:88" s="237" customFormat="1" ht="15" hidden="1" customHeight="1" x14ac:dyDescent="0.2">
      <c r="A42" s="620"/>
      <c r="B42" s="238" t="s">
        <v>1427</v>
      </c>
      <c r="C42" s="429" t="s">
        <v>1351</v>
      </c>
      <c r="D42" s="429">
        <v>0</v>
      </c>
      <c r="E42" s="429">
        <v>0</v>
      </c>
      <c r="F42" s="429">
        <v>0</v>
      </c>
      <c r="G42" s="429">
        <v>0</v>
      </c>
      <c r="H42" s="429">
        <v>0</v>
      </c>
      <c r="I42" s="429">
        <v>0</v>
      </c>
      <c r="J42" s="429">
        <v>0</v>
      </c>
      <c r="K42" s="429">
        <v>0</v>
      </c>
      <c r="L42" s="429">
        <v>0</v>
      </c>
      <c r="M42" s="429">
        <v>0</v>
      </c>
      <c r="N42" s="429">
        <v>0</v>
      </c>
      <c r="O42" s="429">
        <v>0</v>
      </c>
      <c r="P42" s="429">
        <v>0</v>
      </c>
      <c r="Q42" s="429">
        <v>0</v>
      </c>
      <c r="R42" s="429">
        <v>0</v>
      </c>
      <c r="S42" s="429">
        <v>0</v>
      </c>
      <c r="T42" s="429">
        <v>0</v>
      </c>
      <c r="U42" s="429">
        <v>0</v>
      </c>
      <c r="V42" s="429">
        <v>0</v>
      </c>
      <c r="W42" s="429">
        <v>0</v>
      </c>
      <c r="X42" s="429">
        <v>0</v>
      </c>
      <c r="Y42" s="429">
        <v>0</v>
      </c>
      <c r="Z42" s="429">
        <v>0</v>
      </c>
      <c r="AA42" s="429">
        <v>0</v>
      </c>
      <c r="AB42" s="429">
        <v>0</v>
      </c>
      <c r="AC42" s="429">
        <v>0</v>
      </c>
      <c r="AD42" s="429">
        <v>0</v>
      </c>
      <c r="AE42" s="429">
        <v>0</v>
      </c>
      <c r="AF42" s="429">
        <v>0</v>
      </c>
      <c r="AG42" s="429">
        <v>0</v>
      </c>
      <c r="AH42" s="429">
        <v>0</v>
      </c>
      <c r="AI42" s="429">
        <v>0</v>
      </c>
      <c r="AJ42" s="429">
        <v>0</v>
      </c>
      <c r="AK42" s="429">
        <v>0</v>
      </c>
      <c r="AL42" s="429">
        <v>0</v>
      </c>
      <c r="AM42" s="429">
        <v>0</v>
      </c>
      <c r="AN42" s="429">
        <v>0</v>
      </c>
      <c r="AO42" s="429">
        <v>0</v>
      </c>
      <c r="AP42" s="429">
        <v>0</v>
      </c>
      <c r="AQ42" s="429">
        <v>0</v>
      </c>
      <c r="AR42" s="429">
        <v>0</v>
      </c>
      <c r="AS42" s="429">
        <v>0</v>
      </c>
      <c r="AT42" s="429">
        <v>0</v>
      </c>
      <c r="AU42" s="429">
        <v>0</v>
      </c>
      <c r="AV42" s="429">
        <v>0</v>
      </c>
      <c r="AW42" s="429">
        <v>0</v>
      </c>
      <c r="AX42" s="429">
        <v>0</v>
      </c>
      <c r="AY42" s="429">
        <v>0</v>
      </c>
      <c r="AZ42" s="429">
        <v>0</v>
      </c>
      <c r="BA42" s="429">
        <v>0</v>
      </c>
      <c r="BB42" s="429">
        <v>0</v>
      </c>
      <c r="BC42" s="429">
        <v>0</v>
      </c>
      <c r="BD42" s="429">
        <v>0</v>
      </c>
      <c r="BE42" s="429">
        <v>0</v>
      </c>
      <c r="BF42" s="429">
        <v>0</v>
      </c>
      <c r="BG42" s="561">
        <v>0</v>
      </c>
      <c r="BH42" s="561">
        <v>0</v>
      </c>
      <c r="BI42" s="561">
        <v>0</v>
      </c>
      <c r="BJ42" s="561">
        <v>0</v>
      </c>
      <c r="BK42" s="561">
        <v>0</v>
      </c>
      <c r="BL42" s="561">
        <v>0</v>
      </c>
      <c r="BM42" s="561">
        <v>0</v>
      </c>
      <c r="BN42" s="561">
        <v>0</v>
      </c>
      <c r="BO42" s="561">
        <v>0</v>
      </c>
      <c r="BP42" s="561">
        <v>0</v>
      </c>
      <c r="BQ42" s="561">
        <v>0</v>
      </c>
      <c r="BR42" s="561">
        <v>0</v>
      </c>
      <c r="BS42" s="561">
        <v>0</v>
      </c>
      <c r="BT42" s="561">
        <v>0</v>
      </c>
      <c r="BU42" s="561">
        <v>0</v>
      </c>
      <c r="BV42" s="561">
        <v>0</v>
      </c>
      <c r="BW42" s="561">
        <v>0</v>
      </c>
      <c r="BX42" s="561">
        <v>0</v>
      </c>
      <c r="BY42" s="561">
        <v>0</v>
      </c>
      <c r="BZ42" s="561">
        <v>0</v>
      </c>
      <c r="CA42" s="429"/>
      <c r="CB42" s="429"/>
      <c r="CC42" s="429"/>
      <c r="CD42" s="429"/>
      <c r="CE42" s="429"/>
      <c r="CF42" s="429"/>
      <c r="CG42" s="429"/>
      <c r="CH42" s="429"/>
      <c r="CI42" s="429"/>
      <c r="CJ42" s="392">
        <v>0</v>
      </c>
    </row>
    <row r="43" spans="1:88" s="237" customFormat="1" ht="15" hidden="1" customHeight="1" x14ac:dyDescent="0.2">
      <c r="A43" s="620"/>
      <c r="B43" s="238" t="s">
        <v>1354</v>
      </c>
      <c r="C43" s="429" t="s">
        <v>1353</v>
      </c>
      <c r="D43" s="429">
        <v>0</v>
      </c>
      <c r="E43" s="429">
        <v>0</v>
      </c>
      <c r="F43" s="429">
        <v>0</v>
      </c>
      <c r="G43" s="429">
        <v>0</v>
      </c>
      <c r="H43" s="429">
        <v>0</v>
      </c>
      <c r="I43" s="429">
        <v>0</v>
      </c>
      <c r="J43" s="429">
        <v>0</v>
      </c>
      <c r="K43" s="429">
        <v>0</v>
      </c>
      <c r="L43" s="429">
        <v>0</v>
      </c>
      <c r="M43" s="429">
        <v>0</v>
      </c>
      <c r="N43" s="429">
        <v>0</v>
      </c>
      <c r="O43" s="429">
        <v>0</v>
      </c>
      <c r="P43" s="429">
        <v>0</v>
      </c>
      <c r="Q43" s="429">
        <v>0</v>
      </c>
      <c r="R43" s="429">
        <v>0</v>
      </c>
      <c r="S43" s="429">
        <v>0</v>
      </c>
      <c r="T43" s="429">
        <v>0</v>
      </c>
      <c r="U43" s="429">
        <v>0</v>
      </c>
      <c r="V43" s="429">
        <v>0</v>
      </c>
      <c r="W43" s="429">
        <v>0</v>
      </c>
      <c r="X43" s="429">
        <v>0</v>
      </c>
      <c r="Y43" s="429">
        <v>0</v>
      </c>
      <c r="Z43" s="429">
        <v>0</v>
      </c>
      <c r="AA43" s="429">
        <v>0</v>
      </c>
      <c r="AB43" s="429">
        <v>0</v>
      </c>
      <c r="AC43" s="429">
        <v>0</v>
      </c>
      <c r="AD43" s="429">
        <v>0</v>
      </c>
      <c r="AE43" s="429">
        <v>0</v>
      </c>
      <c r="AF43" s="429">
        <v>0</v>
      </c>
      <c r="AG43" s="429">
        <v>0</v>
      </c>
      <c r="AH43" s="429">
        <v>0</v>
      </c>
      <c r="AI43" s="429">
        <v>0</v>
      </c>
      <c r="AJ43" s="429">
        <v>0</v>
      </c>
      <c r="AK43" s="429">
        <v>0</v>
      </c>
      <c r="AL43" s="429">
        <v>0</v>
      </c>
      <c r="AM43" s="429">
        <v>0</v>
      </c>
      <c r="AN43" s="429">
        <v>0</v>
      </c>
      <c r="AO43" s="429">
        <v>0</v>
      </c>
      <c r="AP43" s="429">
        <v>0</v>
      </c>
      <c r="AQ43" s="429">
        <v>0</v>
      </c>
      <c r="AR43" s="429">
        <v>0</v>
      </c>
      <c r="AS43" s="429">
        <v>0</v>
      </c>
      <c r="AT43" s="429">
        <v>0</v>
      </c>
      <c r="AU43" s="429">
        <v>0</v>
      </c>
      <c r="AV43" s="429">
        <v>0</v>
      </c>
      <c r="AW43" s="429">
        <v>0</v>
      </c>
      <c r="AX43" s="429">
        <v>0</v>
      </c>
      <c r="AY43" s="429">
        <v>0</v>
      </c>
      <c r="AZ43" s="429">
        <v>0</v>
      </c>
      <c r="BA43" s="429">
        <v>0</v>
      </c>
      <c r="BB43" s="429">
        <v>0</v>
      </c>
      <c r="BC43" s="429">
        <v>0</v>
      </c>
      <c r="BD43" s="429">
        <v>0</v>
      </c>
      <c r="BE43" s="429">
        <v>0</v>
      </c>
      <c r="BF43" s="429">
        <v>0</v>
      </c>
      <c r="BG43" s="561">
        <v>0</v>
      </c>
      <c r="BH43" s="561">
        <v>0</v>
      </c>
      <c r="BI43" s="561">
        <v>0</v>
      </c>
      <c r="BJ43" s="561">
        <v>0</v>
      </c>
      <c r="BK43" s="561">
        <v>0</v>
      </c>
      <c r="BL43" s="561">
        <v>0</v>
      </c>
      <c r="BM43" s="561">
        <v>0</v>
      </c>
      <c r="BN43" s="561">
        <v>0</v>
      </c>
      <c r="BO43" s="561">
        <v>0</v>
      </c>
      <c r="BP43" s="561">
        <v>0</v>
      </c>
      <c r="BQ43" s="561">
        <v>0</v>
      </c>
      <c r="BR43" s="561">
        <v>0</v>
      </c>
      <c r="BS43" s="561">
        <v>0</v>
      </c>
      <c r="BT43" s="561">
        <v>0</v>
      </c>
      <c r="BU43" s="561">
        <v>0</v>
      </c>
      <c r="BV43" s="561">
        <v>0</v>
      </c>
      <c r="BW43" s="561">
        <v>0</v>
      </c>
      <c r="BX43" s="561">
        <v>0</v>
      </c>
      <c r="BY43" s="561">
        <v>0</v>
      </c>
      <c r="BZ43" s="561">
        <v>0</v>
      </c>
      <c r="CA43" s="429"/>
      <c r="CB43" s="429"/>
      <c r="CC43" s="429"/>
      <c r="CD43" s="429"/>
      <c r="CE43" s="429"/>
      <c r="CF43" s="429"/>
      <c r="CG43" s="429"/>
      <c r="CH43" s="429"/>
      <c r="CI43" s="429"/>
      <c r="CJ43" s="392">
        <v>0</v>
      </c>
    </row>
    <row r="44" spans="1:88" s="237" customFormat="1" ht="15" hidden="1" customHeight="1" x14ac:dyDescent="0.2">
      <c r="A44" s="620"/>
      <c r="B44" s="238" t="s">
        <v>1356</v>
      </c>
      <c r="C44" s="429" t="s">
        <v>1355</v>
      </c>
      <c r="D44" s="429">
        <v>0</v>
      </c>
      <c r="E44" s="429">
        <v>0</v>
      </c>
      <c r="F44" s="429">
        <v>0</v>
      </c>
      <c r="G44" s="429">
        <v>0</v>
      </c>
      <c r="H44" s="429">
        <v>0</v>
      </c>
      <c r="I44" s="429">
        <v>0</v>
      </c>
      <c r="J44" s="429">
        <v>0</v>
      </c>
      <c r="K44" s="429">
        <v>0</v>
      </c>
      <c r="L44" s="429">
        <v>0</v>
      </c>
      <c r="M44" s="429">
        <v>0</v>
      </c>
      <c r="N44" s="429">
        <v>0</v>
      </c>
      <c r="O44" s="429">
        <v>0</v>
      </c>
      <c r="P44" s="429">
        <v>0</v>
      </c>
      <c r="Q44" s="429">
        <v>0</v>
      </c>
      <c r="R44" s="429">
        <v>0</v>
      </c>
      <c r="S44" s="429">
        <v>0</v>
      </c>
      <c r="T44" s="429">
        <v>0</v>
      </c>
      <c r="U44" s="429">
        <v>0</v>
      </c>
      <c r="V44" s="429">
        <v>0</v>
      </c>
      <c r="W44" s="429">
        <v>0</v>
      </c>
      <c r="X44" s="429">
        <v>0</v>
      </c>
      <c r="Y44" s="429">
        <v>0</v>
      </c>
      <c r="Z44" s="429">
        <v>0</v>
      </c>
      <c r="AA44" s="429">
        <v>0</v>
      </c>
      <c r="AB44" s="429">
        <v>0</v>
      </c>
      <c r="AC44" s="429">
        <v>0</v>
      </c>
      <c r="AD44" s="429">
        <v>0</v>
      </c>
      <c r="AE44" s="429">
        <v>0</v>
      </c>
      <c r="AF44" s="429">
        <v>0</v>
      </c>
      <c r="AG44" s="429">
        <v>0</v>
      </c>
      <c r="AH44" s="429">
        <v>0</v>
      </c>
      <c r="AI44" s="429">
        <v>0</v>
      </c>
      <c r="AJ44" s="429">
        <v>0</v>
      </c>
      <c r="AK44" s="429">
        <v>0</v>
      </c>
      <c r="AL44" s="429">
        <v>0</v>
      </c>
      <c r="AM44" s="429">
        <v>0</v>
      </c>
      <c r="AN44" s="429">
        <v>0</v>
      </c>
      <c r="AO44" s="429">
        <v>0</v>
      </c>
      <c r="AP44" s="429">
        <v>0</v>
      </c>
      <c r="AQ44" s="429">
        <v>0</v>
      </c>
      <c r="AR44" s="429">
        <v>0</v>
      </c>
      <c r="AS44" s="429">
        <v>0</v>
      </c>
      <c r="AT44" s="429">
        <v>0</v>
      </c>
      <c r="AU44" s="429">
        <v>0</v>
      </c>
      <c r="AV44" s="429">
        <v>0</v>
      </c>
      <c r="AW44" s="429">
        <v>0</v>
      </c>
      <c r="AX44" s="429">
        <v>0</v>
      </c>
      <c r="AY44" s="429">
        <v>0</v>
      </c>
      <c r="AZ44" s="429">
        <v>0</v>
      </c>
      <c r="BA44" s="429">
        <v>0</v>
      </c>
      <c r="BB44" s="429">
        <v>0</v>
      </c>
      <c r="BC44" s="429">
        <v>0</v>
      </c>
      <c r="BD44" s="429">
        <v>0</v>
      </c>
      <c r="BE44" s="429">
        <v>0</v>
      </c>
      <c r="BF44" s="429">
        <v>0</v>
      </c>
      <c r="BG44" s="561">
        <v>0</v>
      </c>
      <c r="BH44" s="561">
        <v>0</v>
      </c>
      <c r="BI44" s="561">
        <v>0</v>
      </c>
      <c r="BJ44" s="561">
        <v>0</v>
      </c>
      <c r="BK44" s="561">
        <v>0</v>
      </c>
      <c r="BL44" s="561">
        <v>0</v>
      </c>
      <c r="BM44" s="561">
        <v>0</v>
      </c>
      <c r="BN44" s="561">
        <v>0</v>
      </c>
      <c r="BO44" s="561">
        <v>0</v>
      </c>
      <c r="BP44" s="561">
        <v>0</v>
      </c>
      <c r="BQ44" s="561">
        <v>0</v>
      </c>
      <c r="BR44" s="561">
        <v>0</v>
      </c>
      <c r="BS44" s="561">
        <v>0</v>
      </c>
      <c r="BT44" s="561">
        <v>0</v>
      </c>
      <c r="BU44" s="561">
        <v>0</v>
      </c>
      <c r="BV44" s="561">
        <v>0</v>
      </c>
      <c r="BW44" s="561">
        <v>0</v>
      </c>
      <c r="BX44" s="561">
        <v>0</v>
      </c>
      <c r="BY44" s="561">
        <v>0</v>
      </c>
      <c r="BZ44" s="561">
        <v>0</v>
      </c>
      <c r="CA44" s="429"/>
      <c r="CB44" s="429"/>
      <c r="CC44" s="429"/>
      <c r="CD44" s="429"/>
      <c r="CE44" s="429"/>
      <c r="CF44" s="429"/>
      <c r="CG44" s="429"/>
      <c r="CH44" s="429"/>
      <c r="CI44" s="429"/>
      <c r="CJ44" s="392">
        <v>0</v>
      </c>
    </row>
    <row r="45" spans="1:88" s="237" customFormat="1" ht="15" hidden="1" customHeight="1" x14ac:dyDescent="0.2">
      <c r="A45" s="620"/>
      <c r="B45" s="238" t="s">
        <v>1358</v>
      </c>
      <c r="C45" s="429" t="s">
        <v>1357</v>
      </c>
      <c r="D45" s="429">
        <v>0</v>
      </c>
      <c r="E45" s="429">
        <v>0</v>
      </c>
      <c r="F45" s="429">
        <v>0</v>
      </c>
      <c r="G45" s="429">
        <v>0</v>
      </c>
      <c r="H45" s="429">
        <v>0</v>
      </c>
      <c r="I45" s="429">
        <v>0</v>
      </c>
      <c r="J45" s="429">
        <v>0</v>
      </c>
      <c r="K45" s="429">
        <v>0</v>
      </c>
      <c r="L45" s="429">
        <v>0</v>
      </c>
      <c r="M45" s="429">
        <v>0</v>
      </c>
      <c r="N45" s="429">
        <v>0</v>
      </c>
      <c r="O45" s="429">
        <v>0</v>
      </c>
      <c r="P45" s="429">
        <v>0</v>
      </c>
      <c r="Q45" s="429">
        <v>0</v>
      </c>
      <c r="R45" s="429">
        <v>0</v>
      </c>
      <c r="S45" s="429">
        <v>0</v>
      </c>
      <c r="T45" s="429">
        <v>0</v>
      </c>
      <c r="U45" s="429">
        <v>0</v>
      </c>
      <c r="V45" s="429">
        <v>0</v>
      </c>
      <c r="W45" s="429">
        <v>0</v>
      </c>
      <c r="X45" s="429">
        <v>0</v>
      </c>
      <c r="Y45" s="429">
        <v>0</v>
      </c>
      <c r="Z45" s="429">
        <v>0</v>
      </c>
      <c r="AA45" s="429">
        <v>0</v>
      </c>
      <c r="AB45" s="429">
        <v>0</v>
      </c>
      <c r="AC45" s="429">
        <v>0</v>
      </c>
      <c r="AD45" s="429">
        <v>0</v>
      </c>
      <c r="AE45" s="429">
        <v>0</v>
      </c>
      <c r="AF45" s="429">
        <v>0</v>
      </c>
      <c r="AG45" s="429">
        <v>0</v>
      </c>
      <c r="AH45" s="429">
        <v>0</v>
      </c>
      <c r="AI45" s="429">
        <v>0</v>
      </c>
      <c r="AJ45" s="429">
        <v>0</v>
      </c>
      <c r="AK45" s="429">
        <v>0</v>
      </c>
      <c r="AL45" s="429">
        <v>0</v>
      </c>
      <c r="AM45" s="429">
        <v>0</v>
      </c>
      <c r="AN45" s="429">
        <v>0</v>
      </c>
      <c r="AO45" s="429">
        <v>0</v>
      </c>
      <c r="AP45" s="429">
        <v>0</v>
      </c>
      <c r="AQ45" s="429">
        <v>0</v>
      </c>
      <c r="AR45" s="429">
        <v>0</v>
      </c>
      <c r="AS45" s="429">
        <v>0</v>
      </c>
      <c r="AT45" s="429">
        <v>0</v>
      </c>
      <c r="AU45" s="429">
        <v>0</v>
      </c>
      <c r="AV45" s="429">
        <v>0</v>
      </c>
      <c r="AW45" s="429">
        <v>0</v>
      </c>
      <c r="AX45" s="429">
        <v>0</v>
      </c>
      <c r="AY45" s="429">
        <v>0</v>
      </c>
      <c r="AZ45" s="429">
        <v>0</v>
      </c>
      <c r="BA45" s="429">
        <v>0</v>
      </c>
      <c r="BB45" s="429">
        <v>0</v>
      </c>
      <c r="BC45" s="429">
        <v>0</v>
      </c>
      <c r="BD45" s="429">
        <v>0</v>
      </c>
      <c r="BE45" s="429">
        <v>0</v>
      </c>
      <c r="BF45" s="429">
        <v>0</v>
      </c>
      <c r="BG45" s="561">
        <v>0</v>
      </c>
      <c r="BH45" s="561">
        <v>0</v>
      </c>
      <c r="BI45" s="561">
        <v>0</v>
      </c>
      <c r="BJ45" s="561">
        <v>0</v>
      </c>
      <c r="BK45" s="561">
        <v>0</v>
      </c>
      <c r="BL45" s="561">
        <v>0</v>
      </c>
      <c r="BM45" s="561">
        <v>0</v>
      </c>
      <c r="BN45" s="561">
        <v>0</v>
      </c>
      <c r="BO45" s="561">
        <v>0</v>
      </c>
      <c r="BP45" s="561">
        <v>0</v>
      </c>
      <c r="BQ45" s="561">
        <v>0</v>
      </c>
      <c r="BR45" s="561">
        <v>0</v>
      </c>
      <c r="BS45" s="561">
        <v>0</v>
      </c>
      <c r="BT45" s="561">
        <v>0</v>
      </c>
      <c r="BU45" s="561">
        <v>0</v>
      </c>
      <c r="BV45" s="561">
        <v>0</v>
      </c>
      <c r="BW45" s="561">
        <v>0</v>
      </c>
      <c r="BX45" s="561">
        <v>0</v>
      </c>
      <c r="BY45" s="561">
        <v>0</v>
      </c>
      <c r="BZ45" s="561">
        <v>0</v>
      </c>
      <c r="CA45" s="429"/>
      <c r="CB45" s="429"/>
      <c r="CC45" s="429"/>
      <c r="CD45" s="429"/>
      <c r="CE45" s="429"/>
      <c r="CF45" s="429"/>
      <c r="CG45" s="429"/>
      <c r="CH45" s="429"/>
      <c r="CI45" s="429"/>
      <c r="CJ45" s="392">
        <v>0</v>
      </c>
    </row>
    <row r="46" spans="1:88" s="237" customFormat="1" ht="15" hidden="1" customHeight="1" x14ac:dyDescent="0.2">
      <c r="A46" s="620"/>
      <c r="B46" s="238" t="s">
        <v>1360</v>
      </c>
      <c r="C46" s="429" t="s">
        <v>1359</v>
      </c>
      <c r="D46" s="429">
        <v>0</v>
      </c>
      <c r="E46" s="429">
        <v>0</v>
      </c>
      <c r="F46" s="429">
        <v>0</v>
      </c>
      <c r="G46" s="429">
        <v>0</v>
      </c>
      <c r="H46" s="429">
        <v>0</v>
      </c>
      <c r="I46" s="429">
        <v>0</v>
      </c>
      <c r="J46" s="429">
        <v>0</v>
      </c>
      <c r="K46" s="429">
        <v>0</v>
      </c>
      <c r="L46" s="429">
        <v>0</v>
      </c>
      <c r="M46" s="429">
        <v>0</v>
      </c>
      <c r="N46" s="429">
        <v>0</v>
      </c>
      <c r="O46" s="429">
        <v>0</v>
      </c>
      <c r="P46" s="429">
        <v>0</v>
      </c>
      <c r="Q46" s="429">
        <v>0</v>
      </c>
      <c r="R46" s="429">
        <v>0</v>
      </c>
      <c r="S46" s="429">
        <v>0</v>
      </c>
      <c r="T46" s="429">
        <v>0</v>
      </c>
      <c r="U46" s="429">
        <v>0</v>
      </c>
      <c r="V46" s="429">
        <v>0</v>
      </c>
      <c r="W46" s="429">
        <v>0</v>
      </c>
      <c r="X46" s="429">
        <v>0</v>
      </c>
      <c r="Y46" s="429">
        <v>0</v>
      </c>
      <c r="Z46" s="429">
        <v>0</v>
      </c>
      <c r="AA46" s="429">
        <v>0</v>
      </c>
      <c r="AB46" s="429">
        <v>0</v>
      </c>
      <c r="AC46" s="429">
        <v>0</v>
      </c>
      <c r="AD46" s="429">
        <v>0</v>
      </c>
      <c r="AE46" s="429">
        <v>0</v>
      </c>
      <c r="AF46" s="429">
        <v>0</v>
      </c>
      <c r="AG46" s="429">
        <v>0</v>
      </c>
      <c r="AH46" s="429">
        <v>0</v>
      </c>
      <c r="AI46" s="429">
        <v>0</v>
      </c>
      <c r="AJ46" s="429">
        <v>0</v>
      </c>
      <c r="AK46" s="429">
        <v>0</v>
      </c>
      <c r="AL46" s="429">
        <v>0</v>
      </c>
      <c r="AM46" s="429">
        <v>0</v>
      </c>
      <c r="AN46" s="429">
        <v>0</v>
      </c>
      <c r="AO46" s="429">
        <v>0</v>
      </c>
      <c r="AP46" s="429">
        <v>0</v>
      </c>
      <c r="AQ46" s="429">
        <v>0</v>
      </c>
      <c r="AR46" s="429">
        <v>0</v>
      </c>
      <c r="AS46" s="429">
        <v>0</v>
      </c>
      <c r="AT46" s="429">
        <v>0</v>
      </c>
      <c r="AU46" s="429">
        <v>0</v>
      </c>
      <c r="AV46" s="429">
        <v>0</v>
      </c>
      <c r="AW46" s="429">
        <v>0</v>
      </c>
      <c r="AX46" s="429">
        <v>0</v>
      </c>
      <c r="AY46" s="429">
        <v>0</v>
      </c>
      <c r="AZ46" s="429">
        <v>0</v>
      </c>
      <c r="BA46" s="429">
        <v>0</v>
      </c>
      <c r="BB46" s="429">
        <v>0</v>
      </c>
      <c r="BC46" s="429">
        <v>0</v>
      </c>
      <c r="BD46" s="429">
        <v>0</v>
      </c>
      <c r="BE46" s="429">
        <v>0</v>
      </c>
      <c r="BF46" s="429">
        <v>0</v>
      </c>
      <c r="BG46" s="561">
        <v>0</v>
      </c>
      <c r="BH46" s="561">
        <v>0</v>
      </c>
      <c r="BI46" s="561">
        <v>0</v>
      </c>
      <c r="BJ46" s="561">
        <v>0</v>
      </c>
      <c r="BK46" s="561">
        <v>0</v>
      </c>
      <c r="BL46" s="561">
        <v>0</v>
      </c>
      <c r="BM46" s="561">
        <v>0</v>
      </c>
      <c r="BN46" s="561">
        <v>0</v>
      </c>
      <c r="BO46" s="561">
        <v>0</v>
      </c>
      <c r="BP46" s="561">
        <v>0</v>
      </c>
      <c r="BQ46" s="561">
        <v>0</v>
      </c>
      <c r="BR46" s="561">
        <v>0</v>
      </c>
      <c r="BS46" s="561">
        <v>0</v>
      </c>
      <c r="BT46" s="561">
        <v>0</v>
      </c>
      <c r="BU46" s="561">
        <v>0</v>
      </c>
      <c r="BV46" s="561">
        <v>0</v>
      </c>
      <c r="BW46" s="561">
        <v>0</v>
      </c>
      <c r="BX46" s="561">
        <v>0</v>
      </c>
      <c r="BY46" s="561">
        <v>0</v>
      </c>
      <c r="BZ46" s="561">
        <v>0</v>
      </c>
      <c r="CA46" s="429"/>
      <c r="CB46" s="429"/>
      <c r="CC46" s="429"/>
      <c r="CD46" s="429"/>
      <c r="CE46" s="429"/>
      <c r="CF46" s="429"/>
      <c r="CG46" s="429"/>
      <c r="CH46" s="429"/>
      <c r="CI46" s="429"/>
      <c r="CJ46" s="392">
        <v>0</v>
      </c>
    </row>
    <row r="47" spans="1:88" s="237" customFormat="1" ht="15" hidden="1" customHeight="1" x14ac:dyDescent="0.2">
      <c r="A47" s="620"/>
      <c r="B47" s="238" t="s">
        <v>1362</v>
      </c>
      <c r="C47" s="429" t="s">
        <v>1361</v>
      </c>
      <c r="D47" s="429">
        <v>0</v>
      </c>
      <c r="E47" s="429">
        <v>0</v>
      </c>
      <c r="F47" s="429">
        <v>0</v>
      </c>
      <c r="G47" s="429">
        <v>0</v>
      </c>
      <c r="H47" s="429">
        <v>0</v>
      </c>
      <c r="I47" s="429">
        <v>0</v>
      </c>
      <c r="J47" s="429">
        <v>0</v>
      </c>
      <c r="K47" s="429">
        <v>0</v>
      </c>
      <c r="L47" s="429">
        <v>0</v>
      </c>
      <c r="M47" s="429">
        <v>0</v>
      </c>
      <c r="N47" s="429">
        <v>0</v>
      </c>
      <c r="O47" s="429">
        <v>0</v>
      </c>
      <c r="P47" s="429">
        <v>0</v>
      </c>
      <c r="Q47" s="429">
        <v>0</v>
      </c>
      <c r="R47" s="429">
        <v>0</v>
      </c>
      <c r="S47" s="429">
        <v>0</v>
      </c>
      <c r="T47" s="429">
        <v>0</v>
      </c>
      <c r="U47" s="429">
        <v>0</v>
      </c>
      <c r="V47" s="429">
        <v>0</v>
      </c>
      <c r="W47" s="429">
        <v>0</v>
      </c>
      <c r="X47" s="429">
        <v>0</v>
      </c>
      <c r="Y47" s="429">
        <v>0</v>
      </c>
      <c r="Z47" s="429">
        <v>0</v>
      </c>
      <c r="AA47" s="429">
        <v>0</v>
      </c>
      <c r="AB47" s="429">
        <v>0</v>
      </c>
      <c r="AC47" s="429">
        <v>0</v>
      </c>
      <c r="AD47" s="429">
        <v>0</v>
      </c>
      <c r="AE47" s="429">
        <v>0</v>
      </c>
      <c r="AF47" s="429">
        <v>0</v>
      </c>
      <c r="AG47" s="429">
        <v>0</v>
      </c>
      <c r="AH47" s="429">
        <v>0</v>
      </c>
      <c r="AI47" s="429">
        <v>0</v>
      </c>
      <c r="AJ47" s="429">
        <v>0</v>
      </c>
      <c r="AK47" s="429">
        <v>0</v>
      </c>
      <c r="AL47" s="429">
        <v>0</v>
      </c>
      <c r="AM47" s="429">
        <v>0</v>
      </c>
      <c r="AN47" s="429">
        <v>0</v>
      </c>
      <c r="AO47" s="429">
        <v>0</v>
      </c>
      <c r="AP47" s="429">
        <v>0</v>
      </c>
      <c r="AQ47" s="429">
        <v>0</v>
      </c>
      <c r="AR47" s="429">
        <v>0</v>
      </c>
      <c r="AS47" s="429">
        <v>0</v>
      </c>
      <c r="AT47" s="429">
        <v>0</v>
      </c>
      <c r="AU47" s="429">
        <v>0</v>
      </c>
      <c r="AV47" s="429">
        <v>0</v>
      </c>
      <c r="AW47" s="429">
        <v>0</v>
      </c>
      <c r="AX47" s="429">
        <v>0</v>
      </c>
      <c r="AY47" s="429">
        <v>0</v>
      </c>
      <c r="AZ47" s="429">
        <v>0</v>
      </c>
      <c r="BA47" s="429">
        <v>0</v>
      </c>
      <c r="BB47" s="429">
        <v>0</v>
      </c>
      <c r="BC47" s="429">
        <v>0</v>
      </c>
      <c r="BD47" s="429">
        <v>0</v>
      </c>
      <c r="BE47" s="429">
        <v>0</v>
      </c>
      <c r="BF47" s="429">
        <v>0</v>
      </c>
      <c r="BG47" s="561">
        <v>0</v>
      </c>
      <c r="BH47" s="561">
        <v>0</v>
      </c>
      <c r="BI47" s="561">
        <v>0</v>
      </c>
      <c r="BJ47" s="561">
        <v>0</v>
      </c>
      <c r="BK47" s="561">
        <v>0</v>
      </c>
      <c r="BL47" s="561">
        <v>0</v>
      </c>
      <c r="BM47" s="561">
        <v>0</v>
      </c>
      <c r="BN47" s="561">
        <v>0</v>
      </c>
      <c r="BO47" s="561">
        <v>0</v>
      </c>
      <c r="BP47" s="561">
        <v>0</v>
      </c>
      <c r="BQ47" s="561">
        <v>0</v>
      </c>
      <c r="BR47" s="561">
        <v>0</v>
      </c>
      <c r="BS47" s="561">
        <v>0</v>
      </c>
      <c r="BT47" s="561">
        <v>0</v>
      </c>
      <c r="BU47" s="561">
        <v>0</v>
      </c>
      <c r="BV47" s="561">
        <v>0</v>
      </c>
      <c r="BW47" s="561">
        <v>0</v>
      </c>
      <c r="BX47" s="561">
        <v>0</v>
      </c>
      <c r="BY47" s="561">
        <v>0</v>
      </c>
      <c r="BZ47" s="561">
        <v>0</v>
      </c>
      <c r="CA47" s="429"/>
      <c r="CB47" s="429"/>
      <c r="CC47" s="429"/>
      <c r="CD47" s="429"/>
      <c r="CE47" s="429"/>
      <c r="CF47" s="429"/>
      <c r="CG47" s="429"/>
      <c r="CH47" s="429"/>
      <c r="CI47" s="429"/>
      <c r="CJ47" s="392">
        <v>0</v>
      </c>
    </row>
    <row r="48" spans="1:88" s="237" customFormat="1" ht="15" hidden="1" customHeight="1" x14ac:dyDescent="0.2">
      <c r="A48" s="620"/>
      <c r="B48" s="238" t="s">
        <v>1364</v>
      </c>
      <c r="C48" s="429" t="s">
        <v>1363</v>
      </c>
      <c r="D48" s="429">
        <v>0</v>
      </c>
      <c r="E48" s="429">
        <v>0</v>
      </c>
      <c r="F48" s="429">
        <v>0</v>
      </c>
      <c r="G48" s="429">
        <v>0</v>
      </c>
      <c r="H48" s="429">
        <v>0</v>
      </c>
      <c r="I48" s="429">
        <v>0</v>
      </c>
      <c r="J48" s="429">
        <v>0</v>
      </c>
      <c r="K48" s="429">
        <v>0</v>
      </c>
      <c r="L48" s="429">
        <v>0</v>
      </c>
      <c r="M48" s="429">
        <v>0</v>
      </c>
      <c r="N48" s="429">
        <v>0</v>
      </c>
      <c r="O48" s="429">
        <v>0</v>
      </c>
      <c r="P48" s="429">
        <v>0</v>
      </c>
      <c r="Q48" s="429">
        <v>0</v>
      </c>
      <c r="R48" s="429">
        <v>0</v>
      </c>
      <c r="S48" s="429">
        <v>0</v>
      </c>
      <c r="T48" s="429">
        <v>0</v>
      </c>
      <c r="U48" s="429">
        <v>0</v>
      </c>
      <c r="V48" s="429">
        <v>0</v>
      </c>
      <c r="W48" s="429">
        <v>0</v>
      </c>
      <c r="X48" s="429">
        <v>0</v>
      </c>
      <c r="Y48" s="429">
        <v>0</v>
      </c>
      <c r="Z48" s="429">
        <v>0</v>
      </c>
      <c r="AA48" s="429">
        <v>0</v>
      </c>
      <c r="AB48" s="429">
        <v>0</v>
      </c>
      <c r="AC48" s="429">
        <v>0</v>
      </c>
      <c r="AD48" s="429">
        <v>0</v>
      </c>
      <c r="AE48" s="429">
        <v>0</v>
      </c>
      <c r="AF48" s="429">
        <v>0</v>
      </c>
      <c r="AG48" s="429">
        <v>0</v>
      </c>
      <c r="AH48" s="429">
        <v>0</v>
      </c>
      <c r="AI48" s="429">
        <v>0</v>
      </c>
      <c r="AJ48" s="429">
        <v>0</v>
      </c>
      <c r="AK48" s="429">
        <v>0</v>
      </c>
      <c r="AL48" s="429">
        <v>0</v>
      </c>
      <c r="AM48" s="429">
        <v>0</v>
      </c>
      <c r="AN48" s="429">
        <v>0</v>
      </c>
      <c r="AO48" s="429">
        <v>0</v>
      </c>
      <c r="AP48" s="429">
        <v>0</v>
      </c>
      <c r="AQ48" s="429">
        <v>0</v>
      </c>
      <c r="AR48" s="429">
        <v>0</v>
      </c>
      <c r="AS48" s="429">
        <v>0</v>
      </c>
      <c r="AT48" s="429">
        <v>0</v>
      </c>
      <c r="AU48" s="429">
        <v>0</v>
      </c>
      <c r="AV48" s="429">
        <v>0</v>
      </c>
      <c r="AW48" s="429">
        <v>0</v>
      </c>
      <c r="AX48" s="429">
        <v>0</v>
      </c>
      <c r="AY48" s="429">
        <v>0</v>
      </c>
      <c r="AZ48" s="429">
        <v>0</v>
      </c>
      <c r="BA48" s="429">
        <v>0</v>
      </c>
      <c r="BB48" s="429">
        <v>0</v>
      </c>
      <c r="BC48" s="429">
        <v>0</v>
      </c>
      <c r="BD48" s="429">
        <v>0</v>
      </c>
      <c r="BE48" s="429">
        <v>0</v>
      </c>
      <c r="BF48" s="429">
        <v>0</v>
      </c>
      <c r="BG48" s="561">
        <v>0</v>
      </c>
      <c r="BH48" s="561">
        <v>0</v>
      </c>
      <c r="BI48" s="561">
        <v>0</v>
      </c>
      <c r="BJ48" s="561">
        <v>0</v>
      </c>
      <c r="BK48" s="561">
        <v>0</v>
      </c>
      <c r="BL48" s="561">
        <v>0</v>
      </c>
      <c r="BM48" s="561">
        <v>0</v>
      </c>
      <c r="BN48" s="561">
        <v>0</v>
      </c>
      <c r="BO48" s="561">
        <v>0</v>
      </c>
      <c r="BP48" s="561">
        <v>0</v>
      </c>
      <c r="BQ48" s="561">
        <v>0</v>
      </c>
      <c r="BR48" s="561">
        <v>0</v>
      </c>
      <c r="BS48" s="561">
        <v>0</v>
      </c>
      <c r="BT48" s="561">
        <v>0</v>
      </c>
      <c r="BU48" s="561">
        <v>0</v>
      </c>
      <c r="BV48" s="561">
        <v>0</v>
      </c>
      <c r="BW48" s="561">
        <v>0</v>
      </c>
      <c r="BX48" s="561">
        <v>0</v>
      </c>
      <c r="BY48" s="561">
        <v>0</v>
      </c>
      <c r="BZ48" s="561">
        <v>0</v>
      </c>
      <c r="CA48" s="429"/>
      <c r="CB48" s="429"/>
      <c r="CC48" s="429"/>
      <c r="CD48" s="429"/>
      <c r="CE48" s="429"/>
      <c r="CF48" s="429"/>
      <c r="CG48" s="429"/>
      <c r="CH48" s="429"/>
      <c r="CI48" s="429"/>
      <c r="CJ48" s="392">
        <v>0</v>
      </c>
    </row>
    <row r="49" spans="1:88" s="237" customFormat="1" ht="15" hidden="1" customHeight="1" x14ac:dyDescent="0.2">
      <c r="A49" s="620"/>
      <c r="B49" s="238" t="s">
        <v>1366</v>
      </c>
      <c r="C49" s="429" t="s">
        <v>1365</v>
      </c>
      <c r="D49" s="429">
        <v>0</v>
      </c>
      <c r="E49" s="429">
        <v>0</v>
      </c>
      <c r="F49" s="429">
        <v>0</v>
      </c>
      <c r="G49" s="429">
        <v>0</v>
      </c>
      <c r="H49" s="429">
        <v>0</v>
      </c>
      <c r="I49" s="429">
        <v>0</v>
      </c>
      <c r="J49" s="429">
        <v>0</v>
      </c>
      <c r="K49" s="429">
        <v>0</v>
      </c>
      <c r="L49" s="429">
        <v>0</v>
      </c>
      <c r="M49" s="429">
        <v>0</v>
      </c>
      <c r="N49" s="429">
        <v>0</v>
      </c>
      <c r="O49" s="429">
        <v>0</v>
      </c>
      <c r="P49" s="429">
        <v>0</v>
      </c>
      <c r="Q49" s="429">
        <v>0</v>
      </c>
      <c r="R49" s="429">
        <v>0</v>
      </c>
      <c r="S49" s="429">
        <v>0</v>
      </c>
      <c r="T49" s="429">
        <v>0</v>
      </c>
      <c r="U49" s="429">
        <v>0</v>
      </c>
      <c r="V49" s="429">
        <v>0</v>
      </c>
      <c r="W49" s="429">
        <v>0</v>
      </c>
      <c r="X49" s="429">
        <v>0</v>
      </c>
      <c r="Y49" s="429">
        <v>0</v>
      </c>
      <c r="Z49" s="429">
        <v>0</v>
      </c>
      <c r="AA49" s="429">
        <v>0</v>
      </c>
      <c r="AB49" s="429">
        <v>0</v>
      </c>
      <c r="AC49" s="429">
        <v>0</v>
      </c>
      <c r="AD49" s="429">
        <v>0</v>
      </c>
      <c r="AE49" s="429">
        <v>0</v>
      </c>
      <c r="AF49" s="429">
        <v>0</v>
      </c>
      <c r="AG49" s="429">
        <v>0</v>
      </c>
      <c r="AH49" s="429">
        <v>0</v>
      </c>
      <c r="AI49" s="429">
        <v>0</v>
      </c>
      <c r="AJ49" s="429">
        <v>0</v>
      </c>
      <c r="AK49" s="429">
        <v>0</v>
      </c>
      <c r="AL49" s="429">
        <v>0</v>
      </c>
      <c r="AM49" s="429">
        <v>0</v>
      </c>
      <c r="AN49" s="429">
        <v>0</v>
      </c>
      <c r="AO49" s="429">
        <v>0</v>
      </c>
      <c r="AP49" s="429">
        <v>0</v>
      </c>
      <c r="AQ49" s="429">
        <v>0</v>
      </c>
      <c r="AR49" s="429">
        <v>0</v>
      </c>
      <c r="AS49" s="429">
        <v>0</v>
      </c>
      <c r="AT49" s="429">
        <v>0</v>
      </c>
      <c r="AU49" s="429">
        <v>0</v>
      </c>
      <c r="AV49" s="429">
        <v>0</v>
      </c>
      <c r="AW49" s="429">
        <v>0</v>
      </c>
      <c r="AX49" s="429">
        <v>0</v>
      </c>
      <c r="AY49" s="429">
        <v>0</v>
      </c>
      <c r="AZ49" s="429">
        <v>0</v>
      </c>
      <c r="BA49" s="429">
        <v>0</v>
      </c>
      <c r="BB49" s="429">
        <v>0</v>
      </c>
      <c r="BC49" s="429">
        <v>0</v>
      </c>
      <c r="BD49" s="429">
        <v>0</v>
      </c>
      <c r="BE49" s="429">
        <v>0</v>
      </c>
      <c r="BF49" s="429">
        <v>0</v>
      </c>
      <c r="BG49" s="561">
        <v>0</v>
      </c>
      <c r="BH49" s="561">
        <v>0</v>
      </c>
      <c r="BI49" s="561">
        <v>0</v>
      </c>
      <c r="BJ49" s="561">
        <v>0</v>
      </c>
      <c r="BK49" s="561">
        <v>0</v>
      </c>
      <c r="BL49" s="561">
        <v>0</v>
      </c>
      <c r="BM49" s="561">
        <v>0</v>
      </c>
      <c r="BN49" s="561">
        <v>0</v>
      </c>
      <c r="BO49" s="561">
        <v>0</v>
      </c>
      <c r="BP49" s="561">
        <v>0</v>
      </c>
      <c r="BQ49" s="561">
        <v>0</v>
      </c>
      <c r="BR49" s="561">
        <v>0</v>
      </c>
      <c r="BS49" s="561">
        <v>0</v>
      </c>
      <c r="BT49" s="561">
        <v>0</v>
      </c>
      <c r="BU49" s="561">
        <v>0</v>
      </c>
      <c r="BV49" s="561">
        <v>0</v>
      </c>
      <c r="BW49" s="561">
        <v>0</v>
      </c>
      <c r="BX49" s="561">
        <v>0</v>
      </c>
      <c r="BY49" s="561">
        <v>0</v>
      </c>
      <c r="BZ49" s="561">
        <v>0</v>
      </c>
      <c r="CA49" s="429"/>
      <c r="CB49" s="429"/>
      <c r="CC49" s="429"/>
      <c r="CD49" s="429"/>
      <c r="CE49" s="429"/>
      <c r="CF49" s="429"/>
      <c r="CG49" s="429"/>
      <c r="CH49" s="429"/>
      <c r="CI49" s="429"/>
      <c r="CJ49" s="392">
        <v>0</v>
      </c>
    </row>
    <row r="50" spans="1:88" s="237" customFormat="1" ht="15" hidden="1" customHeight="1" x14ac:dyDescent="0.2">
      <c r="A50" s="620"/>
      <c r="B50" s="238" t="s">
        <v>1368</v>
      </c>
      <c r="C50" s="429" t="s">
        <v>1367</v>
      </c>
      <c r="D50" s="429">
        <v>0</v>
      </c>
      <c r="E50" s="429">
        <v>0</v>
      </c>
      <c r="F50" s="429">
        <v>0</v>
      </c>
      <c r="G50" s="429">
        <v>0</v>
      </c>
      <c r="H50" s="429">
        <v>0</v>
      </c>
      <c r="I50" s="429">
        <v>0</v>
      </c>
      <c r="J50" s="429">
        <v>0</v>
      </c>
      <c r="K50" s="429">
        <v>0</v>
      </c>
      <c r="L50" s="429">
        <v>0</v>
      </c>
      <c r="M50" s="429">
        <v>0</v>
      </c>
      <c r="N50" s="429">
        <v>0</v>
      </c>
      <c r="O50" s="429">
        <v>0</v>
      </c>
      <c r="P50" s="429">
        <v>0</v>
      </c>
      <c r="Q50" s="429">
        <v>0</v>
      </c>
      <c r="R50" s="429">
        <v>0</v>
      </c>
      <c r="S50" s="429">
        <v>0</v>
      </c>
      <c r="T50" s="429">
        <v>0</v>
      </c>
      <c r="U50" s="429">
        <v>0</v>
      </c>
      <c r="V50" s="429">
        <v>0</v>
      </c>
      <c r="W50" s="429">
        <v>0</v>
      </c>
      <c r="X50" s="429">
        <v>0</v>
      </c>
      <c r="Y50" s="429">
        <v>0</v>
      </c>
      <c r="Z50" s="429">
        <v>0</v>
      </c>
      <c r="AA50" s="429">
        <v>0</v>
      </c>
      <c r="AB50" s="429">
        <v>0</v>
      </c>
      <c r="AC50" s="429">
        <v>0</v>
      </c>
      <c r="AD50" s="429">
        <v>0</v>
      </c>
      <c r="AE50" s="429">
        <v>0</v>
      </c>
      <c r="AF50" s="429">
        <v>0</v>
      </c>
      <c r="AG50" s="429">
        <v>0</v>
      </c>
      <c r="AH50" s="429">
        <v>0</v>
      </c>
      <c r="AI50" s="429">
        <v>0</v>
      </c>
      <c r="AJ50" s="429">
        <v>0</v>
      </c>
      <c r="AK50" s="429">
        <v>0</v>
      </c>
      <c r="AL50" s="429">
        <v>0</v>
      </c>
      <c r="AM50" s="429">
        <v>0</v>
      </c>
      <c r="AN50" s="429">
        <v>0</v>
      </c>
      <c r="AO50" s="429">
        <v>0</v>
      </c>
      <c r="AP50" s="429">
        <v>0</v>
      </c>
      <c r="AQ50" s="429">
        <v>0</v>
      </c>
      <c r="AR50" s="429">
        <v>0</v>
      </c>
      <c r="AS50" s="429">
        <v>0</v>
      </c>
      <c r="AT50" s="429">
        <v>0</v>
      </c>
      <c r="AU50" s="429">
        <v>0</v>
      </c>
      <c r="AV50" s="429">
        <v>0</v>
      </c>
      <c r="AW50" s="429">
        <v>0</v>
      </c>
      <c r="AX50" s="429">
        <v>0</v>
      </c>
      <c r="AY50" s="429">
        <v>0</v>
      </c>
      <c r="AZ50" s="429">
        <v>0</v>
      </c>
      <c r="BA50" s="429">
        <v>0</v>
      </c>
      <c r="BB50" s="429">
        <v>0</v>
      </c>
      <c r="BC50" s="429">
        <v>0</v>
      </c>
      <c r="BD50" s="429">
        <v>0</v>
      </c>
      <c r="BE50" s="429">
        <v>0</v>
      </c>
      <c r="BF50" s="429">
        <v>0</v>
      </c>
      <c r="BG50" s="561">
        <v>0</v>
      </c>
      <c r="BH50" s="561">
        <v>0</v>
      </c>
      <c r="BI50" s="561">
        <v>0</v>
      </c>
      <c r="BJ50" s="561">
        <v>0</v>
      </c>
      <c r="BK50" s="561">
        <v>0</v>
      </c>
      <c r="BL50" s="561">
        <v>0</v>
      </c>
      <c r="BM50" s="561">
        <v>0</v>
      </c>
      <c r="BN50" s="561">
        <v>0</v>
      </c>
      <c r="BO50" s="561">
        <v>0</v>
      </c>
      <c r="BP50" s="561">
        <v>0</v>
      </c>
      <c r="BQ50" s="561">
        <v>0</v>
      </c>
      <c r="BR50" s="561">
        <v>0</v>
      </c>
      <c r="BS50" s="561">
        <v>0</v>
      </c>
      <c r="BT50" s="561">
        <v>0</v>
      </c>
      <c r="BU50" s="561">
        <v>0</v>
      </c>
      <c r="BV50" s="561">
        <v>0</v>
      </c>
      <c r="BW50" s="561">
        <v>0</v>
      </c>
      <c r="BX50" s="561">
        <v>0</v>
      </c>
      <c r="BY50" s="561">
        <v>0</v>
      </c>
      <c r="BZ50" s="561">
        <v>0</v>
      </c>
      <c r="CA50" s="429"/>
      <c r="CB50" s="429"/>
      <c r="CC50" s="429"/>
      <c r="CD50" s="429"/>
      <c r="CE50" s="429"/>
      <c r="CF50" s="429"/>
      <c r="CG50" s="429"/>
      <c r="CH50" s="429"/>
      <c r="CI50" s="429"/>
      <c r="CJ50" s="392">
        <v>0</v>
      </c>
    </row>
    <row r="51" spans="1:88" s="237" customFormat="1" ht="15" hidden="1" customHeight="1" x14ac:dyDescent="0.2">
      <c r="A51" s="620"/>
      <c r="B51" s="238" t="s">
        <v>1370</v>
      </c>
      <c r="C51" s="429" t="s">
        <v>1369</v>
      </c>
      <c r="D51" s="429">
        <v>0</v>
      </c>
      <c r="E51" s="429">
        <v>0</v>
      </c>
      <c r="F51" s="429">
        <v>0</v>
      </c>
      <c r="G51" s="429">
        <v>0</v>
      </c>
      <c r="H51" s="429">
        <v>0</v>
      </c>
      <c r="I51" s="429">
        <v>0</v>
      </c>
      <c r="J51" s="429">
        <v>0</v>
      </c>
      <c r="K51" s="429">
        <v>0</v>
      </c>
      <c r="L51" s="429">
        <v>0</v>
      </c>
      <c r="M51" s="429">
        <v>0</v>
      </c>
      <c r="N51" s="429">
        <v>0</v>
      </c>
      <c r="O51" s="429">
        <v>0</v>
      </c>
      <c r="P51" s="429">
        <v>0</v>
      </c>
      <c r="Q51" s="429">
        <v>0</v>
      </c>
      <c r="R51" s="429">
        <v>0</v>
      </c>
      <c r="S51" s="429">
        <v>0</v>
      </c>
      <c r="T51" s="429">
        <v>0</v>
      </c>
      <c r="U51" s="429">
        <v>0</v>
      </c>
      <c r="V51" s="429">
        <v>0</v>
      </c>
      <c r="W51" s="429">
        <v>0</v>
      </c>
      <c r="X51" s="429">
        <v>0</v>
      </c>
      <c r="Y51" s="429">
        <v>0</v>
      </c>
      <c r="Z51" s="429">
        <v>0</v>
      </c>
      <c r="AA51" s="429">
        <v>0</v>
      </c>
      <c r="AB51" s="429">
        <v>0</v>
      </c>
      <c r="AC51" s="429">
        <v>0</v>
      </c>
      <c r="AD51" s="429">
        <v>0</v>
      </c>
      <c r="AE51" s="429">
        <v>0</v>
      </c>
      <c r="AF51" s="429">
        <v>0</v>
      </c>
      <c r="AG51" s="429">
        <v>0</v>
      </c>
      <c r="AH51" s="429">
        <v>0</v>
      </c>
      <c r="AI51" s="429">
        <v>0</v>
      </c>
      <c r="AJ51" s="429">
        <v>0</v>
      </c>
      <c r="AK51" s="429">
        <v>0</v>
      </c>
      <c r="AL51" s="429">
        <v>0</v>
      </c>
      <c r="AM51" s="429">
        <v>0</v>
      </c>
      <c r="AN51" s="429">
        <v>0</v>
      </c>
      <c r="AO51" s="429">
        <v>0</v>
      </c>
      <c r="AP51" s="429">
        <v>0</v>
      </c>
      <c r="AQ51" s="429">
        <v>0</v>
      </c>
      <c r="AR51" s="429">
        <v>0</v>
      </c>
      <c r="AS51" s="429">
        <v>0</v>
      </c>
      <c r="AT51" s="429">
        <v>0</v>
      </c>
      <c r="AU51" s="429">
        <v>0</v>
      </c>
      <c r="AV51" s="429">
        <v>0</v>
      </c>
      <c r="AW51" s="429">
        <v>0</v>
      </c>
      <c r="AX51" s="429">
        <v>0</v>
      </c>
      <c r="AY51" s="429">
        <v>0</v>
      </c>
      <c r="AZ51" s="429">
        <v>0</v>
      </c>
      <c r="BA51" s="429">
        <v>0</v>
      </c>
      <c r="BB51" s="429">
        <v>0</v>
      </c>
      <c r="BC51" s="429">
        <v>0</v>
      </c>
      <c r="BD51" s="429">
        <v>0</v>
      </c>
      <c r="BE51" s="429">
        <v>0</v>
      </c>
      <c r="BF51" s="429">
        <v>0</v>
      </c>
      <c r="BG51" s="561">
        <v>0</v>
      </c>
      <c r="BH51" s="561">
        <v>0</v>
      </c>
      <c r="BI51" s="561">
        <v>0</v>
      </c>
      <c r="BJ51" s="561">
        <v>0</v>
      </c>
      <c r="BK51" s="561">
        <v>0</v>
      </c>
      <c r="BL51" s="561">
        <v>0</v>
      </c>
      <c r="BM51" s="561">
        <v>0</v>
      </c>
      <c r="BN51" s="561">
        <v>0</v>
      </c>
      <c r="BO51" s="561">
        <v>0</v>
      </c>
      <c r="BP51" s="561">
        <v>0</v>
      </c>
      <c r="BQ51" s="561">
        <v>0</v>
      </c>
      <c r="BR51" s="561">
        <v>0</v>
      </c>
      <c r="BS51" s="561">
        <v>0</v>
      </c>
      <c r="BT51" s="561">
        <v>0</v>
      </c>
      <c r="BU51" s="561">
        <v>0</v>
      </c>
      <c r="BV51" s="561">
        <v>0</v>
      </c>
      <c r="BW51" s="561">
        <v>0</v>
      </c>
      <c r="BX51" s="561">
        <v>0</v>
      </c>
      <c r="BY51" s="561">
        <v>0</v>
      </c>
      <c r="BZ51" s="561">
        <v>0</v>
      </c>
      <c r="CA51" s="429"/>
      <c r="CB51" s="429"/>
      <c r="CC51" s="429"/>
      <c r="CD51" s="429"/>
      <c r="CE51" s="429"/>
      <c r="CF51" s="429"/>
      <c r="CG51" s="429"/>
      <c r="CH51" s="429"/>
      <c r="CI51" s="429"/>
      <c r="CJ51" s="392">
        <v>0</v>
      </c>
    </row>
    <row r="52" spans="1:88" s="237" customFormat="1" ht="15" hidden="1" customHeight="1" x14ac:dyDescent="0.2">
      <c r="A52" s="620"/>
      <c r="B52" s="238" t="s">
        <v>1428</v>
      </c>
      <c r="C52" s="429" t="s">
        <v>1371</v>
      </c>
      <c r="D52" s="429">
        <v>0</v>
      </c>
      <c r="E52" s="429">
        <v>0</v>
      </c>
      <c r="F52" s="429">
        <v>0</v>
      </c>
      <c r="G52" s="429">
        <v>0</v>
      </c>
      <c r="H52" s="429">
        <v>0</v>
      </c>
      <c r="I52" s="429">
        <v>0</v>
      </c>
      <c r="J52" s="429">
        <v>0</v>
      </c>
      <c r="K52" s="429">
        <v>0</v>
      </c>
      <c r="L52" s="429">
        <v>0</v>
      </c>
      <c r="M52" s="429">
        <v>0</v>
      </c>
      <c r="N52" s="429">
        <v>0</v>
      </c>
      <c r="O52" s="429">
        <v>0</v>
      </c>
      <c r="P52" s="429">
        <v>0</v>
      </c>
      <c r="Q52" s="429">
        <v>0</v>
      </c>
      <c r="R52" s="429">
        <v>0</v>
      </c>
      <c r="S52" s="429">
        <v>0</v>
      </c>
      <c r="T52" s="429">
        <v>0</v>
      </c>
      <c r="U52" s="429">
        <v>0</v>
      </c>
      <c r="V52" s="429">
        <v>0</v>
      </c>
      <c r="W52" s="429">
        <v>0</v>
      </c>
      <c r="X52" s="429">
        <v>0</v>
      </c>
      <c r="Y52" s="429">
        <v>0</v>
      </c>
      <c r="Z52" s="429">
        <v>0</v>
      </c>
      <c r="AA52" s="429">
        <v>0</v>
      </c>
      <c r="AB52" s="429">
        <v>0</v>
      </c>
      <c r="AC52" s="429">
        <v>0</v>
      </c>
      <c r="AD52" s="429">
        <v>0</v>
      </c>
      <c r="AE52" s="429">
        <v>0</v>
      </c>
      <c r="AF52" s="429">
        <v>0</v>
      </c>
      <c r="AG52" s="429">
        <v>0</v>
      </c>
      <c r="AH52" s="429">
        <v>0</v>
      </c>
      <c r="AI52" s="429">
        <v>0</v>
      </c>
      <c r="AJ52" s="429">
        <v>0</v>
      </c>
      <c r="AK52" s="429">
        <v>0</v>
      </c>
      <c r="AL52" s="429">
        <v>0</v>
      </c>
      <c r="AM52" s="429">
        <v>0</v>
      </c>
      <c r="AN52" s="429">
        <v>0</v>
      </c>
      <c r="AO52" s="429">
        <v>0</v>
      </c>
      <c r="AP52" s="429">
        <v>0</v>
      </c>
      <c r="AQ52" s="429">
        <v>0</v>
      </c>
      <c r="AR52" s="429">
        <v>0</v>
      </c>
      <c r="AS52" s="429">
        <v>0</v>
      </c>
      <c r="AT52" s="429">
        <v>0</v>
      </c>
      <c r="AU52" s="429">
        <v>0</v>
      </c>
      <c r="AV52" s="429">
        <v>0</v>
      </c>
      <c r="AW52" s="429">
        <v>0</v>
      </c>
      <c r="AX52" s="429">
        <v>0</v>
      </c>
      <c r="AY52" s="429">
        <v>0</v>
      </c>
      <c r="AZ52" s="429">
        <v>0</v>
      </c>
      <c r="BA52" s="429">
        <v>0</v>
      </c>
      <c r="BB52" s="429">
        <v>0</v>
      </c>
      <c r="BC52" s="429">
        <v>0</v>
      </c>
      <c r="BD52" s="429">
        <v>0</v>
      </c>
      <c r="BE52" s="429">
        <v>0</v>
      </c>
      <c r="BF52" s="429">
        <v>0</v>
      </c>
      <c r="BG52" s="561">
        <v>0</v>
      </c>
      <c r="BH52" s="561">
        <v>0</v>
      </c>
      <c r="BI52" s="561">
        <v>0</v>
      </c>
      <c r="BJ52" s="561">
        <v>0</v>
      </c>
      <c r="BK52" s="561">
        <v>0</v>
      </c>
      <c r="BL52" s="561">
        <v>0</v>
      </c>
      <c r="BM52" s="561">
        <v>0</v>
      </c>
      <c r="BN52" s="561">
        <v>0</v>
      </c>
      <c r="BO52" s="561">
        <v>0</v>
      </c>
      <c r="BP52" s="561">
        <v>0</v>
      </c>
      <c r="BQ52" s="561">
        <v>0</v>
      </c>
      <c r="BR52" s="561">
        <v>0</v>
      </c>
      <c r="BS52" s="561">
        <v>0</v>
      </c>
      <c r="BT52" s="561">
        <v>0</v>
      </c>
      <c r="BU52" s="561">
        <v>0</v>
      </c>
      <c r="BV52" s="561">
        <v>0</v>
      </c>
      <c r="BW52" s="561">
        <v>0</v>
      </c>
      <c r="BX52" s="561">
        <v>0</v>
      </c>
      <c r="BY52" s="561">
        <v>0</v>
      </c>
      <c r="BZ52" s="561">
        <v>0</v>
      </c>
      <c r="CA52" s="429"/>
      <c r="CB52" s="429"/>
      <c r="CC52" s="429"/>
      <c r="CD52" s="429"/>
      <c r="CE52" s="429"/>
      <c r="CF52" s="429"/>
      <c r="CG52" s="429"/>
      <c r="CH52" s="429"/>
      <c r="CI52" s="429"/>
      <c r="CJ52" s="392">
        <v>0</v>
      </c>
    </row>
    <row r="53" spans="1:88" s="237" customFormat="1" ht="15" hidden="1" customHeight="1" x14ac:dyDescent="0.2">
      <c r="A53" s="620"/>
      <c r="B53" s="238" t="s">
        <v>1374</v>
      </c>
      <c r="C53" s="429" t="s">
        <v>1373</v>
      </c>
      <c r="D53" s="429">
        <v>0</v>
      </c>
      <c r="E53" s="429">
        <v>0</v>
      </c>
      <c r="F53" s="429">
        <v>0</v>
      </c>
      <c r="G53" s="429">
        <v>0</v>
      </c>
      <c r="H53" s="429">
        <v>0</v>
      </c>
      <c r="I53" s="429">
        <v>0</v>
      </c>
      <c r="J53" s="429">
        <v>0</v>
      </c>
      <c r="K53" s="429">
        <v>0</v>
      </c>
      <c r="L53" s="429">
        <v>0</v>
      </c>
      <c r="M53" s="429">
        <v>0</v>
      </c>
      <c r="N53" s="429">
        <v>0</v>
      </c>
      <c r="O53" s="429">
        <v>0</v>
      </c>
      <c r="P53" s="429">
        <v>0</v>
      </c>
      <c r="Q53" s="429">
        <v>0</v>
      </c>
      <c r="R53" s="429">
        <v>0</v>
      </c>
      <c r="S53" s="429">
        <v>0</v>
      </c>
      <c r="T53" s="429">
        <v>0</v>
      </c>
      <c r="U53" s="429">
        <v>0</v>
      </c>
      <c r="V53" s="429">
        <v>0</v>
      </c>
      <c r="W53" s="429">
        <v>0</v>
      </c>
      <c r="X53" s="429">
        <v>0</v>
      </c>
      <c r="Y53" s="429">
        <v>0</v>
      </c>
      <c r="Z53" s="429">
        <v>0</v>
      </c>
      <c r="AA53" s="429">
        <v>0</v>
      </c>
      <c r="AB53" s="429">
        <v>0</v>
      </c>
      <c r="AC53" s="429">
        <v>0</v>
      </c>
      <c r="AD53" s="429">
        <v>0</v>
      </c>
      <c r="AE53" s="429">
        <v>0</v>
      </c>
      <c r="AF53" s="429">
        <v>0</v>
      </c>
      <c r="AG53" s="429">
        <v>0</v>
      </c>
      <c r="AH53" s="429">
        <v>0</v>
      </c>
      <c r="AI53" s="429">
        <v>0</v>
      </c>
      <c r="AJ53" s="429">
        <v>0</v>
      </c>
      <c r="AK53" s="429">
        <v>0</v>
      </c>
      <c r="AL53" s="429">
        <v>0</v>
      </c>
      <c r="AM53" s="429">
        <v>0</v>
      </c>
      <c r="AN53" s="429">
        <v>0</v>
      </c>
      <c r="AO53" s="429">
        <v>0</v>
      </c>
      <c r="AP53" s="429">
        <v>0</v>
      </c>
      <c r="AQ53" s="429">
        <v>0</v>
      </c>
      <c r="AR53" s="429">
        <v>0</v>
      </c>
      <c r="AS53" s="429">
        <v>0</v>
      </c>
      <c r="AT53" s="429">
        <v>0</v>
      </c>
      <c r="AU53" s="429">
        <v>0</v>
      </c>
      <c r="AV53" s="429">
        <v>0</v>
      </c>
      <c r="AW53" s="429">
        <v>0</v>
      </c>
      <c r="AX53" s="429">
        <v>0</v>
      </c>
      <c r="AY53" s="429">
        <v>0</v>
      </c>
      <c r="AZ53" s="429">
        <v>0</v>
      </c>
      <c r="BA53" s="429">
        <v>0</v>
      </c>
      <c r="BB53" s="429">
        <v>0</v>
      </c>
      <c r="BC53" s="429">
        <v>0</v>
      </c>
      <c r="BD53" s="429">
        <v>0</v>
      </c>
      <c r="BE53" s="429">
        <v>0</v>
      </c>
      <c r="BF53" s="429">
        <v>0</v>
      </c>
      <c r="BG53" s="561">
        <v>0</v>
      </c>
      <c r="BH53" s="561">
        <v>0</v>
      </c>
      <c r="BI53" s="561">
        <v>0</v>
      </c>
      <c r="BJ53" s="561">
        <v>0</v>
      </c>
      <c r="BK53" s="561">
        <v>0</v>
      </c>
      <c r="BL53" s="561">
        <v>0</v>
      </c>
      <c r="BM53" s="561">
        <v>0</v>
      </c>
      <c r="BN53" s="561">
        <v>0</v>
      </c>
      <c r="BO53" s="561">
        <v>0</v>
      </c>
      <c r="BP53" s="561">
        <v>0</v>
      </c>
      <c r="BQ53" s="561">
        <v>0</v>
      </c>
      <c r="BR53" s="561">
        <v>0</v>
      </c>
      <c r="BS53" s="561">
        <v>0</v>
      </c>
      <c r="BT53" s="561">
        <v>0</v>
      </c>
      <c r="BU53" s="561">
        <v>0</v>
      </c>
      <c r="BV53" s="561">
        <v>0</v>
      </c>
      <c r="BW53" s="561">
        <v>0</v>
      </c>
      <c r="BX53" s="561">
        <v>0</v>
      </c>
      <c r="BY53" s="561">
        <v>0</v>
      </c>
      <c r="BZ53" s="561">
        <v>0</v>
      </c>
      <c r="CA53" s="429"/>
      <c r="CB53" s="429"/>
      <c r="CC53" s="429"/>
      <c r="CD53" s="429"/>
      <c r="CE53" s="429"/>
      <c r="CF53" s="429"/>
      <c r="CG53" s="429"/>
      <c r="CH53" s="429"/>
      <c r="CI53" s="429"/>
      <c r="CJ53" s="392">
        <v>0</v>
      </c>
    </row>
    <row r="54" spans="1:88" s="237" customFormat="1" ht="15" hidden="1" customHeight="1" x14ac:dyDescent="0.2">
      <c r="A54" s="620"/>
      <c r="B54" s="238" t="s">
        <v>1376</v>
      </c>
      <c r="C54" s="429" t="s">
        <v>1375</v>
      </c>
      <c r="D54" s="429">
        <v>0</v>
      </c>
      <c r="E54" s="429">
        <v>0</v>
      </c>
      <c r="F54" s="429">
        <v>0</v>
      </c>
      <c r="G54" s="429">
        <v>0</v>
      </c>
      <c r="H54" s="429">
        <v>0</v>
      </c>
      <c r="I54" s="429">
        <v>0</v>
      </c>
      <c r="J54" s="429">
        <v>0</v>
      </c>
      <c r="K54" s="429">
        <v>0</v>
      </c>
      <c r="L54" s="429">
        <v>0</v>
      </c>
      <c r="M54" s="429">
        <v>0</v>
      </c>
      <c r="N54" s="429">
        <v>0</v>
      </c>
      <c r="O54" s="429">
        <v>0</v>
      </c>
      <c r="P54" s="429">
        <v>0</v>
      </c>
      <c r="Q54" s="429">
        <v>0</v>
      </c>
      <c r="R54" s="429">
        <v>0</v>
      </c>
      <c r="S54" s="429">
        <v>0</v>
      </c>
      <c r="T54" s="429">
        <v>0</v>
      </c>
      <c r="U54" s="429">
        <v>0</v>
      </c>
      <c r="V54" s="429">
        <v>0</v>
      </c>
      <c r="W54" s="429">
        <v>0</v>
      </c>
      <c r="X54" s="429">
        <v>0</v>
      </c>
      <c r="Y54" s="429">
        <v>0</v>
      </c>
      <c r="Z54" s="429">
        <v>0</v>
      </c>
      <c r="AA54" s="429">
        <v>0</v>
      </c>
      <c r="AB54" s="429">
        <v>0</v>
      </c>
      <c r="AC54" s="429">
        <v>0</v>
      </c>
      <c r="AD54" s="429">
        <v>0</v>
      </c>
      <c r="AE54" s="429">
        <v>0</v>
      </c>
      <c r="AF54" s="429">
        <v>0</v>
      </c>
      <c r="AG54" s="429">
        <v>0</v>
      </c>
      <c r="AH54" s="429">
        <v>0</v>
      </c>
      <c r="AI54" s="429">
        <v>0</v>
      </c>
      <c r="AJ54" s="429">
        <v>0</v>
      </c>
      <c r="AK54" s="429">
        <v>0</v>
      </c>
      <c r="AL54" s="429">
        <v>0</v>
      </c>
      <c r="AM54" s="429">
        <v>0</v>
      </c>
      <c r="AN54" s="429">
        <v>0</v>
      </c>
      <c r="AO54" s="429">
        <v>0</v>
      </c>
      <c r="AP54" s="429">
        <v>0</v>
      </c>
      <c r="AQ54" s="429">
        <v>0</v>
      </c>
      <c r="AR54" s="429">
        <v>0</v>
      </c>
      <c r="AS54" s="429">
        <v>0</v>
      </c>
      <c r="AT54" s="429">
        <v>0</v>
      </c>
      <c r="AU54" s="429">
        <v>0</v>
      </c>
      <c r="AV54" s="429">
        <v>0</v>
      </c>
      <c r="AW54" s="429">
        <v>0</v>
      </c>
      <c r="AX54" s="429">
        <v>0</v>
      </c>
      <c r="AY54" s="429">
        <v>0</v>
      </c>
      <c r="AZ54" s="429">
        <v>0</v>
      </c>
      <c r="BA54" s="429">
        <v>0</v>
      </c>
      <c r="BB54" s="429">
        <v>0</v>
      </c>
      <c r="BC54" s="429">
        <v>0</v>
      </c>
      <c r="BD54" s="429">
        <v>0</v>
      </c>
      <c r="BE54" s="429">
        <v>0</v>
      </c>
      <c r="BF54" s="429">
        <v>0</v>
      </c>
      <c r="BG54" s="561">
        <v>0</v>
      </c>
      <c r="BH54" s="561">
        <v>0</v>
      </c>
      <c r="BI54" s="561">
        <v>0</v>
      </c>
      <c r="BJ54" s="561">
        <v>0</v>
      </c>
      <c r="BK54" s="561">
        <v>0</v>
      </c>
      <c r="BL54" s="561">
        <v>0</v>
      </c>
      <c r="BM54" s="561">
        <v>0</v>
      </c>
      <c r="BN54" s="561">
        <v>0</v>
      </c>
      <c r="BO54" s="561">
        <v>0</v>
      </c>
      <c r="BP54" s="561">
        <v>0</v>
      </c>
      <c r="BQ54" s="561">
        <v>0</v>
      </c>
      <c r="BR54" s="561">
        <v>0</v>
      </c>
      <c r="BS54" s="561">
        <v>0</v>
      </c>
      <c r="BT54" s="561">
        <v>0</v>
      </c>
      <c r="BU54" s="561">
        <v>0</v>
      </c>
      <c r="BV54" s="561">
        <v>0</v>
      </c>
      <c r="BW54" s="561">
        <v>0</v>
      </c>
      <c r="BX54" s="561">
        <v>0</v>
      </c>
      <c r="BY54" s="561">
        <v>0</v>
      </c>
      <c r="BZ54" s="561">
        <v>0</v>
      </c>
      <c r="CA54" s="429"/>
      <c r="CB54" s="429"/>
      <c r="CC54" s="429"/>
      <c r="CD54" s="429"/>
      <c r="CE54" s="429"/>
      <c r="CF54" s="429"/>
      <c r="CG54" s="429"/>
      <c r="CH54" s="429"/>
      <c r="CI54" s="429"/>
      <c r="CJ54" s="392">
        <v>0</v>
      </c>
    </row>
    <row r="55" spans="1:88" s="237" customFormat="1" ht="15" hidden="1" customHeight="1" x14ac:dyDescent="0.2">
      <c r="A55" s="620"/>
      <c r="B55" s="238" t="s">
        <v>1378</v>
      </c>
      <c r="C55" s="429" t="s">
        <v>1377</v>
      </c>
      <c r="D55" s="429">
        <v>0</v>
      </c>
      <c r="E55" s="429">
        <v>0</v>
      </c>
      <c r="F55" s="429">
        <v>0</v>
      </c>
      <c r="G55" s="429">
        <v>0</v>
      </c>
      <c r="H55" s="429">
        <v>0</v>
      </c>
      <c r="I55" s="429">
        <v>0</v>
      </c>
      <c r="J55" s="429">
        <v>0</v>
      </c>
      <c r="K55" s="429">
        <v>0</v>
      </c>
      <c r="L55" s="429">
        <v>0</v>
      </c>
      <c r="M55" s="429">
        <v>0</v>
      </c>
      <c r="N55" s="429">
        <v>0</v>
      </c>
      <c r="O55" s="429">
        <v>0</v>
      </c>
      <c r="P55" s="429">
        <v>0</v>
      </c>
      <c r="Q55" s="429">
        <v>0</v>
      </c>
      <c r="R55" s="429">
        <v>0</v>
      </c>
      <c r="S55" s="429">
        <v>0</v>
      </c>
      <c r="T55" s="429">
        <v>0</v>
      </c>
      <c r="U55" s="429">
        <v>0</v>
      </c>
      <c r="V55" s="429">
        <v>0</v>
      </c>
      <c r="W55" s="429">
        <v>0</v>
      </c>
      <c r="X55" s="429">
        <v>0</v>
      </c>
      <c r="Y55" s="429">
        <v>0</v>
      </c>
      <c r="Z55" s="429">
        <v>0</v>
      </c>
      <c r="AA55" s="429">
        <v>0</v>
      </c>
      <c r="AB55" s="429">
        <v>0</v>
      </c>
      <c r="AC55" s="429">
        <v>0</v>
      </c>
      <c r="AD55" s="429">
        <v>0</v>
      </c>
      <c r="AE55" s="429">
        <v>0</v>
      </c>
      <c r="AF55" s="429">
        <v>0</v>
      </c>
      <c r="AG55" s="429">
        <v>0</v>
      </c>
      <c r="AH55" s="429">
        <v>0</v>
      </c>
      <c r="AI55" s="429">
        <v>0</v>
      </c>
      <c r="AJ55" s="429">
        <v>0</v>
      </c>
      <c r="AK55" s="429">
        <v>0</v>
      </c>
      <c r="AL55" s="429">
        <v>0</v>
      </c>
      <c r="AM55" s="429">
        <v>0</v>
      </c>
      <c r="AN55" s="429">
        <v>0</v>
      </c>
      <c r="AO55" s="429">
        <v>0</v>
      </c>
      <c r="AP55" s="429">
        <v>0</v>
      </c>
      <c r="AQ55" s="429">
        <v>0</v>
      </c>
      <c r="AR55" s="429">
        <v>0</v>
      </c>
      <c r="AS55" s="429">
        <v>0</v>
      </c>
      <c r="AT55" s="429">
        <v>0</v>
      </c>
      <c r="AU55" s="429">
        <v>0</v>
      </c>
      <c r="AV55" s="429">
        <v>0</v>
      </c>
      <c r="AW55" s="429">
        <v>0</v>
      </c>
      <c r="AX55" s="429">
        <v>0</v>
      </c>
      <c r="AY55" s="429">
        <v>0</v>
      </c>
      <c r="AZ55" s="429">
        <v>0</v>
      </c>
      <c r="BA55" s="429">
        <v>0</v>
      </c>
      <c r="BB55" s="429">
        <v>0</v>
      </c>
      <c r="BC55" s="429">
        <v>0</v>
      </c>
      <c r="BD55" s="429">
        <v>0</v>
      </c>
      <c r="BE55" s="429">
        <v>0</v>
      </c>
      <c r="BF55" s="429">
        <v>0</v>
      </c>
      <c r="BG55" s="561">
        <v>0</v>
      </c>
      <c r="BH55" s="561">
        <v>0</v>
      </c>
      <c r="BI55" s="561">
        <v>0</v>
      </c>
      <c r="BJ55" s="561">
        <v>0</v>
      </c>
      <c r="BK55" s="561">
        <v>0</v>
      </c>
      <c r="BL55" s="561">
        <v>0</v>
      </c>
      <c r="BM55" s="561">
        <v>0</v>
      </c>
      <c r="BN55" s="561">
        <v>0</v>
      </c>
      <c r="BO55" s="561">
        <v>0</v>
      </c>
      <c r="BP55" s="561">
        <v>0</v>
      </c>
      <c r="BQ55" s="561">
        <v>0</v>
      </c>
      <c r="BR55" s="561">
        <v>0</v>
      </c>
      <c r="BS55" s="561">
        <v>0</v>
      </c>
      <c r="BT55" s="561">
        <v>0</v>
      </c>
      <c r="BU55" s="561">
        <v>0</v>
      </c>
      <c r="BV55" s="561">
        <v>0</v>
      </c>
      <c r="BW55" s="561">
        <v>0</v>
      </c>
      <c r="BX55" s="561">
        <v>0</v>
      </c>
      <c r="BY55" s="561">
        <v>0</v>
      </c>
      <c r="BZ55" s="561">
        <v>0</v>
      </c>
      <c r="CA55" s="429"/>
      <c r="CB55" s="429"/>
      <c r="CC55" s="429"/>
      <c r="CD55" s="429"/>
      <c r="CE55" s="429"/>
      <c r="CF55" s="429"/>
      <c r="CG55" s="429"/>
      <c r="CH55" s="429"/>
      <c r="CI55" s="429"/>
      <c r="CJ55" s="392">
        <v>0</v>
      </c>
    </row>
    <row r="56" spans="1:88" s="237" customFormat="1" ht="15" hidden="1" customHeight="1" x14ac:dyDescent="0.2">
      <c r="A56" s="620"/>
      <c r="B56" s="238" t="s">
        <v>1380</v>
      </c>
      <c r="C56" s="429" t="s">
        <v>1379</v>
      </c>
      <c r="D56" s="429">
        <v>0</v>
      </c>
      <c r="E56" s="429">
        <v>0</v>
      </c>
      <c r="F56" s="429">
        <v>0</v>
      </c>
      <c r="G56" s="429">
        <v>0</v>
      </c>
      <c r="H56" s="429">
        <v>0</v>
      </c>
      <c r="I56" s="429">
        <v>0</v>
      </c>
      <c r="J56" s="429">
        <v>0</v>
      </c>
      <c r="K56" s="429">
        <v>0</v>
      </c>
      <c r="L56" s="429">
        <v>0</v>
      </c>
      <c r="M56" s="429">
        <v>0</v>
      </c>
      <c r="N56" s="429">
        <v>0</v>
      </c>
      <c r="O56" s="429">
        <v>0</v>
      </c>
      <c r="P56" s="429">
        <v>0</v>
      </c>
      <c r="Q56" s="429">
        <v>0</v>
      </c>
      <c r="R56" s="429">
        <v>0</v>
      </c>
      <c r="S56" s="429">
        <v>0</v>
      </c>
      <c r="T56" s="429">
        <v>0</v>
      </c>
      <c r="U56" s="429">
        <v>0</v>
      </c>
      <c r="V56" s="429">
        <v>0</v>
      </c>
      <c r="W56" s="429">
        <v>0</v>
      </c>
      <c r="X56" s="429">
        <v>0</v>
      </c>
      <c r="Y56" s="429">
        <v>0</v>
      </c>
      <c r="Z56" s="429">
        <v>0</v>
      </c>
      <c r="AA56" s="429">
        <v>0</v>
      </c>
      <c r="AB56" s="429">
        <v>0</v>
      </c>
      <c r="AC56" s="429">
        <v>0</v>
      </c>
      <c r="AD56" s="429">
        <v>0</v>
      </c>
      <c r="AE56" s="429">
        <v>0</v>
      </c>
      <c r="AF56" s="429">
        <v>0</v>
      </c>
      <c r="AG56" s="429">
        <v>0</v>
      </c>
      <c r="AH56" s="429">
        <v>0</v>
      </c>
      <c r="AI56" s="429">
        <v>0</v>
      </c>
      <c r="AJ56" s="429">
        <v>0</v>
      </c>
      <c r="AK56" s="429">
        <v>0</v>
      </c>
      <c r="AL56" s="429">
        <v>0</v>
      </c>
      <c r="AM56" s="429">
        <v>0</v>
      </c>
      <c r="AN56" s="429">
        <v>0</v>
      </c>
      <c r="AO56" s="429">
        <v>0</v>
      </c>
      <c r="AP56" s="429">
        <v>0</v>
      </c>
      <c r="AQ56" s="429">
        <v>0</v>
      </c>
      <c r="AR56" s="429">
        <v>0</v>
      </c>
      <c r="AS56" s="429">
        <v>0</v>
      </c>
      <c r="AT56" s="429">
        <v>0</v>
      </c>
      <c r="AU56" s="429">
        <v>0</v>
      </c>
      <c r="AV56" s="429">
        <v>0</v>
      </c>
      <c r="AW56" s="429">
        <v>0</v>
      </c>
      <c r="AX56" s="429">
        <v>0</v>
      </c>
      <c r="AY56" s="429">
        <v>0</v>
      </c>
      <c r="AZ56" s="429">
        <v>0</v>
      </c>
      <c r="BA56" s="429">
        <v>0</v>
      </c>
      <c r="BB56" s="429">
        <v>0</v>
      </c>
      <c r="BC56" s="429">
        <v>0</v>
      </c>
      <c r="BD56" s="429">
        <v>0</v>
      </c>
      <c r="BE56" s="429">
        <v>0</v>
      </c>
      <c r="BF56" s="429">
        <v>0</v>
      </c>
      <c r="BG56" s="561">
        <v>0</v>
      </c>
      <c r="BH56" s="561">
        <v>0</v>
      </c>
      <c r="BI56" s="561">
        <v>0</v>
      </c>
      <c r="BJ56" s="561">
        <v>0</v>
      </c>
      <c r="BK56" s="561">
        <v>0</v>
      </c>
      <c r="BL56" s="561">
        <v>0</v>
      </c>
      <c r="BM56" s="561">
        <v>0</v>
      </c>
      <c r="BN56" s="561">
        <v>0</v>
      </c>
      <c r="BO56" s="561">
        <v>0</v>
      </c>
      <c r="BP56" s="561">
        <v>0</v>
      </c>
      <c r="BQ56" s="561">
        <v>0</v>
      </c>
      <c r="BR56" s="561">
        <v>0</v>
      </c>
      <c r="BS56" s="561">
        <v>0</v>
      </c>
      <c r="BT56" s="561">
        <v>0</v>
      </c>
      <c r="BU56" s="561">
        <v>0</v>
      </c>
      <c r="BV56" s="561">
        <v>0</v>
      </c>
      <c r="BW56" s="561">
        <v>0</v>
      </c>
      <c r="BX56" s="561">
        <v>0</v>
      </c>
      <c r="BY56" s="561">
        <v>0</v>
      </c>
      <c r="BZ56" s="561">
        <v>0</v>
      </c>
      <c r="CA56" s="429"/>
      <c r="CB56" s="429"/>
      <c r="CC56" s="429"/>
      <c r="CD56" s="429"/>
      <c r="CE56" s="429"/>
      <c r="CF56" s="429"/>
      <c r="CG56" s="429"/>
      <c r="CH56" s="429"/>
      <c r="CI56" s="429"/>
      <c r="CJ56" s="392">
        <v>0</v>
      </c>
    </row>
    <row r="57" spans="1:88" s="237" customFormat="1" ht="15" hidden="1" customHeight="1" x14ac:dyDescent="0.2">
      <c r="A57" s="620"/>
      <c r="B57" s="238" t="s">
        <v>1382</v>
      </c>
      <c r="C57" s="429" t="s">
        <v>1381</v>
      </c>
      <c r="D57" s="429">
        <v>0</v>
      </c>
      <c r="E57" s="429">
        <v>0</v>
      </c>
      <c r="F57" s="429">
        <v>0</v>
      </c>
      <c r="G57" s="429">
        <v>0</v>
      </c>
      <c r="H57" s="429">
        <v>0</v>
      </c>
      <c r="I57" s="429">
        <v>0</v>
      </c>
      <c r="J57" s="429">
        <v>0</v>
      </c>
      <c r="K57" s="429">
        <v>0</v>
      </c>
      <c r="L57" s="429">
        <v>0</v>
      </c>
      <c r="M57" s="429">
        <v>0</v>
      </c>
      <c r="N57" s="429">
        <v>0</v>
      </c>
      <c r="O57" s="429">
        <v>0</v>
      </c>
      <c r="P57" s="429">
        <v>0</v>
      </c>
      <c r="Q57" s="429">
        <v>0</v>
      </c>
      <c r="R57" s="429">
        <v>0</v>
      </c>
      <c r="S57" s="429">
        <v>0</v>
      </c>
      <c r="T57" s="429">
        <v>0</v>
      </c>
      <c r="U57" s="429">
        <v>0</v>
      </c>
      <c r="V57" s="429">
        <v>0</v>
      </c>
      <c r="W57" s="429">
        <v>0</v>
      </c>
      <c r="X57" s="429">
        <v>0</v>
      </c>
      <c r="Y57" s="429">
        <v>0</v>
      </c>
      <c r="Z57" s="429">
        <v>0</v>
      </c>
      <c r="AA57" s="429">
        <v>0</v>
      </c>
      <c r="AB57" s="429">
        <v>0</v>
      </c>
      <c r="AC57" s="429">
        <v>0</v>
      </c>
      <c r="AD57" s="429">
        <v>0</v>
      </c>
      <c r="AE57" s="429">
        <v>0</v>
      </c>
      <c r="AF57" s="429">
        <v>0</v>
      </c>
      <c r="AG57" s="429">
        <v>0</v>
      </c>
      <c r="AH57" s="429">
        <v>0</v>
      </c>
      <c r="AI57" s="429">
        <v>0</v>
      </c>
      <c r="AJ57" s="429">
        <v>0</v>
      </c>
      <c r="AK57" s="429">
        <v>0</v>
      </c>
      <c r="AL57" s="429">
        <v>0</v>
      </c>
      <c r="AM57" s="429">
        <v>0</v>
      </c>
      <c r="AN57" s="429">
        <v>0</v>
      </c>
      <c r="AO57" s="429">
        <v>0</v>
      </c>
      <c r="AP57" s="429">
        <v>0</v>
      </c>
      <c r="AQ57" s="429">
        <v>0</v>
      </c>
      <c r="AR57" s="429">
        <v>0</v>
      </c>
      <c r="AS57" s="429">
        <v>0</v>
      </c>
      <c r="AT57" s="429">
        <v>0</v>
      </c>
      <c r="AU57" s="429">
        <v>0</v>
      </c>
      <c r="AV57" s="429">
        <v>0</v>
      </c>
      <c r="AW57" s="429">
        <v>0</v>
      </c>
      <c r="AX57" s="429">
        <v>0</v>
      </c>
      <c r="AY57" s="429">
        <v>0</v>
      </c>
      <c r="AZ57" s="429">
        <v>0</v>
      </c>
      <c r="BA57" s="429">
        <v>0</v>
      </c>
      <c r="BB57" s="429">
        <v>0</v>
      </c>
      <c r="BC57" s="429">
        <v>0</v>
      </c>
      <c r="BD57" s="429">
        <v>0</v>
      </c>
      <c r="BE57" s="429">
        <v>0</v>
      </c>
      <c r="BF57" s="429">
        <v>0</v>
      </c>
      <c r="BG57" s="561">
        <v>0</v>
      </c>
      <c r="BH57" s="561">
        <v>0</v>
      </c>
      <c r="BI57" s="561">
        <v>0</v>
      </c>
      <c r="BJ57" s="561">
        <v>0</v>
      </c>
      <c r="BK57" s="561">
        <v>0</v>
      </c>
      <c r="BL57" s="561">
        <v>0</v>
      </c>
      <c r="BM57" s="561">
        <v>0</v>
      </c>
      <c r="BN57" s="561">
        <v>0</v>
      </c>
      <c r="BO57" s="561">
        <v>0</v>
      </c>
      <c r="BP57" s="561">
        <v>0</v>
      </c>
      <c r="BQ57" s="561">
        <v>0</v>
      </c>
      <c r="BR57" s="561">
        <v>0</v>
      </c>
      <c r="BS57" s="561">
        <v>0</v>
      </c>
      <c r="BT57" s="561">
        <v>0</v>
      </c>
      <c r="BU57" s="561">
        <v>0</v>
      </c>
      <c r="BV57" s="561">
        <v>0</v>
      </c>
      <c r="BW57" s="561">
        <v>0</v>
      </c>
      <c r="BX57" s="561">
        <v>0</v>
      </c>
      <c r="BY57" s="561">
        <v>0</v>
      </c>
      <c r="BZ57" s="561">
        <v>0</v>
      </c>
      <c r="CA57" s="429"/>
      <c r="CB57" s="429"/>
      <c r="CC57" s="429"/>
      <c r="CD57" s="429"/>
      <c r="CE57" s="429"/>
      <c r="CF57" s="429"/>
      <c r="CG57" s="429"/>
      <c r="CH57" s="429"/>
      <c r="CI57" s="429"/>
      <c r="CJ57" s="392">
        <v>0</v>
      </c>
    </row>
    <row r="58" spans="1:88" s="237" customFormat="1" ht="15" hidden="1" customHeight="1" x14ac:dyDescent="0.2">
      <c r="A58" s="620"/>
      <c r="B58" s="238" t="s">
        <v>1384</v>
      </c>
      <c r="C58" s="429" t="s">
        <v>1383</v>
      </c>
      <c r="D58" s="429">
        <v>0</v>
      </c>
      <c r="E58" s="429">
        <v>0</v>
      </c>
      <c r="F58" s="429">
        <v>0</v>
      </c>
      <c r="G58" s="429">
        <v>0</v>
      </c>
      <c r="H58" s="429">
        <v>0</v>
      </c>
      <c r="I58" s="429">
        <v>0</v>
      </c>
      <c r="J58" s="429">
        <v>0</v>
      </c>
      <c r="K58" s="429">
        <v>0</v>
      </c>
      <c r="L58" s="429">
        <v>0</v>
      </c>
      <c r="M58" s="429">
        <v>0</v>
      </c>
      <c r="N58" s="429">
        <v>0</v>
      </c>
      <c r="O58" s="429">
        <v>0</v>
      </c>
      <c r="P58" s="429">
        <v>0</v>
      </c>
      <c r="Q58" s="429">
        <v>0</v>
      </c>
      <c r="R58" s="429">
        <v>0</v>
      </c>
      <c r="S58" s="429">
        <v>0</v>
      </c>
      <c r="T58" s="429">
        <v>0</v>
      </c>
      <c r="U58" s="429">
        <v>0</v>
      </c>
      <c r="V58" s="429">
        <v>0</v>
      </c>
      <c r="W58" s="429">
        <v>0</v>
      </c>
      <c r="X58" s="429">
        <v>0</v>
      </c>
      <c r="Y58" s="429">
        <v>0</v>
      </c>
      <c r="Z58" s="429">
        <v>0</v>
      </c>
      <c r="AA58" s="429">
        <v>0</v>
      </c>
      <c r="AB58" s="429">
        <v>0</v>
      </c>
      <c r="AC58" s="429">
        <v>0</v>
      </c>
      <c r="AD58" s="429">
        <v>0</v>
      </c>
      <c r="AE58" s="429">
        <v>0</v>
      </c>
      <c r="AF58" s="429">
        <v>0</v>
      </c>
      <c r="AG58" s="429">
        <v>0</v>
      </c>
      <c r="AH58" s="429">
        <v>0</v>
      </c>
      <c r="AI58" s="429">
        <v>0</v>
      </c>
      <c r="AJ58" s="429">
        <v>0</v>
      </c>
      <c r="AK58" s="429">
        <v>0</v>
      </c>
      <c r="AL58" s="429">
        <v>0</v>
      </c>
      <c r="AM58" s="429">
        <v>0</v>
      </c>
      <c r="AN58" s="429">
        <v>0</v>
      </c>
      <c r="AO58" s="429">
        <v>0</v>
      </c>
      <c r="AP58" s="429">
        <v>0</v>
      </c>
      <c r="AQ58" s="429">
        <v>0</v>
      </c>
      <c r="AR58" s="429">
        <v>0</v>
      </c>
      <c r="AS58" s="429">
        <v>0</v>
      </c>
      <c r="AT58" s="429">
        <v>0</v>
      </c>
      <c r="AU58" s="429">
        <v>0</v>
      </c>
      <c r="AV58" s="429">
        <v>0</v>
      </c>
      <c r="AW58" s="429">
        <v>0</v>
      </c>
      <c r="AX58" s="429">
        <v>0</v>
      </c>
      <c r="AY58" s="429">
        <v>0</v>
      </c>
      <c r="AZ58" s="429">
        <v>0</v>
      </c>
      <c r="BA58" s="429">
        <v>0</v>
      </c>
      <c r="BB58" s="429">
        <v>0</v>
      </c>
      <c r="BC58" s="429">
        <v>0</v>
      </c>
      <c r="BD58" s="429">
        <v>0</v>
      </c>
      <c r="BE58" s="429">
        <v>0</v>
      </c>
      <c r="BF58" s="429">
        <v>0</v>
      </c>
      <c r="BG58" s="561">
        <v>0</v>
      </c>
      <c r="BH58" s="561">
        <v>0</v>
      </c>
      <c r="BI58" s="561">
        <v>0</v>
      </c>
      <c r="BJ58" s="561">
        <v>0</v>
      </c>
      <c r="BK58" s="561">
        <v>0</v>
      </c>
      <c r="BL58" s="561">
        <v>0</v>
      </c>
      <c r="BM58" s="561">
        <v>0</v>
      </c>
      <c r="BN58" s="561">
        <v>0</v>
      </c>
      <c r="BO58" s="561">
        <v>0</v>
      </c>
      <c r="BP58" s="561">
        <v>0</v>
      </c>
      <c r="BQ58" s="561">
        <v>0</v>
      </c>
      <c r="BR58" s="561">
        <v>0</v>
      </c>
      <c r="BS58" s="561">
        <v>0</v>
      </c>
      <c r="BT58" s="561">
        <v>0</v>
      </c>
      <c r="BU58" s="561">
        <v>0</v>
      </c>
      <c r="BV58" s="561">
        <v>0</v>
      </c>
      <c r="BW58" s="561">
        <v>0</v>
      </c>
      <c r="BX58" s="561">
        <v>0</v>
      </c>
      <c r="BY58" s="561">
        <v>0</v>
      </c>
      <c r="BZ58" s="561">
        <v>0</v>
      </c>
      <c r="CA58" s="429"/>
      <c r="CB58" s="429"/>
      <c r="CC58" s="429"/>
      <c r="CD58" s="429"/>
      <c r="CE58" s="429"/>
      <c r="CF58" s="429"/>
      <c r="CG58" s="429"/>
      <c r="CH58" s="429"/>
      <c r="CI58" s="429"/>
      <c r="CJ58" s="392">
        <v>0</v>
      </c>
    </row>
    <row r="59" spans="1:88" s="237" customFormat="1" ht="15" hidden="1" customHeight="1" x14ac:dyDescent="0.2">
      <c r="A59" s="620"/>
      <c r="B59" s="238" t="s">
        <v>1429</v>
      </c>
      <c r="C59" s="429" t="s">
        <v>1385</v>
      </c>
      <c r="D59" s="429">
        <v>0</v>
      </c>
      <c r="E59" s="429">
        <v>0</v>
      </c>
      <c r="F59" s="429">
        <v>0</v>
      </c>
      <c r="G59" s="429">
        <v>0</v>
      </c>
      <c r="H59" s="429">
        <v>0</v>
      </c>
      <c r="I59" s="429">
        <v>0</v>
      </c>
      <c r="J59" s="429">
        <v>0</v>
      </c>
      <c r="K59" s="429">
        <v>0</v>
      </c>
      <c r="L59" s="429">
        <v>0</v>
      </c>
      <c r="M59" s="429">
        <v>0</v>
      </c>
      <c r="N59" s="429">
        <v>0</v>
      </c>
      <c r="O59" s="429">
        <v>0</v>
      </c>
      <c r="P59" s="429">
        <v>0</v>
      </c>
      <c r="Q59" s="429">
        <v>0</v>
      </c>
      <c r="R59" s="429">
        <v>0</v>
      </c>
      <c r="S59" s="429">
        <v>0</v>
      </c>
      <c r="T59" s="429">
        <v>0</v>
      </c>
      <c r="U59" s="429">
        <v>0</v>
      </c>
      <c r="V59" s="429">
        <v>0</v>
      </c>
      <c r="W59" s="429">
        <v>0</v>
      </c>
      <c r="X59" s="429">
        <v>0</v>
      </c>
      <c r="Y59" s="429">
        <v>0</v>
      </c>
      <c r="Z59" s="429">
        <v>0</v>
      </c>
      <c r="AA59" s="429">
        <v>0</v>
      </c>
      <c r="AB59" s="429">
        <v>0</v>
      </c>
      <c r="AC59" s="429">
        <v>0</v>
      </c>
      <c r="AD59" s="429">
        <v>0</v>
      </c>
      <c r="AE59" s="429">
        <v>0</v>
      </c>
      <c r="AF59" s="429">
        <v>0</v>
      </c>
      <c r="AG59" s="429">
        <v>0</v>
      </c>
      <c r="AH59" s="429">
        <v>0</v>
      </c>
      <c r="AI59" s="429">
        <v>0</v>
      </c>
      <c r="AJ59" s="429">
        <v>0</v>
      </c>
      <c r="AK59" s="429">
        <v>0</v>
      </c>
      <c r="AL59" s="429">
        <v>0</v>
      </c>
      <c r="AM59" s="429">
        <v>0</v>
      </c>
      <c r="AN59" s="429">
        <v>0</v>
      </c>
      <c r="AO59" s="429">
        <v>0</v>
      </c>
      <c r="AP59" s="429">
        <v>0</v>
      </c>
      <c r="AQ59" s="429">
        <v>0</v>
      </c>
      <c r="AR59" s="429">
        <v>0</v>
      </c>
      <c r="AS59" s="429">
        <v>0</v>
      </c>
      <c r="AT59" s="429">
        <v>0</v>
      </c>
      <c r="AU59" s="429">
        <v>0</v>
      </c>
      <c r="AV59" s="429">
        <v>0</v>
      </c>
      <c r="AW59" s="429">
        <v>0</v>
      </c>
      <c r="AX59" s="429">
        <v>0</v>
      </c>
      <c r="AY59" s="429">
        <v>0</v>
      </c>
      <c r="AZ59" s="429">
        <v>0</v>
      </c>
      <c r="BA59" s="429">
        <v>0</v>
      </c>
      <c r="BB59" s="429">
        <v>0</v>
      </c>
      <c r="BC59" s="429">
        <v>0</v>
      </c>
      <c r="BD59" s="429">
        <v>0</v>
      </c>
      <c r="BE59" s="429">
        <v>0</v>
      </c>
      <c r="BF59" s="429">
        <v>0</v>
      </c>
      <c r="BG59" s="561">
        <v>0</v>
      </c>
      <c r="BH59" s="561">
        <v>0</v>
      </c>
      <c r="BI59" s="561">
        <v>0</v>
      </c>
      <c r="BJ59" s="561">
        <v>0</v>
      </c>
      <c r="BK59" s="561">
        <v>0</v>
      </c>
      <c r="BL59" s="561">
        <v>0</v>
      </c>
      <c r="BM59" s="561">
        <v>0</v>
      </c>
      <c r="BN59" s="561">
        <v>0</v>
      </c>
      <c r="BO59" s="561">
        <v>0</v>
      </c>
      <c r="BP59" s="561">
        <v>0</v>
      </c>
      <c r="BQ59" s="561">
        <v>0</v>
      </c>
      <c r="BR59" s="561">
        <v>0</v>
      </c>
      <c r="BS59" s="561">
        <v>0</v>
      </c>
      <c r="BT59" s="561">
        <v>0</v>
      </c>
      <c r="BU59" s="561">
        <v>0</v>
      </c>
      <c r="BV59" s="561">
        <v>0</v>
      </c>
      <c r="BW59" s="561">
        <v>0</v>
      </c>
      <c r="BX59" s="561">
        <v>0</v>
      </c>
      <c r="BY59" s="561">
        <v>0</v>
      </c>
      <c r="BZ59" s="561">
        <v>0</v>
      </c>
      <c r="CA59" s="429"/>
      <c r="CB59" s="429"/>
      <c r="CC59" s="429"/>
      <c r="CD59" s="429"/>
      <c r="CE59" s="429"/>
      <c r="CF59" s="429"/>
      <c r="CG59" s="429"/>
      <c r="CH59" s="429"/>
      <c r="CI59" s="429"/>
      <c r="CJ59" s="392">
        <v>0</v>
      </c>
    </row>
    <row r="60" spans="1:88" s="237" customFormat="1" ht="15" hidden="1" customHeight="1" x14ac:dyDescent="0.2">
      <c r="A60" s="620"/>
      <c r="B60" s="238" t="s">
        <v>1430</v>
      </c>
      <c r="C60" s="429" t="s">
        <v>1387</v>
      </c>
      <c r="D60" s="429">
        <v>0</v>
      </c>
      <c r="E60" s="429">
        <v>0</v>
      </c>
      <c r="F60" s="429">
        <v>0</v>
      </c>
      <c r="G60" s="429">
        <v>0</v>
      </c>
      <c r="H60" s="429">
        <v>0</v>
      </c>
      <c r="I60" s="429">
        <v>0</v>
      </c>
      <c r="J60" s="429">
        <v>0</v>
      </c>
      <c r="K60" s="429">
        <v>0</v>
      </c>
      <c r="L60" s="429">
        <v>0</v>
      </c>
      <c r="M60" s="429">
        <v>0</v>
      </c>
      <c r="N60" s="429">
        <v>0</v>
      </c>
      <c r="O60" s="429">
        <v>0</v>
      </c>
      <c r="P60" s="429">
        <v>0</v>
      </c>
      <c r="Q60" s="429">
        <v>0</v>
      </c>
      <c r="R60" s="429">
        <v>0</v>
      </c>
      <c r="S60" s="429">
        <v>0</v>
      </c>
      <c r="T60" s="429">
        <v>0</v>
      </c>
      <c r="U60" s="429">
        <v>0</v>
      </c>
      <c r="V60" s="429">
        <v>0</v>
      </c>
      <c r="W60" s="429">
        <v>0</v>
      </c>
      <c r="X60" s="429">
        <v>0</v>
      </c>
      <c r="Y60" s="429">
        <v>0</v>
      </c>
      <c r="Z60" s="429">
        <v>0</v>
      </c>
      <c r="AA60" s="429">
        <v>0</v>
      </c>
      <c r="AB60" s="429">
        <v>0</v>
      </c>
      <c r="AC60" s="429">
        <v>0</v>
      </c>
      <c r="AD60" s="429">
        <v>0</v>
      </c>
      <c r="AE60" s="429">
        <v>0</v>
      </c>
      <c r="AF60" s="429">
        <v>0</v>
      </c>
      <c r="AG60" s="429">
        <v>0</v>
      </c>
      <c r="AH60" s="429">
        <v>0</v>
      </c>
      <c r="AI60" s="429">
        <v>0</v>
      </c>
      <c r="AJ60" s="429">
        <v>0</v>
      </c>
      <c r="AK60" s="429">
        <v>0</v>
      </c>
      <c r="AL60" s="429">
        <v>0</v>
      </c>
      <c r="AM60" s="429">
        <v>0</v>
      </c>
      <c r="AN60" s="429">
        <v>0</v>
      </c>
      <c r="AO60" s="429">
        <v>0</v>
      </c>
      <c r="AP60" s="429">
        <v>0</v>
      </c>
      <c r="AQ60" s="429">
        <v>0</v>
      </c>
      <c r="AR60" s="429">
        <v>0</v>
      </c>
      <c r="AS60" s="429">
        <v>0</v>
      </c>
      <c r="AT60" s="429">
        <v>0</v>
      </c>
      <c r="AU60" s="429">
        <v>0</v>
      </c>
      <c r="AV60" s="429">
        <v>0</v>
      </c>
      <c r="AW60" s="429">
        <v>0</v>
      </c>
      <c r="AX60" s="429">
        <v>0</v>
      </c>
      <c r="AY60" s="429">
        <v>0</v>
      </c>
      <c r="AZ60" s="429">
        <v>0</v>
      </c>
      <c r="BA60" s="429">
        <v>0</v>
      </c>
      <c r="BB60" s="429">
        <v>0</v>
      </c>
      <c r="BC60" s="429">
        <v>0</v>
      </c>
      <c r="BD60" s="429">
        <v>0</v>
      </c>
      <c r="BE60" s="429">
        <v>0</v>
      </c>
      <c r="BF60" s="429">
        <v>0</v>
      </c>
      <c r="BG60" s="561">
        <v>0</v>
      </c>
      <c r="BH60" s="561">
        <v>0</v>
      </c>
      <c r="BI60" s="561">
        <v>0</v>
      </c>
      <c r="BJ60" s="561">
        <v>0</v>
      </c>
      <c r="BK60" s="561">
        <v>0</v>
      </c>
      <c r="BL60" s="561">
        <v>0</v>
      </c>
      <c r="BM60" s="561">
        <v>0</v>
      </c>
      <c r="BN60" s="561">
        <v>0</v>
      </c>
      <c r="BO60" s="561">
        <v>0</v>
      </c>
      <c r="BP60" s="561">
        <v>0</v>
      </c>
      <c r="BQ60" s="561">
        <v>0</v>
      </c>
      <c r="BR60" s="561">
        <v>0</v>
      </c>
      <c r="BS60" s="561">
        <v>0</v>
      </c>
      <c r="BT60" s="561">
        <v>0</v>
      </c>
      <c r="BU60" s="561">
        <v>0</v>
      </c>
      <c r="BV60" s="561">
        <v>0</v>
      </c>
      <c r="BW60" s="561">
        <v>0</v>
      </c>
      <c r="BX60" s="561">
        <v>0</v>
      </c>
      <c r="BY60" s="561">
        <v>0</v>
      </c>
      <c r="BZ60" s="561">
        <v>0</v>
      </c>
      <c r="CA60" s="429"/>
      <c r="CB60" s="429"/>
      <c r="CC60" s="429"/>
      <c r="CD60" s="429"/>
      <c r="CE60" s="429"/>
      <c r="CF60" s="429"/>
      <c r="CG60" s="429"/>
      <c r="CH60" s="429"/>
      <c r="CI60" s="429"/>
      <c r="CJ60" s="392">
        <v>0</v>
      </c>
    </row>
    <row r="61" spans="1:88" s="237" customFormat="1" ht="15" hidden="1" customHeight="1" x14ac:dyDescent="0.2">
      <c r="A61" s="620"/>
      <c r="B61" s="238" t="s">
        <v>1390</v>
      </c>
      <c r="C61" s="429" t="s">
        <v>1389</v>
      </c>
      <c r="D61" s="429">
        <v>0</v>
      </c>
      <c r="E61" s="429">
        <v>0</v>
      </c>
      <c r="F61" s="429">
        <v>0</v>
      </c>
      <c r="G61" s="429">
        <v>0</v>
      </c>
      <c r="H61" s="429">
        <v>0</v>
      </c>
      <c r="I61" s="429">
        <v>0</v>
      </c>
      <c r="J61" s="429">
        <v>0</v>
      </c>
      <c r="K61" s="429">
        <v>0</v>
      </c>
      <c r="L61" s="429">
        <v>0</v>
      </c>
      <c r="M61" s="429">
        <v>0</v>
      </c>
      <c r="N61" s="429">
        <v>0</v>
      </c>
      <c r="O61" s="429">
        <v>0</v>
      </c>
      <c r="P61" s="429">
        <v>0</v>
      </c>
      <c r="Q61" s="429">
        <v>0</v>
      </c>
      <c r="R61" s="429">
        <v>0</v>
      </c>
      <c r="S61" s="429">
        <v>0</v>
      </c>
      <c r="T61" s="429">
        <v>0</v>
      </c>
      <c r="U61" s="429">
        <v>0</v>
      </c>
      <c r="V61" s="429">
        <v>0</v>
      </c>
      <c r="W61" s="429">
        <v>0</v>
      </c>
      <c r="X61" s="429">
        <v>0</v>
      </c>
      <c r="Y61" s="429">
        <v>0</v>
      </c>
      <c r="Z61" s="429">
        <v>0</v>
      </c>
      <c r="AA61" s="429">
        <v>0</v>
      </c>
      <c r="AB61" s="429">
        <v>0</v>
      </c>
      <c r="AC61" s="429">
        <v>0</v>
      </c>
      <c r="AD61" s="429">
        <v>0</v>
      </c>
      <c r="AE61" s="429">
        <v>0</v>
      </c>
      <c r="AF61" s="429">
        <v>0</v>
      </c>
      <c r="AG61" s="429">
        <v>0</v>
      </c>
      <c r="AH61" s="429">
        <v>0</v>
      </c>
      <c r="AI61" s="429">
        <v>0</v>
      </c>
      <c r="AJ61" s="429">
        <v>0</v>
      </c>
      <c r="AK61" s="429">
        <v>0</v>
      </c>
      <c r="AL61" s="429">
        <v>0</v>
      </c>
      <c r="AM61" s="429">
        <v>0</v>
      </c>
      <c r="AN61" s="429">
        <v>0</v>
      </c>
      <c r="AO61" s="429">
        <v>0</v>
      </c>
      <c r="AP61" s="429">
        <v>0</v>
      </c>
      <c r="AQ61" s="429">
        <v>0</v>
      </c>
      <c r="AR61" s="429">
        <v>0</v>
      </c>
      <c r="AS61" s="429">
        <v>0</v>
      </c>
      <c r="AT61" s="429">
        <v>0</v>
      </c>
      <c r="AU61" s="429">
        <v>0</v>
      </c>
      <c r="AV61" s="429">
        <v>0</v>
      </c>
      <c r="AW61" s="429">
        <v>0</v>
      </c>
      <c r="AX61" s="429">
        <v>0</v>
      </c>
      <c r="AY61" s="429">
        <v>0</v>
      </c>
      <c r="AZ61" s="429">
        <v>0</v>
      </c>
      <c r="BA61" s="429">
        <v>0</v>
      </c>
      <c r="BB61" s="429">
        <v>0</v>
      </c>
      <c r="BC61" s="429">
        <v>0</v>
      </c>
      <c r="BD61" s="429">
        <v>0</v>
      </c>
      <c r="BE61" s="429">
        <v>0</v>
      </c>
      <c r="BF61" s="429">
        <v>0</v>
      </c>
      <c r="BG61" s="561">
        <v>0</v>
      </c>
      <c r="BH61" s="561">
        <v>0</v>
      </c>
      <c r="BI61" s="561">
        <v>0</v>
      </c>
      <c r="BJ61" s="561">
        <v>0</v>
      </c>
      <c r="BK61" s="561">
        <v>0</v>
      </c>
      <c r="BL61" s="561">
        <v>0</v>
      </c>
      <c r="BM61" s="561">
        <v>0</v>
      </c>
      <c r="BN61" s="561">
        <v>0</v>
      </c>
      <c r="BO61" s="561">
        <v>0</v>
      </c>
      <c r="BP61" s="561">
        <v>0</v>
      </c>
      <c r="BQ61" s="561">
        <v>0</v>
      </c>
      <c r="BR61" s="561">
        <v>0</v>
      </c>
      <c r="BS61" s="561">
        <v>0</v>
      </c>
      <c r="BT61" s="561">
        <v>0</v>
      </c>
      <c r="BU61" s="561">
        <v>0</v>
      </c>
      <c r="BV61" s="561">
        <v>0</v>
      </c>
      <c r="BW61" s="561">
        <v>0</v>
      </c>
      <c r="BX61" s="561">
        <v>0</v>
      </c>
      <c r="BY61" s="561">
        <v>0</v>
      </c>
      <c r="BZ61" s="561">
        <v>0</v>
      </c>
      <c r="CA61" s="429"/>
      <c r="CB61" s="429"/>
      <c r="CC61" s="429"/>
      <c r="CD61" s="429"/>
      <c r="CE61" s="429"/>
      <c r="CF61" s="429"/>
      <c r="CG61" s="429"/>
      <c r="CH61" s="429"/>
      <c r="CI61" s="429"/>
      <c r="CJ61" s="392">
        <v>0</v>
      </c>
    </row>
    <row r="62" spans="1:88" s="237" customFormat="1" ht="15" hidden="1" customHeight="1" x14ac:dyDescent="0.2">
      <c r="A62" s="620"/>
      <c r="B62" s="238" t="s">
        <v>1392</v>
      </c>
      <c r="C62" s="429" t="s">
        <v>1391</v>
      </c>
      <c r="D62" s="429">
        <v>0</v>
      </c>
      <c r="E62" s="429">
        <v>0</v>
      </c>
      <c r="F62" s="429">
        <v>0</v>
      </c>
      <c r="G62" s="429">
        <v>0</v>
      </c>
      <c r="H62" s="429">
        <v>0</v>
      </c>
      <c r="I62" s="429">
        <v>0</v>
      </c>
      <c r="J62" s="429">
        <v>0</v>
      </c>
      <c r="K62" s="429">
        <v>0</v>
      </c>
      <c r="L62" s="429">
        <v>0</v>
      </c>
      <c r="M62" s="429">
        <v>0</v>
      </c>
      <c r="N62" s="429">
        <v>0</v>
      </c>
      <c r="O62" s="429">
        <v>0</v>
      </c>
      <c r="P62" s="429">
        <v>0</v>
      </c>
      <c r="Q62" s="429">
        <v>0</v>
      </c>
      <c r="R62" s="429">
        <v>0</v>
      </c>
      <c r="S62" s="429">
        <v>0</v>
      </c>
      <c r="T62" s="429">
        <v>0</v>
      </c>
      <c r="U62" s="429">
        <v>0</v>
      </c>
      <c r="V62" s="429">
        <v>0</v>
      </c>
      <c r="W62" s="429">
        <v>0</v>
      </c>
      <c r="X62" s="429">
        <v>0</v>
      </c>
      <c r="Y62" s="429">
        <v>0</v>
      </c>
      <c r="Z62" s="429">
        <v>0</v>
      </c>
      <c r="AA62" s="429">
        <v>0</v>
      </c>
      <c r="AB62" s="429">
        <v>0</v>
      </c>
      <c r="AC62" s="429">
        <v>0</v>
      </c>
      <c r="AD62" s="429">
        <v>0</v>
      </c>
      <c r="AE62" s="429">
        <v>0</v>
      </c>
      <c r="AF62" s="429">
        <v>0</v>
      </c>
      <c r="AG62" s="429">
        <v>0</v>
      </c>
      <c r="AH62" s="429">
        <v>0</v>
      </c>
      <c r="AI62" s="429">
        <v>0</v>
      </c>
      <c r="AJ62" s="429">
        <v>0</v>
      </c>
      <c r="AK62" s="429">
        <v>0</v>
      </c>
      <c r="AL62" s="429">
        <v>0</v>
      </c>
      <c r="AM62" s="429">
        <v>0</v>
      </c>
      <c r="AN62" s="429">
        <v>0</v>
      </c>
      <c r="AO62" s="429">
        <v>0</v>
      </c>
      <c r="AP62" s="429">
        <v>0</v>
      </c>
      <c r="AQ62" s="429">
        <v>0</v>
      </c>
      <c r="AR62" s="429">
        <v>0</v>
      </c>
      <c r="AS62" s="429">
        <v>0</v>
      </c>
      <c r="AT62" s="429">
        <v>0</v>
      </c>
      <c r="AU62" s="429">
        <v>0</v>
      </c>
      <c r="AV62" s="429">
        <v>0</v>
      </c>
      <c r="AW62" s="429">
        <v>0</v>
      </c>
      <c r="AX62" s="429">
        <v>0</v>
      </c>
      <c r="AY62" s="429">
        <v>0</v>
      </c>
      <c r="AZ62" s="429">
        <v>0</v>
      </c>
      <c r="BA62" s="429">
        <v>0</v>
      </c>
      <c r="BB62" s="429">
        <v>0</v>
      </c>
      <c r="BC62" s="429">
        <v>0</v>
      </c>
      <c r="BD62" s="429">
        <v>0</v>
      </c>
      <c r="BE62" s="429">
        <v>0</v>
      </c>
      <c r="BF62" s="429">
        <v>0</v>
      </c>
      <c r="BG62" s="561">
        <v>0</v>
      </c>
      <c r="BH62" s="561">
        <v>0</v>
      </c>
      <c r="BI62" s="561">
        <v>0</v>
      </c>
      <c r="BJ62" s="561">
        <v>0</v>
      </c>
      <c r="BK62" s="561">
        <v>0</v>
      </c>
      <c r="BL62" s="561">
        <v>0</v>
      </c>
      <c r="BM62" s="561">
        <v>0</v>
      </c>
      <c r="BN62" s="561">
        <v>0</v>
      </c>
      <c r="BO62" s="561">
        <v>0</v>
      </c>
      <c r="BP62" s="561">
        <v>0</v>
      </c>
      <c r="BQ62" s="561">
        <v>0</v>
      </c>
      <c r="BR62" s="561">
        <v>0</v>
      </c>
      <c r="BS62" s="561">
        <v>0</v>
      </c>
      <c r="BT62" s="561">
        <v>0</v>
      </c>
      <c r="BU62" s="561">
        <v>0</v>
      </c>
      <c r="BV62" s="561">
        <v>0</v>
      </c>
      <c r="BW62" s="561">
        <v>0</v>
      </c>
      <c r="BX62" s="561">
        <v>0</v>
      </c>
      <c r="BY62" s="561">
        <v>0</v>
      </c>
      <c r="BZ62" s="561">
        <v>0</v>
      </c>
      <c r="CA62" s="429"/>
      <c r="CB62" s="429"/>
      <c r="CC62" s="429"/>
      <c r="CD62" s="429"/>
      <c r="CE62" s="429"/>
      <c r="CF62" s="429"/>
      <c r="CG62" s="429"/>
      <c r="CH62" s="429"/>
      <c r="CI62" s="429"/>
      <c r="CJ62" s="392">
        <v>0</v>
      </c>
    </row>
    <row r="63" spans="1:88" s="237" customFormat="1" ht="15" hidden="1" customHeight="1" x14ac:dyDescent="0.2">
      <c r="A63" s="620"/>
      <c r="B63" s="238" t="s">
        <v>1394</v>
      </c>
      <c r="C63" s="429" t="s">
        <v>1393</v>
      </c>
      <c r="D63" s="429">
        <v>0</v>
      </c>
      <c r="E63" s="429">
        <v>0</v>
      </c>
      <c r="F63" s="429">
        <v>0</v>
      </c>
      <c r="G63" s="429">
        <v>0</v>
      </c>
      <c r="H63" s="429">
        <v>0</v>
      </c>
      <c r="I63" s="429">
        <v>0</v>
      </c>
      <c r="J63" s="429">
        <v>0</v>
      </c>
      <c r="K63" s="429">
        <v>0</v>
      </c>
      <c r="L63" s="429">
        <v>0</v>
      </c>
      <c r="M63" s="429">
        <v>0</v>
      </c>
      <c r="N63" s="429">
        <v>0</v>
      </c>
      <c r="O63" s="429">
        <v>0</v>
      </c>
      <c r="P63" s="429">
        <v>0</v>
      </c>
      <c r="Q63" s="429">
        <v>0</v>
      </c>
      <c r="R63" s="429">
        <v>0</v>
      </c>
      <c r="S63" s="429">
        <v>0</v>
      </c>
      <c r="T63" s="429">
        <v>0</v>
      </c>
      <c r="U63" s="429">
        <v>0</v>
      </c>
      <c r="V63" s="429">
        <v>0</v>
      </c>
      <c r="W63" s="429">
        <v>0</v>
      </c>
      <c r="X63" s="429">
        <v>0</v>
      </c>
      <c r="Y63" s="429">
        <v>0</v>
      </c>
      <c r="Z63" s="429">
        <v>0</v>
      </c>
      <c r="AA63" s="429">
        <v>0</v>
      </c>
      <c r="AB63" s="429">
        <v>0</v>
      </c>
      <c r="AC63" s="429">
        <v>0</v>
      </c>
      <c r="AD63" s="429">
        <v>0</v>
      </c>
      <c r="AE63" s="429">
        <v>0</v>
      </c>
      <c r="AF63" s="429">
        <v>0</v>
      </c>
      <c r="AG63" s="429">
        <v>0</v>
      </c>
      <c r="AH63" s="429">
        <v>0</v>
      </c>
      <c r="AI63" s="429">
        <v>0</v>
      </c>
      <c r="AJ63" s="429">
        <v>0</v>
      </c>
      <c r="AK63" s="429">
        <v>0</v>
      </c>
      <c r="AL63" s="429">
        <v>0</v>
      </c>
      <c r="AM63" s="429">
        <v>0</v>
      </c>
      <c r="AN63" s="429">
        <v>0</v>
      </c>
      <c r="AO63" s="429">
        <v>0</v>
      </c>
      <c r="AP63" s="429">
        <v>0</v>
      </c>
      <c r="AQ63" s="429">
        <v>0</v>
      </c>
      <c r="AR63" s="429">
        <v>0</v>
      </c>
      <c r="AS63" s="429">
        <v>0</v>
      </c>
      <c r="AT63" s="429">
        <v>0</v>
      </c>
      <c r="AU63" s="429">
        <v>0</v>
      </c>
      <c r="AV63" s="429">
        <v>0</v>
      </c>
      <c r="AW63" s="429">
        <v>0</v>
      </c>
      <c r="AX63" s="429">
        <v>0</v>
      </c>
      <c r="AY63" s="429">
        <v>0</v>
      </c>
      <c r="AZ63" s="429">
        <v>0</v>
      </c>
      <c r="BA63" s="429">
        <v>0</v>
      </c>
      <c r="BB63" s="429">
        <v>0</v>
      </c>
      <c r="BC63" s="429">
        <v>0</v>
      </c>
      <c r="BD63" s="429">
        <v>0</v>
      </c>
      <c r="BE63" s="429">
        <v>0</v>
      </c>
      <c r="BF63" s="429">
        <v>0</v>
      </c>
      <c r="BG63" s="561">
        <v>0</v>
      </c>
      <c r="BH63" s="561">
        <v>0</v>
      </c>
      <c r="BI63" s="561">
        <v>0</v>
      </c>
      <c r="BJ63" s="561">
        <v>0</v>
      </c>
      <c r="BK63" s="561">
        <v>0</v>
      </c>
      <c r="BL63" s="561">
        <v>0</v>
      </c>
      <c r="BM63" s="561">
        <v>0</v>
      </c>
      <c r="BN63" s="561">
        <v>0</v>
      </c>
      <c r="BO63" s="561">
        <v>0</v>
      </c>
      <c r="BP63" s="561">
        <v>0</v>
      </c>
      <c r="BQ63" s="561">
        <v>0</v>
      </c>
      <c r="BR63" s="561">
        <v>0</v>
      </c>
      <c r="BS63" s="561">
        <v>0</v>
      </c>
      <c r="BT63" s="561">
        <v>0</v>
      </c>
      <c r="BU63" s="561">
        <v>0</v>
      </c>
      <c r="BV63" s="561">
        <v>0</v>
      </c>
      <c r="BW63" s="561">
        <v>0</v>
      </c>
      <c r="BX63" s="561">
        <v>0</v>
      </c>
      <c r="BY63" s="561">
        <v>0</v>
      </c>
      <c r="BZ63" s="561">
        <v>0</v>
      </c>
      <c r="CA63" s="429"/>
      <c r="CB63" s="429"/>
      <c r="CC63" s="429"/>
      <c r="CD63" s="429"/>
      <c r="CE63" s="429"/>
      <c r="CF63" s="429"/>
      <c r="CG63" s="429"/>
      <c r="CH63" s="429"/>
      <c r="CI63" s="429"/>
      <c r="CJ63" s="392">
        <v>0</v>
      </c>
    </row>
    <row r="64" spans="1:88" s="237" customFormat="1" ht="15" hidden="1" customHeight="1" x14ac:dyDescent="0.2">
      <c r="A64" s="620"/>
      <c r="B64" s="238" t="s">
        <v>1396</v>
      </c>
      <c r="C64" s="429" t="s">
        <v>1395</v>
      </c>
      <c r="D64" s="429">
        <v>0</v>
      </c>
      <c r="E64" s="429">
        <v>0</v>
      </c>
      <c r="F64" s="429">
        <v>0</v>
      </c>
      <c r="G64" s="429">
        <v>0</v>
      </c>
      <c r="H64" s="429">
        <v>0</v>
      </c>
      <c r="I64" s="429">
        <v>0</v>
      </c>
      <c r="J64" s="429">
        <v>0</v>
      </c>
      <c r="K64" s="429">
        <v>0</v>
      </c>
      <c r="L64" s="429">
        <v>0</v>
      </c>
      <c r="M64" s="429">
        <v>0</v>
      </c>
      <c r="N64" s="429">
        <v>0</v>
      </c>
      <c r="O64" s="429">
        <v>0</v>
      </c>
      <c r="P64" s="429">
        <v>0</v>
      </c>
      <c r="Q64" s="429">
        <v>0</v>
      </c>
      <c r="R64" s="429">
        <v>0</v>
      </c>
      <c r="S64" s="429">
        <v>0</v>
      </c>
      <c r="T64" s="429">
        <v>0</v>
      </c>
      <c r="U64" s="429">
        <v>0</v>
      </c>
      <c r="V64" s="429">
        <v>0</v>
      </c>
      <c r="W64" s="429">
        <v>0</v>
      </c>
      <c r="X64" s="429">
        <v>0</v>
      </c>
      <c r="Y64" s="429">
        <v>0</v>
      </c>
      <c r="Z64" s="429">
        <v>0</v>
      </c>
      <c r="AA64" s="429">
        <v>0</v>
      </c>
      <c r="AB64" s="429">
        <v>0</v>
      </c>
      <c r="AC64" s="429">
        <v>0</v>
      </c>
      <c r="AD64" s="429">
        <v>0</v>
      </c>
      <c r="AE64" s="429">
        <v>0</v>
      </c>
      <c r="AF64" s="429">
        <v>0</v>
      </c>
      <c r="AG64" s="429">
        <v>0</v>
      </c>
      <c r="AH64" s="429">
        <v>0</v>
      </c>
      <c r="AI64" s="429">
        <v>0</v>
      </c>
      <c r="AJ64" s="429">
        <v>0</v>
      </c>
      <c r="AK64" s="429">
        <v>0</v>
      </c>
      <c r="AL64" s="429">
        <v>0</v>
      </c>
      <c r="AM64" s="429">
        <v>0</v>
      </c>
      <c r="AN64" s="429">
        <v>0</v>
      </c>
      <c r="AO64" s="429">
        <v>0</v>
      </c>
      <c r="AP64" s="429">
        <v>0</v>
      </c>
      <c r="AQ64" s="429">
        <v>0</v>
      </c>
      <c r="AR64" s="429">
        <v>0</v>
      </c>
      <c r="AS64" s="429">
        <v>0</v>
      </c>
      <c r="AT64" s="429">
        <v>0</v>
      </c>
      <c r="AU64" s="429">
        <v>0</v>
      </c>
      <c r="AV64" s="429">
        <v>0</v>
      </c>
      <c r="AW64" s="429">
        <v>0</v>
      </c>
      <c r="AX64" s="429">
        <v>0</v>
      </c>
      <c r="AY64" s="429">
        <v>0</v>
      </c>
      <c r="AZ64" s="429">
        <v>0</v>
      </c>
      <c r="BA64" s="429">
        <v>0</v>
      </c>
      <c r="BB64" s="429">
        <v>0</v>
      </c>
      <c r="BC64" s="429">
        <v>0</v>
      </c>
      <c r="BD64" s="429">
        <v>0</v>
      </c>
      <c r="BE64" s="429">
        <v>0</v>
      </c>
      <c r="BF64" s="429">
        <v>0</v>
      </c>
      <c r="BG64" s="561">
        <v>0</v>
      </c>
      <c r="BH64" s="561">
        <v>0</v>
      </c>
      <c r="BI64" s="561">
        <v>0</v>
      </c>
      <c r="BJ64" s="561">
        <v>0</v>
      </c>
      <c r="BK64" s="561">
        <v>0</v>
      </c>
      <c r="BL64" s="561">
        <v>0</v>
      </c>
      <c r="BM64" s="561">
        <v>0</v>
      </c>
      <c r="BN64" s="561">
        <v>0</v>
      </c>
      <c r="BO64" s="561">
        <v>0</v>
      </c>
      <c r="BP64" s="561">
        <v>0</v>
      </c>
      <c r="BQ64" s="561">
        <v>0</v>
      </c>
      <c r="BR64" s="561">
        <v>0</v>
      </c>
      <c r="BS64" s="561">
        <v>0</v>
      </c>
      <c r="BT64" s="561">
        <v>0</v>
      </c>
      <c r="BU64" s="561">
        <v>0</v>
      </c>
      <c r="BV64" s="561">
        <v>0</v>
      </c>
      <c r="BW64" s="561">
        <v>0</v>
      </c>
      <c r="BX64" s="561">
        <v>0</v>
      </c>
      <c r="BY64" s="561">
        <v>0</v>
      </c>
      <c r="BZ64" s="561">
        <v>0</v>
      </c>
      <c r="CA64" s="429"/>
      <c r="CB64" s="429"/>
      <c r="CC64" s="429"/>
      <c r="CD64" s="429"/>
      <c r="CE64" s="429"/>
      <c r="CF64" s="429"/>
      <c r="CG64" s="429"/>
      <c r="CH64" s="429"/>
      <c r="CI64" s="429"/>
      <c r="CJ64" s="392">
        <v>0</v>
      </c>
    </row>
    <row r="65" spans="1:90" s="237" customFormat="1" ht="15" hidden="1" customHeight="1" x14ac:dyDescent="0.2">
      <c r="A65" s="620"/>
      <c r="B65" s="238" t="s">
        <v>1431</v>
      </c>
      <c r="C65" s="429" t="s">
        <v>1397</v>
      </c>
      <c r="D65" s="429">
        <v>0</v>
      </c>
      <c r="E65" s="429">
        <v>0</v>
      </c>
      <c r="F65" s="429">
        <v>0</v>
      </c>
      <c r="G65" s="429">
        <v>0</v>
      </c>
      <c r="H65" s="429">
        <v>0</v>
      </c>
      <c r="I65" s="429">
        <v>0</v>
      </c>
      <c r="J65" s="429">
        <v>0</v>
      </c>
      <c r="K65" s="429">
        <v>0</v>
      </c>
      <c r="L65" s="429">
        <v>0</v>
      </c>
      <c r="M65" s="429">
        <v>0</v>
      </c>
      <c r="N65" s="429">
        <v>0</v>
      </c>
      <c r="O65" s="429">
        <v>0</v>
      </c>
      <c r="P65" s="429">
        <v>0</v>
      </c>
      <c r="Q65" s="429">
        <v>0</v>
      </c>
      <c r="R65" s="429">
        <v>0</v>
      </c>
      <c r="S65" s="429">
        <v>0</v>
      </c>
      <c r="T65" s="429">
        <v>0</v>
      </c>
      <c r="U65" s="429">
        <v>0</v>
      </c>
      <c r="V65" s="429">
        <v>0</v>
      </c>
      <c r="W65" s="429">
        <v>0</v>
      </c>
      <c r="X65" s="429">
        <v>0</v>
      </c>
      <c r="Y65" s="429">
        <v>0</v>
      </c>
      <c r="Z65" s="429">
        <v>0</v>
      </c>
      <c r="AA65" s="429">
        <v>0</v>
      </c>
      <c r="AB65" s="429">
        <v>0</v>
      </c>
      <c r="AC65" s="429">
        <v>0</v>
      </c>
      <c r="AD65" s="429">
        <v>0</v>
      </c>
      <c r="AE65" s="429">
        <v>0</v>
      </c>
      <c r="AF65" s="429">
        <v>0</v>
      </c>
      <c r="AG65" s="429">
        <v>0</v>
      </c>
      <c r="AH65" s="429">
        <v>0</v>
      </c>
      <c r="AI65" s="429">
        <v>0</v>
      </c>
      <c r="AJ65" s="429">
        <v>0</v>
      </c>
      <c r="AK65" s="429">
        <v>0</v>
      </c>
      <c r="AL65" s="429">
        <v>0</v>
      </c>
      <c r="AM65" s="429">
        <v>0</v>
      </c>
      <c r="AN65" s="429">
        <v>0</v>
      </c>
      <c r="AO65" s="429">
        <v>0</v>
      </c>
      <c r="AP65" s="429">
        <v>0</v>
      </c>
      <c r="AQ65" s="429">
        <v>0</v>
      </c>
      <c r="AR65" s="429">
        <v>0</v>
      </c>
      <c r="AS65" s="429">
        <v>0</v>
      </c>
      <c r="AT65" s="429">
        <v>0</v>
      </c>
      <c r="AU65" s="429">
        <v>0</v>
      </c>
      <c r="AV65" s="429">
        <v>0</v>
      </c>
      <c r="AW65" s="429">
        <v>0</v>
      </c>
      <c r="AX65" s="429">
        <v>0</v>
      </c>
      <c r="AY65" s="429">
        <v>0</v>
      </c>
      <c r="AZ65" s="429">
        <v>0</v>
      </c>
      <c r="BA65" s="429">
        <v>0</v>
      </c>
      <c r="BB65" s="429">
        <v>0</v>
      </c>
      <c r="BC65" s="429">
        <v>0</v>
      </c>
      <c r="BD65" s="429">
        <v>0</v>
      </c>
      <c r="BE65" s="429">
        <v>0</v>
      </c>
      <c r="BF65" s="429">
        <v>0</v>
      </c>
      <c r="BG65" s="561">
        <v>0</v>
      </c>
      <c r="BH65" s="561">
        <v>0</v>
      </c>
      <c r="BI65" s="561">
        <v>0</v>
      </c>
      <c r="BJ65" s="561">
        <v>0</v>
      </c>
      <c r="BK65" s="561">
        <v>0</v>
      </c>
      <c r="BL65" s="561">
        <v>0</v>
      </c>
      <c r="BM65" s="561">
        <v>0</v>
      </c>
      <c r="BN65" s="561">
        <v>0</v>
      </c>
      <c r="BO65" s="561">
        <v>0</v>
      </c>
      <c r="BP65" s="561">
        <v>0</v>
      </c>
      <c r="BQ65" s="561">
        <v>0</v>
      </c>
      <c r="BR65" s="561">
        <v>0</v>
      </c>
      <c r="BS65" s="561">
        <v>0</v>
      </c>
      <c r="BT65" s="561">
        <v>0</v>
      </c>
      <c r="BU65" s="561">
        <v>0</v>
      </c>
      <c r="BV65" s="561">
        <v>0</v>
      </c>
      <c r="BW65" s="561">
        <v>0</v>
      </c>
      <c r="BX65" s="561">
        <v>0</v>
      </c>
      <c r="BY65" s="561">
        <v>0</v>
      </c>
      <c r="BZ65" s="561">
        <v>0</v>
      </c>
      <c r="CA65" s="429"/>
      <c r="CB65" s="429"/>
      <c r="CC65" s="429"/>
      <c r="CD65" s="429"/>
      <c r="CE65" s="429"/>
      <c r="CF65" s="429"/>
      <c r="CG65" s="429"/>
      <c r="CH65" s="429"/>
      <c r="CI65" s="429"/>
      <c r="CJ65" s="392">
        <v>0</v>
      </c>
    </row>
    <row r="66" spans="1:90" s="237" customFormat="1" ht="15" hidden="1" customHeight="1" x14ac:dyDescent="0.2">
      <c r="A66" s="620"/>
      <c r="B66" s="238" t="s">
        <v>1400</v>
      </c>
      <c r="C66" s="429" t="s">
        <v>1399</v>
      </c>
      <c r="D66" s="429">
        <v>0</v>
      </c>
      <c r="E66" s="429">
        <v>0</v>
      </c>
      <c r="F66" s="429">
        <v>0</v>
      </c>
      <c r="G66" s="429">
        <v>0</v>
      </c>
      <c r="H66" s="429">
        <v>0</v>
      </c>
      <c r="I66" s="429">
        <v>0</v>
      </c>
      <c r="J66" s="429">
        <v>0</v>
      </c>
      <c r="K66" s="429">
        <v>0</v>
      </c>
      <c r="L66" s="429">
        <v>0</v>
      </c>
      <c r="M66" s="429">
        <v>0</v>
      </c>
      <c r="N66" s="429">
        <v>0</v>
      </c>
      <c r="O66" s="429">
        <v>0</v>
      </c>
      <c r="P66" s="429">
        <v>0</v>
      </c>
      <c r="Q66" s="429">
        <v>0</v>
      </c>
      <c r="R66" s="429">
        <v>0</v>
      </c>
      <c r="S66" s="429">
        <v>0</v>
      </c>
      <c r="T66" s="429">
        <v>0</v>
      </c>
      <c r="U66" s="429">
        <v>0</v>
      </c>
      <c r="V66" s="429">
        <v>0</v>
      </c>
      <c r="W66" s="429">
        <v>0</v>
      </c>
      <c r="X66" s="429">
        <v>0</v>
      </c>
      <c r="Y66" s="429">
        <v>0</v>
      </c>
      <c r="Z66" s="429">
        <v>0</v>
      </c>
      <c r="AA66" s="429">
        <v>0</v>
      </c>
      <c r="AB66" s="429">
        <v>0</v>
      </c>
      <c r="AC66" s="429">
        <v>0</v>
      </c>
      <c r="AD66" s="429">
        <v>0</v>
      </c>
      <c r="AE66" s="429">
        <v>0</v>
      </c>
      <c r="AF66" s="429">
        <v>0</v>
      </c>
      <c r="AG66" s="429">
        <v>0</v>
      </c>
      <c r="AH66" s="429">
        <v>0</v>
      </c>
      <c r="AI66" s="429">
        <v>0</v>
      </c>
      <c r="AJ66" s="429">
        <v>0</v>
      </c>
      <c r="AK66" s="429">
        <v>0</v>
      </c>
      <c r="AL66" s="429">
        <v>0</v>
      </c>
      <c r="AM66" s="429">
        <v>0</v>
      </c>
      <c r="AN66" s="429">
        <v>0</v>
      </c>
      <c r="AO66" s="429">
        <v>0</v>
      </c>
      <c r="AP66" s="429">
        <v>0</v>
      </c>
      <c r="AQ66" s="429">
        <v>0</v>
      </c>
      <c r="AR66" s="429">
        <v>0</v>
      </c>
      <c r="AS66" s="429">
        <v>0</v>
      </c>
      <c r="AT66" s="429">
        <v>0</v>
      </c>
      <c r="AU66" s="429">
        <v>0</v>
      </c>
      <c r="AV66" s="429">
        <v>0</v>
      </c>
      <c r="AW66" s="429">
        <v>0</v>
      </c>
      <c r="AX66" s="429">
        <v>0</v>
      </c>
      <c r="AY66" s="429">
        <v>0</v>
      </c>
      <c r="AZ66" s="429">
        <v>0</v>
      </c>
      <c r="BA66" s="429">
        <v>0</v>
      </c>
      <c r="BB66" s="429">
        <v>0</v>
      </c>
      <c r="BC66" s="429">
        <v>0</v>
      </c>
      <c r="BD66" s="429">
        <v>0</v>
      </c>
      <c r="BE66" s="429">
        <v>0</v>
      </c>
      <c r="BF66" s="429">
        <v>0</v>
      </c>
      <c r="BG66" s="561">
        <v>0</v>
      </c>
      <c r="BH66" s="561">
        <v>0</v>
      </c>
      <c r="BI66" s="561">
        <v>0</v>
      </c>
      <c r="BJ66" s="561">
        <v>0</v>
      </c>
      <c r="BK66" s="561">
        <v>0</v>
      </c>
      <c r="BL66" s="561">
        <v>0</v>
      </c>
      <c r="BM66" s="561">
        <v>0</v>
      </c>
      <c r="BN66" s="561">
        <v>0</v>
      </c>
      <c r="BO66" s="561">
        <v>0</v>
      </c>
      <c r="BP66" s="561">
        <v>0</v>
      </c>
      <c r="BQ66" s="561">
        <v>0</v>
      </c>
      <c r="BR66" s="561">
        <v>0</v>
      </c>
      <c r="BS66" s="561">
        <v>0</v>
      </c>
      <c r="BT66" s="561">
        <v>0</v>
      </c>
      <c r="BU66" s="561">
        <v>0</v>
      </c>
      <c r="BV66" s="561">
        <v>0</v>
      </c>
      <c r="BW66" s="561">
        <v>0</v>
      </c>
      <c r="BX66" s="561">
        <v>0</v>
      </c>
      <c r="BY66" s="561">
        <v>0</v>
      </c>
      <c r="BZ66" s="561">
        <v>0</v>
      </c>
      <c r="CA66" s="429"/>
      <c r="CB66" s="429"/>
      <c r="CC66" s="429"/>
      <c r="CD66" s="429"/>
      <c r="CE66" s="429"/>
      <c r="CF66" s="429"/>
      <c r="CG66" s="429"/>
      <c r="CH66" s="429"/>
      <c r="CI66" s="429"/>
      <c r="CJ66" s="392">
        <v>0</v>
      </c>
    </row>
    <row r="67" spans="1:90" s="237" customFormat="1" ht="15" hidden="1" customHeight="1" x14ac:dyDescent="0.2">
      <c r="A67" s="620"/>
      <c r="B67" s="238" t="s">
        <v>1402</v>
      </c>
      <c r="C67" s="429" t="s">
        <v>1401</v>
      </c>
      <c r="D67" s="429">
        <v>0</v>
      </c>
      <c r="E67" s="429">
        <v>0</v>
      </c>
      <c r="F67" s="429">
        <v>0</v>
      </c>
      <c r="G67" s="429">
        <v>0</v>
      </c>
      <c r="H67" s="429">
        <v>0</v>
      </c>
      <c r="I67" s="429">
        <v>0</v>
      </c>
      <c r="J67" s="429">
        <v>0</v>
      </c>
      <c r="K67" s="429">
        <v>0</v>
      </c>
      <c r="L67" s="429">
        <v>0</v>
      </c>
      <c r="M67" s="429">
        <v>0</v>
      </c>
      <c r="N67" s="429">
        <v>0</v>
      </c>
      <c r="O67" s="429">
        <v>0</v>
      </c>
      <c r="P67" s="429">
        <v>0</v>
      </c>
      <c r="Q67" s="429">
        <v>0</v>
      </c>
      <c r="R67" s="429">
        <v>0</v>
      </c>
      <c r="S67" s="429">
        <v>0</v>
      </c>
      <c r="T67" s="429">
        <v>0</v>
      </c>
      <c r="U67" s="429">
        <v>0</v>
      </c>
      <c r="V67" s="429">
        <v>0</v>
      </c>
      <c r="W67" s="429">
        <v>0</v>
      </c>
      <c r="X67" s="429">
        <v>0</v>
      </c>
      <c r="Y67" s="429">
        <v>0</v>
      </c>
      <c r="Z67" s="429">
        <v>0</v>
      </c>
      <c r="AA67" s="429">
        <v>0</v>
      </c>
      <c r="AB67" s="429">
        <v>0</v>
      </c>
      <c r="AC67" s="429">
        <v>0</v>
      </c>
      <c r="AD67" s="429">
        <v>0</v>
      </c>
      <c r="AE67" s="429">
        <v>0</v>
      </c>
      <c r="AF67" s="429">
        <v>0</v>
      </c>
      <c r="AG67" s="429">
        <v>0</v>
      </c>
      <c r="AH67" s="429">
        <v>0</v>
      </c>
      <c r="AI67" s="429">
        <v>0</v>
      </c>
      <c r="AJ67" s="429">
        <v>0</v>
      </c>
      <c r="AK67" s="429">
        <v>0</v>
      </c>
      <c r="AL67" s="429">
        <v>0</v>
      </c>
      <c r="AM67" s="429">
        <v>0</v>
      </c>
      <c r="AN67" s="429">
        <v>0</v>
      </c>
      <c r="AO67" s="429">
        <v>0</v>
      </c>
      <c r="AP67" s="429">
        <v>0</v>
      </c>
      <c r="AQ67" s="429">
        <v>0</v>
      </c>
      <c r="AR67" s="429">
        <v>0</v>
      </c>
      <c r="AS67" s="429">
        <v>0</v>
      </c>
      <c r="AT67" s="429">
        <v>0</v>
      </c>
      <c r="AU67" s="429">
        <v>0</v>
      </c>
      <c r="AV67" s="429">
        <v>0</v>
      </c>
      <c r="AW67" s="429">
        <v>0</v>
      </c>
      <c r="AX67" s="429">
        <v>0</v>
      </c>
      <c r="AY67" s="429">
        <v>0</v>
      </c>
      <c r="AZ67" s="429">
        <v>0</v>
      </c>
      <c r="BA67" s="429">
        <v>0</v>
      </c>
      <c r="BB67" s="429">
        <v>0</v>
      </c>
      <c r="BC67" s="429">
        <v>0</v>
      </c>
      <c r="BD67" s="429">
        <v>0</v>
      </c>
      <c r="BE67" s="429">
        <v>0</v>
      </c>
      <c r="BF67" s="429">
        <v>0</v>
      </c>
      <c r="BG67" s="561">
        <v>0</v>
      </c>
      <c r="BH67" s="561">
        <v>0</v>
      </c>
      <c r="BI67" s="561">
        <v>0</v>
      </c>
      <c r="BJ67" s="561">
        <v>0</v>
      </c>
      <c r="BK67" s="561">
        <v>0</v>
      </c>
      <c r="BL67" s="561">
        <v>0</v>
      </c>
      <c r="BM67" s="561">
        <v>0</v>
      </c>
      <c r="BN67" s="561">
        <v>0</v>
      </c>
      <c r="BO67" s="561">
        <v>0</v>
      </c>
      <c r="BP67" s="561">
        <v>0</v>
      </c>
      <c r="BQ67" s="561">
        <v>0</v>
      </c>
      <c r="BR67" s="561">
        <v>0</v>
      </c>
      <c r="BS67" s="561">
        <v>0</v>
      </c>
      <c r="BT67" s="561">
        <v>0</v>
      </c>
      <c r="BU67" s="561">
        <v>0</v>
      </c>
      <c r="BV67" s="561">
        <v>0</v>
      </c>
      <c r="BW67" s="561">
        <v>0</v>
      </c>
      <c r="BX67" s="561">
        <v>0</v>
      </c>
      <c r="BY67" s="561">
        <v>0</v>
      </c>
      <c r="BZ67" s="561">
        <v>0</v>
      </c>
      <c r="CA67" s="429"/>
      <c r="CB67" s="429"/>
      <c r="CC67" s="429"/>
      <c r="CD67" s="429"/>
      <c r="CE67" s="429"/>
      <c r="CF67" s="429"/>
      <c r="CG67" s="429"/>
      <c r="CH67" s="429"/>
      <c r="CI67" s="429"/>
      <c r="CJ67" s="392">
        <v>0</v>
      </c>
    </row>
    <row r="68" spans="1:90" s="237" customFormat="1" ht="15" hidden="1" customHeight="1" x14ac:dyDescent="0.2">
      <c r="A68" s="620"/>
      <c r="B68" s="238" t="s">
        <v>1404</v>
      </c>
      <c r="C68" s="429" t="s">
        <v>1403</v>
      </c>
      <c r="D68" s="429">
        <v>0</v>
      </c>
      <c r="E68" s="429">
        <v>0</v>
      </c>
      <c r="F68" s="429">
        <v>0</v>
      </c>
      <c r="G68" s="429">
        <v>0</v>
      </c>
      <c r="H68" s="429">
        <v>0</v>
      </c>
      <c r="I68" s="429">
        <v>0</v>
      </c>
      <c r="J68" s="429">
        <v>0</v>
      </c>
      <c r="K68" s="429">
        <v>0</v>
      </c>
      <c r="L68" s="429">
        <v>0</v>
      </c>
      <c r="M68" s="429">
        <v>0</v>
      </c>
      <c r="N68" s="429">
        <v>0</v>
      </c>
      <c r="O68" s="429">
        <v>0</v>
      </c>
      <c r="P68" s="429">
        <v>0</v>
      </c>
      <c r="Q68" s="429">
        <v>0</v>
      </c>
      <c r="R68" s="429">
        <v>0</v>
      </c>
      <c r="S68" s="429">
        <v>0</v>
      </c>
      <c r="T68" s="429">
        <v>0</v>
      </c>
      <c r="U68" s="429">
        <v>0</v>
      </c>
      <c r="V68" s="429">
        <v>0</v>
      </c>
      <c r="W68" s="429">
        <v>0</v>
      </c>
      <c r="X68" s="429">
        <v>0</v>
      </c>
      <c r="Y68" s="429">
        <v>0</v>
      </c>
      <c r="Z68" s="429">
        <v>0</v>
      </c>
      <c r="AA68" s="429">
        <v>0</v>
      </c>
      <c r="AB68" s="429">
        <v>0</v>
      </c>
      <c r="AC68" s="429">
        <v>0</v>
      </c>
      <c r="AD68" s="429">
        <v>0</v>
      </c>
      <c r="AE68" s="429">
        <v>0</v>
      </c>
      <c r="AF68" s="429">
        <v>0</v>
      </c>
      <c r="AG68" s="429">
        <v>0</v>
      </c>
      <c r="AH68" s="429">
        <v>0</v>
      </c>
      <c r="AI68" s="429">
        <v>0</v>
      </c>
      <c r="AJ68" s="429">
        <v>0</v>
      </c>
      <c r="AK68" s="429">
        <v>0</v>
      </c>
      <c r="AL68" s="429">
        <v>0</v>
      </c>
      <c r="AM68" s="429">
        <v>0</v>
      </c>
      <c r="AN68" s="429">
        <v>0</v>
      </c>
      <c r="AO68" s="429">
        <v>0</v>
      </c>
      <c r="AP68" s="429">
        <v>0</v>
      </c>
      <c r="AQ68" s="429">
        <v>0</v>
      </c>
      <c r="AR68" s="429">
        <v>0</v>
      </c>
      <c r="AS68" s="429">
        <v>0</v>
      </c>
      <c r="AT68" s="429">
        <v>0</v>
      </c>
      <c r="AU68" s="429">
        <v>0</v>
      </c>
      <c r="AV68" s="429">
        <v>0</v>
      </c>
      <c r="AW68" s="429">
        <v>0</v>
      </c>
      <c r="AX68" s="429">
        <v>0</v>
      </c>
      <c r="AY68" s="429">
        <v>0</v>
      </c>
      <c r="AZ68" s="429">
        <v>0</v>
      </c>
      <c r="BA68" s="429">
        <v>0</v>
      </c>
      <c r="BB68" s="429">
        <v>0</v>
      </c>
      <c r="BC68" s="429">
        <v>0</v>
      </c>
      <c r="BD68" s="429">
        <v>0</v>
      </c>
      <c r="BE68" s="429">
        <v>0</v>
      </c>
      <c r="BF68" s="429">
        <v>0</v>
      </c>
      <c r="BG68" s="561">
        <v>0</v>
      </c>
      <c r="BH68" s="561">
        <v>0</v>
      </c>
      <c r="BI68" s="561">
        <v>0</v>
      </c>
      <c r="BJ68" s="561">
        <v>0</v>
      </c>
      <c r="BK68" s="561">
        <v>0</v>
      </c>
      <c r="BL68" s="561">
        <v>0</v>
      </c>
      <c r="BM68" s="561">
        <v>0</v>
      </c>
      <c r="BN68" s="561">
        <v>0</v>
      </c>
      <c r="BO68" s="561">
        <v>0</v>
      </c>
      <c r="BP68" s="561">
        <v>0</v>
      </c>
      <c r="BQ68" s="561">
        <v>0</v>
      </c>
      <c r="BR68" s="561">
        <v>0</v>
      </c>
      <c r="BS68" s="561">
        <v>0</v>
      </c>
      <c r="BT68" s="561">
        <v>0</v>
      </c>
      <c r="BU68" s="561">
        <v>0</v>
      </c>
      <c r="BV68" s="561">
        <v>0</v>
      </c>
      <c r="BW68" s="561">
        <v>0</v>
      </c>
      <c r="BX68" s="561">
        <v>0</v>
      </c>
      <c r="BY68" s="561">
        <v>0</v>
      </c>
      <c r="BZ68" s="561">
        <v>0</v>
      </c>
      <c r="CA68" s="429"/>
      <c r="CB68" s="429"/>
      <c r="CC68" s="429"/>
      <c r="CD68" s="429"/>
      <c r="CE68" s="429"/>
      <c r="CF68" s="429"/>
      <c r="CG68" s="429"/>
      <c r="CH68" s="429"/>
      <c r="CI68" s="429"/>
      <c r="CJ68" s="392">
        <v>0</v>
      </c>
    </row>
    <row r="69" spans="1:90" s="237" customFormat="1" ht="15" hidden="1" customHeight="1" x14ac:dyDescent="0.2">
      <c r="A69" s="620"/>
      <c r="B69" s="238" t="s">
        <v>1432</v>
      </c>
      <c r="C69" s="429" t="s">
        <v>1405</v>
      </c>
      <c r="D69" s="429">
        <v>0</v>
      </c>
      <c r="E69" s="429">
        <v>0</v>
      </c>
      <c r="F69" s="429">
        <v>0</v>
      </c>
      <c r="G69" s="429">
        <v>0</v>
      </c>
      <c r="H69" s="429">
        <v>0</v>
      </c>
      <c r="I69" s="429">
        <v>0</v>
      </c>
      <c r="J69" s="429">
        <v>0</v>
      </c>
      <c r="K69" s="429">
        <v>0</v>
      </c>
      <c r="L69" s="429">
        <v>0</v>
      </c>
      <c r="M69" s="429">
        <v>0</v>
      </c>
      <c r="N69" s="429">
        <v>0</v>
      </c>
      <c r="O69" s="429">
        <v>0</v>
      </c>
      <c r="P69" s="429">
        <v>0</v>
      </c>
      <c r="Q69" s="429">
        <v>0</v>
      </c>
      <c r="R69" s="429">
        <v>0</v>
      </c>
      <c r="S69" s="429">
        <v>0</v>
      </c>
      <c r="T69" s="429">
        <v>0</v>
      </c>
      <c r="U69" s="429">
        <v>0</v>
      </c>
      <c r="V69" s="429">
        <v>0</v>
      </c>
      <c r="W69" s="429">
        <v>0</v>
      </c>
      <c r="X69" s="429">
        <v>0</v>
      </c>
      <c r="Y69" s="429">
        <v>0</v>
      </c>
      <c r="Z69" s="429">
        <v>0</v>
      </c>
      <c r="AA69" s="429">
        <v>0</v>
      </c>
      <c r="AB69" s="429">
        <v>0</v>
      </c>
      <c r="AC69" s="429">
        <v>0</v>
      </c>
      <c r="AD69" s="429">
        <v>0</v>
      </c>
      <c r="AE69" s="429">
        <v>0</v>
      </c>
      <c r="AF69" s="429">
        <v>0</v>
      </c>
      <c r="AG69" s="429">
        <v>0</v>
      </c>
      <c r="AH69" s="429">
        <v>0</v>
      </c>
      <c r="AI69" s="429">
        <v>0</v>
      </c>
      <c r="AJ69" s="429">
        <v>0</v>
      </c>
      <c r="AK69" s="429">
        <v>0</v>
      </c>
      <c r="AL69" s="429">
        <v>0</v>
      </c>
      <c r="AM69" s="429">
        <v>0</v>
      </c>
      <c r="AN69" s="429">
        <v>0</v>
      </c>
      <c r="AO69" s="429">
        <v>0</v>
      </c>
      <c r="AP69" s="429">
        <v>0</v>
      </c>
      <c r="AQ69" s="429">
        <v>0</v>
      </c>
      <c r="AR69" s="429">
        <v>0</v>
      </c>
      <c r="AS69" s="429">
        <v>0</v>
      </c>
      <c r="AT69" s="429">
        <v>0</v>
      </c>
      <c r="AU69" s="429">
        <v>0</v>
      </c>
      <c r="AV69" s="429">
        <v>0</v>
      </c>
      <c r="AW69" s="429">
        <v>0</v>
      </c>
      <c r="AX69" s="429">
        <v>0</v>
      </c>
      <c r="AY69" s="429">
        <v>0</v>
      </c>
      <c r="AZ69" s="429">
        <v>0</v>
      </c>
      <c r="BA69" s="429">
        <v>0</v>
      </c>
      <c r="BB69" s="429">
        <v>0</v>
      </c>
      <c r="BC69" s="429">
        <v>0</v>
      </c>
      <c r="BD69" s="429">
        <v>0</v>
      </c>
      <c r="BE69" s="429">
        <v>0</v>
      </c>
      <c r="BF69" s="429">
        <v>0</v>
      </c>
      <c r="BG69" s="561">
        <v>0</v>
      </c>
      <c r="BH69" s="561">
        <v>0</v>
      </c>
      <c r="BI69" s="561">
        <v>0</v>
      </c>
      <c r="BJ69" s="561">
        <v>0</v>
      </c>
      <c r="BK69" s="561">
        <v>0</v>
      </c>
      <c r="BL69" s="561">
        <v>0</v>
      </c>
      <c r="BM69" s="561">
        <v>0</v>
      </c>
      <c r="BN69" s="561">
        <v>0</v>
      </c>
      <c r="BO69" s="561">
        <v>0</v>
      </c>
      <c r="BP69" s="561">
        <v>0</v>
      </c>
      <c r="BQ69" s="561">
        <v>0</v>
      </c>
      <c r="BR69" s="561">
        <v>0</v>
      </c>
      <c r="BS69" s="561">
        <v>0</v>
      </c>
      <c r="BT69" s="561">
        <v>0</v>
      </c>
      <c r="BU69" s="561">
        <v>0</v>
      </c>
      <c r="BV69" s="561">
        <v>0</v>
      </c>
      <c r="BW69" s="561">
        <v>0</v>
      </c>
      <c r="BX69" s="561">
        <v>0</v>
      </c>
      <c r="BY69" s="561">
        <v>0</v>
      </c>
      <c r="BZ69" s="561">
        <v>0</v>
      </c>
      <c r="CA69" s="429"/>
      <c r="CB69" s="429"/>
      <c r="CC69" s="429"/>
      <c r="CD69" s="429"/>
      <c r="CE69" s="429"/>
      <c r="CF69" s="429"/>
      <c r="CG69" s="429"/>
      <c r="CH69" s="429"/>
      <c r="CI69" s="429"/>
      <c r="CJ69" s="392">
        <v>0</v>
      </c>
    </row>
    <row r="70" spans="1:90" s="237" customFormat="1" ht="15" hidden="1" customHeight="1" x14ac:dyDescent="0.2">
      <c r="A70" s="620"/>
      <c r="B70" s="238" t="s">
        <v>1433</v>
      </c>
      <c r="C70" s="429" t="s">
        <v>1407</v>
      </c>
      <c r="D70" s="429">
        <v>0</v>
      </c>
      <c r="E70" s="429">
        <v>0</v>
      </c>
      <c r="F70" s="429">
        <v>0</v>
      </c>
      <c r="G70" s="429">
        <v>0</v>
      </c>
      <c r="H70" s="429">
        <v>0</v>
      </c>
      <c r="I70" s="429">
        <v>0</v>
      </c>
      <c r="J70" s="429">
        <v>0</v>
      </c>
      <c r="K70" s="429">
        <v>0</v>
      </c>
      <c r="L70" s="429">
        <v>0</v>
      </c>
      <c r="M70" s="429">
        <v>0</v>
      </c>
      <c r="N70" s="429">
        <v>0</v>
      </c>
      <c r="O70" s="429">
        <v>0</v>
      </c>
      <c r="P70" s="429">
        <v>0</v>
      </c>
      <c r="Q70" s="429">
        <v>0</v>
      </c>
      <c r="R70" s="429">
        <v>0</v>
      </c>
      <c r="S70" s="429">
        <v>0</v>
      </c>
      <c r="T70" s="429">
        <v>0</v>
      </c>
      <c r="U70" s="429">
        <v>0</v>
      </c>
      <c r="V70" s="429">
        <v>0</v>
      </c>
      <c r="W70" s="429">
        <v>0</v>
      </c>
      <c r="X70" s="429">
        <v>0</v>
      </c>
      <c r="Y70" s="429">
        <v>0</v>
      </c>
      <c r="Z70" s="429">
        <v>0</v>
      </c>
      <c r="AA70" s="429">
        <v>0</v>
      </c>
      <c r="AB70" s="429">
        <v>0</v>
      </c>
      <c r="AC70" s="429">
        <v>0</v>
      </c>
      <c r="AD70" s="429">
        <v>0</v>
      </c>
      <c r="AE70" s="429">
        <v>0</v>
      </c>
      <c r="AF70" s="429">
        <v>0</v>
      </c>
      <c r="AG70" s="429">
        <v>0</v>
      </c>
      <c r="AH70" s="429">
        <v>0</v>
      </c>
      <c r="AI70" s="429">
        <v>0</v>
      </c>
      <c r="AJ70" s="429">
        <v>0</v>
      </c>
      <c r="AK70" s="429">
        <v>0</v>
      </c>
      <c r="AL70" s="429">
        <v>0</v>
      </c>
      <c r="AM70" s="429">
        <v>0</v>
      </c>
      <c r="AN70" s="429">
        <v>0</v>
      </c>
      <c r="AO70" s="429">
        <v>0</v>
      </c>
      <c r="AP70" s="429">
        <v>0</v>
      </c>
      <c r="AQ70" s="429">
        <v>0</v>
      </c>
      <c r="AR70" s="429">
        <v>0</v>
      </c>
      <c r="AS70" s="429">
        <v>0</v>
      </c>
      <c r="AT70" s="429">
        <v>0</v>
      </c>
      <c r="AU70" s="429">
        <v>0</v>
      </c>
      <c r="AV70" s="429">
        <v>0</v>
      </c>
      <c r="AW70" s="429">
        <v>0</v>
      </c>
      <c r="AX70" s="429">
        <v>0</v>
      </c>
      <c r="AY70" s="429">
        <v>0</v>
      </c>
      <c r="AZ70" s="429">
        <v>0</v>
      </c>
      <c r="BA70" s="429">
        <v>0</v>
      </c>
      <c r="BB70" s="429">
        <v>0</v>
      </c>
      <c r="BC70" s="429">
        <v>0</v>
      </c>
      <c r="BD70" s="429">
        <v>0</v>
      </c>
      <c r="BE70" s="429">
        <v>0</v>
      </c>
      <c r="BF70" s="429">
        <v>0</v>
      </c>
      <c r="BG70" s="561">
        <v>0</v>
      </c>
      <c r="BH70" s="561">
        <v>0</v>
      </c>
      <c r="BI70" s="561">
        <v>0</v>
      </c>
      <c r="BJ70" s="561">
        <v>0</v>
      </c>
      <c r="BK70" s="561">
        <v>0</v>
      </c>
      <c r="BL70" s="561">
        <v>0</v>
      </c>
      <c r="BM70" s="561">
        <v>0</v>
      </c>
      <c r="BN70" s="561">
        <v>0</v>
      </c>
      <c r="BO70" s="561">
        <v>0</v>
      </c>
      <c r="BP70" s="561">
        <v>0</v>
      </c>
      <c r="BQ70" s="561">
        <v>0</v>
      </c>
      <c r="BR70" s="561">
        <v>0</v>
      </c>
      <c r="BS70" s="561">
        <v>0</v>
      </c>
      <c r="BT70" s="561">
        <v>0</v>
      </c>
      <c r="BU70" s="561">
        <v>0</v>
      </c>
      <c r="BV70" s="561">
        <v>0</v>
      </c>
      <c r="BW70" s="561">
        <v>0</v>
      </c>
      <c r="BX70" s="561">
        <v>0</v>
      </c>
      <c r="BY70" s="561">
        <v>0</v>
      </c>
      <c r="BZ70" s="561">
        <v>0</v>
      </c>
      <c r="CA70" s="429"/>
      <c r="CB70" s="429"/>
      <c r="CC70" s="429"/>
      <c r="CD70" s="429"/>
      <c r="CE70" s="429"/>
      <c r="CF70" s="429"/>
      <c r="CG70" s="429"/>
      <c r="CH70" s="429"/>
      <c r="CI70" s="429"/>
      <c r="CJ70" s="392">
        <v>0</v>
      </c>
    </row>
    <row r="71" spans="1:90" s="237" customFormat="1" ht="15" hidden="1" customHeight="1" x14ac:dyDescent="0.2">
      <c r="A71" s="620"/>
      <c r="B71" s="238" t="s">
        <v>1410</v>
      </c>
      <c r="C71" s="429" t="s">
        <v>1409</v>
      </c>
      <c r="D71" s="429">
        <v>0</v>
      </c>
      <c r="E71" s="429">
        <v>0</v>
      </c>
      <c r="F71" s="429">
        <v>0</v>
      </c>
      <c r="G71" s="429">
        <v>0</v>
      </c>
      <c r="H71" s="429">
        <v>0</v>
      </c>
      <c r="I71" s="429">
        <v>0</v>
      </c>
      <c r="J71" s="429">
        <v>0</v>
      </c>
      <c r="K71" s="429">
        <v>0</v>
      </c>
      <c r="L71" s="429">
        <v>0</v>
      </c>
      <c r="M71" s="429">
        <v>0</v>
      </c>
      <c r="N71" s="429">
        <v>0</v>
      </c>
      <c r="O71" s="429">
        <v>0</v>
      </c>
      <c r="P71" s="429">
        <v>0</v>
      </c>
      <c r="Q71" s="429">
        <v>0</v>
      </c>
      <c r="R71" s="429">
        <v>0</v>
      </c>
      <c r="S71" s="429">
        <v>0</v>
      </c>
      <c r="T71" s="429">
        <v>0</v>
      </c>
      <c r="U71" s="429">
        <v>0</v>
      </c>
      <c r="V71" s="429">
        <v>0</v>
      </c>
      <c r="W71" s="429">
        <v>0</v>
      </c>
      <c r="X71" s="429">
        <v>0</v>
      </c>
      <c r="Y71" s="429">
        <v>0</v>
      </c>
      <c r="Z71" s="429">
        <v>0</v>
      </c>
      <c r="AA71" s="429">
        <v>0</v>
      </c>
      <c r="AB71" s="429">
        <v>0</v>
      </c>
      <c r="AC71" s="429">
        <v>0</v>
      </c>
      <c r="AD71" s="429">
        <v>0</v>
      </c>
      <c r="AE71" s="429">
        <v>0</v>
      </c>
      <c r="AF71" s="429">
        <v>0</v>
      </c>
      <c r="AG71" s="429">
        <v>0</v>
      </c>
      <c r="AH71" s="429">
        <v>0</v>
      </c>
      <c r="AI71" s="429">
        <v>0</v>
      </c>
      <c r="AJ71" s="429">
        <v>0</v>
      </c>
      <c r="AK71" s="429">
        <v>0</v>
      </c>
      <c r="AL71" s="429">
        <v>0</v>
      </c>
      <c r="AM71" s="429">
        <v>0</v>
      </c>
      <c r="AN71" s="429">
        <v>0</v>
      </c>
      <c r="AO71" s="429">
        <v>0</v>
      </c>
      <c r="AP71" s="429">
        <v>0</v>
      </c>
      <c r="AQ71" s="429">
        <v>0</v>
      </c>
      <c r="AR71" s="429">
        <v>0</v>
      </c>
      <c r="AS71" s="429">
        <v>0</v>
      </c>
      <c r="AT71" s="429">
        <v>0</v>
      </c>
      <c r="AU71" s="429">
        <v>0</v>
      </c>
      <c r="AV71" s="429">
        <v>0</v>
      </c>
      <c r="AW71" s="429">
        <v>0</v>
      </c>
      <c r="AX71" s="429">
        <v>0</v>
      </c>
      <c r="AY71" s="429">
        <v>0</v>
      </c>
      <c r="AZ71" s="429">
        <v>0</v>
      </c>
      <c r="BA71" s="429">
        <v>0</v>
      </c>
      <c r="BB71" s="429">
        <v>0</v>
      </c>
      <c r="BC71" s="429">
        <v>0</v>
      </c>
      <c r="BD71" s="429">
        <v>0</v>
      </c>
      <c r="BE71" s="429">
        <v>0</v>
      </c>
      <c r="BF71" s="429">
        <v>0</v>
      </c>
      <c r="BG71" s="561">
        <v>0</v>
      </c>
      <c r="BH71" s="561">
        <v>0</v>
      </c>
      <c r="BI71" s="561">
        <v>0</v>
      </c>
      <c r="BJ71" s="561">
        <v>0</v>
      </c>
      <c r="BK71" s="561">
        <v>0</v>
      </c>
      <c r="BL71" s="561">
        <v>0</v>
      </c>
      <c r="BM71" s="561">
        <v>0</v>
      </c>
      <c r="BN71" s="561">
        <v>0</v>
      </c>
      <c r="BO71" s="561">
        <v>0</v>
      </c>
      <c r="BP71" s="561">
        <v>0</v>
      </c>
      <c r="BQ71" s="561">
        <v>0</v>
      </c>
      <c r="BR71" s="561">
        <v>0</v>
      </c>
      <c r="BS71" s="561">
        <v>0</v>
      </c>
      <c r="BT71" s="561">
        <v>0</v>
      </c>
      <c r="BU71" s="561">
        <v>0</v>
      </c>
      <c r="BV71" s="561">
        <v>0</v>
      </c>
      <c r="BW71" s="561">
        <v>0</v>
      </c>
      <c r="BX71" s="561">
        <v>0</v>
      </c>
      <c r="BY71" s="561">
        <v>0</v>
      </c>
      <c r="BZ71" s="561">
        <v>0</v>
      </c>
      <c r="CA71" s="429"/>
      <c r="CB71" s="429"/>
      <c r="CC71" s="429"/>
      <c r="CD71" s="429"/>
      <c r="CE71" s="429"/>
      <c r="CF71" s="429"/>
      <c r="CG71" s="429"/>
      <c r="CH71" s="429"/>
      <c r="CI71" s="429"/>
      <c r="CJ71" s="392">
        <v>0</v>
      </c>
    </row>
    <row r="72" spans="1:90" s="237" customFormat="1" ht="15" hidden="1" customHeight="1" x14ac:dyDescent="0.2">
      <c r="A72" s="620"/>
      <c r="B72" s="238" t="s">
        <v>1412</v>
      </c>
      <c r="C72" s="429" t="s">
        <v>1411</v>
      </c>
      <c r="D72" s="429">
        <v>0</v>
      </c>
      <c r="E72" s="429">
        <v>0</v>
      </c>
      <c r="F72" s="429">
        <v>0</v>
      </c>
      <c r="G72" s="429">
        <v>0</v>
      </c>
      <c r="H72" s="429">
        <v>0</v>
      </c>
      <c r="I72" s="429">
        <v>0</v>
      </c>
      <c r="J72" s="429">
        <v>0</v>
      </c>
      <c r="K72" s="429">
        <v>0</v>
      </c>
      <c r="L72" s="429">
        <v>0</v>
      </c>
      <c r="M72" s="429">
        <v>0</v>
      </c>
      <c r="N72" s="429">
        <v>0</v>
      </c>
      <c r="O72" s="429">
        <v>0</v>
      </c>
      <c r="P72" s="429">
        <v>0</v>
      </c>
      <c r="Q72" s="429">
        <v>0</v>
      </c>
      <c r="R72" s="429">
        <v>0</v>
      </c>
      <c r="S72" s="429">
        <v>0</v>
      </c>
      <c r="T72" s="429">
        <v>0</v>
      </c>
      <c r="U72" s="429">
        <v>0</v>
      </c>
      <c r="V72" s="429">
        <v>0</v>
      </c>
      <c r="W72" s="429">
        <v>0</v>
      </c>
      <c r="X72" s="429">
        <v>0</v>
      </c>
      <c r="Y72" s="429">
        <v>0</v>
      </c>
      <c r="Z72" s="429">
        <v>0</v>
      </c>
      <c r="AA72" s="429">
        <v>0</v>
      </c>
      <c r="AB72" s="429">
        <v>0</v>
      </c>
      <c r="AC72" s="429">
        <v>0</v>
      </c>
      <c r="AD72" s="429">
        <v>0</v>
      </c>
      <c r="AE72" s="429">
        <v>0</v>
      </c>
      <c r="AF72" s="429">
        <v>0</v>
      </c>
      <c r="AG72" s="429">
        <v>0</v>
      </c>
      <c r="AH72" s="429">
        <v>0</v>
      </c>
      <c r="AI72" s="429">
        <v>0</v>
      </c>
      <c r="AJ72" s="429">
        <v>0</v>
      </c>
      <c r="AK72" s="429">
        <v>0</v>
      </c>
      <c r="AL72" s="429">
        <v>0</v>
      </c>
      <c r="AM72" s="429">
        <v>0</v>
      </c>
      <c r="AN72" s="429">
        <v>0</v>
      </c>
      <c r="AO72" s="429">
        <v>0</v>
      </c>
      <c r="AP72" s="429">
        <v>0</v>
      </c>
      <c r="AQ72" s="429">
        <v>0</v>
      </c>
      <c r="AR72" s="429">
        <v>0</v>
      </c>
      <c r="AS72" s="429">
        <v>0</v>
      </c>
      <c r="AT72" s="429">
        <v>0</v>
      </c>
      <c r="AU72" s="429">
        <v>0</v>
      </c>
      <c r="AV72" s="429">
        <v>0</v>
      </c>
      <c r="AW72" s="429">
        <v>0</v>
      </c>
      <c r="AX72" s="429">
        <v>0</v>
      </c>
      <c r="AY72" s="429">
        <v>0</v>
      </c>
      <c r="AZ72" s="429">
        <v>0</v>
      </c>
      <c r="BA72" s="429">
        <v>0</v>
      </c>
      <c r="BB72" s="429">
        <v>0</v>
      </c>
      <c r="BC72" s="429">
        <v>0</v>
      </c>
      <c r="BD72" s="429">
        <v>0</v>
      </c>
      <c r="BE72" s="429">
        <v>0</v>
      </c>
      <c r="BF72" s="429">
        <v>0</v>
      </c>
      <c r="BG72" s="561">
        <v>0</v>
      </c>
      <c r="BH72" s="561">
        <v>0</v>
      </c>
      <c r="BI72" s="561">
        <v>0</v>
      </c>
      <c r="BJ72" s="561">
        <v>0</v>
      </c>
      <c r="BK72" s="561">
        <v>0</v>
      </c>
      <c r="BL72" s="561">
        <v>0</v>
      </c>
      <c r="BM72" s="561">
        <v>0</v>
      </c>
      <c r="BN72" s="561">
        <v>0</v>
      </c>
      <c r="BO72" s="561">
        <v>0</v>
      </c>
      <c r="BP72" s="561">
        <v>0</v>
      </c>
      <c r="BQ72" s="561">
        <v>0</v>
      </c>
      <c r="BR72" s="561">
        <v>0</v>
      </c>
      <c r="BS72" s="561">
        <v>0</v>
      </c>
      <c r="BT72" s="561">
        <v>0</v>
      </c>
      <c r="BU72" s="561">
        <v>0</v>
      </c>
      <c r="BV72" s="561">
        <v>0</v>
      </c>
      <c r="BW72" s="561">
        <v>0</v>
      </c>
      <c r="BX72" s="561">
        <v>0</v>
      </c>
      <c r="BY72" s="561">
        <v>0</v>
      </c>
      <c r="BZ72" s="561">
        <v>0</v>
      </c>
      <c r="CA72" s="429"/>
      <c r="CB72" s="429"/>
      <c r="CC72" s="429"/>
      <c r="CD72" s="429"/>
      <c r="CE72" s="429"/>
      <c r="CF72" s="429"/>
      <c r="CG72" s="429"/>
      <c r="CH72" s="429"/>
      <c r="CI72" s="429"/>
      <c r="CJ72" s="392">
        <v>0</v>
      </c>
    </row>
    <row r="73" spans="1:90" s="237" customFormat="1" ht="15" hidden="1" customHeight="1" x14ac:dyDescent="0.2">
      <c r="A73" s="620"/>
      <c r="B73" s="238" t="s">
        <v>1434</v>
      </c>
      <c r="C73" s="429" t="s">
        <v>1435</v>
      </c>
      <c r="D73" s="429">
        <v>0</v>
      </c>
      <c r="E73" s="429">
        <v>0</v>
      </c>
      <c r="F73" s="429">
        <v>0</v>
      </c>
      <c r="G73" s="429">
        <v>0</v>
      </c>
      <c r="H73" s="429">
        <v>0</v>
      </c>
      <c r="I73" s="429">
        <v>0</v>
      </c>
      <c r="J73" s="429">
        <v>0</v>
      </c>
      <c r="K73" s="429">
        <v>0</v>
      </c>
      <c r="L73" s="429">
        <v>0</v>
      </c>
      <c r="M73" s="429">
        <v>0</v>
      </c>
      <c r="N73" s="429">
        <v>0</v>
      </c>
      <c r="O73" s="429">
        <v>0</v>
      </c>
      <c r="P73" s="429">
        <v>0</v>
      </c>
      <c r="Q73" s="429">
        <v>0</v>
      </c>
      <c r="R73" s="429">
        <v>0</v>
      </c>
      <c r="S73" s="429">
        <v>0</v>
      </c>
      <c r="T73" s="429">
        <v>0</v>
      </c>
      <c r="U73" s="429">
        <v>0</v>
      </c>
      <c r="V73" s="429">
        <v>0</v>
      </c>
      <c r="W73" s="429">
        <v>0</v>
      </c>
      <c r="X73" s="429">
        <v>0</v>
      </c>
      <c r="Y73" s="429">
        <v>0</v>
      </c>
      <c r="Z73" s="429">
        <v>0</v>
      </c>
      <c r="AA73" s="429">
        <v>0</v>
      </c>
      <c r="AB73" s="429">
        <v>0</v>
      </c>
      <c r="AC73" s="429">
        <v>0</v>
      </c>
      <c r="AD73" s="429">
        <v>0</v>
      </c>
      <c r="AE73" s="429">
        <v>0</v>
      </c>
      <c r="AF73" s="429">
        <v>0</v>
      </c>
      <c r="AG73" s="429">
        <v>0</v>
      </c>
      <c r="AH73" s="429">
        <v>0</v>
      </c>
      <c r="AI73" s="429">
        <v>0</v>
      </c>
      <c r="AJ73" s="429">
        <v>0</v>
      </c>
      <c r="AK73" s="429">
        <v>0</v>
      </c>
      <c r="AL73" s="429">
        <v>0</v>
      </c>
      <c r="AM73" s="429">
        <v>0</v>
      </c>
      <c r="AN73" s="429">
        <v>0</v>
      </c>
      <c r="AO73" s="429">
        <v>0</v>
      </c>
      <c r="AP73" s="429">
        <v>0</v>
      </c>
      <c r="AQ73" s="429">
        <v>0</v>
      </c>
      <c r="AR73" s="429">
        <v>0</v>
      </c>
      <c r="AS73" s="429">
        <v>0</v>
      </c>
      <c r="AT73" s="429">
        <v>0</v>
      </c>
      <c r="AU73" s="429">
        <v>0</v>
      </c>
      <c r="AV73" s="429">
        <v>0</v>
      </c>
      <c r="AW73" s="429">
        <v>0</v>
      </c>
      <c r="AX73" s="429">
        <v>0</v>
      </c>
      <c r="AY73" s="429">
        <v>0</v>
      </c>
      <c r="AZ73" s="429">
        <v>0</v>
      </c>
      <c r="BA73" s="429">
        <v>0</v>
      </c>
      <c r="BB73" s="429">
        <v>0</v>
      </c>
      <c r="BC73" s="429">
        <v>0</v>
      </c>
      <c r="BD73" s="429">
        <v>0</v>
      </c>
      <c r="BE73" s="429">
        <v>0</v>
      </c>
      <c r="BF73" s="429">
        <v>0</v>
      </c>
      <c r="BG73" s="561">
        <v>0</v>
      </c>
      <c r="BH73" s="561">
        <v>0</v>
      </c>
      <c r="BI73" s="561">
        <v>0</v>
      </c>
      <c r="BJ73" s="561">
        <v>0</v>
      </c>
      <c r="BK73" s="561">
        <v>0</v>
      </c>
      <c r="BL73" s="561">
        <v>0</v>
      </c>
      <c r="BM73" s="561">
        <v>0</v>
      </c>
      <c r="BN73" s="561">
        <v>0</v>
      </c>
      <c r="BO73" s="561">
        <v>0</v>
      </c>
      <c r="BP73" s="561">
        <v>0</v>
      </c>
      <c r="BQ73" s="561">
        <v>0</v>
      </c>
      <c r="BR73" s="561">
        <v>0</v>
      </c>
      <c r="BS73" s="561">
        <v>0</v>
      </c>
      <c r="BT73" s="561">
        <v>0</v>
      </c>
      <c r="BU73" s="561">
        <v>0</v>
      </c>
      <c r="BV73" s="561">
        <v>0</v>
      </c>
      <c r="BW73" s="561">
        <v>0</v>
      </c>
      <c r="BX73" s="561">
        <v>0</v>
      </c>
      <c r="BY73" s="561">
        <v>0</v>
      </c>
      <c r="BZ73" s="561">
        <v>0</v>
      </c>
      <c r="CA73" s="429"/>
      <c r="CB73" s="429"/>
      <c r="CC73" s="429"/>
      <c r="CD73" s="429"/>
      <c r="CE73" s="429"/>
      <c r="CF73" s="429"/>
      <c r="CG73" s="429"/>
      <c r="CH73" s="429"/>
      <c r="CI73" s="429"/>
      <c r="CJ73" s="392">
        <v>0</v>
      </c>
    </row>
    <row r="74" spans="1:90" s="237" customFormat="1" ht="15" hidden="1" customHeight="1" x14ac:dyDescent="0.2">
      <c r="A74" s="620"/>
      <c r="B74" s="238" t="s">
        <v>1414</v>
      </c>
      <c r="C74" s="429" t="s">
        <v>1413</v>
      </c>
      <c r="D74" s="239">
        <v>0</v>
      </c>
      <c r="E74" s="429">
        <v>0</v>
      </c>
      <c r="F74" s="429">
        <v>0</v>
      </c>
      <c r="G74" s="429">
        <v>0</v>
      </c>
      <c r="H74" s="429">
        <v>0</v>
      </c>
      <c r="I74" s="429">
        <v>0</v>
      </c>
      <c r="J74" s="429">
        <v>0</v>
      </c>
      <c r="K74" s="429">
        <v>0</v>
      </c>
      <c r="L74" s="429">
        <v>0</v>
      </c>
      <c r="M74" s="429">
        <v>0</v>
      </c>
      <c r="N74" s="429">
        <v>0</v>
      </c>
      <c r="O74" s="429">
        <v>0</v>
      </c>
      <c r="P74" s="429">
        <v>0</v>
      </c>
      <c r="Q74" s="429">
        <v>0</v>
      </c>
      <c r="R74" s="429">
        <v>0</v>
      </c>
      <c r="S74" s="429">
        <v>0</v>
      </c>
      <c r="T74" s="429">
        <v>0</v>
      </c>
      <c r="U74" s="429">
        <v>0</v>
      </c>
      <c r="V74" s="429">
        <v>0</v>
      </c>
      <c r="W74" s="429">
        <v>0</v>
      </c>
      <c r="X74" s="429">
        <v>0</v>
      </c>
      <c r="Y74" s="429">
        <v>0</v>
      </c>
      <c r="Z74" s="429">
        <v>0</v>
      </c>
      <c r="AA74" s="429">
        <v>0</v>
      </c>
      <c r="AB74" s="429">
        <v>0</v>
      </c>
      <c r="AC74" s="429">
        <v>0</v>
      </c>
      <c r="AD74" s="239">
        <v>0</v>
      </c>
      <c r="AE74" s="239">
        <v>0</v>
      </c>
      <c r="AF74" s="239">
        <v>0</v>
      </c>
      <c r="AG74" s="239">
        <v>0</v>
      </c>
      <c r="AH74" s="239">
        <v>0</v>
      </c>
      <c r="AI74" s="239">
        <v>0</v>
      </c>
      <c r="AJ74" s="239">
        <v>0</v>
      </c>
      <c r="AK74" s="239">
        <v>0</v>
      </c>
      <c r="AL74" s="239">
        <v>0</v>
      </c>
      <c r="AM74" s="239">
        <v>0</v>
      </c>
      <c r="AN74" s="239">
        <v>0</v>
      </c>
      <c r="AO74" s="239">
        <v>0</v>
      </c>
      <c r="AP74" s="239">
        <v>0</v>
      </c>
      <c r="AQ74" s="239">
        <v>0</v>
      </c>
      <c r="AR74" s="239">
        <v>0</v>
      </c>
      <c r="AS74" s="239">
        <v>0</v>
      </c>
      <c r="AT74" s="239">
        <v>0</v>
      </c>
      <c r="AU74" s="239">
        <v>0</v>
      </c>
      <c r="AV74" s="239">
        <v>0</v>
      </c>
      <c r="AW74" s="239">
        <v>0</v>
      </c>
      <c r="AX74" s="239">
        <v>0</v>
      </c>
      <c r="AY74" s="239">
        <v>0</v>
      </c>
      <c r="AZ74" s="239">
        <v>0</v>
      </c>
      <c r="BA74" s="239">
        <v>0</v>
      </c>
      <c r="BB74" s="239">
        <v>0</v>
      </c>
      <c r="BC74" s="239">
        <v>0</v>
      </c>
      <c r="BD74" s="239">
        <v>0</v>
      </c>
      <c r="BE74" s="239">
        <v>0</v>
      </c>
      <c r="BF74" s="239">
        <v>0</v>
      </c>
      <c r="BG74" s="562">
        <v>0</v>
      </c>
      <c r="BH74" s="562">
        <v>0</v>
      </c>
      <c r="BI74" s="562">
        <v>0</v>
      </c>
      <c r="BJ74" s="562">
        <v>0</v>
      </c>
      <c r="BK74" s="562">
        <v>0</v>
      </c>
      <c r="BL74" s="562">
        <v>0</v>
      </c>
      <c r="BM74" s="562">
        <v>0</v>
      </c>
      <c r="BN74" s="562">
        <v>0</v>
      </c>
      <c r="BO74" s="562">
        <v>0</v>
      </c>
      <c r="BP74" s="562">
        <v>0</v>
      </c>
      <c r="BQ74" s="562">
        <v>0</v>
      </c>
      <c r="BR74" s="562">
        <v>0</v>
      </c>
      <c r="BS74" s="562">
        <v>0</v>
      </c>
      <c r="BT74" s="562">
        <v>0</v>
      </c>
      <c r="BU74" s="562">
        <v>0</v>
      </c>
      <c r="BV74" s="562">
        <v>0</v>
      </c>
      <c r="BW74" s="562">
        <v>0</v>
      </c>
      <c r="BX74" s="562">
        <v>0</v>
      </c>
      <c r="BY74" s="562">
        <v>0</v>
      </c>
      <c r="BZ74" s="562">
        <v>0</v>
      </c>
      <c r="CA74" s="239">
        <v>0</v>
      </c>
      <c r="CB74" s="239"/>
      <c r="CC74" s="239"/>
      <c r="CD74" s="239"/>
      <c r="CE74" s="239"/>
      <c r="CF74" s="239"/>
      <c r="CG74" s="239"/>
      <c r="CH74" s="239"/>
      <c r="CI74" s="239"/>
      <c r="CJ74" s="392">
        <v>0</v>
      </c>
    </row>
    <row r="75" spans="1:90" s="237" customFormat="1" ht="15" hidden="1" customHeight="1" x14ac:dyDescent="0.2">
      <c r="A75" s="621"/>
      <c r="B75" s="238" t="s">
        <v>1436</v>
      </c>
      <c r="C75" s="429" t="s">
        <v>1637</v>
      </c>
      <c r="D75" s="429">
        <v>0</v>
      </c>
      <c r="E75" s="429">
        <v>0</v>
      </c>
      <c r="F75" s="429">
        <v>0</v>
      </c>
      <c r="G75" s="429">
        <v>0</v>
      </c>
      <c r="H75" s="429">
        <v>0</v>
      </c>
      <c r="I75" s="429">
        <v>0</v>
      </c>
      <c r="J75" s="429">
        <v>0</v>
      </c>
      <c r="K75" s="429">
        <v>0</v>
      </c>
      <c r="L75" s="429">
        <v>0</v>
      </c>
      <c r="M75" s="429">
        <v>0</v>
      </c>
      <c r="N75" s="429">
        <v>0</v>
      </c>
      <c r="O75" s="429">
        <v>0</v>
      </c>
      <c r="P75" s="429">
        <v>0</v>
      </c>
      <c r="Q75" s="429">
        <v>0</v>
      </c>
      <c r="R75" s="429">
        <v>0</v>
      </c>
      <c r="S75" s="429">
        <v>0</v>
      </c>
      <c r="T75" s="429">
        <v>0</v>
      </c>
      <c r="U75" s="429">
        <v>0</v>
      </c>
      <c r="V75" s="429">
        <v>0</v>
      </c>
      <c r="W75" s="429">
        <v>0</v>
      </c>
      <c r="X75" s="429">
        <v>0</v>
      </c>
      <c r="Y75" s="429">
        <v>0</v>
      </c>
      <c r="Z75" s="429">
        <v>0</v>
      </c>
      <c r="AA75" s="429">
        <v>0</v>
      </c>
      <c r="AB75" s="429">
        <v>0</v>
      </c>
      <c r="AC75" s="429">
        <v>0</v>
      </c>
      <c r="AD75" s="429">
        <v>0</v>
      </c>
      <c r="AE75" s="429">
        <v>0</v>
      </c>
      <c r="AF75" s="429">
        <v>0</v>
      </c>
      <c r="AG75" s="429">
        <v>0</v>
      </c>
      <c r="AH75" s="429">
        <v>0</v>
      </c>
      <c r="AI75" s="429">
        <v>0</v>
      </c>
      <c r="AJ75" s="429">
        <v>0</v>
      </c>
      <c r="AK75" s="429">
        <v>0</v>
      </c>
      <c r="AL75" s="429">
        <v>0</v>
      </c>
      <c r="AM75" s="429">
        <v>0</v>
      </c>
      <c r="AN75" s="429">
        <v>0</v>
      </c>
      <c r="AO75" s="429">
        <v>0</v>
      </c>
      <c r="AP75" s="429">
        <v>0</v>
      </c>
      <c r="AQ75" s="429">
        <v>0</v>
      </c>
      <c r="AR75" s="429">
        <v>0</v>
      </c>
      <c r="AS75" s="429">
        <v>0</v>
      </c>
      <c r="AT75" s="429">
        <v>0</v>
      </c>
      <c r="AU75" s="429">
        <v>0</v>
      </c>
      <c r="AV75" s="429">
        <v>0</v>
      </c>
      <c r="AW75" s="429">
        <v>0</v>
      </c>
      <c r="AX75" s="429">
        <v>0</v>
      </c>
      <c r="AY75" s="429">
        <v>0</v>
      </c>
      <c r="AZ75" s="429">
        <v>0</v>
      </c>
      <c r="BA75" s="429">
        <v>0</v>
      </c>
      <c r="BB75" s="429">
        <v>0</v>
      </c>
      <c r="BC75" s="429">
        <v>0</v>
      </c>
      <c r="BD75" s="429">
        <v>0</v>
      </c>
      <c r="BE75" s="429">
        <v>0</v>
      </c>
      <c r="BF75" s="429">
        <v>0</v>
      </c>
      <c r="BG75" s="561">
        <v>0</v>
      </c>
      <c r="BH75" s="561">
        <v>0</v>
      </c>
      <c r="BI75" s="561">
        <v>0</v>
      </c>
      <c r="BJ75" s="561">
        <v>0</v>
      </c>
      <c r="BK75" s="561">
        <v>0</v>
      </c>
      <c r="BL75" s="561">
        <v>0</v>
      </c>
      <c r="BM75" s="561">
        <v>0</v>
      </c>
      <c r="BN75" s="561">
        <v>0</v>
      </c>
      <c r="BO75" s="561">
        <v>0</v>
      </c>
      <c r="BP75" s="561">
        <v>0</v>
      </c>
      <c r="BQ75" s="561">
        <v>0</v>
      </c>
      <c r="BR75" s="561">
        <v>0</v>
      </c>
      <c r="BS75" s="561">
        <v>0</v>
      </c>
      <c r="BT75" s="561">
        <v>0</v>
      </c>
      <c r="BU75" s="561">
        <v>0</v>
      </c>
      <c r="BV75" s="561">
        <v>0</v>
      </c>
      <c r="BW75" s="561">
        <v>0</v>
      </c>
      <c r="BX75" s="561">
        <v>0</v>
      </c>
      <c r="BY75" s="561">
        <v>0</v>
      </c>
      <c r="BZ75" s="561">
        <v>0</v>
      </c>
      <c r="CA75" s="429"/>
      <c r="CB75" s="429"/>
      <c r="CC75" s="429"/>
      <c r="CD75" s="429"/>
      <c r="CE75" s="429"/>
      <c r="CF75" s="429"/>
      <c r="CG75" s="429"/>
      <c r="CH75" s="429"/>
      <c r="CI75" s="429"/>
      <c r="CJ75" s="392">
        <v>0</v>
      </c>
    </row>
    <row r="76" spans="1:90" hidden="1" x14ac:dyDescent="0.2">
      <c r="A76" s="482" t="s">
        <v>1257</v>
      </c>
      <c r="B76" s="483"/>
      <c r="C76" s="484">
        <v>71</v>
      </c>
      <c r="D76" s="484">
        <v>0</v>
      </c>
      <c r="E76" s="484">
        <v>0</v>
      </c>
      <c r="F76" s="485">
        <v>0</v>
      </c>
      <c r="G76" s="485">
        <v>0</v>
      </c>
      <c r="H76" s="485">
        <v>0</v>
      </c>
      <c r="I76" s="485">
        <v>0</v>
      </c>
      <c r="J76" s="485">
        <v>0</v>
      </c>
      <c r="K76" s="485">
        <v>0</v>
      </c>
      <c r="L76" s="485">
        <v>0</v>
      </c>
      <c r="M76" s="485">
        <v>0</v>
      </c>
      <c r="N76" s="485">
        <v>0</v>
      </c>
      <c r="O76" s="485">
        <v>0</v>
      </c>
      <c r="P76" s="485">
        <v>0</v>
      </c>
      <c r="Q76" s="485">
        <v>0</v>
      </c>
      <c r="R76" s="485">
        <v>0</v>
      </c>
      <c r="S76" s="485">
        <v>0</v>
      </c>
      <c r="T76" s="485">
        <v>0</v>
      </c>
      <c r="U76" s="485">
        <v>0</v>
      </c>
      <c r="V76" s="485">
        <v>0</v>
      </c>
      <c r="W76" s="485">
        <v>0</v>
      </c>
      <c r="X76" s="485">
        <v>0</v>
      </c>
      <c r="Y76" s="485">
        <v>0</v>
      </c>
      <c r="Z76" s="485">
        <v>0</v>
      </c>
      <c r="AA76" s="485">
        <v>0</v>
      </c>
      <c r="AB76" s="485">
        <v>0</v>
      </c>
      <c r="AC76" s="485">
        <v>0</v>
      </c>
      <c r="AD76" s="485">
        <v>0</v>
      </c>
      <c r="AE76" s="485">
        <v>0</v>
      </c>
      <c r="AF76" s="485">
        <v>0</v>
      </c>
      <c r="AG76" s="485">
        <v>0</v>
      </c>
      <c r="AH76" s="485">
        <v>0</v>
      </c>
      <c r="AI76" s="485">
        <v>0</v>
      </c>
      <c r="AJ76" s="485">
        <v>0</v>
      </c>
      <c r="AK76" s="485">
        <v>0</v>
      </c>
      <c r="AL76" s="485">
        <v>0</v>
      </c>
      <c r="AM76" s="485">
        <v>0</v>
      </c>
      <c r="AN76" s="485">
        <v>0</v>
      </c>
      <c r="AO76" s="485">
        <v>0</v>
      </c>
      <c r="AP76" s="485">
        <v>0</v>
      </c>
      <c r="AQ76" s="485">
        <v>0</v>
      </c>
      <c r="AR76" s="485">
        <v>0</v>
      </c>
      <c r="AS76" s="485">
        <v>0</v>
      </c>
      <c r="AT76" s="485">
        <v>0</v>
      </c>
      <c r="AU76" s="485">
        <v>0</v>
      </c>
      <c r="AV76" s="485">
        <v>0</v>
      </c>
      <c r="AW76" s="485">
        <v>0</v>
      </c>
      <c r="AX76" s="485">
        <v>0</v>
      </c>
      <c r="AY76" s="485">
        <v>0</v>
      </c>
      <c r="AZ76" s="485">
        <v>0</v>
      </c>
      <c r="BA76" s="485">
        <v>0</v>
      </c>
      <c r="BB76" s="485">
        <v>0</v>
      </c>
      <c r="BC76" s="485">
        <v>0</v>
      </c>
      <c r="BD76" s="485">
        <v>0</v>
      </c>
      <c r="BE76" s="485">
        <v>0</v>
      </c>
      <c r="BF76" s="485">
        <v>0</v>
      </c>
      <c r="BG76" s="485">
        <v>0</v>
      </c>
      <c r="BH76" s="485">
        <v>0</v>
      </c>
      <c r="BI76" s="485">
        <v>0</v>
      </c>
      <c r="BJ76" s="485">
        <v>0</v>
      </c>
      <c r="BK76" s="485">
        <v>0</v>
      </c>
      <c r="BL76" s="485">
        <v>0</v>
      </c>
      <c r="BM76" s="485">
        <v>0</v>
      </c>
      <c r="BN76" s="485">
        <v>0</v>
      </c>
      <c r="BO76" s="485">
        <v>0</v>
      </c>
      <c r="BP76" s="485">
        <v>0</v>
      </c>
      <c r="BQ76" s="485">
        <v>0</v>
      </c>
      <c r="BR76" s="485">
        <v>0</v>
      </c>
      <c r="BS76" s="485">
        <v>0</v>
      </c>
      <c r="BT76" s="485">
        <v>0</v>
      </c>
      <c r="BU76" s="485">
        <v>0</v>
      </c>
      <c r="BV76" s="485">
        <v>0</v>
      </c>
      <c r="BW76" s="485">
        <v>0</v>
      </c>
      <c r="BX76" s="485">
        <v>0</v>
      </c>
      <c r="BY76" s="485">
        <v>0</v>
      </c>
      <c r="BZ76" s="485">
        <v>0</v>
      </c>
      <c r="CA76" s="485">
        <v>0</v>
      </c>
      <c r="CB76" s="485"/>
      <c r="CC76" s="485"/>
      <c r="CD76" s="485"/>
      <c r="CE76" s="485"/>
      <c r="CF76" s="485"/>
      <c r="CG76" s="485"/>
      <c r="CH76" s="485"/>
      <c r="CI76" s="485"/>
      <c r="CJ76" s="485">
        <v>0</v>
      </c>
      <c r="CK76" s="446"/>
      <c r="CL76" s="446"/>
    </row>
    <row r="77" spans="1:90" hidden="1" x14ac:dyDescent="0.2">
      <c r="A77" s="619" t="s">
        <v>1246</v>
      </c>
      <c r="B77" s="238" t="s">
        <v>1463</v>
      </c>
      <c r="C77" s="429" t="s">
        <v>1462</v>
      </c>
      <c r="D77" s="429">
        <v>0</v>
      </c>
      <c r="E77" s="429">
        <v>0</v>
      </c>
      <c r="F77" s="239">
        <v>0</v>
      </c>
      <c r="G77" s="239">
        <v>0</v>
      </c>
      <c r="H77" s="239">
        <v>0</v>
      </c>
      <c r="I77" s="239">
        <v>0</v>
      </c>
      <c r="J77" s="239">
        <v>0</v>
      </c>
      <c r="K77" s="239">
        <v>0</v>
      </c>
      <c r="L77" s="239">
        <v>0</v>
      </c>
      <c r="M77" s="239">
        <v>0</v>
      </c>
      <c r="N77" s="239">
        <v>0</v>
      </c>
      <c r="O77" s="239">
        <v>0</v>
      </c>
      <c r="P77" s="239">
        <v>0</v>
      </c>
      <c r="Q77" s="445">
        <v>0</v>
      </c>
      <c r="R77" s="445">
        <v>0</v>
      </c>
      <c r="S77" s="239">
        <v>0</v>
      </c>
      <c r="T77" s="239">
        <v>0</v>
      </c>
      <c r="U77" s="239">
        <v>0</v>
      </c>
      <c r="V77" s="239">
        <v>0</v>
      </c>
      <c r="W77" s="239">
        <v>0</v>
      </c>
      <c r="X77" s="445">
        <v>0</v>
      </c>
      <c r="Y77" s="239">
        <v>0</v>
      </c>
      <c r="Z77" s="239">
        <v>0</v>
      </c>
      <c r="AA77" s="239">
        <v>0</v>
      </c>
      <c r="AB77" s="239">
        <v>0</v>
      </c>
      <c r="AC77" s="239">
        <v>0</v>
      </c>
      <c r="AD77" s="239">
        <v>0</v>
      </c>
      <c r="AE77" s="239">
        <v>0</v>
      </c>
      <c r="AF77" s="239">
        <v>0</v>
      </c>
      <c r="AG77" s="239">
        <v>0</v>
      </c>
      <c r="AH77" s="239">
        <v>0</v>
      </c>
      <c r="AI77" s="239">
        <v>0</v>
      </c>
      <c r="AJ77" s="239">
        <v>0</v>
      </c>
      <c r="AK77" s="239">
        <v>0</v>
      </c>
      <c r="AL77" s="239">
        <v>0</v>
      </c>
      <c r="AM77" s="239">
        <v>0</v>
      </c>
      <c r="AN77" s="239">
        <v>0</v>
      </c>
      <c r="AO77" s="239">
        <v>0</v>
      </c>
      <c r="AP77" s="239">
        <v>0</v>
      </c>
      <c r="AQ77" s="239">
        <v>0</v>
      </c>
      <c r="AR77" s="239">
        <v>0</v>
      </c>
      <c r="AS77" s="239">
        <v>0</v>
      </c>
      <c r="AT77" s="239">
        <v>0</v>
      </c>
      <c r="AU77" s="239">
        <v>0</v>
      </c>
      <c r="AV77" s="239">
        <v>0</v>
      </c>
      <c r="AW77" s="239">
        <v>0</v>
      </c>
      <c r="AX77" s="239">
        <v>0</v>
      </c>
      <c r="AY77" s="239">
        <v>0</v>
      </c>
      <c r="AZ77" s="239">
        <v>0</v>
      </c>
      <c r="BA77" s="239">
        <v>0</v>
      </c>
      <c r="BB77" s="239">
        <v>0</v>
      </c>
      <c r="BC77" s="239">
        <v>0</v>
      </c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39">
        <v>0</v>
      </c>
      <c r="BL77" s="239">
        <v>0</v>
      </c>
      <c r="BM77" s="239">
        <v>0</v>
      </c>
      <c r="BN77" s="239">
        <v>0</v>
      </c>
      <c r="BO77" s="239">
        <v>0</v>
      </c>
      <c r="BP77" s="239">
        <v>0</v>
      </c>
      <c r="BQ77" s="239">
        <v>0</v>
      </c>
      <c r="BR77" s="239">
        <v>0</v>
      </c>
      <c r="BS77" s="239">
        <v>0</v>
      </c>
      <c r="BT77" s="239">
        <v>0</v>
      </c>
      <c r="BU77" s="239">
        <v>0</v>
      </c>
      <c r="BV77" s="239">
        <v>0</v>
      </c>
      <c r="BW77" s="239">
        <v>0</v>
      </c>
      <c r="BX77" s="239">
        <v>0</v>
      </c>
      <c r="BY77" s="239">
        <v>0</v>
      </c>
      <c r="BZ77" s="239">
        <v>0</v>
      </c>
      <c r="CA77" s="239">
        <v>0</v>
      </c>
      <c r="CB77" s="239">
        <v>0</v>
      </c>
      <c r="CC77" s="239">
        <v>0</v>
      </c>
      <c r="CD77" s="239">
        <v>0</v>
      </c>
      <c r="CE77" s="239">
        <v>0</v>
      </c>
      <c r="CF77" s="239">
        <v>0</v>
      </c>
      <c r="CG77" s="239"/>
      <c r="CH77" s="239"/>
      <c r="CI77" s="239"/>
      <c r="CJ77" s="392">
        <v>0</v>
      </c>
      <c r="CK77" s="446"/>
      <c r="CL77" s="446"/>
    </row>
    <row r="78" spans="1:90" hidden="1" x14ac:dyDescent="0.2">
      <c r="A78" s="620"/>
      <c r="B78" s="238" t="s">
        <v>1594</v>
      </c>
      <c r="C78" s="429" t="s">
        <v>1464</v>
      </c>
      <c r="D78" s="429">
        <v>0</v>
      </c>
      <c r="E78" s="429">
        <v>0</v>
      </c>
      <c r="F78" s="239">
        <v>0</v>
      </c>
      <c r="G78" s="239">
        <v>0</v>
      </c>
      <c r="H78" s="239">
        <v>0</v>
      </c>
      <c r="I78" s="239">
        <v>0</v>
      </c>
      <c r="J78" s="239">
        <v>0</v>
      </c>
      <c r="K78" s="239">
        <v>0</v>
      </c>
      <c r="L78" s="239">
        <v>0</v>
      </c>
      <c r="M78" s="239">
        <v>0</v>
      </c>
      <c r="N78" s="239">
        <v>0</v>
      </c>
      <c r="O78" s="239">
        <v>0</v>
      </c>
      <c r="P78" s="239">
        <v>0</v>
      </c>
      <c r="Q78" s="445">
        <v>0</v>
      </c>
      <c r="R78" s="445">
        <v>0</v>
      </c>
      <c r="S78" s="239">
        <v>0</v>
      </c>
      <c r="T78" s="239">
        <v>0</v>
      </c>
      <c r="U78" s="239">
        <v>0</v>
      </c>
      <c r="V78" s="239">
        <v>0</v>
      </c>
      <c r="W78" s="239">
        <v>0</v>
      </c>
      <c r="X78" s="445">
        <v>0</v>
      </c>
      <c r="Y78" s="239">
        <v>0</v>
      </c>
      <c r="Z78" s="239">
        <v>0</v>
      </c>
      <c r="AA78" s="239">
        <v>0</v>
      </c>
      <c r="AB78" s="239">
        <v>0</v>
      </c>
      <c r="AC78" s="239">
        <v>0</v>
      </c>
      <c r="AD78" s="239">
        <v>0</v>
      </c>
      <c r="AE78" s="239">
        <v>0</v>
      </c>
      <c r="AF78" s="239">
        <v>0</v>
      </c>
      <c r="AG78" s="239">
        <v>0</v>
      </c>
      <c r="AH78" s="239">
        <v>0</v>
      </c>
      <c r="AI78" s="239">
        <v>0</v>
      </c>
      <c r="AJ78" s="239">
        <v>0</v>
      </c>
      <c r="AK78" s="239">
        <v>0</v>
      </c>
      <c r="AL78" s="239">
        <v>0</v>
      </c>
      <c r="AM78" s="239">
        <v>0</v>
      </c>
      <c r="AN78" s="239">
        <v>0</v>
      </c>
      <c r="AO78" s="239">
        <v>0</v>
      </c>
      <c r="AP78" s="239">
        <v>0</v>
      </c>
      <c r="AQ78" s="239">
        <v>0</v>
      </c>
      <c r="AR78" s="239">
        <v>0</v>
      </c>
      <c r="AS78" s="239">
        <v>0</v>
      </c>
      <c r="AT78" s="239">
        <v>0</v>
      </c>
      <c r="AU78" s="239">
        <v>0</v>
      </c>
      <c r="AV78" s="239">
        <v>0</v>
      </c>
      <c r="AW78" s="239">
        <v>0</v>
      </c>
      <c r="AX78" s="239">
        <v>0</v>
      </c>
      <c r="AY78" s="239">
        <v>0</v>
      </c>
      <c r="AZ78" s="239">
        <v>0</v>
      </c>
      <c r="BA78" s="239">
        <v>0</v>
      </c>
      <c r="BB78" s="239">
        <v>0</v>
      </c>
      <c r="BC78" s="239">
        <v>0</v>
      </c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39">
        <v>0</v>
      </c>
      <c r="BL78" s="239">
        <v>0</v>
      </c>
      <c r="BM78" s="239">
        <v>0</v>
      </c>
      <c r="BN78" s="239">
        <v>0</v>
      </c>
      <c r="BO78" s="239">
        <v>0</v>
      </c>
      <c r="BP78" s="239">
        <v>0</v>
      </c>
      <c r="BQ78" s="239">
        <v>0</v>
      </c>
      <c r="BR78" s="239">
        <v>0</v>
      </c>
      <c r="BS78" s="239">
        <v>0</v>
      </c>
      <c r="BT78" s="239">
        <v>0</v>
      </c>
      <c r="BU78" s="239">
        <v>0</v>
      </c>
      <c r="BV78" s="239">
        <v>0</v>
      </c>
      <c r="BW78" s="239">
        <v>0</v>
      </c>
      <c r="BX78" s="239">
        <v>0</v>
      </c>
      <c r="BY78" s="239">
        <v>0</v>
      </c>
      <c r="BZ78" s="239">
        <v>0</v>
      </c>
      <c r="CA78" s="239">
        <v>0</v>
      </c>
      <c r="CB78" s="239">
        <v>0</v>
      </c>
      <c r="CC78" s="239">
        <v>0</v>
      </c>
      <c r="CD78" s="239">
        <v>0</v>
      </c>
      <c r="CE78" s="239">
        <v>0</v>
      </c>
      <c r="CF78" s="239">
        <v>0</v>
      </c>
      <c r="CG78" s="239"/>
      <c r="CH78" s="239"/>
      <c r="CI78" s="239"/>
      <c r="CJ78" s="392">
        <v>0</v>
      </c>
      <c r="CK78" s="446"/>
      <c r="CL78" s="446"/>
    </row>
    <row r="79" spans="1:90" hidden="1" x14ac:dyDescent="0.2">
      <c r="A79" s="620"/>
      <c r="B79" s="238" t="s">
        <v>1595</v>
      </c>
      <c r="C79" s="429" t="s">
        <v>1466</v>
      </c>
      <c r="D79" s="429">
        <v>0</v>
      </c>
      <c r="E79" s="429">
        <v>0</v>
      </c>
      <c r="F79" s="239">
        <v>0</v>
      </c>
      <c r="G79" s="239">
        <v>0</v>
      </c>
      <c r="H79" s="239">
        <v>0</v>
      </c>
      <c r="I79" s="239">
        <v>0</v>
      </c>
      <c r="J79" s="239">
        <v>0</v>
      </c>
      <c r="K79" s="239">
        <v>0</v>
      </c>
      <c r="L79" s="239">
        <v>0</v>
      </c>
      <c r="M79" s="239">
        <v>0</v>
      </c>
      <c r="N79" s="239">
        <v>0</v>
      </c>
      <c r="O79" s="239">
        <v>0</v>
      </c>
      <c r="P79" s="239">
        <v>0</v>
      </c>
      <c r="Q79" s="445">
        <v>0</v>
      </c>
      <c r="R79" s="445">
        <v>0</v>
      </c>
      <c r="S79" s="239">
        <v>0</v>
      </c>
      <c r="T79" s="239">
        <v>0</v>
      </c>
      <c r="U79" s="239">
        <v>0</v>
      </c>
      <c r="V79" s="239">
        <v>0</v>
      </c>
      <c r="W79" s="239">
        <v>0</v>
      </c>
      <c r="X79" s="445">
        <v>0</v>
      </c>
      <c r="Y79" s="239">
        <v>0</v>
      </c>
      <c r="Z79" s="239">
        <v>0</v>
      </c>
      <c r="AA79" s="239">
        <v>0</v>
      </c>
      <c r="AB79" s="239">
        <v>0</v>
      </c>
      <c r="AC79" s="239">
        <v>0</v>
      </c>
      <c r="AD79" s="239">
        <v>0</v>
      </c>
      <c r="AE79" s="239">
        <v>0</v>
      </c>
      <c r="AF79" s="239">
        <v>0</v>
      </c>
      <c r="AG79" s="239">
        <v>0</v>
      </c>
      <c r="AH79" s="239">
        <v>0</v>
      </c>
      <c r="AI79" s="239">
        <v>0</v>
      </c>
      <c r="AJ79" s="239">
        <v>0</v>
      </c>
      <c r="AK79" s="239">
        <v>0</v>
      </c>
      <c r="AL79" s="239">
        <v>0</v>
      </c>
      <c r="AM79" s="239">
        <v>0</v>
      </c>
      <c r="AN79" s="239">
        <v>0</v>
      </c>
      <c r="AO79" s="239">
        <v>0</v>
      </c>
      <c r="AP79" s="239">
        <v>0</v>
      </c>
      <c r="AQ79" s="239">
        <v>0</v>
      </c>
      <c r="AR79" s="239">
        <v>0</v>
      </c>
      <c r="AS79" s="239">
        <v>0</v>
      </c>
      <c r="AT79" s="239">
        <v>0</v>
      </c>
      <c r="AU79" s="239">
        <v>0</v>
      </c>
      <c r="AV79" s="239">
        <v>0</v>
      </c>
      <c r="AW79" s="239">
        <v>0</v>
      </c>
      <c r="AX79" s="239">
        <v>0</v>
      </c>
      <c r="AY79" s="239">
        <v>0</v>
      </c>
      <c r="AZ79" s="239">
        <v>0</v>
      </c>
      <c r="BA79" s="239">
        <v>0</v>
      </c>
      <c r="BB79" s="239">
        <v>0</v>
      </c>
      <c r="BC79" s="239">
        <v>0</v>
      </c>
      <c r="BD79" s="239">
        <v>0</v>
      </c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39">
        <v>0</v>
      </c>
      <c r="BL79" s="239">
        <v>0</v>
      </c>
      <c r="BM79" s="239">
        <v>0</v>
      </c>
      <c r="BN79" s="239">
        <v>0</v>
      </c>
      <c r="BO79" s="239">
        <v>0</v>
      </c>
      <c r="BP79" s="239">
        <v>0</v>
      </c>
      <c r="BQ79" s="239">
        <v>0</v>
      </c>
      <c r="BR79" s="239">
        <v>0</v>
      </c>
      <c r="BS79" s="239">
        <v>0</v>
      </c>
      <c r="BT79" s="239">
        <v>0</v>
      </c>
      <c r="BU79" s="239">
        <v>0</v>
      </c>
      <c r="BV79" s="239">
        <v>0</v>
      </c>
      <c r="BW79" s="239">
        <v>0</v>
      </c>
      <c r="BX79" s="239">
        <v>0</v>
      </c>
      <c r="BY79" s="239">
        <v>0</v>
      </c>
      <c r="BZ79" s="239">
        <v>0</v>
      </c>
      <c r="CA79" s="239">
        <v>0</v>
      </c>
      <c r="CB79" s="239">
        <v>0</v>
      </c>
      <c r="CC79" s="239">
        <v>0</v>
      </c>
      <c r="CD79" s="239">
        <v>0</v>
      </c>
      <c r="CE79" s="239">
        <v>0</v>
      </c>
      <c r="CF79" s="239">
        <v>0</v>
      </c>
      <c r="CG79" s="239"/>
      <c r="CH79" s="239"/>
      <c r="CI79" s="239"/>
      <c r="CJ79" s="392">
        <v>0</v>
      </c>
      <c r="CK79" s="446"/>
      <c r="CL79" s="446"/>
    </row>
    <row r="80" spans="1:90" hidden="1" x14ac:dyDescent="0.2">
      <c r="A80" s="620"/>
      <c r="B80" s="238" t="s">
        <v>1469</v>
      </c>
      <c r="C80" s="429" t="s">
        <v>1468</v>
      </c>
      <c r="D80" s="429">
        <v>0</v>
      </c>
      <c r="E80" s="429">
        <v>0</v>
      </c>
      <c r="F80" s="239">
        <v>0</v>
      </c>
      <c r="G80" s="239">
        <v>0</v>
      </c>
      <c r="H80" s="239">
        <v>0</v>
      </c>
      <c r="I80" s="239">
        <v>0</v>
      </c>
      <c r="J80" s="239">
        <v>0</v>
      </c>
      <c r="K80" s="239">
        <v>0</v>
      </c>
      <c r="L80" s="239">
        <v>0</v>
      </c>
      <c r="M80" s="239">
        <v>0</v>
      </c>
      <c r="N80" s="239">
        <v>0</v>
      </c>
      <c r="O80" s="239">
        <v>0</v>
      </c>
      <c r="P80" s="239">
        <v>0</v>
      </c>
      <c r="Q80" s="445">
        <v>0</v>
      </c>
      <c r="R80" s="445">
        <v>0</v>
      </c>
      <c r="S80" s="239">
        <v>0</v>
      </c>
      <c r="T80" s="239">
        <v>0</v>
      </c>
      <c r="U80" s="239">
        <v>0</v>
      </c>
      <c r="V80" s="239">
        <v>0</v>
      </c>
      <c r="W80" s="239">
        <v>0</v>
      </c>
      <c r="X80" s="445">
        <v>0</v>
      </c>
      <c r="Y80" s="239">
        <v>0</v>
      </c>
      <c r="Z80" s="239">
        <v>0</v>
      </c>
      <c r="AA80" s="239">
        <v>0</v>
      </c>
      <c r="AB80" s="239">
        <v>0</v>
      </c>
      <c r="AC80" s="239">
        <v>0</v>
      </c>
      <c r="AD80" s="239">
        <v>0</v>
      </c>
      <c r="AE80" s="239">
        <v>0</v>
      </c>
      <c r="AF80" s="239">
        <v>0</v>
      </c>
      <c r="AG80" s="239">
        <v>0</v>
      </c>
      <c r="AH80" s="239">
        <v>0</v>
      </c>
      <c r="AI80" s="239">
        <v>0</v>
      </c>
      <c r="AJ80" s="239">
        <v>0</v>
      </c>
      <c r="AK80" s="239">
        <v>0</v>
      </c>
      <c r="AL80" s="239">
        <v>0</v>
      </c>
      <c r="AM80" s="239">
        <v>0</v>
      </c>
      <c r="AN80" s="239">
        <v>0</v>
      </c>
      <c r="AO80" s="239">
        <v>0</v>
      </c>
      <c r="AP80" s="239">
        <v>0</v>
      </c>
      <c r="AQ80" s="239">
        <v>0</v>
      </c>
      <c r="AR80" s="239">
        <v>0</v>
      </c>
      <c r="AS80" s="239">
        <v>0</v>
      </c>
      <c r="AT80" s="239">
        <v>0</v>
      </c>
      <c r="AU80" s="239">
        <v>0</v>
      </c>
      <c r="AV80" s="239">
        <v>0</v>
      </c>
      <c r="AW80" s="239">
        <v>0</v>
      </c>
      <c r="AX80" s="239">
        <v>0</v>
      </c>
      <c r="AY80" s="239">
        <v>0</v>
      </c>
      <c r="AZ80" s="239">
        <v>0</v>
      </c>
      <c r="BA80" s="239">
        <v>0</v>
      </c>
      <c r="BB80" s="239">
        <v>0</v>
      </c>
      <c r="BC80" s="239">
        <v>0</v>
      </c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39">
        <v>0</v>
      </c>
      <c r="BL80" s="239">
        <v>0</v>
      </c>
      <c r="BM80" s="239">
        <v>0</v>
      </c>
      <c r="BN80" s="239">
        <v>0</v>
      </c>
      <c r="BO80" s="239">
        <v>0</v>
      </c>
      <c r="BP80" s="239">
        <v>0</v>
      </c>
      <c r="BQ80" s="239">
        <v>0</v>
      </c>
      <c r="BR80" s="239">
        <v>0</v>
      </c>
      <c r="BS80" s="239">
        <v>0</v>
      </c>
      <c r="BT80" s="239">
        <v>0</v>
      </c>
      <c r="BU80" s="239">
        <v>0</v>
      </c>
      <c r="BV80" s="239">
        <v>0</v>
      </c>
      <c r="BW80" s="239">
        <v>0</v>
      </c>
      <c r="BX80" s="239">
        <v>0</v>
      </c>
      <c r="BY80" s="239">
        <v>0</v>
      </c>
      <c r="BZ80" s="239">
        <v>0</v>
      </c>
      <c r="CA80" s="239">
        <v>0</v>
      </c>
      <c r="CB80" s="239">
        <v>0</v>
      </c>
      <c r="CC80" s="239">
        <v>0</v>
      </c>
      <c r="CD80" s="239">
        <v>0</v>
      </c>
      <c r="CE80" s="239">
        <v>0</v>
      </c>
      <c r="CF80" s="239">
        <v>0</v>
      </c>
      <c r="CG80" s="239"/>
      <c r="CH80" s="239"/>
      <c r="CI80" s="239"/>
      <c r="CJ80" s="392">
        <v>0</v>
      </c>
      <c r="CK80" s="446"/>
      <c r="CL80" s="446"/>
    </row>
    <row r="81" spans="1:90" hidden="1" x14ac:dyDescent="0.2">
      <c r="A81" s="620"/>
      <c r="B81" s="238" t="s">
        <v>1596</v>
      </c>
      <c r="C81" s="429" t="s">
        <v>1470</v>
      </c>
      <c r="D81" s="429">
        <v>0</v>
      </c>
      <c r="E81" s="429">
        <v>0</v>
      </c>
      <c r="F81" s="239">
        <v>0</v>
      </c>
      <c r="G81" s="239">
        <v>0</v>
      </c>
      <c r="H81" s="239">
        <v>0</v>
      </c>
      <c r="I81" s="239">
        <v>0</v>
      </c>
      <c r="J81" s="239">
        <v>0</v>
      </c>
      <c r="K81" s="239">
        <v>0</v>
      </c>
      <c r="L81" s="239">
        <v>0</v>
      </c>
      <c r="M81" s="239">
        <v>0</v>
      </c>
      <c r="N81" s="239">
        <v>0</v>
      </c>
      <c r="O81" s="239">
        <v>0</v>
      </c>
      <c r="P81" s="239">
        <v>0</v>
      </c>
      <c r="Q81" s="445">
        <v>0</v>
      </c>
      <c r="R81" s="445">
        <v>0</v>
      </c>
      <c r="S81" s="239">
        <v>0</v>
      </c>
      <c r="T81" s="239">
        <v>0</v>
      </c>
      <c r="U81" s="239">
        <v>0</v>
      </c>
      <c r="V81" s="239">
        <v>0</v>
      </c>
      <c r="W81" s="239">
        <v>0</v>
      </c>
      <c r="X81" s="445">
        <v>0</v>
      </c>
      <c r="Y81" s="239">
        <v>0</v>
      </c>
      <c r="Z81" s="239">
        <v>0</v>
      </c>
      <c r="AA81" s="239">
        <v>0</v>
      </c>
      <c r="AB81" s="239">
        <v>0</v>
      </c>
      <c r="AC81" s="239">
        <v>0</v>
      </c>
      <c r="AD81" s="239">
        <v>0</v>
      </c>
      <c r="AE81" s="239">
        <v>0</v>
      </c>
      <c r="AF81" s="239">
        <v>0</v>
      </c>
      <c r="AG81" s="239">
        <v>0</v>
      </c>
      <c r="AH81" s="239">
        <v>0</v>
      </c>
      <c r="AI81" s="239">
        <v>0</v>
      </c>
      <c r="AJ81" s="239">
        <v>0</v>
      </c>
      <c r="AK81" s="239">
        <v>0</v>
      </c>
      <c r="AL81" s="239">
        <v>0</v>
      </c>
      <c r="AM81" s="239">
        <v>0</v>
      </c>
      <c r="AN81" s="239">
        <v>0</v>
      </c>
      <c r="AO81" s="239">
        <v>0</v>
      </c>
      <c r="AP81" s="239">
        <v>0</v>
      </c>
      <c r="AQ81" s="239">
        <v>0</v>
      </c>
      <c r="AR81" s="239">
        <v>0</v>
      </c>
      <c r="AS81" s="239">
        <v>0</v>
      </c>
      <c r="AT81" s="239">
        <v>0</v>
      </c>
      <c r="AU81" s="239">
        <v>0</v>
      </c>
      <c r="AV81" s="239">
        <v>0</v>
      </c>
      <c r="AW81" s="239">
        <v>0</v>
      </c>
      <c r="AX81" s="239">
        <v>0</v>
      </c>
      <c r="AY81" s="239">
        <v>0</v>
      </c>
      <c r="AZ81" s="239">
        <v>0</v>
      </c>
      <c r="BA81" s="239">
        <v>0</v>
      </c>
      <c r="BB81" s="239">
        <v>0</v>
      </c>
      <c r="BC81" s="239">
        <v>0</v>
      </c>
      <c r="BD81" s="239">
        <v>0</v>
      </c>
      <c r="BE81" s="239">
        <v>0</v>
      </c>
      <c r="BF81" s="239">
        <v>0</v>
      </c>
      <c r="BG81" s="239">
        <v>0</v>
      </c>
      <c r="BH81" s="239">
        <v>0</v>
      </c>
      <c r="BI81" s="239">
        <v>0</v>
      </c>
      <c r="BJ81" s="239">
        <v>0</v>
      </c>
      <c r="BK81" s="239">
        <v>0</v>
      </c>
      <c r="BL81" s="239">
        <v>0</v>
      </c>
      <c r="BM81" s="239">
        <v>0</v>
      </c>
      <c r="BN81" s="239">
        <v>0</v>
      </c>
      <c r="BO81" s="239">
        <v>0</v>
      </c>
      <c r="BP81" s="239">
        <v>0</v>
      </c>
      <c r="BQ81" s="239">
        <v>0</v>
      </c>
      <c r="BR81" s="239">
        <v>0</v>
      </c>
      <c r="BS81" s="239">
        <v>0</v>
      </c>
      <c r="BT81" s="239">
        <v>0</v>
      </c>
      <c r="BU81" s="239">
        <v>0</v>
      </c>
      <c r="BV81" s="239">
        <v>0</v>
      </c>
      <c r="BW81" s="239">
        <v>0</v>
      </c>
      <c r="BX81" s="239">
        <v>0</v>
      </c>
      <c r="BY81" s="239">
        <v>0</v>
      </c>
      <c r="BZ81" s="239">
        <v>0</v>
      </c>
      <c r="CA81" s="239">
        <v>0</v>
      </c>
      <c r="CB81" s="239">
        <v>0</v>
      </c>
      <c r="CC81" s="239">
        <v>0</v>
      </c>
      <c r="CD81" s="239">
        <v>0</v>
      </c>
      <c r="CE81" s="239">
        <v>0</v>
      </c>
      <c r="CF81" s="239">
        <v>0</v>
      </c>
      <c r="CG81" s="239"/>
      <c r="CH81" s="239"/>
      <c r="CI81" s="239"/>
      <c r="CJ81" s="392">
        <v>0</v>
      </c>
      <c r="CK81" s="446"/>
      <c r="CL81" s="446"/>
    </row>
    <row r="82" spans="1:90" hidden="1" x14ac:dyDescent="0.2">
      <c r="A82" s="620"/>
      <c r="B82" s="238" t="s">
        <v>1473</v>
      </c>
      <c r="C82" s="429" t="s">
        <v>1472</v>
      </c>
      <c r="D82" s="429">
        <v>0</v>
      </c>
      <c r="E82" s="429">
        <v>0</v>
      </c>
      <c r="F82" s="239">
        <v>0</v>
      </c>
      <c r="G82" s="239">
        <v>0</v>
      </c>
      <c r="H82" s="239">
        <v>0</v>
      </c>
      <c r="I82" s="239">
        <v>0</v>
      </c>
      <c r="J82" s="239">
        <v>0</v>
      </c>
      <c r="K82" s="239">
        <v>0</v>
      </c>
      <c r="L82" s="239">
        <v>0</v>
      </c>
      <c r="M82" s="239">
        <v>0</v>
      </c>
      <c r="N82" s="239">
        <v>0</v>
      </c>
      <c r="O82" s="239">
        <v>0</v>
      </c>
      <c r="P82" s="239">
        <v>0</v>
      </c>
      <c r="Q82" s="445">
        <v>0</v>
      </c>
      <c r="R82" s="445">
        <v>0</v>
      </c>
      <c r="S82" s="239">
        <v>0</v>
      </c>
      <c r="T82" s="239">
        <v>0</v>
      </c>
      <c r="U82" s="239">
        <v>0</v>
      </c>
      <c r="V82" s="239">
        <v>0</v>
      </c>
      <c r="W82" s="239">
        <v>0</v>
      </c>
      <c r="X82" s="445">
        <v>0</v>
      </c>
      <c r="Y82" s="239">
        <v>0</v>
      </c>
      <c r="Z82" s="239">
        <v>0</v>
      </c>
      <c r="AA82" s="239">
        <v>0</v>
      </c>
      <c r="AB82" s="239">
        <v>0</v>
      </c>
      <c r="AC82" s="239">
        <v>0</v>
      </c>
      <c r="AD82" s="239">
        <v>0</v>
      </c>
      <c r="AE82" s="239">
        <v>0</v>
      </c>
      <c r="AF82" s="239">
        <v>0</v>
      </c>
      <c r="AG82" s="239">
        <v>0</v>
      </c>
      <c r="AH82" s="239">
        <v>0</v>
      </c>
      <c r="AI82" s="239">
        <v>0</v>
      </c>
      <c r="AJ82" s="239">
        <v>0</v>
      </c>
      <c r="AK82" s="239">
        <v>0</v>
      </c>
      <c r="AL82" s="239">
        <v>0</v>
      </c>
      <c r="AM82" s="239">
        <v>0</v>
      </c>
      <c r="AN82" s="239">
        <v>0</v>
      </c>
      <c r="AO82" s="239">
        <v>0</v>
      </c>
      <c r="AP82" s="239">
        <v>0</v>
      </c>
      <c r="AQ82" s="239">
        <v>0</v>
      </c>
      <c r="AR82" s="239">
        <v>0</v>
      </c>
      <c r="AS82" s="239">
        <v>0</v>
      </c>
      <c r="AT82" s="239">
        <v>0</v>
      </c>
      <c r="AU82" s="239">
        <v>0</v>
      </c>
      <c r="AV82" s="239">
        <v>0</v>
      </c>
      <c r="AW82" s="239">
        <v>0</v>
      </c>
      <c r="AX82" s="239">
        <v>0</v>
      </c>
      <c r="AY82" s="239">
        <v>0</v>
      </c>
      <c r="AZ82" s="239">
        <v>0</v>
      </c>
      <c r="BA82" s="239">
        <v>0</v>
      </c>
      <c r="BB82" s="239">
        <v>0</v>
      </c>
      <c r="BC82" s="239">
        <v>0</v>
      </c>
      <c r="BD82" s="239">
        <v>0</v>
      </c>
      <c r="BE82" s="239">
        <v>0</v>
      </c>
      <c r="BF82" s="239">
        <v>0</v>
      </c>
      <c r="BG82" s="239">
        <v>0</v>
      </c>
      <c r="BH82" s="239">
        <v>0</v>
      </c>
      <c r="BI82" s="239">
        <v>0</v>
      </c>
      <c r="BJ82" s="239">
        <v>0</v>
      </c>
      <c r="BK82" s="239">
        <v>0</v>
      </c>
      <c r="BL82" s="239">
        <v>0</v>
      </c>
      <c r="BM82" s="239">
        <v>0</v>
      </c>
      <c r="BN82" s="239">
        <v>0</v>
      </c>
      <c r="BO82" s="239">
        <v>0</v>
      </c>
      <c r="BP82" s="239">
        <v>0</v>
      </c>
      <c r="BQ82" s="239">
        <v>0</v>
      </c>
      <c r="BR82" s="239">
        <v>0</v>
      </c>
      <c r="BS82" s="239">
        <v>0</v>
      </c>
      <c r="BT82" s="239">
        <v>0</v>
      </c>
      <c r="BU82" s="239">
        <v>0</v>
      </c>
      <c r="BV82" s="239">
        <v>0</v>
      </c>
      <c r="BW82" s="239">
        <v>0</v>
      </c>
      <c r="BX82" s="239">
        <v>0</v>
      </c>
      <c r="BY82" s="239">
        <v>0</v>
      </c>
      <c r="BZ82" s="239">
        <v>0</v>
      </c>
      <c r="CA82" s="239">
        <v>0</v>
      </c>
      <c r="CB82" s="239">
        <v>0</v>
      </c>
      <c r="CC82" s="239">
        <v>0</v>
      </c>
      <c r="CD82" s="239">
        <v>0</v>
      </c>
      <c r="CE82" s="239">
        <v>0</v>
      </c>
      <c r="CF82" s="239">
        <v>0</v>
      </c>
      <c r="CG82" s="239"/>
      <c r="CH82" s="239"/>
      <c r="CI82" s="239"/>
      <c r="CJ82" s="392">
        <v>0</v>
      </c>
      <c r="CK82" s="446"/>
      <c r="CL82" s="446"/>
    </row>
    <row r="83" spans="1:90" hidden="1" x14ac:dyDescent="0.2">
      <c r="A83" s="620"/>
      <c r="B83" s="238" t="s">
        <v>1475</v>
      </c>
      <c r="C83" s="429" t="s">
        <v>1474</v>
      </c>
      <c r="D83" s="429">
        <v>0</v>
      </c>
      <c r="E83" s="429">
        <v>0</v>
      </c>
      <c r="F83" s="239">
        <v>0</v>
      </c>
      <c r="G83" s="239">
        <v>0</v>
      </c>
      <c r="H83" s="239">
        <v>0</v>
      </c>
      <c r="I83" s="239">
        <v>0</v>
      </c>
      <c r="J83" s="239">
        <v>0</v>
      </c>
      <c r="K83" s="239">
        <v>0</v>
      </c>
      <c r="L83" s="239">
        <v>0</v>
      </c>
      <c r="M83" s="239">
        <v>0</v>
      </c>
      <c r="N83" s="239">
        <v>0</v>
      </c>
      <c r="O83" s="239">
        <v>0</v>
      </c>
      <c r="P83" s="239">
        <v>0</v>
      </c>
      <c r="Q83" s="445">
        <v>0</v>
      </c>
      <c r="R83" s="445">
        <v>0</v>
      </c>
      <c r="S83" s="239">
        <v>0</v>
      </c>
      <c r="T83" s="239">
        <v>0</v>
      </c>
      <c r="U83" s="239">
        <v>0</v>
      </c>
      <c r="V83" s="239">
        <v>0</v>
      </c>
      <c r="W83" s="239">
        <v>0</v>
      </c>
      <c r="X83" s="445">
        <v>0</v>
      </c>
      <c r="Y83" s="239">
        <v>0</v>
      </c>
      <c r="Z83" s="239">
        <v>0</v>
      </c>
      <c r="AA83" s="239">
        <v>0</v>
      </c>
      <c r="AB83" s="239">
        <v>0</v>
      </c>
      <c r="AC83" s="239">
        <v>0</v>
      </c>
      <c r="AD83" s="239">
        <v>0</v>
      </c>
      <c r="AE83" s="239">
        <v>0</v>
      </c>
      <c r="AF83" s="239">
        <v>0</v>
      </c>
      <c r="AG83" s="239">
        <v>0</v>
      </c>
      <c r="AH83" s="239">
        <v>0</v>
      </c>
      <c r="AI83" s="239">
        <v>0</v>
      </c>
      <c r="AJ83" s="239">
        <v>0</v>
      </c>
      <c r="AK83" s="239">
        <v>0</v>
      </c>
      <c r="AL83" s="239">
        <v>0</v>
      </c>
      <c r="AM83" s="239">
        <v>0</v>
      </c>
      <c r="AN83" s="239">
        <v>0</v>
      </c>
      <c r="AO83" s="239">
        <v>0</v>
      </c>
      <c r="AP83" s="239">
        <v>0</v>
      </c>
      <c r="AQ83" s="239">
        <v>0</v>
      </c>
      <c r="AR83" s="239">
        <v>0</v>
      </c>
      <c r="AS83" s="239">
        <v>0</v>
      </c>
      <c r="AT83" s="239">
        <v>0</v>
      </c>
      <c r="AU83" s="239">
        <v>0</v>
      </c>
      <c r="AV83" s="239">
        <v>0</v>
      </c>
      <c r="AW83" s="239">
        <v>0</v>
      </c>
      <c r="AX83" s="239">
        <v>0</v>
      </c>
      <c r="AY83" s="239">
        <v>0</v>
      </c>
      <c r="AZ83" s="239">
        <v>0</v>
      </c>
      <c r="BA83" s="239">
        <v>0</v>
      </c>
      <c r="BB83" s="239">
        <v>0</v>
      </c>
      <c r="BC83" s="239">
        <v>0</v>
      </c>
      <c r="BD83" s="239">
        <v>0</v>
      </c>
      <c r="BE83" s="239">
        <v>0</v>
      </c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39">
        <v>0</v>
      </c>
      <c r="BL83" s="239">
        <v>0</v>
      </c>
      <c r="BM83" s="239">
        <v>0</v>
      </c>
      <c r="BN83" s="239">
        <v>0</v>
      </c>
      <c r="BO83" s="239">
        <v>0</v>
      </c>
      <c r="BP83" s="239">
        <v>0</v>
      </c>
      <c r="BQ83" s="239">
        <v>0</v>
      </c>
      <c r="BR83" s="239">
        <v>0</v>
      </c>
      <c r="BS83" s="239">
        <v>0</v>
      </c>
      <c r="BT83" s="239">
        <v>0</v>
      </c>
      <c r="BU83" s="239">
        <v>0</v>
      </c>
      <c r="BV83" s="239">
        <v>0</v>
      </c>
      <c r="BW83" s="239">
        <v>0</v>
      </c>
      <c r="BX83" s="239">
        <v>0</v>
      </c>
      <c r="BY83" s="239">
        <v>0</v>
      </c>
      <c r="BZ83" s="239">
        <v>0</v>
      </c>
      <c r="CA83" s="239">
        <v>0</v>
      </c>
      <c r="CB83" s="239">
        <v>0</v>
      </c>
      <c r="CC83" s="239">
        <v>0</v>
      </c>
      <c r="CD83" s="239">
        <v>0</v>
      </c>
      <c r="CE83" s="239">
        <v>0</v>
      </c>
      <c r="CF83" s="239">
        <v>0</v>
      </c>
      <c r="CG83" s="239"/>
      <c r="CH83" s="239"/>
      <c r="CI83" s="239"/>
      <c r="CJ83" s="392">
        <v>0</v>
      </c>
      <c r="CK83" s="446"/>
      <c r="CL83" s="446"/>
    </row>
    <row r="84" spans="1:90" hidden="1" x14ac:dyDescent="0.2">
      <c r="A84" s="620"/>
      <c r="B84" s="238" t="s">
        <v>1533</v>
      </c>
      <c r="C84" s="429" t="s">
        <v>1597</v>
      </c>
      <c r="D84" s="429">
        <v>0</v>
      </c>
      <c r="E84" s="429">
        <v>0</v>
      </c>
      <c r="F84" s="239">
        <v>0</v>
      </c>
      <c r="G84" s="239">
        <v>0</v>
      </c>
      <c r="H84" s="239">
        <v>0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0</v>
      </c>
      <c r="O84" s="239">
        <v>0</v>
      </c>
      <c r="P84" s="239">
        <v>0</v>
      </c>
      <c r="Q84" s="445">
        <v>0</v>
      </c>
      <c r="R84" s="445">
        <v>0</v>
      </c>
      <c r="S84" s="239">
        <v>0</v>
      </c>
      <c r="T84" s="239">
        <v>0</v>
      </c>
      <c r="U84" s="239">
        <v>0</v>
      </c>
      <c r="V84" s="239">
        <v>0</v>
      </c>
      <c r="W84" s="239">
        <v>0</v>
      </c>
      <c r="X84" s="445">
        <v>0</v>
      </c>
      <c r="Y84" s="239">
        <v>0</v>
      </c>
      <c r="Z84" s="239">
        <v>0</v>
      </c>
      <c r="AA84" s="239">
        <v>0</v>
      </c>
      <c r="AB84" s="239">
        <v>0</v>
      </c>
      <c r="AC84" s="239">
        <v>0</v>
      </c>
      <c r="AD84" s="239">
        <v>0</v>
      </c>
      <c r="AE84" s="239">
        <v>0</v>
      </c>
      <c r="AF84" s="239">
        <v>0</v>
      </c>
      <c r="AG84" s="239">
        <v>0</v>
      </c>
      <c r="AH84" s="239">
        <v>0</v>
      </c>
      <c r="AI84" s="239">
        <v>0</v>
      </c>
      <c r="AJ84" s="239">
        <v>0</v>
      </c>
      <c r="AK84" s="239">
        <v>0</v>
      </c>
      <c r="AL84" s="239">
        <v>0</v>
      </c>
      <c r="AM84" s="239">
        <v>0</v>
      </c>
      <c r="AN84" s="239">
        <v>0</v>
      </c>
      <c r="AO84" s="239">
        <v>0</v>
      </c>
      <c r="AP84" s="239">
        <v>0</v>
      </c>
      <c r="AQ84" s="239">
        <v>0</v>
      </c>
      <c r="AR84" s="239">
        <v>0</v>
      </c>
      <c r="AS84" s="239">
        <v>0</v>
      </c>
      <c r="AT84" s="239">
        <v>0</v>
      </c>
      <c r="AU84" s="239">
        <v>0</v>
      </c>
      <c r="AV84" s="239">
        <v>0</v>
      </c>
      <c r="AW84" s="239">
        <v>0</v>
      </c>
      <c r="AX84" s="239">
        <v>0</v>
      </c>
      <c r="AY84" s="239">
        <v>0</v>
      </c>
      <c r="AZ84" s="239">
        <v>0</v>
      </c>
      <c r="BA84" s="239">
        <v>0</v>
      </c>
      <c r="BB84" s="239">
        <v>0</v>
      </c>
      <c r="BC84" s="239">
        <v>0</v>
      </c>
      <c r="BD84" s="239">
        <v>0</v>
      </c>
      <c r="BE84" s="239">
        <v>0</v>
      </c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39">
        <v>0</v>
      </c>
      <c r="BL84" s="239">
        <v>0</v>
      </c>
      <c r="BM84" s="239">
        <v>0</v>
      </c>
      <c r="BN84" s="239">
        <v>0</v>
      </c>
      <c r="BO84" s="239">
        <v>0</v>
      </c>
      <c r="BP84" s="239">
        <v>0</v>
      </c>
      <c r="BQ84" s="239">
        <v>0</v>
      </c>
      <c r="BR84" s="239">
        <v>0</v>
      </c>
      <c r="BS84" s="239">
        <v>0</v>
      </c>
      <c r="BT84" s="239">
        <v>0</v>
      </c>
      <c r="BU84" s="239">
        <v>0</v>
      </c>
      <c r="BV84" s="239">
        <v>0</v>
      </c>
      <c r="BW84" s="239">
        <v>0</v>
      </c>
      <c r="BX84" s="239">
        <v>0</v>
      </c>
      <c r="BY84" s="239">
        <v>0</v>
      </c>
      <c r="BZ84" s="239">
        <v>0</v>
      </c>
      <c r="CA84" s="239">
        <v>0</v>
      </c>
      <c r="CB84" s="239">
        <v>0</v>
      </c>
      <c r="CC84" s="239">
        <v>0</v>
      </c>
      <c r="CD84" s="239">
        <v>0</v>
      </c>
      <c r="CE84" s="239">
        <v>0</v>
      </c>
      <c r="CF84" s="239">
        <v>0</v>
      </c>
      <c r="CG84" s="239"/>
      <c r="CH84" s="239"/>
      <c r="CI84" s="239"/>
      <c r="CJ84" s="392">
        <v>0</v>
      </c>
      <c r="CK84" s="446"/>
      <c r="CL84" s="446"/>
    </row>
    <row r="85" spans="1:90" hidden="1" x14ac:dyDescent="0.2">
      <c r="A85" s="620"/>
      <c r="B85" s="238" t="s">
        <v>1598</v>
      </c>
      <c r="C85" s="429" t="s">
        <v>1476</v>
      </c>
      <c r="D85" s="429">
        <v>0</v>
      </c>
      <c r="E85" s="429">
        <v>0</v>
      </c>
      <c r="F85" s="239">
        <v>0</v>
      </c>
      <c r="G85" s="239">
        <v>0</v>
      </c>
      <c r="H85" s="239">
        <v>0</v>
      </c>
      <c r="I85" s="239">
        <v>0</v>
      </c>
      <c r="J85" s="239">
        <v>0</v>
      </c>
      <c r="K85" s="239">
        <v>0</v>
      </c>
      <c r="L85" s="239">
        <v>0</v>
      </c>
      <c r="M85" s="239">
        <v>0</v>
      </c>
      <c r="N85" s="239">
        <v>0</v>
      </c>
      <c r="O85" s="239">
        <v>0</v>
      </c>
      <c r="P85" s="239">
        <v>0</v>
      </c>
      <c r="Q85" s="445">
        <v>0</v>
      </c>
      <c r="R85" s="445">
        <v>0</v>
      </c>
      <c r="S85" s="239">
        <v>0</v>
      </c>
      <c r="T85" s="239">
        <v>0</v>
      </c>
      <c r="U85" s="239">
        <v>0</v>
      </c>
      <c r="V85" s="239">
        <v>0</v>
      </c>
      <c r="W85" s="239">
        <v>0</v>
      </c>
      <c r="X85" s="445">
        <v>0</v>
      </c>
      <c r="Y85" s="239">
        <v>0</v>
      </c>
      <c r="Z85" s="239">
        <v>0</v>
      </c>
      <c r="AA85" s="239">
        <v>0</v>
      </c>
      <c r="AB85" s="239">
        <v>0</v>
      </c>
      <c r="AC85" s="239">
        <v>0</v>
      </c>
      <c r="AD85" s="239">
        <v>0</v>
      </c>
      <c r="AE85" s="239">
        <v>0</v>
      </c>
      <c r="AF85" s="239">
        <v>0</v>
      </c>
      <c r="AG85" s="239">
        <v>0</v>
      </c>
      <c r="AH85" s="239">
        <v>0</v>
      </c>
      <c r="AI85" s="239">
        <v>0</v>
      </c>
      <c r="AJ85" s="239">
        <v>0</v>
      </c>
      <c r="AK85" s="239">
        <v>0</v>
      </c>
      <c r="AL85" s="239">
        <v>0</v>
      </c>
      <c r="AM85" s="239">
        <v>0</v>
      </c>
      <c r="AN85" s="239">
        <v>0</v>
      </c>
      <c r="AO85" s="239">
        <v>0</v>
      </c>
      <c r="AP85" s="239">
        <v>0</v>
      </c>
      <c r="AQ85" s="239">
        <v>0</v>
      </c>
      <c r="AR85" s="239">
        <v>0</v>
      </c>
      <c r="AS85" s="239">
        <v>0</v>
      </c>
      <c r="AT85" s="239">
        <v>0</v>
      </c>
      <c r="AU85" s="239">
        <v>0</v>
      </c>
      <c r="AV85" s="239">
        <v>0</v>
      </c>
      <c r="AW85" s="239">
        <v>0</v>
      </c>
      <c r="AX85" s="239">
        <v>0</v>
      </c>
      <c r="AY85" s="239">
        <v>0</v>
      </c>
      <c r="AZ85" s="239">
        <v>0</v>
      </c>
      <c r="BA85" s="239">
        <v>0</v>
      </c>
      <c r="BB85" s="239">
        <v>0</v>
      </c>
      <c r="BC85" s="239">
        <v>0</v>
      </c>
      <c r="BD85" s="239">
        <v>0</v>
      </c>
      <c r="BE85" s="239">
        <v>0</v>
      </c>
      <c r="BF85" s="239">
        <v>0</v>
      </c>
      <c r="BG85" s="239">
        <v>0</v>
      </c>
      <c r="BH85" s="239">
        <v>0</v>
      </c>
      <c r="BI85" s="239">
        <v>0</v>
      </c>
      <c r="BJ85" s="239">
        <v>0</v>
      </c>
      <c r="BK85" s="239">
        <v>0</v>
      </c>
      <c r="BL85" s="239">
        <v>0</v>
      </c>
      <c r="BM85" s="239">
        <v>0</v>
      </c>
      <c r="BN85" s="239">
        <v>0</v>
      </c>
      <c r="BO85" s="239">
        <v>0</v>
      </c>
      <c r="BP85" s="239">
        <v>0</v>
      </c>
      <c r="BQ85" s="239">
        <v>0</v>
      </c>
      <c r="BR85" s="239">
        <v>0</v>
      </c>
      <c r="BS85" s="239">
        <v>0</v>
      </c>
      <c r="BT85" s="239">
        <v>0</v>
      </c>
      <c r="BU85" s="239">
        <v>0</v>
      </c>
      <c r="BV85" s="239">
        <v>0</v>
      </c>
      <c r="BW85" s="239">
        <v>0</v>
      </c>
      <c r="BX85" s="239">
        <v>0</v>
      </c>
      <c r="BY85" s="239">
        <v>0</v>
      </c>
      <c r="BZ85" s="239">
        <v>0</v>
      </c>
      <c r="CA85" s="239">
        <v>0</v>
      </c>
      <c r="CB85" s="239">
        <v>0</v>
      </c>
      <c r="CC85" s="239">
        <v>0</v>
      </c>
      <c r="CD85" s="239">
        <v>0</v>
      </c>
      <c r="CE85" s="239">
        <v>0</v>
      </c>
      <c r="CF85" s="239">
        <v>0</v>
      </c>
      <c r="CG85" s="239"/>
      <c r="CH85" s="239"/>
      <c r="CI85" s="239"/>
      <c r="CJ85" s="392">
        <v>0</v>
      </c>
      <c r="CK85" s="446"/>
      <c r="CL85" s="446"/>
    </row>
    <row r="86" spans="1:90" hidden="1" x14ac:dyDescent="0.2">
      <c r="A86" s="620"/>
      <c r="B86" s="238" t="s">
        <v>1599</v>
      </c>
      <c r="C86" s="429" t="s">
        <v>1478</v>
      </c>
      <c r="D86" s="429">
        <v>0</v>
      </c>
      <c r="E86" s="429">
        <v>0</v>
      </c>
      <c r="F86" s="239">
        <v>0</v>
      </c>
      <c r="G86" s="239">
        <v>0</v>
      </c>
      <c r="H86" s="239">
        <v>0</v>
      </c>
      <c r="I86" s="239">
        <v>0</v>
      </c>
      <c r="J86" s="239">
        <v>0</v>
      </c>
      <c r="K86" s="239">
        <v>0</v>
      </c>
      <c r="L86" s="239">
        <v>0</v>
      </c>
      <c r="M86" s="239">
        <v>0</v>
      </c>
      <c r="N86" s="239">
        <v>0</v>
      </c>
      <c r="O86" s="239">
        <v>0</v>
      </c>
      <c r="P86" s="239">
        <v>0</v>
      </c>
      <c r="Q86" s="445">
        <v>0</v>
      </c>
      <c r="R86" s="445">
        <v>0</v>
      </c>
      <c r="S86" s="239">
        <v>0</v>
      </c>
      <c r="T86" s="239">
        <v>0</v>
      </c>
      <c r="U86" s="239">
        <v>0</v>
      </c>
      <c r="V86" s="239">
        <v>0</v>
      </c>
      <c r="W86" s="239">
        <v>0</v>
      </c>
      <c r="X86" s="445">
        <v>0</v>
      </c>
      <c r="Y86" s="239">
        <v>0</v>
      </c>
      <c r="Z86" s="239">
        <v>0</v>
      </c>
      <c r="AA86" s="239">
        <v>0</v>
      </c>
      <c r="AB86" s="239">
        <v>0</v>
      </c>
      <c r="AC86" s="239">
        <v>0</v>
      </c>
      <c r="AD86" s="239">
        <v>0</v>
      </c>
      <c r="AE86" s="239">
        <v>0</v>
      </c>
      <c r="AF86" s="239">
        <v>0</v>
      </c>
      <c r="AG86" s="239">
        <v>0</v>
      </c>
      <c r="AH86" s="239">
        <v>0</v>
      </c>
      <c r="AI86" s="239">
        <v>0</v>
      </c>
      <c r="AJ86" s="239">
        <v>0</v>
      </c>
      <c r="AK86" s="239">
        <v>0</v>
      </c>
      <c r="AL86" s="239">
        <v>0</v>
      </c>
      <c r="AM86" s="239">
        <v>0</v>
      </c>
      <c r="AN86" s="239">
        <v>0</v>
      </c>
      <c r="AO86" s="239">
        <v>0</v>
      </c>
      <c r="AP86" s="239">
        <v>0</v>
      </c>
      <c r="AQ86" s="239">
        <v>0</v>
      </c>
      <c r="AR86" s="239">
        <v>0</v>
      </c>
      <c r="AS86" s="239">
        <v>0</v>
      </c>
      <c r="AT86" s="239">
        <v>0</v>
      </c>
      <c r="AU86" s="239">
        <v>0</v>
      </c>
      <c r="AV86" s="239">
        <v>0</v>
      </c>
      <c r="AW86" s="239">
        <v>0</v>
      </c>
      <c r="AX86" s="239">
        <v>0</v>
      </c>
      <c r="AY86" s="239">
        <v>0</v>
      </c>
      <c r="AZ86" s="239">
        <v>0</v>
      </c>
      <c r="BA86" s="239">
        <v>0</v>
      </c>
      <c r="BB86" s="239">
        <v>0</v>
      </c>
      <c r="BC86" s="239">
        <v>0</v>
      </c>
      <c r="BD86" s="239">
        <v>0</v>
      </c>
      <c r="BE86" s="239">
        <v>0</v>
      </c>
      <c r="BF86" s="239">
        <v>0</v>
      </c>
      <c r="BG86" s="239">
        <v>0</v>
      </c>
      <c r="BH86" s="239">
        <v>0</v>
      </c>
      <c r="BI86" s="239">
        <v>0</v>
      </c>
      <c r="BJ86" s="239">
        <v>0</v>
      </c>
      <c r="BK86" s="239">
        <v>0</v>
      </c>
      <c r="BL86" s="239">
        <v>0</v>
      </c>
      <c r="BM86" s="239">
        <v>0</v>
      </c>
      <c r="BN86" s="239">
        <v>0</v>
      </c>
      <c r="BO86" s="239">
        <v>0</v>
      </c>
      <c r="BP86" s="239">
        <v>0</v>
      </c>
      <c r="BQ86" s="239">
        <v>0</v>
      </c>
      <c r="BR86" s="239">
        <v>0</v>
      </c>
      <c r="BS86" s="239">
        <v>0</v>
      </c>
      <c r="BT86" s="239">
        <v>0</v>
      </c>
      <c r="BU86" s="239">
        <v>0</v>
      </c>
      <c r="BV86" s="239">
        <v>0</v>
      </c>
      <c r="BW86" s="239">
        <v>0</v>
      </c>
      <c r="BX86" s="239">
        <v>0</v>
      </c>
      <c r="BY86" s="239">
        <v>0</v>
      </c>
      <c r="BZ86" s="239">
        <v>0</v>
      </c>
      <c r="CA86" s="239">
        <v>0</v>
      </c>
      <c r="CB86" s="239">
        <v>0</v>
      </c>
      <c r="CC86" s="239">
        <v>0</v>
      </c>
      <c r="CD86" s="239">
        <v>0</v>
      </c>
      <c r="CE86" s="239">
        <v>0</v>
      </c>
      <c r="CF86" s="239">
        <v>0</v>
      </c>
      <c r="CG86" s="239"/>
      <c r="CH86" s="239"/>
      <c r="CI86" s="239"/>
      <c r="CJ86" s="392">
        <v>0</v>
      </c>
      <c r="CK86" s="446"/>
      <c r="CL86" s="446"/>
    </row>
    <row r="87" spans="1:90" hidden="1" x14ac:dyDescent="0.2">
      <c r="A87" s="620"/>
      <c r="B87" s="238" t="s">
        <v>1481</v>
      </c>
      <c r="C87" s="429" t="s">
        <v>1480</v>
      </c>
      <c r="D87" s="429">
        <v>0</v>
      </c>
      <c r="E87" s="429">
        <v>0</v>
      </c>
      <c r="F87" s="239">
        <v>0</v>
      </c>
      <c r="G87" s="239">
        <v>0</v>
      </c>
      <c r="H87" s="239">
        <v>0</v>
      </c>
      <c r="I87" s="239">
        <v>0</v>
      </c>
      <c r="J87" s="239">
        <v>0</v>
      </c>
      <c r="K87" s="239">
        <v>0</v>
      </c>
      <c r="L87" s="239">
        <v>0</v>
      </c>
      <c r="M87" s="239">
        <v>0</v>
      </c>
      <c r="N87" s="239">
        <v>0</v>
      </c>
      <c r="O87" s="239">
        <v>0</v>
      </c>
      <c r="P87" s="239">
        <v>0</v>
      </c>
      <c r="Q87" s="445">
        <v>0</v>
      </c>
      <c r="R87" s="445">
        <v>0</v>
      </c>
      <c r="S87" s="239">
        <v>0</v>
      </c>
      <c r="T87" s="239">
        <v>0</v>
      </c>
      <c r="U87" s="239">
        <v>0</v>
      </c>
      <c r="V87" s="239">
        <v>0</v>
      </c>
      <c r="W87" s="239">
        <v>0</v>
      </c>
      <c r="X87" s="445">
        <v>0</v>
      </c>
      <c r="Y87" s="239">
        <v>0</v>
      </c>
      <c r="Z87" s="239">
        <v>0</v>
      </c>
      <c r="AA87" s="239">
        <v>0</v>
      </c>
      <c r="AB87" s="239">
        <v>0</v>
      </c>
      <c r="AC87" s="239">
        <v>0</v>
      </c>
      <c r="AD87" s="239">
        <v>0</v>
      </c>
      <c r="AE87" s="239">
        <v>0</v>
      </c>
      <c r="AF87" s="239">
        <v>0</v>
      </c>
      <c r="AG87" s="239">
        <v>0</v>
      </c>
      <c r="AH87" s="239">
        <v>0</v>
      </c>
      <c r="AI87" s="239">
        <v>0</v>
      </c>
      <c r="AJ87" s="239">
        <v>0</v>
      </c>
      <c r="AK87" s="239">
        <v>0</v>
      </c>
      <c r="AL87" s="239">
        <v>0</v>
      </c>
      <c r="AM87" s="239">
        <v>0</v>
      </c>
      <c r="AN87" s="239">
        <v>0</v>
      </c>
      <c r="AO87" s="239">
        <v>0</v>
      </c>
      <c r="AP87" s="239">
        <v>0</v>
      </c>
      <c r="AQ87" s="239">
        <v>0</v>
      </c>
      <c r="AR87" s="239">
        <v>0</v>
      </c>
      <c r="AS87" s="239">
        <v>0</v>
      </c>
      <c r="AT87" s="239">
        <v>0</v>
      </c>
      <c r="AU87" s="239">
        <v>0</v>
      </c>
      <c r="AV87" s="239">
        <v>0</v>
      </c>
      <c r="AW87" s="239">
        <v>0</v>
      </c>
      <c r="AX87" s="239">
        <v>0</v>
      </c>
      <c r="AY87" s="239">
        <v>0</v>
      </c>
      <c r="AZ87" s="239">
        <v>0</v>
      </c>
      <c r="BA87" s="239">
        <v>0</v>
      </c>
      <c r="BB87" s="239">
        <v>0</v>
      </c>
      <c r="BC87" s="239">
        <v>0</v>
      </c>
      <c r="BD87" s="239">
        <v>0</v>
      </c>
      <c r="BE87" s="239">
        <v>0</v>
      </c>
      <c r="BF87" s="239">
        <v>0</v>
      </c>
      <c r="BG87" s="239">
        <v>0</v>
      </c>
      <c r="BH87" s="239">
        <v>0</v>
      </c>
      <c r="BI87" s="239">
        <v>0</v>
      </c>
      <c r="BJ87" s="239">
        <v>0</v>
      </c>
      <c r="BK87" s="239">
        <v>0</v>
      </c>
      <c r="BL87" s="239">
        <v>0</v>
      </c>
      <c r="BM87" s="239">
        <v>0</v>
      </c>
      <c r="BN87" s="239">
        <v>0</v>
      </c>
      <c r="BO87" s="239">
        <v>0</v>
      </c>
      <c r="BP87" s="239">
        <v>0</v>
      </c>
      <c r="BQ87" s="239">
        <v>0</v>
      </c>
      <c r="BR87" s="239">
        <v>0</v>
      </c>
      <c r="BS87" s="239">
        <v>0</v>
      </c>
      <c r="BT87" s="239">
        <v>0</v>
      </c>
      <c r="BU87" s="239">
        <v>0</v>
      </c>
      <c r="BV87" s="239">
        <v>0</v>
      </c>
      <c r="BW87" s="239">
        <v>0</v>
      </c>
      <c r="BX87" s="239">
        <v>0</v>
      </c>
      <c r="BY87" s="239">
        <v>0</v>
      </c>
      <c r="BZ87" s="239">
        <v>0</v>
      </c>
      <c r="CA87" s="239">
        <v>0</v>
      </c>
      <c r="CB87" s="239">
        <v>0</v>
      </c>
      <c r="CC87" s="239">
        <v>0</v>
      </c>
      <c r="CD87" s="239">
        <v>0</v>
      </c>
      <c r="CE87" s="239">
        <v>0</v>
      </c>
      <c r="CF87" s="239">
        <v>0</v>
      </c>
      <c r="CG87" s="239"/>
      <c r="CH87" s="239"/>
      <c r="CI87" s="239"/>
      <c r="CJ87" s="392">
        <v>0</v>
      </c>
      <c r="CK87" s="446"/>
      <c r="CL87" s="446"/>
    </row>
    <row r="88" spans="1:90" hidden="1" x14ac:dyDescent="0.2">
      <c r="A88" s="620"/>
      <c r="B88" s="238" t="s">
        <v>1483</v>
      </c>
      <c r="C88" s="429" t="s">
        <v>1482</v>
      </c>
      <c r="D88" s="429">
        <v>0</v>
      </c>
      <c r="E88" s="429">
        <v>0</v>
      </c>
      <c r="F88" s="239">
        <v>0</v>
      </c>
      <c r="G88" s="239">
        <v>0</v>
      </c>
      <c r="H88" s="239">
        <v>0</v>
      </c>
      <c r="I88" s="239">
        <v>0</v>
      </c>
      <c r="J88" s="239">
        <v>0</v>
      </c>
      <c r="K88" s="239">
        <v>0</v>
      </c>
      <c r="L88" s="239">
        <v>0</v>
      </c>
      <c r="M88" s="239">
        <v>0</v>
      </c>
      <c r="N88" s="239">
        <v>0</v>
      </c>
      <c r="O88" s="239">
        <v>0</v>
      </c>
      <c r="P88" s="239">
        <v>0</v>
      </c>
      <c r="Q88" s="445">
        <v>0</v>
      </c>
      <c r="R88" s="445">
        <v>0</v>
      </c>
      <c r="S88" s="239">
        <v>0</v>
      </c>
      <c r="T88" s="239">
        <v>0</v>
      </c>
      <c r="U88" s="239">
        <v>0</v>
      </c>
      <c r="V88" s="239">
        <v>0</v>
      </c>
      <c r="W88" s="239">
        <v>0</v>
      </c>
      <c r="X88" s="445">
        <v>0</v>
      </c>
      <c r="Y88" s="239">
        <v>0</v>
      </c>
      <c r="Z88" s="239">
        <v>0</v>
      </c>
      <c r="AA88" s="239">
        <v>0</v>
      </c>
      <c r="AB88" s="239">
        <v>0</v>
      </c>
      <c r="AC88" s="239">
        <v>0</v>
      </c>
      <c r="AD88" s="239">
        <v>0</v>
      </c>
      <c r="AE88" s="239">
        <v>0</v>
      </c>
      <c r="AF88" s="239">
        <v>0</v>
      </c>
      <c r="AG88" s="239">
        <v>0</v>
      </c>
      <c r="AH88" s="239">
        <v>0</v>
      </c>
      <c r="AI88" s="239">
        <v>0</v>
      </c>
      <c r="AJ88" s="239">
        <v>0</v>
      </c>
      <c r="AK88" s="239">
        <v>0</v>
      </c>
      <c r="AL88" s="239">
        <v>0</v>
      </c>
      <c r="AM88" s="239">
        <v>0</v>
      </c>
      <c r="AN88" s="239">
        <v>0</v>
      </c>
      <c r="AO88" s="239">
        <v>0</v>
      </c>
      <c r="AP88" s="239">
        <v>0</v>
      </c>
      <c r="AQ88" s="239">
        <v>0</v>
      </c>
      <c r="AR88" s="239">
        <v>0</v>
      </c>
      <c r="AS88" s="239">
        <v>0</v>
      </c>
      <c r="AT88" s="239">
        <v>0</v>
      </c>
      <c r="AU88" s="239">
        <v>0</v>
      </c>
      <c r="AV88" s="239">
        <v>0</v>
      </c>
      <c r="AW88" s="239">
        <v>0</v>
      </c>
      <c r="AX88" s="239">
        <v>0</v>
      </c>
      <c r="AY88" s="239">
        <v>0</v>
      </c>
      <c r="AZ88" s="239">
        <v>0</v>
      </c>
      <c r="BA88" s="239">
        <v>0</v>
      </c>
      <c r="BB88" s="239">
        <v>0</v>
      </c>
      <c r="BC88" s="239">
        <v>0</v>
      </c>
      <c r="BD88" s="239">
        <v>0</v>
      </c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39">
        <v>0</v>
      </c>
      <c r="BL88" s="239">
        <v>0</v>
      </c>
      <c r="BM88" s="239">
        <v>0</v>
      </c>
      <c r="BN88" s="239">
        <v>0</v>
      </c>
      <c r="BO88" s="239">
        <v>0</v>
      </c>
      <c r="BP88" s="239">
        <v>0</v>
      </c>
      <c r="BQ88" s="239">
        <v>0</v>
      </c>
      <c r="BR88" s="239">
        <v>0</v>
      </c>
      <c r="BS88" s="239">
        <v>0</v>
      </c>
      <c r="BT88" s="239">
        <v>0</v>
      </c>
      <c r="BU88" s="239">
        <v>0</v>
      </c>
      <c r="BV88" s="239">
        <v>0</v>
      </c>
      <c r="BW88" s="239">
        <v>0</v>
      </c>
      <c r="BX88" s="239">
        <v>0</v>
      </c>
      <c r="BY88" s="239">
        <v>0</v>
      </c>
      <c r="BZ88" s="239">
        <v>0</v>
      </c>
      <c r="CA88" s="239">
        <v>0</v>
      </c>
      <c r="CB88" s="239">
        <v>0</v>
      </c>
      <c r="CC88" s="239">
        <v>0</v>
      </c>
      <c r="CD88" s="239">
        <v>0</v>
      </c>
      <c r="CE88" s="239">
        <v>0</v>
      </c>
      <c r="CF88" s="239">
        <v>0</v>
      </c>
      <c r="CG88" s="239"/>
      <c r="CH88" s="239"/>
      <c r="CI88" s="239"/>
      <c r="CJ88" s="392">
        <v>0</v>
      </c>
      <c r="CK88" s="446"/>
      <c r="CL88" s="446"/>
    </row>
    <row r="89" spans="1:90" hidden="1" x14ac:dyDescent="0.2">
      <c r="A89" s="620"/>
      <c r="B89" s="238" t="s">
        <v>1485</v>
      </c>
      <c r="C89" s="429" t="s">
        <v>1484</v>
      </c>
      <c r="D89" s="429">
        <v>0</v>
      </c>
      <c r="E89" s="429">
        <v>0</v>
      </c>
      <c r="F89" s="239">
        <v>0</v>
      </c>
      <c r="G89" s="239">
        <v>0</v>
      </c>
      <c r="H89" s="239">
        <v>0</v>
      </c>
      <c r="I89" s="239">
        <v>0</v>
      </c>
      <c r="J89" s="239">
        <v>0</v>
      </c>
      <c r="K89" s="239">
        <v>0</v>
      </c>
      <c r="L89" s="239">
        <v>0</v>
      </c>
      <c r="M89" s="239">
        <v>0</v>
      </c>
      <c r="N89" s="239">
        <v>0</v>
      </c>
      <c r="O89" s="239">
        <v>0</v>
      </c>
      <c r="P89" s="239">
        <v>0</v>
      </c>
      <c r="Q89" s="445">
        <v>0</v>
      </c>
      <c r="R89" s="445">
        <v>0</v>
      </c>
      <c r="S89" s="239">
        <v>0</v>
      </c>
      <c r="T89" s="239">
        <v>0</v>
      </c>
      <c r="U89" s="239">
        <v>0</v>
      </c>
      <c r="V89" s="239">
        <v>0</v>
      </c>
      <c r="W89" s="239">
        <v>0</v>
      </c>
      <c r="X89" s="445">
        <v>0</v>
      </c>
      <c r="Y89" s="239">
        <v>0</v>
      </c>
      <c r="Z89" s="239">
        <v>0</v>
      </c>
      <c r="AA89" s="239">
        <v>0</v>
      </c>
      <c r="AB89" s="239">
        <v>0</v>
      </c>
      <c r="AC89" s="239">
        <v>0</v>
      </c>
      <c r="AD89" s="239">
        <v>0</v>
      </c>
      <c r="AE89" s="239">
        <v>0</v>
      </c>
      <c r="AF89" s="239">
        <v>0</v>
      </c>
      <c r="AG89" s="239">
        <v>0</v>
      </c>
      <c r="AH89" s="239">
        <v>0</v>
      </c>
      <c r="AI89" s="239">
        <v>0</v>
      </c>
      <c r="AJ89" s="239">
        <v>0</v>
      </c>
      <c r="AK89" s="239">
        <v>0</v>
      </c>
      <c r="AL89" s="239">
        <v>0</v>
      </c>
      <c r="AM89" s="239">
        <v>0</v>
      </c>
      <c r="AN89" s="239">
        <v>0</v>
      </c>
      <c r="AO89" s="239">
        <v>0</v>
      </c>
      <c r="AP89" s="239">
        <v>0</v>
      </c>
      <c r="AQ89" s="239">
        <v>0</v>
      </c>
      <c r="AR89" s="239">
        <v>0</v>
      </c>
      <c r="AS89" s="239">
        <v>0</v>
      </c>
      <c r="AT89" s="239">
        <v>0</v>
      </c>
      <c r="AU89" s="239">
        <v>0</v>
      </c>
      <c r="AV89" s="239">
        <v>0</v>
      </c>
      <c r="AW89" s="239">
        <v>0</v>
      </c>
      <c r="AX89" s="239">
        <v>0</v>
      </c>
      <c r="AY89" s="239">
        <v>0</v>
      </c>
      <c r="AZ89" s="239">
        <v>0</v>
      </c>
      <c r="BA89" s="239">
        <v>0</v>
      </c>
      <c r="BB89" s="239">
        <v>0</v>
      </c>
      <c r="BC89" s="239">
        <v>0</v>
      </c>
      <c r="BD89" s="239">
        <v>0</v>
      </c>
      <c r="BE89" s="239">
        <v>0</v>
      </c>
      <c r="BF89" s="239">
        <v>0</v>
      </c>
      <c r="BG89" s="239">
        <v>0</v>
      </c>
      <c r="BH89" s="239">
        <v>0</v>
      </c>
      <c r="BI89" s="239">
        <v>0</v>
      </c>
      <c r="BJ89" s="239">
        <v>0</v>
      </c>
      <c r="BK89" s="239">
        <v>0</v>
      </c>
      <c r="BL89" s="239">
        <v>0</v>
      </c>
      <c r="BM89" s="239">
        <v>0</v>
      </c>
      <c r="BN89" s="239">
        <v>0</v>
      </c>
      <c r="BO89" s="239">
        <v>0</v>
      </c>
      <c r="BP89" s="239">
        <v>0</v>
      </c>
      <c r="BQ89" s="239">
        <v>0</v>
      </c>
      <c r="BR89" s="239">
        <v>0</v>
      </c>
      <c r="BS89" s="239">
        <v>0</v>
      </c>
      <c r="BT89" s="239">
        <v>0</v>
      </c>
      <c r="BU89" s="239">
        <v>0</v>
      </c>
      <c r="BV89" s="239">
        <v>0</v>
      </c>
      <c r="BW89" s="239">
        <v>0</v>
      </c>
      <c r="BX89" s="239">
        <v>0</v>
      </c>
      <c r="BY89" s="239">
        <v>0</v>
      </c>
      <c r="BZ89" s="239">
        <v>0</v>
      </c>
      <c r="CA89" s="239">
        <v>0</v>
      </c>
      <c r="CB89" s="239">
        <v>0</v>
      </c>
      <c r="CC89" s="239">
        <v>0</v>
      </c>
      <c r="CD89" s="239">
        <v>0</v>
      </c>
      <c r="CE89" s="239">
        <v>0</v>
      </c>
      <c r="CF89" s="239">
        <v>0</v>
      </c>
      <c r="CG89" s="239"/>
      <c r="CH89" s="239"/>
      <c r="CI89" s="239"/>
      <c r="CJ89" s="392">
        <v>0</v>
      </c>
      <c r="CK89" s="446"/>
      <c r="CL89" s="446"/>
    </row>
    <row r="90" spans="1:90" hidden="1" x14ac:dyDescent="0.2">
      <c r="A90" s="620"/>
      <c r="B90" s="238" t="s">
        <v>1600</v>
      </c>
      <c r="C90" s="429" t="s">
        <v>1486</v>
      </c>
      <c r="D90" s="429">
        <v>0</v>
      </c>
      <c r="E90" s="429">
        <v>0</v>
      </c>
      <c r="F90" s="239">
        <v>0</v>
      </c>
      <c r="G90" s="239">
        <v>0</v>
      </c>
      <c r="H90" s="239">
        <v>0</v>
      </c>
      <c r="I90" s="239">
        <v>0</v>
      </c>
      <c r="J90" s="239">
        <v>0</v>
      </c>
      <c r="K90" s="239">
        <v>0</v>
      </c>
      <c r="L90" s="239">
        <v>0</v>
      </c>
      <c r="M90" s="239">
        <v>0</v>
      </c>
      <c r="N90" s="239">
        <v>0</v>
      </c>
      <c r="O90" s="239">
        <v>0</v>
      </c>
      <c r="P90" s="239">
        <v>0</v>
      </c>
      <c r="Q90" s="445">
        <v>0</v>
      </c>
      <c r="R90" s="445">
        <v>0</v>
      </c>
      <c r="S90" s="239">
        <v>0</v>
      </c>
      <c r="T90" s="239">
        <v>0</v>
      </c>
      <c r="U90" s="239">
        <v>0</v>
      </c>
      <c r="V90" s="239">
        <v>0</v>
      </c>
      <c r="W90" s="239">
        <v>0</v>
      </c>
      <c r="X90" s="445">
        <v>0</v>
      </c>
      <c r="Y90" s="239">
        <v>0</v>
      </c>
      <c r="Z90" s="239">
        <v>0</v>
      </c>
      <c r="AA90" s="239">
        <v>0</v>
      </c>
      <c r="AB90" s="239">
        <v>0</v>
      </c>
      <c r="AC90" s="239">
        <v>0</v>
      </c>
      <c r="AD90" s="239">
        <v>0</v>
      </c>
      <c r="AE90" s="239">
        <v>0</v>
      </c>
      <c r="AF90" s="239">
        <v>0</v>
      </c>
      <c r="AG90" s="239">
        <v>0</v>
      </c>
      <c r="AH90" s="239">
        <v>0</v>
      </c>
      <c r="AI90" s="239">
        <v>0</v>
      </c>
      <c r="AJ90" s="239">
        <v>0</v>
      </c>
      <c r="AK90" s="239">
        <v>0</v>
      </c>
      <c r="AL90" s="239">
        <v>0</v>
      </c>
      <c r="AM90" s="239">
        <v>0</v>
      </c>
      <c r="AN90" s="239">
        <v>0</v>
      </c>
      <c r="AO90" s="239">
        <v>0</v>
      </c>
      <c r="AP90" s="239">
        <v>0</v>
      </c>
      <c r="AQ90" s="239">
        <v>0</v>
      </c>
      <c r="AR90" s="239">
        <v>0</v>
      </c>
      <c r="AS90" s="239">
        <v>0</v>
      </c>
      <c r="AT90" s="239">
        <v>0</v>
      </c>
      <c r="AU90" s="239">
        <v>0</v>
      </c>
      <c r="AV90" s="239">
        <v>0</v>
      </c>
      <c r="AW90" s="239">
        <v>0</v>
      </c>
      <c r="AX90" s="239">
        <v>0</v>
      </c>
      <c r="AY90" s="239">
        <v>0</v>
      </c>
      <c r="AZ90" s="239">
        <v>0</v>
      </c>
      <c r="BA90" s="239">
        <v>0</v>
      </c>
      <c r="BB90" s="239">
        <v>0</v>
      </c>
      <c r="BC90" s="239">
        <v>0</v>
      </c>
      <c r="BD90" s="239">
        <v>0</v>
      </c>
      <c r="BE90" s="239">
        <v>0</v>
      </c>
      <c r="BF90" s="239">
        <v>0</v>
      </c>
      <c r="BG90" s="239">
        <v>0</v>
      </c>
      <c r="BH90" s="239">
        <v>0</v>
      </c>
      <c r="BI90" s="239">
        <v>0</v>
      </c>
      <c r="BJ90" s="239">
        <v>0</v>
      </c>
      <c r="BK90" s="239">
        <v>0</v>
      </c>
      <c r="BL90" s="239">
        <v>0</v>
      </c>
      <c r="BM90" s="239">
        <v>0</v>
      </c>
      <c r="BN90" s="239">
        <v>0</v>
      </c>
      <c r="BO90" s="239">
        <v>0</v>
      </c>
      <c r="BP90" s="239">
        <v>0</v>
      </c>
      <c r="BQ90" s="239">
        <v>0</v>
      </c>
      <c r="BR90" s="239">
        <v>0</v>
      </c>
      <c r="BS90" s="239">
        <v>0</v>
      </c>
      <c r="BT90" s="239">
        <v>0</v>
      </c>
      <c r="BU90" s="239">
        <v>0</v>
      </c>
      <c r="BV90" s="239">
        <v>0</v>
      </c>
      <c r="BW90" s="239">
        <v>0</v>
      </c>
      <c r="BX90" s="239">
        <v>0</v>
      </c>
      <c r="BY90" s="239">
        <v>0</v>
      </c>
      <c r="BZ90" s="239">
        <v>0</v>
      </c>
      <c r="CA90" s="239">
        <v>0</v>
      </c>
      <c r="CB90" s="239">
        <v>0</v>
      </c>
      <c r="CC90" s="239">
        <v>0</v>
      </c>
      <c r="CD90" s="239">
        <v>0</v>
      </c>
      <c r="CE90" s="239">
        <v>0</v>
      </c>
      <c r="CF90" s="239">
        <v>0</v>
      </c>
      <c r="CG90" s="239"/>
      <c r="CH90" s="239"/>
      <c r="CI90" s="239"/>
      <c r="CJ90" s="392">
        <v>0</v>
      </c>
      <c r="CK90" s="446"/>
      <c r="CL90" s="446"/>
    </row>
    <row r="91" spans="1:90" hidden="1" x14ac:dyDescent="0.2">
      <c r="A91" s="620"/>
      <c r="B91" s="238" t="s">
        <v>1601</v>
      </c>
      <c r="C91" s="429" t="s">
        <v>1602</v>
      </c>
      <c r="D91" s="429">
        <v>0</v>
      </c>
      <c r="E91" s="429">
        <v>0</v>
      </c>
      <c r="F91" s="239">
        <v>0</v>
      </c>
      <c r="G91" s="239">
        <v>0</v>
      </c>
      <c r="H91" s="239">
        <v>0</v>
      </c>
      <c r="I91" s="239">
        <v>0</v>
      </c>
      <c r="J91" s="239">
        <v>0</v>
      </c>
      <c r="K91" s="239">
        <v>0</v>
      </c>
      <c r="L91" s="239">
        <v>0</v>
      </c>
      <c r="M91" s="239">
        <v>0</v>
      </c>
      <c r="N91" s="239">
        <v>0</v>
      </c>
      <c r="O91" s="239">
        <v>0</v>
      </c>
      <c r="P91" s="239">
        <v>0</v>
      </c>
      <c r="Q91" s="445">
        <v>0</v>
      </c>
      <c r="R91" s="445">
        <v>0</v>
      </c>
      <c r="S91" s="239">
        <v>0</v>
      </c>
      <c r="T91" s="239">
        <v>0</v>
      </c>
      <c r="U91" s="239">
        <v>0</v>
      </c>
      <c r="V91" s="239">
        <v>0</v>
      </c>
      <c r="W91" s="239">
        <v>0</v>
      </c>
      <c r="X91" s="445">
        <v>0</v>
      </c>
      <c r="Y91" s="239">
        <v>0</v>
      </c>
      <c r="Z91" s="239">
        <v>0</v>
      </c>
      <c r="AA91" s="239">
        <v>0</v>
      </c>
      <c r="AB91" s="239">
        <v>0</v>
      </c>
      <c r="AC91" s="239">
        <v>0</v>
      </c>
      <c r="AD91" s="239">
        <v>0</v>
      </c>
      <c r="AE91" s="239">
        <v>0</v>
      </c>
      <c r="AF91" s="239">
        <v>0</v>
      </c>
      <c r="AG91" s="239">
        <v>0</v>
      </c>
      <c r="AH91" s="239">
        <v>0</v>
      </c>
      <c r="AI91" s="239">
        <v>0</v>
      </c>
      <c r="AJ91" s="239">
        <v>0</v>
      </c>
      <c r="AK91" s="239">
        <v>0</v>
      </c>
      <c r="AL91" s="239">
        <v>0</v>
      </c>
      <c r="AM91" s="239">
        <v>0</v>
      </c>
      <c r="AN91" s="239">
        <v>0</v>
      </c>
      <c r="AO91" s="239">
        <v>0</v>
      </c>
      <c r="AP91" s="239">
        <v>0</v>
      </c>
      <c r="AQ91" s="239">
        <v>0</v>
      </c>
      <c r="AR91" s="239">
        <v>0</v>
      </c>
      <c r="AS91" s="239">
        <v>0</v>
      </c>
      <c r="AT91" s="239">
        <v>0</v>
      </c>
      <c r="AU91" s="239">
        <v>0</v>
      </c>
      <c r="AV91" s="239">
        <v>0</v>
      </c>
      <c r="AW91" s="239">
        <v>0</v>
      </c>
      <c r="AX91" s="239">
        <v>0</v>
      </c>
      <c r="AY91" s="239">
        <v>0</v>
      </c>
      <c r="AZ91" s="239">
        <v>0</v>
      </c>
      <c r="BA91" s="239">
        <v>0</v>
      </c>
      <c r="BB91" s="239">
        <v>0</v>
      </c>
      <c r="BC91" s="239">
        <v>0</v>
      </c>
      <c r="BD91" s="239">
        <v>0</v>
      </c>
      <c r="BE91" s="239">
        <v>0</v>
      </c>
      <c r="BF91" s="239">
        <v>0</v>
      </c>
      <c r="BG91" s="239">
        <v>0</v>
      </c>
      <c r="BH91" s="239">
        <v>0</v>
      </c>
      <c r="BI91" s="239">
        <v>0</v>
      </c>
      <c r="BJ91" s="239">
        <v>0</v>
      </c>
      <c r="BK91" s="239">
        <v>0</v>
      </c>
      <c r="BL91" s="239">
        <v>0</v>
      </c>
      <c r="BM91" s="239">
        <v>0</v>
      </c>
      <c r="BN91" s="239">
        <v>0</v>
      </c>
      <c r="BO91" s="239">
        <v>0</v>
      </c>
      <c r="BP91" s="239">
        <v>0</v>
      </c>
      <c r="BQ91" s="239">
        <v>0</v>
      </c>
      <c r="BR91" s="239">
        <v>0</v>
      </c>
      <c r="BS91" s="239">
        <v>0</v>
      </c>
      <c r="BT91" s="239">
        <v>0</v>
      </c>
      <c r="BU91" s="239">
        <v>0</v>
      </c>
      <c r="BV91" s="239">
        <v>0</v>
      </c>
      <c r="BW91" s="239">
        <v>0</v>
      </c>
      <c r="BX91" s="239">
        <v>0</v>
      </c>
      <c r="BY91" s="239">
        <v>0</v>
      </c>
      <c r="BZ91" s="239">
        <v>0</v>
      </c>
      <c r="CA91" s="239">
        <v>0</v>
      </c>
      <c r="CB91" s="239">
        <v>0</v>
      </c>
      <c r="CC91" s="239">
        <v>0</v>
      </c>
      <c r="CD91" s="239">
        <v>0</v>
      </c>
      <c r="CE91" s="239">
        <v>0</v>
      </c>
      <c r="CF91" s="239">
        <v>0</v>
      </c>
      <c r="CG91" s="239"/>
      <c r="CH91" s="239"/>
      <c r="CI91" s="239"/>
      <c r="CJ91" s="392">
        <v>0</v>
      </c>
      <c r="CK91" s="446"/>
      <c r="CL91" s="446"/>
    </row>
    <row r="92" spans="1:90" hidden="1" x14ac:dyDescent="0.2">
      <c r="A92" s="620"/>
      <c r="B92" s="238" t="s">
        <v>1603</v>
      </c>
      <c r="C92" s="429" t="s">
        <v>1488</v>
      </c>
      <c r="D92" s="429">
        <v>0</v>
      </c>
      <c r="E92" s="429">
        <v>0</v>
      </c>
      <c r="F92" s="239">
        <v>0</v>
      </c>
      <c r="G92" s="239">
        <v>0</v>
      </c>
      <c r="H92" s="239">
        <v>0</v>
      </c>
      <c r="I92" s="239">
        <v>0</v>
      </c>
      <c r="J92" s="239">
        <v>0</v>
      </c>
      <c r="K92" s="239">
        <v>0</v>
      </c>
      <c r="L92" s="239">
        <v>0</v>
      </c>
      <c r="M92" s="239">
        <v>0</v>
      </c>
      <c r="N92" s="239">
        <v>0</v>
      </c>
      <c r="O92" s="239">
        <v>0</v>
      </c>
      <c r="P92" s="239">
        <v>0</v>
      </c>
      <c r="Q92" s="445">
        <v>0</v>
      </c>
      <c r="R92" s="445">
        <v>0</v>
      </c>
      <c r="S92" s="239">
        <v>0</v>
      </c>
      <c r="T92" s="239">
        <v>0</v>
      </c>
      <c r="U92" s="239">
        <v>0</v>
      </c>
      <c r="V92" s="239">
        <v>0</v>
      </c>
      <c r="W92" s="239">
        <v>0</v>
      </c>
      <c r="X92" s="445">
        <v>0</v>
      </c>
      <c r="Y92" s="239">
        <v>0</v>
      </c>
      <c r="Z92" s="239">
        <v>0</v>
      </c>
      <c r="AA92" s="239">
        <v>0</v>
      </c>
      <c r="AB92" s="239">
        <v>0</v>
      </c>
      <c r="AC92" s="239">
        <v>0</v>
      </c>
      <c r="AD92" s="239">
        <v>0</v>
      </c>
      <c r="AE92" s="239">
        <v>0</v>
      </c>
      <c r="AF92" s="239">
        <v>0</v>
      </c>
      <c r="AG92" s="239">
        <v>0</v>
      </c>
      <c r="AH92" s="239">
        <v>0</v>
      </c>
      <c r="AI92" s="239">
        <v>0</v>
      </c>
      <c r="AJ92" s="239">
        <v>0</v>
      </c>
      <c r="AK92" s="239">
        <v>0</v>
      </c>
      <c r="AL92" s="239">
        <v>0</v>
      </c>
      <c r="AM92" s="239">
        <v>0</v>
      </c>
      <c r="AN92" s="239">
        <v>0</v>
      </c>
      <c r="AO92" s="239">
        <v>0</v>
      </c>
      <c r="AP92" s="239">
        <v>0</v>
      </c>
      <c r="AQ92" s="239">
        <v>0</v>
      </c>
      <c r="AR92" s="239">
        <v>0</v>
      </c>
      <c r="AS92" s="239">
        <v>0</v>
      </c>
      <c r="AT92" s="239">
        <v>0</v>
      </c>
      <c r="AU92" s="239">
        <v>0</v>
      </c>
      <c r="AV92" s="239">
        <v>0</v>
      </c>
      <c r="AW92" s="239">
        <v>0</v>
      </c>
      <c r="AX92" s="239">
        <v>0</v>
      </c>
      <c r="AY92" s="239">
        <v>0</v>
      </c>
      <c r="AZ92" s="239">
        <v>0</v>
      </c>
      <c r="BA92" s="239">
        <v>0</v>
      </c>
      <c r="BB92" s="239">
        <v>0</v>
      </c>
      <c r="BC92" s="239">
        <v>0</v>
      </c>
      <c r="BD92" s="239">
        <v>0</v>
      </c>
      <c r="BE92" s="239">
        <v>0</v>
      </c>
      <c r="BF92" s="239">
        <v>0</v>
      </c>
      <c r="BG92" s="239">
        <v>0</v>
      </c>
      <c r="BH92" s="239">
        <v>0</v>
      </c>
      <c r="BI92" s="239">
        <v>0</v>
      </c>
      <c r="BJ92" s="239">
        <v>0</v>
      </c>
      <c r="BK92" s="239">
        <v>0</v>
      </c>
      <c r="BL92" s="239">
        <v>0</v>
      </c>
      <c r="BM92" s="239">
        <v>0</v>
      </c>
      <c r="BN92" s="239">
        <v>0</v>
      </c>
      <c r="BO92" s="239">
        <v>0</v>
      </c>
      <c r="BP92" s="239">
        <v>0</v>
      </c>
      <c r="BQ92" s="239">
        <v>0</v>
      </c>
      <c r="BR92" s="239">
        <v>0</v>
      </c>
      <c r="BS92" s="239">
        <v>0</v>
      </c>
      <c r="BT92" s="239">
        <v>0</v>
      </c>
      <c r="BU92" s="239">
        <v>0</v>
      </c>
      <c r="BV92" s="239">
        <v>0</v>
      </c>
      <c r="BW92" s="239">
        <v>0</v>
      </c>
      <c r="BX92" s="239">
        <v>0</v>
      </c>
      <c r="BY92" s="239">
        <v>0</v>
      </c>
      <c r="BZ92" s="239">
        <v>0</v>
      </c>
      <c r="CA92" s="239">
        <v>0</v>
      </c>
      <c r="CB92" s="239">
        <v>0</v>
      </c>
      <c r="CC92" s="239">
        <v>0</v>
      </c>
      <c r="CD92" s="239">
        <v>0</v>
      </c>
      <c r="CE92" s="239">
        <v>0</v>
      </c>
      <c r="CF92" s="239">
        <v>0</v>
      </c>
      <c r="CG92" s="239"/>
      <c r="CH92" s="239"/>
      <c r="CI92" s="239"/>
      <c r="CJ92" s="392">
        <v>0</v>
      </c>
      <c r="CK92" s="446"/>
      <c r="CL92" s="446"/>
    </row>
    <row r="93" spans="1:90" hidden="1" x14ac:dyDescent="0.2">
      <c r="A93" s="620"/>
      <c r="B93" s="238" t="s">
        <v>1491</v>
      </c>
      <c r="C93" s="429" t="s">
        <v>1490</v>
      </c>
      <c r="D93" s="429">
        <v>0</v>
      </c>
      <c r="E93" s="429">
        <v>0</v>
      </c>
      <c r="F93" s="239">
        <v>0</v>
      </c>
      <c r="G93" s="239">
        <v>0</v>
      </c>
      <c r="H93" s="239">
        <v>0</v>
      </c>
      <c r="I93" s="239">
        <v>0</v>
      </c>
      <c r="J93" s="239">
        <v>0</v>
      </c>
      <c r="K93" s="239">
        <v>0</v>
      </c>
      <c r="L93" s="239">
        <v>0</v>
      </c>
      <c r="M93" s="239">
        <v>0</v>
      </c>
      <c r="N93" s="239">
        <v>0</v>
      </c>
      <c r="O93" s="239">
        <v>0</v>
      </c>
      <c r="P93" s="239">
        <v>0</v>
      </c>
      <c r="Q93" s="445">
        <v>0</v>
      </c>
      <c r="R93" s="445">
        <v>0</v>
      </c>
      <c r="S93" s="239">
        <v>0</v>
      </c>
      <c r="T93" s="239">
        <v>0</v>
      </c>
      <c r="U93" s="239">
        <v>0</v>
      </c>
      <c r="V93" s="239">
        <v>0</v>
      </c>
      <c r="W93" s="239">
        <v>0</v>
      </c>
      <c r="X93" s="445">
        <v>0</v>
      </c>
      <c r="Y93" s="239">
        <v>0</v>
      </c>
      <c r="Z93" s="239">
        <v>0</v>
      </c>
      <c r="AA93" s="239">
        <v>0</v>
      </c>
      <c r="AB93" s="239">
        <v>0</v>
      </c>
      <c r="AC93" s="239">
        <v>0</v>
      </c>
      <c r="AD93" s="239">
        <v>0</v>
      </c>
      <c r="AE93" s="239">
        <v>0</v>
      </c>
      <c r="AF93" s="239">
        <v>0</v>
      </c>
      <c r="AG93" s="239">
        <v>0</v>
      </c>
      <c r="AH93" s="239">
        <v>0</v>
      </c>
      <c r="AI93" s="239">
        <v>0</v>
      </c>
      <c r="AJ93" s="239">
        <v>0</v>
      </c>
      <c r="AK93" s="239">
        <v>0</v>
      </c>
      <c r="AL93" s="239">
        <v>0</v>
      </c>
      <c r="AM93" s="239">
        <v>0</v>
      </c>
      <c r="AN93" s="239">
        <v>0</v>
      </c>
      <c r="AO93" s="239">
        <v>0</v>
      </c>
      <c r="AP93" s="239">
        <v>0</v>
      </c>
      <c r="AQ93" s="239">
        <v>0</v>
      </c>
      <c r="AR93" s="239">
        <v>0</v>
      </c>
      <c r="AS93" s="239">
        <v>0</v>
      </c>
      <c r="AT93" s="239">
        <v>0</v>
      </c>
      <c r="AU93" s="239">
        <v>0</v>
      </c>
      <c r="AV93" s="239">
        <v>0</v>
      </c>
      <c r="AW93" s="239">
        <v>0</v>
      </c>
      <c r="AX93" s="239">
        <v>0</v>
      </c>
      <c r="AY93" s="239">
        <v>0</v>
      </c>
      <c r="AZ93" s="239">
        <v>0</v>
      </c>
      <c r="BA93" s="239">
        <v>0</v>
      </c>
      <c r="BB93" s="239">
        <v>0</v>
      </c>
      <c r="BC93" s="239">
        <v>0</v>
      </c>
      <c r="BD93" s="239">
        <v>0</v>
      </c>
      <c r="BE93" s="239">
        <v>0</v>
      </c>
      <c r="BF93" s="239">
        <v>0</v>
      </c>
      <c r="BG93" s="239">
        <v>0</v>
      </c>
      <c r="BH93" s="239">
        <v>0</v>
      </c>
      <c r="BI93" s="239">
        <v>0</v>
      </c>
      <c r="BJ93" s="239">
        <v>0</v>
      </c>
      <c r="BK93" s="239">
        <v>0</v>
      </c>
      <c r="BL93" s="239">
        <v>0</v>
      </c>
      <c r="BM93" s="239">
        <v>0</v>
      </c>
      <c r="BN93" s="239">
        <v>0</v>
      </c>
      <c r="BO93" s="239">
        <v>0</v>
      </c>
      <c r="BP93" s="239">
        <v>0</v>
      </c>
      <c r="BQ93" s="239">
        <v>0</v>
      </c>
      <c r="BR93" s="239">
        <v>0</v>
      </c>
      <c r="BS93" s="239">
        <v>0</v>
      </c>
      <c r="BT93" s="239">
        <v>0</v>
      </c>
      <c r="BU93" s="239">
        <v>0</v>
      </c>
      <c r="BV93" s="239">
        <v>0</v>
      </c>
      <c r="BW93" s="239">
        <v>0</v>
      </c>
      <c r="BX93" s="239">
        <v>0</v>
      </c>
      <c r="BY93" s="239">
        <v>0</v>
      </c>
      <c r="BZ93" s="239">
        <v>0</v>
      </c>
      <c r="CA93" s="239">
        <v>0</v>
      </c>
      <c r="CB93" s="239">
        <v>0</v>
      </c>
      <c r="CC93" s="239">
        <v>0</v>
      </c>
      <c r="CD93" s="239">
        <v>0</v>
      </c>
      <c r="CE93" s="239">
        <v>0</v>
      </c>
      <c r="CF93" s="239">
        <v>0</v>
      </c>
      <c r="CG93" s="239"/>
      <c r="CH93" s="239"/>
      <c r="CI93" s="239"/>
      <c r="CJ93" s="392">
        <v>0</v>
      </c>
      <c r="CK93" s="446"/>
      <c r="CL93" s="446"/>
    </row>
    <row r="94" spans="1:90" hidden="1" x14ac:dyDescent="0.2">
      <c r="A94" s="620"/>
      <c r="B94" s="238" t="s">
        <v>1493</v>
      </c>
      <c r="C94" s="429" t="s">
        <v>1492</v>
      </c>
      <c r="D94" s="429">
        <v>0</v>
      </c>
      <c r="E94" s="429">
        <v>0</v>
      </c>
      <c r="F94" s="239">
        <v>0</v>
      </c>
      <c r="G94" s="239">
        <v>0</v>
      </c>
      <c r="H94" s="239">
        <v>0</v>
      </c>
      <c r="I94" s="239">
        <v>0</v>
      </c>
      <c r="J94" s="239">
        <v>0</v>
      </c>
      <c r="K94" s="239">
        <v>0</v>
      </c>
      <c r="L94" s="239">
        <v>0</v>
      </c>
      <c r="M94" s="239">
        <v>0</v>
      </c>
      <c r="N94" s="239">
        <v>0</v>
      </c>
      <c r="O94" s="239">
        <v>0</v>
      </c>
      <c r="P94" s="239">
        <v>0</v>
      </c>
      <c r="Q94" s="445">
        <v>0</v>
      </c>
      <c r="R94" s="445">
        <v>0</v>
      </c>
      <c r="S94" s="239">
        <v>0</v>
      </c>
      <c r="T94" s="239">
        <v>0</v>
      </c>
      <c r="U94" s="239">
        <v>0</v>
      </c>
      <c r="V94" s="239">
        <v>0</v>
      </c>
      <c r="W94" s="239">
        <v>0</v>
      </c>
      <c r="X94" s="445">
        <v>0</v>
      </c>
      <c r="Y94" s="239">
        <v>0</v>
      </c>
      <c r="Z94" s="239">
        <v>0</v>
      </c>
      <c r="AA94" s="239">
        <v>0</v>
      </c>
      <c r="AB94" s="239">
        <v>0</v>
      </c>
      <c r="AC94" s="239">
        <v>0</v>
      </c>
      <c r="AD94" s="239">
        <v>0</v>
      </c>
      <c r="AE94" s="239">
        <v>0</v>
      </c>
      <c r="AF94" s="239">
        <v>0</v>
      </c>
      <c r="AG94" s="239">
        <v>0</v>
      </c>
      <c r="AH94" s="239">
        <v>0</v>
      </c>
      <c r="AI94" s="239">
        <v>0</v>
      </c>
      <c r="AJ94" s="239">
        <v>0</v>
      </c>
      <c r="AK94" s="239">
        <v>0</v>
      </c>
      <c r="AL94" s="239">
        <v>0</v>
      </c>
      <c r="AM94" s="239">
        <v>0</v>
      </c>
      <c r="AN94" s="239">
        <v>0</v>
      </c>
      <c r="AO94" s="239">
        <v>0</v>
      </c>
      <c r="AP94" s="239">
        <v>0</v>
      </c>
      <c r="AQ94" s="239">
        <v>0</v>
      </c>
      <c r="AR94" s="239">
        <v>0</v>
      </c>
      <c r="AS94" s="239">
        <v>0</v>
      </c>
      <c r="AT94" s="239">
        <v>0</v>
      </c>
      <c r="AU94" s="239">
        <v>0</v>
      </c>
      <c r="AV94" s="239">
        <v>0</v>
      </c>
      <c r="AW94" s="239">
        <v>0</v>
      </c>
      <c r="AX94" s="239">
        <v>0</v>
      </c>
      <c r="AY94" s="239">
        <v>0</v>
      </c>
      <c r="AZ94" s="239">
        <v>0</v>
      </c>
      <c r="BA94" s="239">
        <v>0</v>
      </c>
      <c r="BB94" s="239">
        <v>0</v>
      </c>
      <c r="BC94" s="239">
        <v>0</v>
      </c>
      <c r="BD94" s="239">
        <v>0</v>
      </c>
      <c r="BE94" s="239">
        <v>0</v>
      </c>
      <c r="BF94" s="239">
        <v>0</v>
      </c>
      <c r="BG94" s="239">
        <v>0</v>
      </c>
      <c r="BH94" s="239">
        <v>0</v>
      </c>
      <c r="BI94" s="239">
        <v>0</v>
      </c>
      <c r="BJ94" s="239">
        <v>0</v>
      </c>
      <c r="BK94" s="239">
        <v>0</v>
      </c>
      <c r="BL94" s="239">
        <v>0</v>
      </c>
      <c r="BM94" s="239">
        <v>0</v>
      </c>
      <c r="BN94" s="239">
        <v>0</v>
      </c>
      <c r="BO94" s="239">
        <v>0</v>
      </c>
      <c r="BP94" s="239">
        <v>0</v>
      </c>
      <c r="BQ94" s="239">
        <v>0</v>
      </c>
      <c r="BR94" s="239">
        <v>0</v>
      </c>
      <c r="BS94" s="239">
        <v>0</v>
      </c>
      <c r="BT94" s="239">
        <v>0</v>
      </c>
      <c r="BU94" s="239">
        <v>0</v>
      </c>
      <c r="BV94" s="239">
        <v>0</v>
      </c>
      <c r="BW94" s="239">
        <v>0</v>
      </c>
      <c r="BX94" s="239">
        <v>0</v>
      </c>
      <c r="BY94" s="239">
        <v>0</v>
      </c>
      <c r="BZ94" s="239">
        <v>0</v>
      </c>
      <c r="CA94" s="239">
        <v>0</v>
      </c>
      <c r="CB94" s="239">
        <v>0</v>
      </c>
      <c r="CC94" s="239">
        <v>0</v>
      </c>
      <c r="CD94" s="239">
        <v>0</v>
      </c>
      <c r="CE94" s="239">
        <v>0</v>
      </c>
      <c r="CF94" s="239">
        <v>0</v>
      </c>
      <c r="CG94" s="239"/>
      <c r="CH94" s="239"/>
      <c r="CI94" s="239"/>
      <c r="CJ94" s="392">
        <v>0</v>
      </c>
      <c r="CK94" s="446"/>
      <c r="CL94" s="446"/>
    </row>
    <row r="95" spans="1:90" hidden="1" x14ac:dyDescent="0.2">
      <c r="A95" s="620"/>
      <c r="B95" s="238" t="s">
        <v>1604</v>
      </c>
      <c r="C95" s="429" t="s">
        <v>1494</v>
      </c>
      <c r="D95" s="429">
        <v>0</v>
      </c>
      <c r="E95" s="429">
        <v>0</v>
      </c>
      <c r="F95" s="239">
        <v>0</v>
      </c>
      <c r="G95" s="239">
        <v>0</v>
      </c>
      <c r="H95" s="239">
        <v>0</v>
      </c>
      <c r="I95" s="239">
        <v>0</v>
      </c>
      <c r="J95" s="239">
        <v>0</v>
      </c>
      <c r="K95" s="239">
        <v>0</v>
      </c>
      <c r="L95" s="239">
        <v>0</v>
      </c>
      <c r="M95" s="239">
        <v>0</v>
      </c>
      <c r="N95" s="239">
        <v>0</v>
      </c>
      <c r="O95" s="239">
        <v>0</v>
      </c>
      <c r="P95" s="239">
        <v>0</v>
      </c>
      <c r="Q95" s="445">
        <v>0</v>
      </c>
      <c r="R95" s="445">
        <v>0</v>
      </c>
      <c r="S95" s="239">
        <v>0</v>
      </c>
      <c r="T95" s="239">
        <v>0</v>
      </c>
      <c r="U95" s="239">
        <v>0</v>
      </c>
      <c r="V95" s="239">
        <v>0</v>
      </c>
      <c r="W95" s="239">
        <v>0</v>
      </c>
      <c r="X95" s="445">
        <v>0</v>
      </c>
      <c r="Y95" s="239">
        <v>0</v>
      </c>
      <c r="Z95" s="239">
        <v>0</v>
      </c>
      <c r="AA95" s="239">
        <v>0</v>
      </c>
      <c r="AB95" s="239">
        <v>0</v>
      </c>
      <c r="AC95" s="239">
        <v>0</v>
      </c>
      <c r="AD95" s="239">
        <v>0</v>
      </c>
      <c r="AE95" s="239">
        <v>0</v>
      </c>
      <c r="AF95" s="239">
        <v>0</v>
      </c>
      <c r="AG95" s="239">
        <v>0</v>
      </c>
      <c r="AH95" s="239">
        <v>0</v>
      </c>
      <c r="AI95" s="239">
        <v>0</v>
      </c>
      <c r="AJ95" s="239">
        <v>0</v>
      </c>
      <c r="AK95" s="239">
        <v>0</v>
      </c>
      <c r="AL95" s="239">
        <v>0</v>
      </c>
      <c r="AM95" s="239">
        <v>0</v>
      </c>
      <c r="AN95" s="239">
        <v>0</v>
      </c>
      <c r="AO95" s="239">
        <v>0</v>
      </c>
      <c r="AP95" s="239">
        <v>0</v>
      </c>
      <c r="AQ95" s="239">
        <v>0</v>
      </c>
      <c r="AR95" s="239">
        <v>0</v>
      </c>
      <c r="AS95" s="239">
        <v>0</v>
      </c>
      <c r="AT95" s="239">
        <v>0</v>
      </c>
      <c r="AU95" s="239">
        <v>0</v>
      </c>
      <c r="AV95" s="239">
        <v>0</v>
      </c>
      <c r="AW95" s="239">
        <v>0</v>
      </c>
      <c r="AX95" s="239">
        <v>0</v>
      </c>
      <c r="AY95" s="239">
        <v>0</v>
      </c>
      <c r="AZ95" s="239">
        <v>0</v>
      </c>
      <c r="BA95" s="239">
        <v>0</v>
      </c>
      <c r="BB95" s="239">
        <v>0</v>
      </c>
      <c r="BC95" s="239">
        <v>0</v>
      </c>
      <c r="BD95" s="239">
        <v>0</v>
      </c>
      <c r="BE95" s="239">
        <v>0</v>
      </c>
      <c r="BF95" s="239">
        <v>0</v>
      </c>
      <c r="BG95" s="239">
        <v>0</v>
      </c>
      <c r="BH95" s="239">
        <v>0</v>
      </c>
      <c r="BI95" s="239">
        <v>0</v>
      </c>
      <c r="BJ95" s="239">
        <v>0</v>
      </c>
      <c r="BK95" s="239">
        <v>0</v>
      </c>
      <c r="BL95" s="239">
        <v>0</v>
      </c>
      <c r="BM95" s="239">
        <v>0</v>
      </c>
      <c r="BN95" s="239">
        <v>0</v>
      </c>
      <c r="BO95" s="239">
        <v>0</v>
      </c>
      <c r="BP95" s="239">
        <v>0</v>
      </c>
      <c r="BQ95" s="239">
        <v>0</v>
      </c>
      <c r="BR95" s="239">
        <v>0</v>
      </c>
      <c r="BS95" s="239">
        <v>0</v>
      </c>
      <c r="BT95" s="239">
        <v>0</v>
      </c>
      <c r="BU95" s="239">
        <v>0</v>
      </c>
      <c r="BV95" s="239">
        <v>0</v>
      </c>
      <c r="BW95" s="239">
        <v>0</v>
      </c>
      <c r="BX95" s="239">
        <v>0</v>
      </c>
      <c r="BY95" s="239">
        <v>0</v>
      </c>
      <c r="BZ95" s="239">
        <v>0</v>
      </c>
      <c r="CA95" s="239">
        <v>0</v>
      </c>
      <c r="CB95" s="239">
        <v>0</v>
      </c>
      <c r="CC95" s="239">
        <v>0</v>
      </c>
      <c r="CD95" s="239">
        <v>0</v>
      </c>
      <c r="CE95" s="239">
        <v>0</v>
      </c>
      <c r="CF95" s="239">
        <v>0</v>
      </c>
      <c r="CG95" s="239"/>
      <c r="CH95" s="239"/>
      <c r="CI95" s="239"/>
      <c r="CJ95" s="392">
        <v>0</v>
      </c>
      <c r="CK95" s="446"/>
      <c r="CL95" s="446"/>
    </row>
    <row r="96" spans="1:90" hidden="1" x14ac:dyDescent="0.2">
      <c r="A96" s="620"/>
      <c r="B96" s="238" t="s">
        <v>1497</v>
      </c>
      <c r="C96" s="429" t="s">
        <v>1496</v>
      </c>
      <c r="D96" s="239">
        <v>0</v>
      </c>
      <c r="E96" s="429">
        <v>0</v>
      </c>
      <c r="F96" s="239">
        <v>0</v>
      </c>
      <c r="G96" s="239">
        <v>0</v>
      </c>
      <c r="H96" s="239">
        <v>0</v>
      </c>
      <c r="I96" s="239">
        <v>0</v>
      </c>
      <c r="J96" s="239">
        <v>0</v>
      </c>
      <c r="K96" s="239">
        <v>0</v>
      </c>
      <c r="L96" s="239">
        <v>0</v>
      </c>
      <c r="M96" s="239">
        <v>0</v>
      </c>
      <c r="N96" s="239">
        <v>0</v>
      </c>
      <c r="O96" s="239">
        <v>0</v>
      </c>
      <c r="P96" s="239">
        <v>0</v>
      </c>
      <c r="Q96" s="445">
        <v>0</v>
      </c>
      <c r="R96" s="445">
        <v>0</v>
      </c>
      <c r="S96" s="239">
        <v>0</v>
      </c>
      <c r="T96" s="239">
        <v>0</v>
      </c>
      <c r="U96" s="239">
        <v>0</v>
      </c>
      <c r="V96" s="239">
        <v>0</v>
      </c>
      <c r="W96" s="239">
        <v>0</v>
      </c>
      <c r="X96" s="445">
        <v>0</v>
      </c>
      <c r="Y96" s="239">
        <v>0</v>
      </c>
      <c r="Z96" s="239">
        <v>0</v>
      </c>
      <c r="AA96" s="239">
        <v>0</v>
      </c>
      <c r="AB96" s="239">
        <v>0</v>
      </c>
      <c r="AC96" s="239">
        <v>0</v>
      </c>
      <c r="AD96" s="239">
        <v>0</v>
      </c>
      <c r="AE96" s="239">
        <v>0</v>
      </c>
      <c r="AF96" s="239">
        <v>0</v>
      </c>
      <c r="AG96" s="239">
        <v>0</v>
      </c>
      <c r="AH96" s="239">
        <v>0</v>
      </c>
      <c r="AI96" s="239">
        <v>0</v>
      </c>
      <c r="AJ96" s="239">
        <v>0</v>
      </c>
      <c r="AK96" s="239">
        <v>0</v>
      </c>
      <c r="AL96" s="239">
        <v>0</v>
      </c>
      <c r="AM96" s="239">
        <v>0</v>
      </c>
      <c r="AN96" s="239">
        <v>0</v>
      </c>
      <c r="AO96" s="239">
        <v>0</v>
      </c>
      <c r="AP96" s="239">
        <v>0</v>
      </c>
      <c r="AQ96" s="239">
        <v>0</v>
      </c>
      <c r="AR96" s="239">
        <v>0</v>
      </c>
      <c r="AS96" s="239">
        <v>0</v>
      </c>
      <c r="AT96" s="239">
        <v>0</v>
      </c>
      <c r="AU96" s="239">
        <v>0</v>
      </c>
      <c r="AV96" s="239">
        <v>0</v>
      </c>
      <c r="AW96" s="239">
        <v>0</v>
      </c>
      <c r="AX96" s="239">
        <v>0</v>
      </c>
      <c r="AY96" s="239">
        <v>0</v>
      </c>
      <c r="AZ96" s="239">
        <v>0</v>
      </c>
      <c r="BA96" s="239">
        <v>0</v>
      </c>
      <c r="BB96" s="239">
        <v>0</v>
      </c>
      <c r="BC96" s="239">
        <v>0</v>
      </c>
      <c r="BD96" s="239">
        <v>0</v>
      </c>
      <c r="BE96" s="239">
        <v>0</v>
      </c>
      <c r="BF96" s="239">
        <v>0</v>
      </c>
      <c r="BG96" s="239">
        <v>0</v>
      </c>
      <c r="BH96" s="239">
        <v>0</v>
      </c>
      <c r="BI96" s="239">
        <v>0</v>
      </c>
      <c r="BJ96" s="239">
        <v>0</v>
      </c>
      <c r="BK96" s="239">
        <v>0</v>
      </c>
      <c r="BL96" s="239">
        <v>0</v>
      </c>
      <c r="BM96" s="239">
        <v>0</v>
      </c>
      <c r="BN96" s="239">
        <v>0</v>
      </c>
      <c r="BO96" s="239">
        <v>0</v>
      </c>
      <c r="BP96" s="239">
        <v>0</v>
      </c>
      <c r="BQ96" s="239">
        <v>0</v>
      </c>
      <c r="BR96" s="239">
        <v>0</v>
      </c>
      <c r="BS96" s="239">
        <v>0</v>
      </c>
      <c r="BT96" s="239">
        <v>0</v>
      </c>
      <c r="BU96" s="239">
        <v>0</v>
      </c>
      <c r="BV96" s="239">
        <v>0</v>
      </c>
      <c r="BW96" s="239">
        <v>0</v>
      </c>
      <c r="BX96" s="239">
        <v>0</v>
      </c>
      <c r="BY96" s="239">
        <v>0</v>
      </c>
      <c r="BZ96" s="239">
        <v>0</v>
      </c>
      <c r="CA96" s="239">
        <v>0</v>
      </c>
      <c r="CB96" s="239">
        <v>0</v>
      </c>
      <c r="CC96" s="239">
        <v>0</v>
      </c>
      <c r="CD96" s="239">
        <v>0</v>
      </c>
      <c r="CE96" s="239">
        <v>0</v>
      </c>
      <c r="CF96" s="239">
        <v>0</v>
      </c>
      <c r="CG96" s="239"/>
      <c r="CH96" s="239"/>
      <c r="CI96" s="239"/>
      <c r="CJ96" s="392">
        <v>0</v>
      </c>
      <c r="CK96" s="446"/>
      <c r="CL96" s="446"/>
    </row>
    <row r="97" spans="1:90" hidden="1" x14ac:dyDescent="0.2">
      <c r="A97" s="620"/>
      <c r="B97" s="238" t="s">
        <v>1605</v>
      </c>
      <c r="C97" s="429" t="s">
        <v>1498</v>
      </c>
      <c r="D97" s="429">
        <v>0</v>
      </c>
      <c r="E97" s="429">
        <v>0</v>
      </c>
      <c r="F97" s="239">
        <v>0</v>
      </c>
      <c r="G97" s="239">
        <v>0</v>
      </c>
      <c r="H97" s="239">
        <v>0</v>
      </c>
      <c r="I97" s="239">
        <v>0</v>
      </c>
      <c r="J97" s="239">
        <v>0</v>
      </c>
      <c r="K97" s="239">
        <v>0</v>
      </c>
      <c r="L97" s="239">
        <v>0</v>
      </c>
      <c r="M97" s="239">
        <v>0</v>
      </c>
      <c r="N97" s="239">
        <v>0</v>
      </c>
      <c r="O97" s="239">
        <v>0</v>
      </c>
      <c r="P97" s="239">
        <v>0</v>
      </c>
      <c r="Q97" s="445">
        <v>0</v>
      </c>
      <c r="R97" s="445">
        <v>0</v>
      </c>
      <c r="S97" s="239">
        <v>0</v>
      </c>
      <c r="T97" s="239">
        <v>0</v>
      </c>
      <c r="U97" s="239">
        <v>0</v>
      </c>
      <c r="V97" s="239">
        <v>0</v>
      </c>
      <c r="W97" s="239">
        <v>0</v>
      </c>
      <c r="X97" s="445">
        <v>0</v>
      </c>
      <c r="Y97" s="239">
        <v>0</v>
      </c>
      <c r="Z97" s="239">
        <v>0</v>
      </c>
      <c r="AA97" s="239">
        <v>0</v>
      </c>
      <c r="AB97" s="239">
        <v>0</v>
      </c>
      <c r="AC97" s="239">
        <v>0</v>
      </c>
      <c r="AD97" s="239">
        <v>0</v>
      </c>
      <c r="AE97" s="239">
        <v>0</v>
      </c>
      <c r="AF97" s="239">
        <v>0</v>
      </c>
      <c r="AG97" s="239">
        <v>0</v>
      </c>
      <c r="AH97" s="239">
        <v>0</v>
      </c>
      <c r="AI97" s="239">
        <v>0</v>
      </c>
      <c r="AJ97" s="239">
        <v>0</v>
      </c>
      <c r="AK97" s="239">
        <v>0</v>
      </c>
      <c r="AL97" s="239">
        <v>0</v>
      </c>
      <c r="AM97" s="239">
        <v>0</v>
      </c>
      <c r="AN97" s="239">
        <v>0</v>
      </c>
      <c r="AO97" s="239">
        <v>0</v>
      </c>
      <c r="AP97" s="239">
        <v>0</v>
      </c>
      <c r="AQ97" s="239">
        <v>0</v>
      </c>
      <c r="AR97" s="239">
        <v>0</v>
      </c>
      <c r="AS97" s="239">
        <v>0</v>
      </c>
      <c r="AT97" s="239">
        <v>0</v>
      </c>
      <c r="AU97" s="239">
        <v>0</v>
      </c>
      <c r="AV97" s="239">
        <v>0</v>
      </c>
      <c r="AW97" s="239">
        <v>0</v>
      </c>
      <c r="AX97" s="239">
        <v>0</v>
      </c>
      <c r="AY97" s="239">
        <v>0</v>
      </c>
      <c r="AZ97" s="239">
        <v>0</v>
      </c>
      <c r="BA97" s="239">
        <v>0</v>
      </c>
      <c r="BB97" s="239">
        <v>0</v>
      </c>
      <c r="BC97" s="239">
        <v>0</v>
      </c>
      <c r="BD97" s="239">
        <v>0</v>
      </c>
      <c r="BE97" s="239">
        <v>0</v>
      </c>
      <c r="BF97" s="239">
        <v>0</v>
      </c>
      <c r="BG97" s="239">
        <v>0</v>
      </c>
      <c r="BH97" s="239">
        <v>0</v>
      </c>
      <c r="BI97" s="239">
        <v>0</v>
      </c>
      <c r="BJ97" s="239">
        <v>0</v>
      </c>
      <c r="BK97" s="239">
        <v>0</v>
      </c>
      <c r="BL97" s="239">
        <v>0</v>
      </c>
      <c r="BM97" s="239">
        <v>0</v>
      </c>
      <c r="BN97" s="239">
        <v>0</v>
      </c>
      <c r="BO97" s="239">
        <v>0</v>
      </c>
      <c r="BP97" s="239">
        <v>0</v>
      </c>
      <c r="BQ97" s="239">
        <v>0</v>
      </c>
      <c r="BR97" s="239">
        <v>0</v>
      </c>
      <c r="BS97" s="239">
        <v>0</v>
      </c>
      <c r="BT97" s="239">
        <v>0</v>
      </c>
      <c r="BU97" s="239">
        <v>0</v>
      </c>
      <c r="BV97" s="239">
        <v>0</v>
      </c>
      <c r="BW97" s="239">
        <v>0</v>
      </c>
      <c r="BX97" s="239">
        <v>0</v>
      </c>
      <c r="BY97" s="239">
        <v>0</v>
      </c>
      <c r="BZ97" s="239">
        <v>0</v>
      </c>
      <c r="CA97" s="239">
        <v>0</v>
      </c>
      <c r="CB97" s="239">
        <v>0</v>
      </c>
      <c r="CC97" s="239">
        <v>0</v>
      </c>
      <c r="CD97" s="239">
        <v>0</v>
      </c>
      <c r="CE97" s="239">
        <v>0</v>
      </c>
      <c r="CF97" s="239">
        <v>0</v>
      </c>
      <c r="CG97" s="239"/>
      <c r="CH97" s="239"/>
      <c r="CI97" s="239"/>
      <c r="CJ97" s="392">
        <v>0</v>
      </c>
      <c r="CK97" s="446"/>
      <c r="CL97" s="446"/>
    </row>
    <row r="98" spans="1:90" hidden="1" x14ac:dyDescent="0.2">
      <c r="A98" s="620"/>
      <c r="B98" s="238" t="s">
        <v>1501</v>
      </c>
      <c r="C98" s="429" t="s">
        <v>1500</v>
      </c>
      <c r="D98" s="429">
        <v>0</v>
      </c>
      <c r="E98" s="429">
        <v>0</v>
      </c>
      <c r="F98" s="239">
        <v>0</v>
      </c>
      <c r="G98" s="239">
        <v>0</v>
      </c>
      <c r="H98" s="239">
        <v>0</v>
      </c>
      <c r="I98" s="239">
        <v>0</v>
      </c>
      <c r="J98" s="239">
        <v>0</v>
      </c>
      <c r="K98" s="239">
        <v>0</v>
      </c>
      <c r="L98" s="239">
        <v>0</v>
      </c>
      <c r="M98" s="239">
        <v>0</v>
      </c>
      <c r="N98" s="239">
        <v>0</v>
      </c>
      <c r="O98" s="239">
        <v>0</v>
      </c>
      <c r="P98" s="239">
        <v>0</v>
      </c>
      <c r="Q98" s="445">
        <v>0</v>
      </c>
      <c r="R98" s="445">
        <v>0</v>
      </c>
      <c r="S98" s="239">
        <v>0</v>
      </c>
      <c r="T98" s="239">
        <v>0</v>
      </c>
      <c r="U98" s="239">
        <v>0</v>
      </c>
      <c r="V98" s="239">
        <v>0</v>
      </c>
      <c r="W98" s="239">
        <v>0</v>
      </c>
      <c r="X98" s="445">
        <v>0</v>
      </c>
      <c r="Y98" s="239">
        <v>0</v>
      </c>
      <c r="Z98" s="239">
        <v>0</v>
      </c>
      <c r="AA98" s="239">
        <v>0</v>
      </c>
      <c r="AB98" s="239">
        <v>0</v>
      </c>
      <c r="AC98" s="239">
        <v>0</v>
      </c>
      <c r="AD98" s="239">
        <v>0</v>
      </c>
      <c r="AE98" s="239">
        <v>0</v>
      </c>
      <c r="AF98" s="239">
        <v>0</v>
      </c>
      <c r="AG98" s="239">
        <v>0</v>
      </c>
      <c r="AH98" s="239">
        <v>0</v>
      </c>
      <c r="AI98" s="239">
        <v>0</v>
      </c>
      <c r="AJ98" s="239">
        <v>0</v>
      </c>
      <c r="AK98" s="239">
        <v>0</v>
      </c>
      <c r="AL98" s="239">
        <v>0</v>
      </c>
      <c r="AM98" s="239">
        <v>0</v>
      </c>
      <c r="AN98" s="239">
        <v>0</v>
      </c>
      <c r="AO98" s="239">
        <v>0</v>
      </c>
      <c r="AP98" s="239">
        <v>0</v>
      </c>
      <c r="AQ98" s="239">
        <v>0</v>
      </c>
      <c r="AR98" s="239">
        <v>0</v>
      </c>
      <c r="AS98" s="239">
        <v>0</v>
      </c>
      <c r="AT98" s="239">
        <v>0</v>
      </c>
      <c r="AU98" s="239">
        <v>0</v>
      </c>
      <c r="AV98" s="239">
        <v>0</v>
      </c>
      <c r="AW98" s="239">
        <v>0</v>
      </c>
      <c r="AX98" s="239">
        <v>0</v>
      </c>
      <c r="AY98" s="239">
        <v>0</v>
      </c>
      <c r="AZ98" s="239">
        <v>0</v>
      </c>
      <c r="BA98" s="239">
        <v>0</v>
      </c>
      <c r="BB98" s="239">
        <v>0</v>
      </c>
      <c r="BC98" s="239">
        <v>0</v>
      </c>
      <c r="BD98" s="239">
        <v>0</v>
      </c>
      <c r="BE98" s="239">
        <v>0</v>
      </c>
      <c r="BF98" s="239">
        <v>0</v>
      </c>
      <c r="BG98" s="239">
        <v>0</v>
      </c>
      <c r="BH98" s="239">
        <v>0</v>
      </c>
      <c r="BI98" s="239">
        <v>0</v>
      </c>
      <c r="BJ98" s="239">
        <v>0</v>
      </c>
      <c r="BK98" s="239">
        <v>0</v>
      </c>
      <c r="BL98" s="239">
        <v>0</v>
      </c>
      <c r="BM98" s="239">
        <v>0</v>
      </c>
      <c r="BN98" s="239">
        <v>0</v>
      </c>
      <c r="BO98" s="239">
        <v>0</v>
      </c>
      <c r="BP98" s="239">
        <v>0</v>
      </c>
      <c r="BQ98" s="239">
        <v>0</v>
      </c>
      <c r="BR98" s="239">
        <v>0</v>
      </c>
      <c r="BS98" s="239">
        <v>0</v>
      </c>
      <c r="BT98" s="239">
        <v>0</v>
      </c>
      <c r="BU98" s="239">
        <v>0</v>
      </c>
      <c r="BV98" s="239">
        <v>0</v>
      </c>
      <c r="BW98" s="239">
        <v>0</v>
      </c>
      <c r="BX98" s="239">
        <v>0</v>
      </c>
      <c r="BY98" s="239">
        <v>0</v>
      </c>
      <c r="BZ98" s="239">
        <v>0</v>
      </c>
      <c r="CA98" s="239">
        <v>0</v>
      </c>
      <c r="CB98" s="239">
        <v>0</v>
      </c>
      <c r="CC98" s="239">
        <v>0</v>
      </c>
      <c r="CD98" s="239">
        <v>0</v>
      </c>
      <c r="CE98" s="239">
        <v>0</v>
      </c>
      <c r="CF98" s="239">
        <v>0</v>
      </c>
      <c r="CG98" s="239"/>
      <c r="CH98" s="239"/>
      <c r="CI98" s="239"/>
      <c r="CJ98" s="392">
        <v>0</v>
      </c>
      <c r="CK98" s="446"/>
      <c r="CL98" s="446"/>
    </row>
    <row r="99" spans="1:90" hidden="1" x14ac:dyDescent="0.2">
      <c r="A99" s="620"/>
      <c r="B99" s="238" t="s">
        <v>1606</v>
      </c>
      <c r="C99" s="429" t="s">
        <v>1502</v>
      </c>
      <c r="D99" s="429">
        <v>0</v>
      </c>
      <c r="E99" s="429">
        <v>0</v>
      </c>
      <c r="F99" s="239">
        <v>0</v>
      </c>
      <c r="G99" s="239">
        <v>0</v>
      </c>
      <c r="H99" s="239">
        <v>0</v>
      </c>
      <c r="I99" s="239">
        <v>0</v>
      </c>
      <c r="J99" s="239">
        <v>0</v>
      </c>
      <c r="K99" s="239">
        <v>0</v>
      </c>
      <c r="L99" s="239">
        <v>0</v>
      </c>
      <c r="M99" s="239">
        <v>0</v>
      </c>
      <c r="N99" s="239">
        <v>0</v>
      </c>
      <c r="O99" s="239">
        <v>0</v>
      </c>
      <c r="P99" s="239">
        <v>0</v>
      </c>
      <c r="Q99" s="445">
        <v>0</v>
      </c>
      <c r="R99" s="445">
        <v>0</v>
      </c>
      <c r="S99" s="239">
        <v>0</v>
      </c>
      <c r="T99" s="239">
        <v>0</v>
      </c>
      <c r="U99" s="239">
        <v>0</v>
      </c>
      <c r="V99" s="239">
        <v>0</v>
      </c>
      <c r="W99" s="239">
        <v>0</v>
      </c>
      <c r="X99" s="445">
        <v>0</v>
      </c>
      <c r="Y99" s="239">
        <v>0</v>
      </c>
      <c r="Z99" s="239">
        <v>0</v>
      </c>
      <c r="AA99" s="239">
        <v>0</v>
      </c>
      <c r="AB99" s="239">
        <v>0</v>
      </c>
      <c r="AC99" s="239">
        <v>0</v>
      </c>
      <c r="AD99" s="239">
        <v>0</v>
      </c>
      <c r="AE99" s="239">
        <v>0</v>
      </c>
      <c r="AF99" s="239">
        <v>0</v>
      </c>
      <c r="AG99" s="239">
        <v>0</v>
      </c>
      <c r="AH99" s="239">
        <v>0</v>
      </c>
      <c r="AI99" s="239">
        <v>0</v>
      </c>
      <c r="AJ99" s="239">
        <v>0</v>
      </c>
      <c r="AK99" s="239">
        <v>0</v>
      </c>
      <c r="AL99" s="239">
        <v>0</v>
      </c>
      <c r="AM99" s="239">
        <v>0</v>
      </c>
      <c r="AN99" s="239">
        <v>0</v>
      </c>
      <c r="AO99" s="239">
        <v>0</v>
      </c>
      <c r="AP99" s="239">
        <v>0</v>
      </c>
      <c r="AQ99" s="239">
        <v>0</v>
      </c>
      <c r="AR99" s="239">
        <v>0</v>
      </c>
      <c r="AS99" s="239">
        <v>0</v>
      </c>
      <c r="AT99" s="239">
        <v>0</v>
      </c>
      <c r="AU99" s="239">
        <v>0</v>
      </c>
      <c r="AV99" s="239">
        <v>0</v>
      </c>
      <c r="AW99" s="239">
        <v>0</v>
      </c>
      <c r="AX99" s="239">
        <v>0</v>
      </c>
      <c r="AY99" s="239">
        <v>0</v>
      </c>
      <c r="AZ99" s="239">
        <v>0</v>
      </c>
      <c r="BA99" s="239">
        <v>0</v>
      </c>
      <c r="BB99" s="239">
        <v>0</v>
      </c>
      <c r="BC99" s="239">
        <v>0</v>
      </c>
      <c r="BD99" s="239">
        <v>0</v>
      </c>
      <c r="BE99" s="239">
        <v>0</v>
      </c>
      <c r="BF99" s="239">
        <v>0</v>
      </c>
      <c r="BG99" s="239">
        <v>0</v>
      </c>
      <c r="BH99" s="239">
        <v>0</v>
      </c>
      <c r="BI99" s="239">
        <v>0</v>
      </c>
      <c r="BJ99" s="239">
        <v>0</v>
      </c>
      <c r="BK99" s="239">
        <v>0</v>
      </c>
      <c r="BL99" s="239">
        <v>0</v>
      </c>
      <c r="BM99" s="239">
        <v>0</v>
      </c>
      <c r="BN99" s="239">
        <v>0</v>
      </c>
      <c r="BO99" s="239">
        <v>0</v>
      </c>
      <c r="BP99" s="239">
        <v>0</v>
      </c>
      <c r="BQ99" s="239">
        <v>0</v>
      </c>
      <c r="BR99" s="239">
        <v>0</v>
      </c>
      <c r="BS99" s="239">
        <v>0</v>
      </c>
      <c r="BT99" s="239">
        <v>0</v>
      </c>
      <c r="BU99" s="239">
        <v>0</v>
      </c>
      <c r="BV99" s="239">
        <v>0</v>
      </c>
      <c r="BW99" s="239">
        <v>0</v>
      </c>
      <c r="BX99" s="239">
        <v>0</v>
      </c>
      <c r="BY99" s="239">
        <v>0</v>
      </c>
      <c r="BZ99" s="239">
        <v>0</v>
      </c>
      <c r="CA99" s="239">
        <v>0</v>
      </c>
      <c r="CB99" s="239">
        <v>0</v>
      </c>
      <c r="CC99" s="239">
        <v>0</v>
      </c>
      <c r="CD99" s="239">
        <v>0</v>
      </c>
      <c r="CE99" s="239">
        <v>0</v>
      </c>
      <c r="CF99" s="239">
        <v>0</v>
      </c>
      <c r="CG99" s="239"/>
      <c r="CH99" s="239"/>
      <c r="CI99" s="239"/>
      <c r="CJ99" s="392">
        <v>0</v>
      </c>
      <c r="CK99" s="446"/>
      <c r="CL99" s="446"/>
    </row>
    <row r="100" spans="1:90" hidden="1" x14ac:dyDescent="0.2">
      <c r="A100" s="620"/>
      <c r="B100" s="238" t="s">
        <v>1505</v>
      </c>
      <c r="C100" s="429" t="s">
        <v>1504</v>
      </c>
      <c r="D100" s="429">
        <v>0</v>
      </c>
      <c r="E100" s="429">
        <v>0</v>
      </c>
      <c r="F100" s="239">
        <v>0</v>
      </c>
      <c r="G100" s="239">
        <v>0</v>
      </c>
      <c r="H100" s="239">
        <v>0</v>
      </c>
      <c r="I100" s="239">
        <v>0</v>
      </c>
      <c r="J100" s="239">
        <v>0</v>
      </c>
      <c r="K100" s="239">
        <v>0</v>
      </c>
      <c r="L100" s="239">
        <v>0</v>
      </c>
      <c r="M100" s="239">
        <v>0</v>
      </c>
      <c r="N100" s="239">
        <v>0</v>
      </c>
      <c r="O100" s="239">
        <v>0</v>
      </c>
      <c r="P100" s="239">
        <v>0</v>
      </c>
      <c r="Q100" s="445">
        <v>0</v>
      </c>
      <c r="R100" s="445">
        <v>0</v>
      </c>
      <c r="S100" s="239">
        <v>0</v>
      </c>
      <c r="T100" s="239">
        <v>0</v>
      </c>
      <c r="U100" s="239">
        <v>0</v>
      </c>
      <c r="V100" s="239">
        <v>0</v>
      </c>
      <c r="W100" s="239">
        <v>0</v>
      </c>
      <c r="X100" s="445">
        <v>0</v>
      </c>
      <c r="Y100" s="239">
        <v>0</v>
      </c>
      <c r="Z100" s="239">
        <v>0</v>
      </c>
      <c r="AA100" s="239">
        <v>0</v>
      </c>
      <c r="AB100" s="239">
        <v>0</v>
      </c>
      <c r="AC100" s="239">
        <v>0</v>
      </c>
      <c r="AD100" s="239">
        <v>0</v>
      </c>
      <c r="AE100" s="239">
        <v>0</v>
      </c>
      <c r="AF100" s="239">
        <v>0</v>
      </c>
      <c r="AG100" s="239">
        <v>0</v>
      </c>
      <c r="AH100" s="239">
        <v>0</v>
      </c>
      <c r="AI100" s="239">
        <v>0</v>
      </c>
      <c r="AJ100" s="239">
        <v>0</v>
      </c>
      <c r="AK100" s="239">
        <v>0</v>
      </c>
      <c r="AL100" s="239">
        <v>0</v>
      </c>
      <c r="AM100" s="239">
        <v>0</v>
      </c>
      <c r="AN100" s="239">
        <v>0</v>
      </c>
      <c r="AO100" s="239">
        <v>0</v>
      </c>
      <c r="AP100" s="239">
        <v>0</v>
      </c>
      <c r="AQ100" s="239">
        <v>0</v>
      </c>
      <c r="AR100" s="239">
        <v>0</v>
      </c>
      <c r="AS100" s="239">
        <v>0</v>
      </c>
      <c r="AT100" s="239">
        <v>0</v>
      </c>
      <c r="AU100" s="239">
        <v>0</v>
      </c>
      <c r="AV100" s="239">
        <v>0</v>
      </c>
      <c r="AW100" s="239">
        <v>0</v>
      </c>
      <c r="AX100" s="239">
        <v>0</v>
      </c>
      <c r="AY100" s="239">
        <v>0</v>
      </c>
      <c r="AZ100" s="239">
        <v>0</v>
      </c>
      <c r="BA100" s="239">
        <v>0</v>
      </c>
      <c r="BB100" s="239">
        <v>0</v>
      </c>
      <c r="BC100" s="239">
        <v>0</v>
      </c>
      <c r="BD100" s="239">
        <v>0</v>
      </c>
      <c r="BE100" s="239">
        <v>0</v>
      </c>
      <c r="BF100" s="239">
        <v>0</v>
      </c>
      <c r="BG100" s="239">
        <v>0</v>
      </c>
      <c r="BH100" s="239">
        <v>0</v>
      </c>
      <c r="BI100" s="239">
        <v>0</v>
      </c>
      <c r="BJ100" s="239">
        <v>0</v>
      </c>
      <c r="BK100" s="239">
        <v>0</v>
      </c>
      <c r="BL100" s="239">
        <v>0</v>
      </c>
      <c r="BM100" s="239">
        <v>0</v>
      </c>
      <c r="BN100" s="239">
        <v>0</v>
      </c>
      <c r="BO100" s="239">
        <v>0</v>
      </c>
      <c r="BP100" s="239">
        <v>0</v>
      </c>
      <c r="BQ100" s="239">
        <v>0</v>
      </c>
      <c r="BR100" s="239">
        <v>0</v>
      </c>
      <c r="BS100" s="239">
        <v>0</v>
      </c>
      <c r="BT100" s="239">
        <v>0</v>
      </c>
      <c r="BU100" s="239">
        <v>0</v>
      </c>
      <c r="BV100" s="239">
        <v>0</v>
      </c>
      <c r="BW100" s="239">
        <v>0</v>
      </c>
      <c r="BX100" s="239">
        <v>0</v>
      </c>
      <c r="BY100" s="239">
        <v>0</v>
      </c>
      <c r="BZ100" s="239">
        <v>0</v>
      </c>
      <c r="CA100" s="239">
        <v>0</v>
      </c>
      <c r="CB100" s="239">
        <v>0</v>
      </c>
      <c r="CC100" s="239">
        <v>0</v>
      </c>
      <c r="CD100" s="239">
        <v>0</v>
      </c>
      <c r="CE100" s="239">
        <v>0</v>
      </c>
      <c r="CF100" s="239">
        <v>0</v>
      </c>
      <c r="CG100" s="239"/>
      <c r="CH100" s="239"/>
      <c r="CI100" s="239"/>
      <c r="CJ100" s="392">
        <v>0</v>
      </c>
      <c r="CK100" s="446"/>
      <c r="CL100" s="446"/>
    </row>
    <row r="101" spans="1:90" hidden="1" x14ac:dyDescent="0.2">
      <c r="A101" s="620"/>
      <c r="B101" s="238" t="s">
        <v>1607</v>
      </c>
      <c r="C101" s="429" t="s">
        <v>1608</v>
      </c>
      <c r="D101" s="429">
        <v>0</v>
      </c>
      <c r="E101" s="429">
        <v>0</v>
      </c>
      <c r="F101" s="239">
        <v>0</v>
      </c>
      <c r="G101" s="239">
        <v>0</v>
      </c>
      <c r="H101" s="239">
        <v>0</v>
      </c>
      <c r="I101" s="239">
        <v>0</v>
      </c>
      <c r="J101" s="239">
        <v>0</v>
      </c>
      <c r="K101" s="239">
        <v>0</v>
      </c>
      <c r="L101" s="239">
        <v>0</v>
      </c>
      <c r="M101" s="239">
        <v>0</v>
      </c>
      <c r="N101" s="239">
        <v>0</v>
      </c>
      <c r="O101" s="239">
        <v>0</v>
      </c>
      <c r="P101" s="239">
        <v>0</v>
      </c>
      <c r="Q101" s="445">
        <v>0</v>
      </c>
      <c r="R101" s="445">
        <v>0</v>
      </c>
      <c r="S101" s="239">
        <v>0</v>
      </c>
      <c r="T101" s="239">
        <v>0</v>
      </c>
      <c r="U101" s="239">
        <v>0</v>
      </c>
      <c r="V101" s="239">
        <v>0</v>
      </c>
      <c r="W101" s="239">
        <v>0</v>
      </c>
      <c r="X101" s="445">
        <v>0</v>
      </c>
      <c r="Y101" s="239">
        <v>0</v>
      </c>
      <c r="Z101" s="239">
        <v>0</v>
      </c>
      <c r="AA101" s="239">
        <v>0</v>
      </c>
      <c r="AB101" s="239">
        <v>0</v>
      </c>
      <c r="AC101" s="239">
        <v>0</v>
      </c>
      <c r="AD101" s="239">
        <v>0</v>
      </c>
      <c r="AE101" s="239">
        <v>0</v>
      </c>
      <c r="AF101" s="239">
        <v>0</v>
      </c>
      <c r="AG101" s="239">
        <v>0</v>
      </c>
      <c r="AH101" s="239">
        <v>0</v>
      </c>
      <c r="AI101" s="239">
        <v>0</v>
      </c>
      <c r="AJ101" s="239">
        <v>0</v>
      </c>
      <c r="AK101" s="239">
        <v>0</v>
      </c>
      <c r="AL101" s="239">
        <v>0</v>
      </c>
      <c r="AM101" s="239">
        <v>0</v>
      </c>
      <c r="AN101" s="239">
        <v>0</v>
      </c>
      <c r="AO101" s="239">
        <v>0</v>
      </c>
      <c r="AP101" s="239">
        <v>0</v>
      </c>
      <c r="AQ101" s="239">
        <v>0</v>
      </c>
      <c r="AR101" s="239">
        <v>0</v>
      </c>
      <c r="AS101" s="239">
        <v>0</v>
      </c>
      <c r="AT101" s="239">
        <v>0</v>
      </c>
      <c r="AU101" s="239">
        <v>0</v>
      </c>
      <c r="AV101" s="239">
        <v>0</v>
      </c>
      <c r="AW101" s="239">
        <v>0</v>
      </c>
      <c r="AX101" s="239">
        <v>0</v>
      </c>
      <c r="AY101" s="239">
        <v>0</v>
      </c>
      <c r="AZ101" s="239">
        <v>0</v>
      </c>
      <c r="BA101" s="239">
        <v>0</v>
      </c>
      <c r="BB101" s="239">
        <v>0</v>
      </c>
      <c r="BC101" s="239">
        <v>0</v>
      </c>
      <c r="BD101" s="239">
        <v>0</v>
      </c>
      <c r="BE101" s="239">
        <v>0</v>
      </c>
      <c r="BF101" s="239">
        <v>0</v>
      </c>
      <c r="BG101" s="239">
        <v>0</v>
      </c>
      <c r="BH101" s="239">
        <v>0</v>
      </c>
      <c r="BI101" s="239">
        <v>0</v>
      </c>
      <c r="BJ101" s="239">
        <v>0</v>
      </c>
      <c r="BK101" s="239">
        <v>0</v>
      </c>
      <c r="BL101" s="239">
        <v>0</v>
      </c>
      <c r="BM101" s="239">
        <v>0</v>
      </c>
      <c r="BN101" s="239">
        <v>0</v>
      </c>
      <c r="BO101" s="239">
        <v>0</v>
      </c>
      <c r="BP101" s="239">
        <v>0</v>
      </c>
      <c r="BQ101" s="239">
        <v>0</v>
      </c>
      <c r="BR101" s="239">
        <v>0</v>
      </c>
      <c r="BS101" s="239">
        <v>0</v>
      </c>
      <c r="BT101" s="239">
        <v>0</v>
      </c>
      <c r="BU101" s="239">
        <v>0</v>
      </c>
      <c r="BV101" s="239">
        <v>0</v>
      </c>
      <c r="BW101" s="239">
        <v>0</v>
      </c>
      <c r="BX101" s="239">
        <v>0</v>
      </c>
      <c r="BY101" s="239">
        <v>0</v>
      </c>
      <c r="BZ101" s="239">
        <v>0</v>
      </c>
      <c r="CA101" s="239">
        <v>0</v>
      </c>
      <c r="CB101" s="239">
        <v>0</v>
      </c>
      <c r="CC101" s="239">
        <v>0</v>
      </c>
      <c r="CD101" s="239">
        <v>0</v>
      </c>
      <c r="CE101" s="239">
        <v>0</v>
      </c>
      <c r="CF101" s="239">
        <v>0</v>
      </c>
      <c r="CG101" s="239"/>
      <c r="CH101" s="239"/>
      <c r="CI101" s="239"/>
      <c r="CJ101" s="392">
        <v>0</v>
      </c>
      <c r="CK101" s="446"/>
      <c r="CL101" s="446"/>
    </row>
    <row r="102" spans="1:90" hidden="1" x14ac:dyDescent="0.2">
      <c r="A102" s="620"/>
      <c r="B102" s="238" t="s">
        <v>1507</v>
      </c>
      <c r="C102" s="429" t="s">
        <v>1506</v>
      </c>
      <c r="D102" s="429">
        <v>0</v>
      </c>
      <c r="E102" s="429">
        <v>0</v>
      </c>
      <c r="F102" s="239">
        <v>0</v>
      </c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>
        <v>0</v>
      </c>
      <c r="O102" s="239">
        <v>0</v>
      </c>
      <c r="P102" s="239">
        <v>0</v>
      </c>
      <c r="Q102" s="445">
        <v>0</v>
      </c>
      <c r="R102" s="445">
        <v>0</v>
      </c>
      <c r="S102" s="239">
        <v>0</v>
      </c>
      <c r="T102" s="239">
        <v>0</v>
      </c>
      <c r="U102" s="239">
        <v>0</v>
      </c>
      <c r="V102" s="239">
        <v>0</v>
      </c>
      <c r="W102" s="239">
        <v>0</v>
      </c>
      <c r="X102" s="445">
        <v>0</v>
      </c>
      <c r="Y102" s="239">
        <v>0</v>
      </c>
      <c r="Z102" s="239">
        <v>0</v>
      </c>
      <c r="AA102" s="239">
        <v>0</v>
      </c>
      <c r="AB102" s="239">
        <v>0</v>
      </c>
      <c r="AC102" s="239">
        <v>0</v>
      </c>
      <c r="AD102" s="239">
        <v>0</v>
      </c>
      <c r="AE102" s="239">
        <v>0</v>
      </c>
      <c r="AF102" s="239">
        <v>0</v>
      </c>
      <c r="AG102" s="239">
        <v>0</v>
      </c>
      <c r="AH102" s="239">
        <v>0</v>
      </c>
      <c r="AI102" s="239">
        <v>0</v>
      </c>
      <c r="AJ102" s="239">
        <v>0</v>
      </c>
      <c r="AK102" s="239">
        <v>0</v>
      </c>
      <c r="AL102" s="239">
        <v>0</v>
      </c>
      <c r="AM102" s="239">
        <v>0</v>
      </c>
      <c r="AN102" s="239">
        <v>0</v>
      </c>
      <c r="AO102" s="239">
        <v>0</v>
      </c>
      <c r="AP102" s="239">
        <v>0</v>
      </c>
      <c r="AQ102" s="239">
        <v>0</v>
      </c>
      <c r="AR102" s="239">
        <v>0</v>
      </c>
      <c r="AS102" s="239">
        <v>0</v>
      </c>
      <c r="AT102" s="239">
        <v>0</v>
      </c>
      <c r="AU102" s="239">
        <v>0</v>
      </c>
      <c r="AV102" s="239">
        <v>0</v>
      </c>
      <c r="AW102" s="239">
        <v>0</v>
      </c>
      <c r="AX102" s="239">
        <v>0</v>
      </c>
      <c r="AY102" s="239">
        <v>0</v>
      </c>
      <c r="AZ102" s="239">
        <v>0</v>
      </c>
      <c r="BA102" s="239">
        <v>0</v>
      </c>
      <c r="BB102" s="239">
        <v>0</v>
      </c>
      <c r="BC102" s="239">
        <v>0</v>
      </c>
      <c r="BD102" s="239">
        <v>0</v>
      </c>
      <c r="BE102" s="239">
        <v>0</v>
      </c>
      <c r="BF102" s="239">
        <v>0</v>
      </c>
      <c r="BG102" s="239">
        <v>0</v>
      </c>
      <c r="BH102" s="239">
        <v>0</v>
      </c>
      <c r="BI102" s="239">
        <v>0</v>
      </c>
      <c r="BJ102" s="239">
        <v>0</v>
      </c>
      <c r="BK102" s="239">
        <v>0</v>
      </c>
      <c r="BL102" s="239">
        <v>0</v>
      </c>
      <c r="BM102" s="239">
        <v>0</v>
      </c>
      <c r="BN102" s="239">
        <v>0</v>
      </c>
      <c r="BO102" s="239">
        <v>0</v>
      </c>
      <c r="BP102" s="239">
        <v>0</v>
      </c>
      <c r="BQ102" s="239">
        <v>0</v>
      </c>
      <c r="BR102" s="239">
        <v>0</v>
      </c>
      <c r="BS102" s="239">
        <v>0</v>
      </c>
      <c r="BT102" s="239">
        <v>0</v>
      </c>
      <c r="BU102" s="239">
        <v>0</v>
      </c>
      <c r="BV102" s="239">
        <v>0</v>
      </c>
      <c r="BW102" s="239">
        <v>0</v>
      </c>
      <c r="BX102" s="239">
        <v>0</v>
      </c>
      <c r="BY102" s="239">
        <v>0</v>
      </c>
      <c r="BZ102" s="239">
        <v>0</v>
      </c>
      <c r="CA102" s="239">
        <v>0</v>
      </c>
      <c r="CB102" s="239">
        <v>0</v>
      </c>
      <c r="CC102" s="239">
        <v>0</v>
      </c>
      <c r="CD102" s="239">
        <v>0</v>
      </c>
      <c r="CE102" s="239">
        <v>0</v>
      </c>
      <c r="CF102" s="239">
        <v>0</v>
      </c>
      <c r="CG102" s="239"/>
      <c r="CH102" s="239"/>
      <c r="CI102" s="239"/>
      <c r="CJ102" s="392">
        <v>0</v>
      </c>
      <c r="CK102" s="446"/>
      <c r="CL102" s="446"/>
    </row>
    <row r="103" spans="1:90" hidden="1" x14ac:dyDescent="0.2">
      <c r="A103" s="620"/>
      <c r="B103" s="238" t="s">
        <v>1509</v>
      </c>
      <c r="C103" s="429" t="s">
        <v>1508</v>
      </c>
      <c r="D103" s="429">
        <v>0</v>
      </c>
      <c r="E103" s="429">
        <v>0</v>
      </c>
      <c r="F103" s="239">
        <v>0</v>
      </c>
      <c r="G103" s="239">
        <v>0</v>
      </c>
      <c r="H103" s="239">
        <v>0</v>
      </c>
      <c r="I103" s="239">
        <v>0</v>
      </c>
      <c r="J103" s="239">
        <v>0</v>
      </c>
      <c r="K103" s="239">
        <v>0</v>
      </c>
      <c r="L103" s="239">
        <v>0</v>
      </c>
      <c r="M103" s="239">
        <v>0</v>
      </c>
      <c r="N103" s="239">
        <v>0</v>
      </c>
      <c r="O103" s="239">
        <v>0</v>
      </c>
      <c r="P103" s="239">
        <v>0</v>
      </c>
      <c r="Q103" s="445">
        <v>0</v>
      </c>
      <c r="R103" s="445">
        <v>0</v>
      </c>
      <c r="S103" s="239">
        <v>0</v>
      </c>
      <c r="T103" s="239">
        <v>0</v>
      </c>
      <c r="U103" s="239">
        <v>0</v>
      </c>
      <c r="V103" s="239">
        <v>0</v>
      </c>
      <c r="W103" s="239">
        <v>0</v>
      </c>
      <c r="X103" s="445">
        <v>0</v>
      </c>
      <c r="Y103" s="239">
        <v>0</v>
      </c>
      <c r="Z103" s="239">
        <v>0</v>
      </c>
      <c r="AA103" s="239">
        <v>0</v>
      </c>
      <c r="AB103" s="239">
        <v>0</v>
      </c>
      <c r="AC103" s="239">
        <v>0</v>
      </c>
      <c r="AD103" s="239">
        <v>0</v>
      </c>
      <c r="AE103" s="239">
        <v>0</v>
      </c>
      <c r="AF103" s="239">
        <v>0</v>
      </c>
      <c r="AG103" s="239">
        <v>0</v>
      </c>
      <c r="AH103" s="239">
        <v>0</v>
      </c>
      <c r="AI103" s="239">
        <v>0</v>
      </c>
      <c r="AJ103" s="239">
        <v>0</v>
      </c>
      <c r="AK103" s="239">
        <v>0</v>
      </c>
      <c r="AL103" s="239">
        <v>0</v>
      </c>
      <c r="AM103" s="239">
        <v>0</v>
      </c>
      <c r="AN103" s="239">
        <v>0</v>
      </c>
      <c r="AO103" s="239">
        <v>0</v>
      </c>
      <c r="AP103" s="239">
        <v>0</v>
      </c>
      <c r="AQ103" s="239">
        <v>0</v>
      </c>
      <c r="AR103" s="239">
        <v>0</v>
      </c>
      <c r="AS103" s="239">
        <v>0</v>
      </c>
      <c r="AT103" s="239">
        <v>0</v>
      </c>
      <c r="AU103" s="239">
        <v>0</v>
      </c>
      <c r="AV103" s="239">
        <v>0</v>
      </c>
      <c r="AW103" s="239">
        <v>0</v>
      </c>
      <c r="AX103" s="239">
        <v>0</v>
      </c>
      <c r="AY103" s="239">
        <v>0</v>
      </c>
      <c r="AZ103" s="239">
        <v>0</v>
      </c>
      <c r="BA103" s="239">
        <v>0</v>
      </c>
      <c r="BB103" s="239">
        <v>0</v>
      </c>
      <c r="BC103" s="239">
        <v>0</v>
      </c>
      <c r="BD103" s="239">
        <v>0</v>
      </c>
      <c r="BE103" s="239">
        <v>0</v>
      </c>
      <c r="BF103" s="239">
        <v>0</v>
      </c>
      <c r="BG103" s="239">
        <v>0</v>
      </c>
      <c r="BH103" s="239">
        <v>0</v>
      </c>
      <c r="BI103" s="239">
        <v>0</v>
      </c>
      <c r="BJ103" s="239">
        <v>0</v>
      </c>
      <c r="BK103" s="239">
        <v>0</v>
      </c>
      <c r="BL103" s="239">
        <v>0</v>
      </c>
      <c r="BM103" s="239">
        <v>0</v>
      </c>
      <c r="BN103" s="239">
        <v>0</v>
      </c>
      <c r="BO103" s="239">
        <v>0</v>
      </c>
      <c r="BP103" s="239">
        <v>0</v>
      </c>
      <c r="BQ103" s="239">
        <v>0</v>
      </c>
      <c r="BR103" s="239">
        <v>0</v>
      </c>
      <c r="BS103" s="239">
        <v>0</v>
      </c>
      <c r="BT103" s="239">
        <v>0</v>
      </c>
      <c r="BU103" s="239">
        <v>0</v>
      </c>
      <c r="BV103" s="239">
        <v>0</v>
      </c>
      <c r="BW103" s="239">
        <v>0</v>
      </c>
      <c r="BX103" s="239">
        <v>0</v>
      </c>
      <c r="BY103" s="239">
        <v>0</v>
      </c>
      <c r="BZ103" s="239">
        <v>0</v>
      </c>
      <c r="CA103" s="239">
        <v>0</v>
      </c>
      <c r="CB103" s="239">
        <v>0</v>
      </c>
      <c r="CC103" s="239">
        <v>0</v>
      </c>
      <c r="CD103" s="239">
        <v>0</v>
      </c>
      <c r="CE103" s="239">
        <v>0</v>
      </c>
      <c r="CF103" s="239">
        <v>0</v>
      </c>
      <c r="CG103" s="239"/>
      <c r="CH103" s="239"/>
      <c r="CI103" s="239"/>
      <c r="CJ103" s="392">
        <v>0</v>
      </c>
      <c r="CK103" s="446"/>
      <c r="CL103" s="446"/>
    </row>
    <row r="104" spans="1:90" hidden="1" x14ac:dyDescent="0.2">
      <c r="A104" s="620"/>
      <c r="B104" s="238" t="s">
        <v>1511</v>
      </c>
      <c r="C104" s="429" t="s">
        <v>1510</v>
      </c>
      <c r="D104" s="429">
        <v>0</v>
      </c>
      <c r="E104" s="429">
        <v>0</v>
      </c>
      <c r="F104" s="239">
        <v>0</v>
      </c>
      <c r="G104" s="239">
        <v>0</v>
      </c>
      <c r="H104" s="239">
        <v>0</v>
      </c>
      <c r="I104" s="239">
        <v>0</v>
      </c>
      <c r="J104" s="239">
        <v>0</v>
      </c>
      <c r="K104" s="239">
        <v>0</v>
      </c>
      <c r="L104" s="239">
        <v>0</v>
      </c>
      <c r="M104" s="239">
        <v>0</v>
      </c>
      <c r="N104" s="239">
        <v>0</v>
      </c>
      <c r="O104" s="239">
        <v>0</v>
      </c>
      <c r="P104" s="239">
        <v>0</v>
      </c>
      <c r="Q104" s="445">
        <v>0</v>
      </c>
      <c r="R104" s="445">
        <v>0</v>
      </c>
      <c r="S104" s="239">
        <v>0</v>
      </c>
      <c r="T104" s="239">
        <v>0</v>
      </c>
      <c r="U104" s="239">
        <v>0</v>
      </c>
      <c r="V104" s="239">
        <v>0</v>
      </c>
      <c r="W104" s="239">
        <v>0</v>
      </c>
      <c r="X104" s="445">
        <v>0</v>
      </c>
      <c r="Y104" s="239">
        <v>0</v>
      </c>
      <c r="Z104" s="239">
        <v>0</v>
      </c>
      <c r="AA104" s="239">
        <v>0</v>
      </c>
      <c r="AB104" s="239">
        <v>0</v>
      </c>
      <c r="AC104" s="239">
        <v>0</v>
      </c>
      <c r="AD104" s="239">
        <v>0</v>
      </c>
      <c r="AE104" s="239">
        <v>0</v>
      </c>
      <c r="AF104" s="239">
        <v>0</v>
      </c>
      <c r="AG104" s="239">
        <v>0</v>
      </c>
      <c r="AH104" s="239">
        <v>0</v>
      </c>
      <c r="AI104" s="239">
        <v>0</v>
      </c>
      <c r="AJ104" s="239">
        <v>0</v>
      </c>
      <c r="AK104" s="239">
        <v>0</v>
      </c>
      <c r="AL104" s="239">
        <v>0</v>
      </c>
      <c r="AM104" s="239">
        <v>0</v>
      </c>
      <c r="AN104" s="239">
        <v>0</v>
      </c>
      <c r="AO104" s="239">
        <v>0</v>
      </c>
      <c r="AP104" s="239">
        <v>0</v>
      </c>
      <c r="AQ104" s="239">
        <v>0</v>
      </c>
      <c r="AR104" s="239">
        <v>0</v>
      </c>
      <c r="AS104" s="239">
        <v>0</v>
      </c>
      <c r="AT104" s="239">
        <v>0</v>
      </c>
      <c r="AU104" s="239">
        <v>0</v>
      </c>
      <c r="AV104" s="239">
        <v>0</v>
      </c>
      <c r="AW104" s="239">
        <v>0</v>
      </c>
      <c r="AX104" s="239">
        <v>0</v>
      </c>
      <c r="AY104" s="239">
        <v>0</v>
      </c>
      <c r="AZ104" s="239">
        <v>0</v>
      </c>
      <c r="BA104" s="239">
        <v>0</v>
      </c>
      <c r="BB104" s="239">
        <v>0</v>
      </c>
      <c r="BC104" s="239">
        <v>0</v>
      </c>
      <c r="BD104" s="239">
        <v>0</v>
      </c>
      <c r="BE104" s="239">
        <v>0</v>
      </c>
      <c r="BF104" s="239">
        <v>0</v>
      </c>
      <c r="BG104" s="239">
        <v>0</v>
      </c>
      <c r="BH104" s="239">
        <v>0</v>
      </c>
      <c r="BI104" s="239">
        <v>0</v>
      </c>
      <c r="BJ104" s="239">
        <v>0</v>
      </c>
      <c r="BK104" s="239">
        <v>0</v>
      </c>
      <c r="BL104" s="239">
        <v>0</v>
      </c>
      <c r="BM104" s="239">
        <v>0</v>
      </c>
      <c r="BN104" s="239">
        <v>0</v>
      </c>
      <c r="BO104" s="239">
        <v>0</v>
      </c>
      <c r="BP104" s="239">
        <v>0</v>
      </c>
      <c r="BQ104" s="239">
        <v>0</v>
      </c>
      <c r="BR104" s="239">
        <v>0</v>
      </c>
      <c r="BS104" s="239">
        <v>0</v>
      </c>
      <c r="BT104" s="239">
        <v>0</v>
      </c>
      <c r="BU104" s="239">
        <v>0</v>
      </c>
      <c r="BV104" s="239">
        <v>0</v>
      </c>
      <c r="BW104" s="239">
        <v>0</v>
      </c>
      <c r="BX104" s="239">
        <v>0</v>
      </c>
      <c r="BY104" s="239">
        <v>0</v>
      </c>
      <c r="BZ104" s="239">
        <v>0</v>
      </c>
      <c r="CA104" s="239">
        <v>0</v>
      </c>
      <c r="CB104" s="239">
        <v>0</v>
      </c>
      <c r="CC104" s="239">
        <v>0</v>
      </c>
      <c r="CD104" s="239">
        <v>0</v>
      </c>
      <c r="CE104" s="239">
        <v>0</v>
      </c>
      <c r="CF104" s="239">
        <v>0</v>
      </c>
      <c r="CG104" s="239"/>
      <c r="CH104" s="239"/>
      <c r="CI104" s="239"/>
      <c r="CJ104" s="392">
        <v>0</v>
      </c>
      <c r="CK104" s="446"/>
      <c r="CL104" s="446"/>
    </row>
    <row r="105" spans="1:90" hidden="1" x14ac:dyDescent="0.2">
      <c r="A105" s="620"/>
      <c r="B105" s="238" t="s">
        <v>1513</v>
      </c>
      <c r="C105" s="429" t="s">
        <v>1512</v>
      </c>
      <c r="D105" s="429">
        <v>0</v>
      </c>
      <c r="E105" s="429">
        <v>0</v>
      </c>
      <c r="F105" s="239">
        <v>0</v>
      </c>
      <c r="G105" s="239">
        <v>0</v>
      </c>
      <c r="H105" s="239">
        <v>0</v>
      </c>
      <c r="I105" s="239">
        <v>0</v>
      </c>
      <c r="J105" s="239">
        <v>0</v>
      </c>
      <c r="K105" s="239">
        <v>0</v>
      </c>
      <c r="L105" s="239">
        <v>0</v>
      </c>
      <c r="M105" s="239">
        <v>0</v>
      </c>
      <c r="N105" s="239">
        <v>0</v>
      </c>
      <c r="O105" s="239">
        <v>0</v>
      </c>
      <c r="P105" s="239">
        <v>0</v>
      </c>
      <c r="Q105" s="445">
        <v>0</v>
      </c>
      <c r="R105" s="445">
        <v>0</v>
      </c>
      <c r="S105" s="239">
        <v>0</v>
      </c>
      <c r="T105" s="239">
        <v>0</v>
      </c>
      <c r="U105" s="239">
        <v>0</v>
      </c>
      <c r="V105" s="239">
        <v>0</v>
      </c>
      <c r="W105" s="239">
        <v>0</v>
      </c>
      <c r="X105" s="445">
        <v>0</v>
      </c>
      <c r="Y105" s="239">
        <v>0</v>
      </c>
      <c r="Z105" s="239">
        <v>0</v>
      </c>
      <c r="AA105" s="239">
        <v>0</v>
      </c>
      <c r="AB105" s="239">
        <v>0</v>
      </c>
      <c r="AC105" s="239">
        <v>0</v>
      </c>
      <c r="AD105" s="239">
        <v>0</v>
      </c>
      <c r="AE105" s="239">
        <v>0</v>
      </c>
      <c r="AF105" s="239">
        <v>0</v>
      </c>
      <c r="AG105" s="239">
        <v>0</v>
      </c>
      <c r="AH105" s="239">
        <v>0</v>
      </c>
      <c r="AI105" s="239">
        <v>0</v>
      </c>
      <c r="AJ105" s="239">
        <v>0</v>
      </c>
      <c r="AK105" s="239">
        <v>0</v>
      </c>
      <c r="AL105" s="239">
        <v>0</v>
      </c>
      <c r="AM105" s="239">
        <v>0</v>
      </c>
      <c r="AN105" s="239">
        <v>0</v>
      </c>
      <c r="AO105" s="239">
        <v>0</v>
      </c>
      <c r="AP105" s="239">
        <v>0</v>
      </c>
      <c r="AQ105" s="239">
        <v>0</v>
      </c>
      <c r="AR105" s="239">
        <v>0</v>
      </c>
      <c r="AS105" s="239">
        <v>0</v>
      </c>
      <c r="AT105" s="239">
        <v>0</v>
      </c>
      <c r="AU105" s="239">
        <v>0</v>
      </c>
      <c r="AV105" s="239">
        <v>0</v>
      </c>
      <c r="AW105" s="239">
        <v>0</v>
      </c>
      <c r="AX105" s="239">
        <v>0</v>
      </c>
      <c r="AY105" s="239">
        <v>0</v>
      </c>
      <c r="AZ105" s="239">
        <v>0</v>
      </c>
      <c r="BA105" s="239">
        <v>0</v>
      </c>
      <c r="BB105" s="239">
        <v>0</v>
      </c>
      <c r="BC105" s="239">
        <v>0</v>
      </c>
      <c r="BD105" s="239">
        <v>0</v>
      </c>
      <c r="BE105" s="239">
        <v>0</v>
      </c>
      <c r="BF105" s="239">
        <v>0</v>
      </c>
      <c r="BG105" s="239">
        <v>0</v>
      </c>
      <c r="BH105" s="239">
        <v>0</v>
      </c>
      <c r="BI105" s="239">
        <v>0</v>
      </c>
      <c r="BJ105" s="239">
        <v>0</v>
      </c>
      <c r="BK105" s="239">
        <v>0</v>
      </c>
      <c r="BL105" s="239">
        <v>0</v>
      </c>
      <c r="BM105" s="239">
        <v>0</v>
      </c>
      <c r="BN105" s="239">
        <v>0</v>
      </c>
      <c r="BO105" s="239">
        <v>0</v>
      </c>
      <c r="BP105" s="239">
        <v>0</v>
      </c>
      <c r="BQ105" s="239">
        <v>0</v>
      </c>
      <c r="BR105" s="239">
        <v>0</v>
      </c>
      <c r="BS105" s="239">
        <v>0</v>
      </c>
      <c r="BT105" s="239">
        <v>0</v>
      </c>
      <c r="BU105" s="239">
        <v>0</v>
      </c>
      <c r="BV105" s="239">
        <v>0</v>
      </c>
      <c r="BW105" s="239">
        <v>0</v>
      </c>
      <c r="BX105" s="239">
        <v>0</v>
      </c>
      <c r="BY105" s="239">
        <v>0</v>
      </c>
      <c r="BZ105" s="239">
        <v>0</v>
      </c>
      <c r="CA105" s="239">
        <v>0</v>
      </c>
      <c r="CB105" s="239">
        <v>0</v>
      </c>
      <c r="CC105" s="239">
        <v>0</v>
      </c>
      <c r="CD105" s="239">
        <v>0</v>
      </c>
      <c r="CE105" s="239">
        <v>0</v>
      </c>
      <c r="CF105" s="239">
        <v>0</v>
      </c>
      <c r="CG105" s="239"/>
      <c r="CH105" s="239"/>
      <c r="CI105" s="239"/>
      <c r="CJ105" s="392">
        <v>0</v>
      </c>
      <c r="CK105" s="446"/>
      <c r="CL105" s="446"/>
    </row>
    <row r="106" spans="1:90" hidden="1" x14ac:dyDescent="0.2">
      <c r="A106" s="620"/>
      <c r="B106" s="238" t="s">
        <v>1609</v>
      </c>
      <c r="C106" s="429" t="s">
        <v>1514</v>
      </c>
      <c r="D106" s="429">
        <v>0</v>
      </c>
      <c r="E106" s="429">
        <v>0</v>
      </c>
      <c r="F106" s="239">
        <v>0</v>
      </c>
      <c r="G106" s="239">
        <v>0</v>
      </c>
      <c r="H106" s="239">
        <v>0</v>
      </c>
      <c r="I106" s="239">
        <v>0</v>
      </c>
      <c r="J106" s="239">
        <v>0</v>
      </c>
      <c r="K106" s="239">
        <v>0</v>
      </c>
      <c r="L106" s="239">
        <v>0</v>
      </c>
      <c r="M106" s="239">
        <v>0</v>
      </c>
      <c r="N106" s="239">
        <v>0</v>
      </c>
      <c r="O106" s="239">
        <v>0</v>
      </c>
      <c r="P106" s="239">
        <v>0</v>
      </c>
      <c r="Q106" s="445">
        <v>0</v>
      </c>
      <c r="R106" s="445">
        <v>0</v>
      </c>
      <c r="S106" s="239">
        <v>0</v>
      </c>
      <c r="T106" s="239">
        <v>0</v>
      </c>
      <c r="U106" s="239">
        <v>0</v>
      </c>
      <c r="V106" s="239">
        <v>0</v>
      </c>
      <c r="W106" s="239">
        <v>0</v>
      </c>
      <c r="X106" s="445">
        <v>0</v>
      </c>
      <c r="Y106" s="239">
        <v>0</v>
      </c>
      <c r="Z106" s="239">
        <v>0</v>
      </c>
      <c r="AA106" s="239">
        <v>0</v>
      </c>
      <c r="AB106" s="239">
        <v>0</v>
      </c>
      <c r="AC106" s="239">
        <v>0</v>
      </c>
      <c r="AD106" s="239">
        <v>0</v>
      </c>
      <c r="AE106" s="239">
        <v>0</v>
      </c>
      <c r="AF106" s="239">
        <v>0</v>
      </c>
      <c r="AG106" s="239">
        <v>0</v>
      </c>
      <c r="AH106" s="239">
        <v>0</v>
      </c>
      <c r="AI106" s="239">
        <v>0</v>
      </c>
      <c r="AJ106" s="239">
        <v>0</v>
      </c>
      <c r="AK106" s="239">
        <v>0</v>
      </c>
      <c r="AL106" s="239">
        <v>0</v>
      </c>
      <c r="AM106" s="239">
        <v>0</v>
      </c>
      <c r="AN106" s="239">
        <v>0</v>
      </c>
      <c r="AO106" s="239">
        <v>0</v>
      </c>
      <c r="AP106" s="239">
        <v>0</v>
      </c>
      <c r="AQ106" s="239">
        <v>0</v>
      </c>
      <c r="AR106" s="239">
        <v>0</v>
      </c>
      <c r="AS106" s="239">
        <v>0</v>
      </c>
      <c r="AT106" s="239">
        <v>0</v>
      </c>
      <c r="AU106" s="239">
        <v>0</v>
      </c>
      <c r="AV106" s="239">
        <v>0</v>
      </c>
      <c r="AW106" s="239">
        <v>0</v>
      </c>
      <c r="AX106" s="239">
        <v>0</v>
      </c>
      <c r="AY106" s="239">
        <v>0</v>
      </c>
      <c r="AZ106" s="239">
        <v>0</v>
      </c>
      <c r="BA106" s="239">
        <v>0</v>
      </c>
      <c r="BB106" s="239">
        <v>0</v>
      </c>
      <c r="BC106" s="239">
        <v>0</v>
      </c>
      <c r="BD106" s="239">
        <v>0</v>
      </c>
      <c r="BE106" s="239">
        <v>0</v>
      </c>
      <c r="BF106" s="239">
        <v>0</v>
      </c>
      <c r="BG106" s="239">
        <v>0</v>
      </c>
      <c r="BH106" s="239">
        <v>0</v>
      </c>
      <c r="BI106" s="239">
        <v>0</v>
      </c>
      <c r="BJ106" s="239">
        <v>0</v>
      </c>
      <c r="BK106" s="239">
        <v>0</v>
      </c>
      <c r="BL106" s="239">
        <v>0</v>
      </c>
      <c r="BM106" s="239">
        <v>0</v>
      </c>
      <c r="BN106" s="239">
        <v>0</v>
      </c>
      <c r="BO106" s="239">
        <v>0</v>
      </c>
      <c r="BP106" s="239">
        <v>0</v>
      </c>
      <c r="BQ106" s="239">
        <v>0</v>
      </c>
      <c r="BR106" s="239">
        <v>0</v>
      </c>
      <c r="BS106" s="239">
        <v>0</v>
      </c>
      <c r="BT106" s="239">
        <v>0</v>
      </c>
      <c r="BU106" s="239">
        <v>0</v>
      </c>
      <c r="BV106" s="239">
        <v>0</v>
      </c>
      <c r="BW106" s="239">
        <v>0</v>
      </c>
      <c r="BX106" s="239">
        <v>0</v>
      </c>
      <c r="BY106" s="239">
        <v>0</v>
      </c>
      <c r="BZ106" s="239">
        <v>0</v>
      </c>
      <c r="CA106" s="239">
        <v>0</v>
      </c>
      <c r="CB106" s="239">
        <v>0</v>
      </c>
      <c r="CC106" s="239">
        <v>0</v>
      </c>
      <c r="CD106" s="239">
        <v>0</v>
      </c>
      <c r="CE106" s="239">
        <v>0</v>
      </c>
      <c r="CF106" s="239">
        <v>0</v>
      </c>
      <c r="CG106" s="239"/>
      <c r="CH106" s="239"/>
      <c r="CI106" s="239"/>
      <c r="CJ106" s="392">
        <v>0</v>
      </c>
      <c r="CK106" s="446"/>
      <c r="CL106" s="446"/>
    </row>
    <row r="107" spans="1:90" hidden="1" x14ac:dyDescent="0.2">
      <c r="A107" s="620"/>
      <c r="B107" s="238" t="s">
        <v>1610</v>
      </c>
      <c r="C107" s="429" t="s">
        <v>1516</v>
      </c>
      <c r="D107" s="429">
        <v>0</v>
      </c>
      <c r="E107" s="429">
        <v>0</v>
      </c>
      <c r="F107" s="239">
        <v>0</v>
      </c>
      <c r="G107" s="239">
        <v>0</v>
      </c>
      <c r="H107" s="239">
        <v>0</v>
      </c>
      <c r="I107" s="239">
        <v>0</v>
      </c>
      <c r="J107" s="239">
        <v>0</v>
      </c>
      <c r="K107" s="239">
        <v>0</v>
      </c>
      <c r="L107" s="239">
        <v>0</v>
      </c>
      <c r="M107" s="239">
        <v>0</v>
      </c>
      <c r="N107" s="239">
        <v>0</v>
      </c>
      <c r="O107" s="239">
        <v>0</v>
      </c>
      <c r="P107" s="239">
        <v>0</v>
      </c>
      <c r="Q107" s="445">
        <v>0</v>
      </c>
      <c r="R107" s="445">
        <v>0</v>
      </c>
      <c r="S107" s="239">
        <v>0</v>
      </c>
      <c r="T107" s="239">
        <v>0</v>
      </c>
      <c r="U107" s="239">
        <v>0</v>
      </c>
      <c r="V107" s="239">
        <v>0</v>
      </c>
      <c r="W107" s="239">
        <v>0</v>
      </c>
      <c r="X107" s="445">
        <v>0</v>
      </c>
      <c r="Y107" s="239">
        <v>0</v>
      </c>
      <c r="Z107" s="239">
        <v>0</v>
      </c>
      <c r="AA107" s="239">
        <v>0</v>
      </c>
      <c r="AB107" s="239">
        <v>0</v>
      </c>
      <c r="AC107" s="239">
        <v>0</v>
      </c>
      <c r="AD107" s="239">
        <v>0</v>
      </c>
      <c r="AE107" s="239">
        <v>0</v>
      </c>
      <c r="AF107" s="239">
        <v>0</v>
      </c>
      <c r="AG107" s="239">
        <v>0</v>
      </c>
      <c r="AH107" s="239">
        <v>0</v>
      </c>
      <c r="AI107" s="239">
        <v>0</v>
      </c>
      <c r="AJ107" s="239">
        <v>0</v>
      </c>
      <c r="AK107" s="239">
        <v>0</v>
      </c>
      <c r="AL107" s="239">
        <v>0</v>
      </c>
      <c r="AM107" s="239">
        <v>0</v>
      </c>
      <c r="AN107" s="239">
        <v>0</v>
      </c>
      <c r="AO107" s="239">
        <v>0</v>
      </c>
      <c r="AP107" s="239">
        <v>0</v>
      </c>
      <c r="AQ107" s="239">
        <v>0</v>
      </c>
      <c r="AR107" s="239">
        <v>0</v>
      </c>
      <c r="AS107" s="239">
        <v>0</v>
      </c>
      <c r="AT107" s="239">
        <v>0</v>
      </c>
      <c r="AU107" s="239">
        <v>0</v>
      </c>
      <c r="AV107" s="239">
        <v>0</v>
      </c>
      <c r="AW107" s="239">
        <v>0</v>
      </c>
      <c r="AX107" s="239">
        <v>0</v>
      </c>
      <c r="AY107" s="239">
        <v>0</v>
      </c>
      <c r="AZ107" s="239">
        <v>0</v>
      </c>
      <c r="BA107" s="239">
        <v>0</v>
      </c>
      <c r="BB107" s="239">
        <v>0</v>
      </c>
      <c r="BC107" s="239">
        <v>0</v>
      </c>
      <c r="BD107" s="239">
        <v>0</v>
      </c>
      <c r="BE107" s="239">
        <v>0</v>
      </c>
      <c r="BF107" s="239">
        <v>0</v>
      </c>
      <c r="BG107" s="239">
        <v>0</v>
      </c>
      <c r="BH107" s="239">
        <v>0</v>
      </c>
      <c r="BI107" s="239">
        <v>0</v>
      </c>
      <c r="BJ107" s="239">
        <v>0</v>
      </c>
      <c r="BK107" s="239">
        <v>0</v>
      </c>
      <c r="BL107" s="239">
        <v>0</v>
      </c>
      <c r="BM107" s="239">
        <v>0</v>
      </c>
      <c r="BN107" s="239">
        <v>0</v>
      </c>
      <c r="BO107" s="239">
        <v>0</v>
      </c>
      <c r="BP107" s="239">
        <v>0</v>
      </c>
      <c r="BQ107" s="239">
        <v>0</v>
      </c>
      <c r="BR107" s="239">
        <v>0</v>
      </c>
      <c r="BS107" s="239">
        <v>0</v>
      </c>
      <c r="BT107" s="239">
        <v>0</v>
      </c>
      <c r="BU107" s="239">
        <v>0</v>
      </c>
      <c r="BV107" s="239">
        <v>0</v>
      </c>
      <c r="BW107" s="239">
        <v>0</v>
      </c>
      <c r="BX107" s="239">
        <v>0</v>
      </c>
      <c r="BY107" s="239">
        <v>0</v>
      </c>
      <c r="BZ107" s="239">
        <v>0</v>
      </c>
      <c r="CA107" s="239">
        <v>0</v>
      </c>
      <c r="CB107" s="239">
        <v>0</v>
      </c>
      <c r="CC107" s="239">
        <v>0</v>
      </c>
      <c r="CD107" s="239">
        <v>0</v>
      </c>
      <c r="CE107" s="239">
        <v>0</v>
      </c>
      <c r="CF107" s="239">
        <v>0</v>
      </c>
      <c r="CG107" s="239"/>
      <c r="CH107" s="239"/>
      <c r="CI107" s="239"/>
      <c r="CJ107" s="392">
        <v>0</v>
      </c>
      <c r="CK107" s="446"/>
      <c r="CL107" s="446"/>
    </row>
    <row r="108" spans="1:90" hidden="1" x14ac:dyDescent="0.2">
      <c r="A108" s="620"/>
      <c r="B108" s="238" t="s">
        <v>1611</v>
      </c>
      <c r="C108" s="429" t="s">
        <v>1518</v>
      </c>
      <c r="D108" s="429">
        <v>0</v>
      </c>
      <c r="E108" s="429">
        <v>0</v>
      </c>
      <c r="F108" s="239">
        <v>0</v>
      </c>
      <c r="G108" s="239">
        <v>0</v>
      </c>
      <c r="H108" s="239">
        <v>0</v>
      </c>
      <c r="I108" s="239">
        <v>0</v>
      </c>
      <c r="J108" s="239">
        <v>0</v>
      </c>
      <c r="K108" s="239">
        <v>0</v>
      </c>
      <c r="L108" s="239">
        <v>0</v>
      </c>
      <c r="M108" s="239">
        <v>0</v>
      </c>
      <c r="N108" s="239">
        <v>0</v>
      </c>
      <c r="O108" s="239">
        <v>0</v>
      </c>
      <c r="P108" s="239">
        <v>0</v>
      </c>
      <c r="Q108" s="445">
        <v>0</v>
      </c>
      <c r="R108" s="445">
        <v>0</v>
      </c>
      <c r="S108" s="239">
        <v>0</v>
      </c>
      <c r="T108" s="239">
        <v>0</v>
      </c>
      <c r="U108" s="239">
        <v>0</v>
      </c>
      <c r="V108" s="239">
        <v>0</v>
      </c>
      <c r="W108" s="239">
        <v>0</v>
      </c>
      <c r="X108" s="445">
        <v>0</v>
      </c>
      <c r="Y108" s="239">
        <v>0</v>
      </c>
      <c r="Z108" s="239">
        <v>0</v>
      </c>
      <c r="AA108" s="239">
        <v>0</v>
      </c>
      <c r="AB108" s="239">
        <v>0</v>
      </c>
      <c r="AC108" s="239">
        <v>0</v>
      </c>
      <c r="AD108" s="239">
        <v>0</v>
      </c>
      <c r="AE108" s="239">
        <v>0</v>
      </c>
      <c r="AF108" s="239">
        <v>0</v>
      </c>
      <c r="AG108" s="239">
        <v>0</v>
      </c>
      <c r="AH108" s="239">
        <v>0</v>
      </c>
      <c r="AI108" s="239">
        <v>0</v>
      </c>
      <c r="AJ108" s="239">
        <v>0</v>
      </c>
      <c r="AK108" s="239">
        <v>0</v>
      </c>
      <c r="AL108" s="239">
        <v>0</v>
      </c>
      <c r="AM108" s="239">
        <v>0</v>
      </c>
      <c r="AN108" s="239">
        <v>0</v>
      </c>
      <c r="AO108" s="239">
        <v>0</v>
      </c>
      <c r="AP108" s="239">
        <v>0</v>
      </c>
      <c r="AQ108" s="239">
        <v>0</v>
      </c>
      <c r="AR108" s="239">
        <v>0</v>
      </c>
      <c r="AS108" s="239">
        <v>0</v>
      </c>
      <c r="AT108" s="239">
        <v>0</v>
      </c>
      <c r="AU108" s="239">
        <v>0</v>
      </c>
      <c r="AV108" s="239">
        <v>0</v>
      </c>
      <c r="AW108" s="239">
        <v>0</v>
      </c>
      <c r="AX108" s="239">
        <v>0</v>
      </c>
      <c r="AY108" s="239">
        <v>0</v>
      </c>
      <c r="AZ108" s="239">
        <v>0</v>
      </c>
      <c r="BA108" s="239">
        <v>0</v>
      </c>
      <c r="BB108" s="239">
        <v>0</v>
      </c>
      <c r="BC108" s="239">
        <v>0</v>
      </c>
      <c r="BD108" s="239">
        <v>0</v>
      </c>
      <c r="BE108" s="239">
        <v>0</v>
      </c>
      <c r="BF108" s="239">
        <v>0</v>
      </c>
      <c r="BG108" s="239">
        <v>0</v>
      </c>
      <c r="BH108" s="239">
        <v>0</v>
      </c>
      <c r="BI108" s="239">
        <v>0</v>
      </c>
      <c r="BJ108" s="239">
        <v>0</v>
      </c>
      <c r="BK108" s="239">
        <v>0</v>
      </c>
      <c r="BL108" s="239">
        <v>0</v>
      </c>
      <c r="BM108" s="239">
        <v>0</v>
      </c>
      <c r="BN108" s="239">
        <v>0</v>
      </c>
      <c r="BO108" s="239">
        <v>0</v>
      </c>
      <c r="BP108" s="239">
        <v>0</v>
      </c>
      <c r="BQ108" s="239">
        <v>0</v>
      </c>
      <c r="BR108" s="239">
        <v>0</v>
      </c>
      <c r="BS108" s="239">
        <v>0</v>
      </c>
      <c r="BT108" s="239">
        <v>0</v>
      </c>
      <c r="BU108" s="239">
        <v>0</v>
      </c>
      <c r="BV108" s="239">
        <v>0</v>
      </c>
      <c r="BW108" s="239">
        <v>0</v>
      </c>
      <c r="BX108" s="239">
        <v>0</v>
      </c>
      <c r="BY108" s="239">
        <v>0</v>
      </c>
      <c r="BZ108" s="239">
        <v>0</v>
      </c>
      <c r="CA108" s="239">
        <v>0</v>
      </c>
      <c r="CB108" s="239">
        <v>0</v>
      </c>
      <c r="CC108" s="239">
        <v>0</v>
      </c>
      <c r="CD108" s="239">
        <v>0</v>
      </c>
      <c r="CE108" s="239">
        <v>0</v>
      </c>
      <c r="CF108" s="239">
        <v>0</v>
      </c>
      <c r="CG108" s="239"/>
      <c r="CH108" s="239"/>
      <c r="CI108" s="239"/>
      <c r="CJ108" s="392">
        <v>0</v>
      </c>
      <c r="CK108" s="446"/>
      <c r="CL108" s="446"/>
    </row>
    <row r="109" spans="1:90" hidden="1" x14ac:dyDescent="0.2">
      <c r="A109" s="620"/>
      <c r="B109" s="238" t="s">
        <v>1521</v>
      </c>
      <c r="C109" s="429" t="s">
        <v>1520</v>
      </c>
      <c r="D109" s="429">
        <v>0</v>
      </c>
      <c r="E109" s="429">
        <v>0</v>
      </c>
      <c r="F109" s="239">
        <v>0</v>
      </c>
      <c r="G109" s="239">
        <v>0</v>
      </c>
      <c r="H109" s="239">
        <v>0</v>
      </c>
      <c r="I109" s="239">
        <v>0</v>
      </c>
      <c r="J109" s="239">
        <v>0</v>
      </c>
      <c r="K109" s="239">
        <v>0</v>
      </c>
      <c r="L109" s="239">
        <v>0</v>
      </c>
      <c r="M109" s="239">
        <v>0</v>
      </c>
      <c r="N109" s="239">
        <v>0</v>
      </c>
      <c r="O109" s="239">
        <v>0</v>
      </c>
      <c r="P109" s="239">
        <v>0</v>
      </c>
      <c r="Q109" s="445">
        <v>0</v>
      </c>
      <c r="R109" s="445">
        <v>0</v>
      </c>
      <c r="S109" s="239">
        <v>0</v>
      </c>
      <c r="T109" s="239">
        <v>0</v>
      </c>
      <c r="U109" s="239">
        <v>0</v>
      </c>
      <c r="V109" s="239">
        <v>0</v>
      </c>
      <c r="W109" s="239">
        <v>0</v>
      </c>
      <c r="X109" s="445">
        <v>0</v>
      </c>
      <c r="Y109" s="239">
        <v>0</v>
      </c>
      <c r="Z109" s="239">
        <v>0</v>
      </c>
      <c r="AA109" s="239">
        <v>0</v>
      </c>
      <c r="AB109" s="239">
        <v>0</v>
      </c>
      <c r="AC109" s="239">
        <v>0</v>
      </c>
      <c r="AD109" s="239">
        <v>0</v>
      </c>
      <c r="AE109" s="239">
        <v>0</v>
      </c>
      <c r="AF109" s="239">
        <v>0</v>
      </c>
      <c r="AG109" s="239">
        <v>0</v>
      </c>
      <c r="AH109" s="239">
        <v>0</v>
      </c>
      <c r="AI109" s="239">
        <v>0</v>
      </c>
      <c r="AJ109" s="239">
        <v>0</v>
      </c>
      <c r="AK109" s="239">
        <v>0</v>
      </c>
      <c r="AL109" s="239">
        <v>0</v>
      </c>
      <c r="AM109" s="239">
        <v>0</v>
      </c>
      <c r="AN109" s="239">
        <v>0</v>
      </c>
      <c r="AO109" s="239">
        <v>0</v>
      </c>
      <c r="AP109" s="239">
        <v>0</v>
      </c>
      <c r="AQ109" s="239">
        <v>0</v>
      </c>
      <c r="AR109" s="239">
        <v>0</v>
      </c>
      <c r="AS109" s="239">
        <v>0</v>
      </c>
      <c r="AT109" s="239">
        <v>0</v>
      </c>
      <c r="AU109" s="239">
        <v>0</v>
      </c>
      <c r="AV109" s="239">
        <v>0</v>
      </c>
      <c r="AW109" s="239">
        <v>0</v>
      </c>
      <c r="AX109" s="239">
        <v>0</v>
      </c>
      <c r="AY109" s="239">
        <v>0</v>
      </c>
      <c r="AZ109" s="239">
        <v>0</v>
      </c>
      <c r="BA109" s="239">
        <v>0</v>
      </c>
      <c r="BB109" s="239">
        <v>0</v>
      </c>
      <c r="BC109" s="239">
        <v>0</v>
      </c>
      <c r="BD109" s="239">
        <v>0</v>
      </c>
      <c r="BE109" s="239">
        <v>0</v>
      </c>
      <c r="BF109" s="239">
        <v>0</v>
      </c>
      <c r="BG109" s="239">
        <v>0</v>
      </c>
      <c r="BH109" s="239">
        <v>0</v>
      </c>
      <c r="BI109" s="239">
        <v>0</v>
      </c>
      <c r="BJ109" s="239">
        <v>0</v>
      </c>
      <c r="BK109" s="239">
        <v>0</v>
      </c>
      <c r="BL109" s="239">
        <v>0</v>
      </c>
      <c r="BM109" s="239">
        <v>0</v>
      </c>
      <c r="BN109" s="239">
        <v>0</v>
      </c>
      <c r="BO109" s="239">
        <v>0</v>
      </c>
      <c r="BP109" s="239">
        <v>0</v>
      </c>
      <c r="BQ109" s="239">
        <v>0</v>
      </c>
      <c r="BR109" s="239">
        <v>0</v>
      </c>
      <c r="BS109" s="239">
        <v>0</v>
      </c>
      <c r="BT109" s="239">
        <v>0</v>
      </c>
      <c r="BU109" s="239">
        <v>0</v>
      </c>
      <c r="BV109" s="239">
        <v>0</v>
      </c>
      <c r="BW109" s="239">
        <v>0</v>
      </c>
      <c r="BX109" s="239">
        <v>0</v>
      </c>
      <c r="BY109" s="239">
        <v>0</v>
      </c>
      <c r="BZ109" s="239">
        <v>0</v>
      </c>
      <c r="CA109" s="239">
        <v>0</v>
      </c>
      <c r="CB109" s="239">
        <v>0</v>
      </c>
      <c r="CC109" s="239">
        <v>0</v>
      </c>
      <c r="CD109" s="239">
        <v>0</v>
      </c>
      <c r="CE109" s="239">
        <v>0</v>
      </c>
      <c r="CF109" s="239">
        <v>0</v>
      </c>
      <c r="CG109" s="239"/>
      <c r="CH109" s="239"/>
      <c r="CI109" s="239"/>
      <c r="CJ109" s="392">
        <v>0</v>
      </c>
      <c r="CK109" s="446"/>
      <c r="CL109" s="446"/>
    </row>
    <row r="110" spans="1:90" hidden="1" x14ac:dyDescent="0.2">
      <c r="A110" s="620"/>
      <c r="B110" s="238" t="s">
        <v>1612</v>
      </c>
      <c r="C110" s="429" t="s">
        <v>1522</v>
      </c>
      <c r="D110" s="429">
        <v>0</v>
      </c>
      <c r="E110" s="429">
        <v>0</v>
      </c>
      <c r="F110" s="239">
        <v>0</v>
      </c>
      <c r="G110" s="239">
        <v>0</v>
      </c>
      <c r="H110" s="239">
        <v>0</v>
      </c>
      <c r="I110" s="239">
        <v>0</v>
      </c>
      <c r="J110" s="239">
        <v>0</v>
      </c>
      <c r="K110" s="239">
        <v>0</v>
      </c>
      <c r="L110" s="239">
        <v>0</v>
      </c>
      <c r="M110" s="239">
        <v>0</v>
      </c>
      <c r="N110" s="239">
        <v>0</v>
      </c>
      <c r="O110" s="239">
        <v>0</v>
      </c>
      <c r="P110" s="239">
        <v>0</v>
      </c>
      <c r="Q110" s="445">
        <v>0</v>
      </c>
      <c r="R110" s="445">
        <v>0</v>
      </c>
      <c r="S110" s="239">
        <v>0</v>
      </c>
      <c r="T110" s="239">
        <v>0</v>
      </c>
      <c r="U110" s="239">
        <v>0</v>
      </c>
      <c r="V110" s="239">
        <v>0</v>
      </c>
      <c r="W110" s="239">
        <v>0</v>
      </c>
      <c r="X110" s="445">
        <v>0</v>
      </c>
      <c r="Y110" s="239">
        <v>0</v>
      </c>
      <c r="Z110" s="239">
        <v>0</v>
      </c>
      <c r="AA110" s="239">
        <v>0</v>
      </c>
      <c r="AB110" s="239">
        <v>0</v>
      </c>
      <c r="AC110" s="239">
        <v>0</v>
      </c>
      <c r="AD110" s="239">
        <v>0</v>
      </c>
      <c r="AE110" s="239">
        <v>0</v>
      </c>
      <c r="AF110" s="239">
        <v>0</v>
      </c>
      <c r="AG110" s="239">
        <v>0</v>
      </c>
      <c r="AH110" s="239">
        <v>0</v>
      </c>
      <c r="AI110" s="239">
        <v>0</v>
      </c>
      <c r="AJ110" s="239">
        <v>0</v>
      </c>
      <c r="AK110" s="239">
        <v>0</v>
      </c>
      <c r="AL110" s="239">
        <v>0</v>
      </c>
      <c r="AM110" s="239">
        <v>0</v>
      </c>
      <c r="AN110" s="239">
        <v>0</v>
      </c>
      <c r="AO110" s="239">
        <v>0</v>
      </c>
      <c r="AP110" s="239">
        <v>0</v>
      </c>
      <c r="AQ110" s="239">
        <v>0</v>
      </c>
      <c r="AR110" s="239">
        <v>0</v>
      </c>
      <c r="AS110" s="239">
        <v>0</v>
      </c>
      <c r="AT110" s="239">
        <v>0</v>
      </c>
      <c r="AU110" s="239">
        <v>0</v>
      </c>
      <c r="AV110" s="239">
        <v>0</v>
      </c>
      <c r="AW110" s="239">
        <v>0</v>
      </c>
      <c r="AX110" s="239">
        <v>0</v>
      </c>
      <c r="AY110" s="239">
        <v>0</v>
      </c>
      <c r="AZ110" s="239">
        <v>0</v>
      </c>
      <c r="BA110" s="239">
        <v>0</v>
      </c>
      <c r="BB110" s="239">
        <v>0</v>
      </c>
      <c r="BC110" s="239">
        <v>0</v>
      </c>
      <c r="BD110" s="239">
        <v>0</v>
      </c>
      <c r="BE110" s="239">
        <v>0</v>
      </c>
      <c r="BF110" s="239">
        <v>0</v>
      </c>
      <c r="BG110" s="239">
        <v>0</v>
      </c>
      <c r="BH110" s="239">
        <v>0</v>
      </c>
      <c r="BI110" s="239">
        <v>0</v>
      </c>
      <c r="BJ110" s="239">
        <v>0</v>
      </c>
      <c r="BK110" s="239">
        <v>0</v>
      </c>
      <c r="BL110" s="239">
        <v>0</v>
      </c>
      <c r="BM110" s="239">
        <v>0</v>
      </c>
      <c r="BN110" s="239">
        <v>0</v>
      </c>
      <c r="BO110" s="239">
        <v>0</v>
      </c>
      <c r="BP110" s="239">
        <v>0</v>
      </c>
      <c r="BQ110" s="239">
        <v>0</v>
      </c>
      <c r="BR110" s="239">
        <v>0</v>
      </c>
      <c r="BS110" s="239">
        <v>0</v>
      </c>
      <c r="BT110" s="239">
        <v>0</v>
      </c>
      <c r="BU110" s="239">
        <v>0</v>
      </c>
      <c r="BV110" s="239">
        <v>0</v>
      </c>
      <c r="BW110" s="239">
        <v>0</v>
      </c>
      <c r="BX110" s="239">
        <v>0</v>
      </c>
      <c r="BY110" s="239">
        <v>0</v>
      </c>
      <c r="BZ110" s="239">
        <v>0</v>
      </c>
      <c r="CA110" s="239">
        <v>0</v>
      </c>
      <c r="CB110" s="239">
        <v>0</v>
      </c>
      <c r="CC110" s="239">
        <v>0</v>
      </c>
      <c r="CD110" s="239">
        <v>0</v>
      </c>
      <c r="CE110" s="239">
        <v>0</v>
      </c>
      <c r="CF110" s="239">
        <v>0</v>
      </c>
      <c r="CG110" s="239"/>
      <c r="CH110" s="239"/>
      <c r="CI110" s="239"/>
      <c r="CJ110" s="392">
        <v>0</v>
      </c>
      <c r="CK110" s="446"/>
      <c r="CL110" s="446"/>
    </row>
    <row r="111" spans="1:90" hidden="1" x14ac:dyDescent="0.2">
      <c r="A111" s="620"/>
      <c r="B111" s="238" t="s">
        <v>1613</v>
      </c>
      <c r="C111" s="429" t="s">
        <v>1614</v>
      </c>
      <c r="D111" s="429">
        <v>0</v>
      </c>
      <c r="E111" s="429">
        <v>0</v>
      </c>
      <c r="F111" s="239">
        <v>0</v>
      </c>
      <c r="G111" s="239">
        <v>0</v>
      </c>
      <c r="H111" s="239">
        <v>0</v>
      </c>
      <c r="I111" s="239">
        <v>0</v>
      </c>
      <c r="J111" s="239">
        <v>0</v>
      </c>
      <c r="K111" s="239">
        <v>0</v>
      </c>
      <c r="L111" s="239">
        <v>0</v>
      </c>
      <c r="M111" s="239">
        <v>0</v>
      </c>
      <c r="N111" s="239">
        <v>0</v>
      </c>
      <c r="O111" s="239">
        <v>0</v>
      </c>
      <c r="P111" s="239">
        <v>0</v>
      </c>
      <c r="Q111" s="445">
        <v>0</v>
      </c>
      <c r="R111" s="445">
        <v>0</v>
      </c>
      <c r="S111" s="239">
        <v>0</v>
      </c>
      <c r="T111" s="239">
        <v>0</v>
      </c>
      <c r="U111" s="239">
        <v>0</v>
      </c>
      <c r="V111" s="239">
        <v>0</v>
      </c>
      <c r="W111" s="239">
        <v>0</v>
      </c>
      <c r="X111" s="445">
        <v>0</v>
      </c>
      <c r="Y111" s="239">
        <v>0</v>
      </c>
      <c r="Z111" s="239">
        <v>0</v>
      </c>
      <c r="AA111" s="239">
        <v>0</v>
      </c>
      <c r="AB111" s="239">
        <v>0</v>
      </c>
      <c r="AC111" s="239">
        <v>0</v>
      </c>
      <c r="AD111" s="239">
        <v>0</v>
      </c>
      <c r="AE111" s="239">
        <v>0</v>
      </c>
      <c r="AF111" s="239">
        <v>0</v>
      </c>
      <c r="AG111" s="239">
        <v>0</v>
      </c>
      <c r="AH111" s="239">
        <v>0</v>
      </c>
      <c r="AI111" s="239">
        <v>0</v>
      </c>
      <c r="AJ111" s="239">
        <v>0</v>
      </c>
      <c r="AK111" s="239">
        <v>0</v>
      </c>
      <c r="AL111" s="239">
        <v>0</v>
      </c>
      <c r="AM111" s="239">
        <v>0</v>
      </c>
      <c r="AN111" s="239">
        <v>0</v>
      </c>
      <c r="AO111" s="239">
        <v>0</v>
      </c>
      <c r="AP111" s="239">
        <v>0</v>
      </c>
      <c r="AQ111" s="239">
        <v>0</v>
      </c>
      <c r="AR111" s="239">
        <v>0</v>
      </c>
      <c r="AS111" s="239">
        <v>0</v>
      </c>
      <c r="AT111" s="239">
        <v>0</v>
      </c>
      <c r="AU111" s="239">
        <v>0</v>
      </c>
      <c r="AV111" s="239">
        <v>0</v>
      </c>
      <c r="AW111" s="239">
        <v>0</v>
      </c>
      <c r="AX111" s="239">
        <v>0</v>
      </c>
      <c r="AY111" s="239">
        <v>0</v>
      </c>
      <c r="AZ111" s="239">
        <v>0</v>
      </c>
      <c r="BA111" s="239">
        <v>0</v>
      </c>
      <c r="BB111" s="239">
        <v>0</v>
      </c>
      <c r="BC111" s="239">
        <v>0</v>
      </c>
      <c r="BD111" s="239">
        <v>0</v>
      </c>
      <c r="BE111" s="239">
        <v>0</v>
      </c>
      <c r="BF111" s="239">
        <v>0</v>
      </c>
      <c r="BG111" s="239">
        <v>0</v>
      </c>
      <c r="BH111" s="239">
        <v>0</v>
      </c>
      <c r="BI111" s="239">
        <v>0</v>
      </c>
      <c r="BJ111" s="239">
        <v>0</v>
      </c>
      <c r="BK111" s="239">
        <v>0</v>
      </c>
      <c r="BL111" s="239">
        <v>0</v>
      </c>
      <c r="BM111" s="239">
        <v>0</v>
      </c>
      <c r="BN111" s="239">
        <v>0</v>
      </c>
      <c r="BO111" s="239">
        <v>0</v>
      </c>
      <c r="BP111" s="239">
        <v>0</v>
      </c>
      <c r="BQ111" s="239">
        <v>0</v>
      </c>
      <c r="BR111" s="239">
        <v>0</v>
      </c>
      <c r="BS111" s="239">
        <v>0</v>
      </c>
      <c r="BT111" s="239">
        <v>0</v>
      </c>
      <c r="BU111" s="239">
        <v>0</v>
      </c>
      <c r="BV111" s="239">
        <v>0</v>
      </c>
      <c r="BW111" s="239">
        <v>0</v>
      </c>
      <c r="BX111" s="239">
        <v>0</v>
      </c>
      <c r="BY111" s="239">
        <v>0</v>
      </c>
      <c r="BZ111" s="239">
        <v>0</v>
      </c>
      <c r="CA111" s="239">
        <v>0</v>
      </c>
      <c r="CB111" s="239">
        <v>0</v>
      </c>
      <c r="CC111" s="239">
        <v>0</v>
      </c>
      <c r="CD111" s="239">
        <v>0</v>
      </c>
      <c r="CE111" s="239">
        <v>0</v>
      </c>
      <c r="CF111" s="239">
        <v>0</v>
      </c>
      <c r="CG111" s="239"/>
      <c r="CH111" s="239"/>
      <c r="CI111" s="239"/>
      <c r="CJ111" s="392">
        <v>0</v>
      </c>
      <c r="CK111" s="446"/>
      <c r="CL111" s="446"/>
    </row>
    <row r="112" spans="1:90" hidden="1" x14ac:dyDescent="0.2">
      <c r="A112" s="620"/>
      <c r="B112" s="238" t="s">
        <v>1525</v>
      </c>
      <c r="C112" s="429" t="s">
        <v>1524</v>
      </c>
      <c r="D112" s="429">
        <v>0</v>
      </c>
      <c r="E112" s="429">
        <v>0</v>
      </c>
      <c r="F112" s="239">
        <v>0</v>
      </c>
      <c r="G112" s="239">
        <v>0</v>
      </c>
      <c r="H112" s="239">
        <v>0</v>
      </c>
      <c r="I112" s="239">
        <v>0</v>
      </c>
      <c r="J112" s="239">
        <v>0</v>
      </c>
      <c r="K112" s="239">
        <v>0</v>
      </c>
      <c r="L112" s="239">
        <v>0</v>
      </c>
      <c r="M112" s="239">
        <v>0</v>
      </c>
      <c r="N112" s="239">
        <v>0</v>
      </c>
      <c r="O112" s="239">
        <v>0</v>
      </c>
      <c r="P112" s="239">
        <v>0</v>
      </c>
      <c r="Q112" s="445">
        <v>0</v>
      </c>
      <c r="R112" s="445">
        <v>0</v>
      </c>
      <c r="S112" s="239">
        <v>0</v>
      </c>
      <c r="T112" s="239">
        <v>0</v>
      </c>
      <c r="U112" s="239">
        <v>0</v>
      </c>
      <c r="V112" s="239">
        <v>0</v>
      </c>
      <c r="W112" s="239">
        <v>0</v>
      </c>
      <c r="X112" s="445">
        <v>0</v>
      </c>
      <c r="Y112" s="239">
        <v>0</v>
      </c>
      <c r="Z112" s="239">
        <v>0</v>
      </c>
      <c r="AA112" s="239">
        <v>0</v>
      </c>
      <c r="AB112" s="239">
        <v>0</v>
      </c>
      <c r="AC112" s="239">
        <v>0</v>
      </c>
      <c r="AD112" s="239">
        <v>0</v>
      </c>
      <c r="AE112" s="239">
        <v>0</v>
      </c>
      <c r="AF112" s="239">
        <v>0</v>
      </c>
      <c r="AG112" s="239">
        <v>0</v>
      </c>
      <c r="AH112" s="239">
        <v>0</v>
      </c>
      <c r="AI112" s="239">
        <v>0</v>
      </c>
      <c r="AJ112" s="239">
        <v>0</v>
      </c>
      <c r="AK112" s="239">
        <v>0</v>
      </c>
      <c r="AL112" s="239">
        <v>0</v>
      </c>
      <c r="AM112" s="239">
        <v>0</v>
      </c>
      <c r="AN112" s="239">
        <v>0</v>
      </c>
      <c r="AO112" s="239">
        <v>0</v>
      </c>
      <c r="AP112" s="239">
        <v>0</v>
      </c>
      <c r="AQ112" s="239">
        <v>0</v>
      </c>
      <c r="AR112" s="239">
        <v>0</v>
      </c>
      <c r="AS112" s="239">
        <v>0</v>
      </c>
      <c r="AT112" s="239">
        <v>0</v>
      </c>
      <c r="AU112" s="239">
        <v>0</v>
      </c>
      <c r="AV112" s="239">
        <v>0</v>
      </c>
      <c r="AW112" s="239">
        <v>0</v>
      </c>
      <c r="AX112" s="239">
        <v>0</v>
      </c>
      <c r="AY112" s="239">
        <v>0</v>
      </c>
      <c r="AZ112" s="239">
        <v>0</v>
      </c>
      <c r="BA112" s="239">
        <v>0</v>
      </c>
      <c r="BB112" s="239">
        <v>0</v>
      </c>
      <c r="BC112" s="239">
        <v>0</v>
      </c>
      <c r="BD112" s="239">
        <v>0</v>
      </c>
      <c r="BE112" s="239">
        <v>0</v>
      </c>
      <c r="BF112" s="239">
        <v>0</v>
      </c>
      <c r="BG112" s="239">
        <v>0</v>
      </c>
      <c r="BH112" s="239">
        <v>0</v>
      </c>
      <c r="BI112" s="239">
        <v>0</v>
      </c>
      <c r="BJ112" s="239">
        <v>0</v>
      </c>
      <c r="BK112" s="239">
        <v>0</v>
      </c>
      <c r="BL112" s="239">
        <v>0</v>
      </c>
      <c r="BM112" s="239">
        <v>0</v>
      </c>
      <c r="BN112" s="239">
        <v>0</v>
      </c>
      <c r="BO112" s="239">
        <v>0</v>
      </c>
      <c r="BP112" s="239">
        <v>0</v>
      </c>
      <c r="BQ112" s="239">
        <v>0</v>
      </c>
      <c r="BR112" s="239">
        <v>0</v>
      </c>
      <c r="BS112" s="239">
        <v>0</v>
      </c>
      <c r="BT112" s="239">
        <v>0</v>
      </c>
      <c r="BU112" s="239">
        <v>0</v>
      </c>
      <c r="BV112" s="239">
        <v>0</v>
      </c>
      <c r="BW112" s="239">
        <v>0</v>
      </c>
      <c r="BX112" s="239">
        <v>0</v>
      </c>
      <c r="BY112" s="239">
        <v>0</v>
      </c>
      <c r="BZ112" s="239">
        <v>0</v>
      </c>
      <c r="CA112" s="239">
        <v>0</v>
      </c>
      <c r="CB112" s="239">
        <v>0</v>
      </c>
      <c r="CC112" s="239">
        <v>0</v>
      </c>
      <c r="CD112" s="239">
        <v>0</v>
      </c>
      <c r="CE112" s="239">
        <v>0</v>
      </c>
      <c r="CF112" s="239">
        <v>0</v>
      </c>
      <c r="CG112" s="239"/>
      <c r="CH112" s="239"/>
      <c r="CI112" s="239"/>
      <c r="CJ112" s="392">
        <v>0</v>
      </c>
      <c r="CK112" s="446"/>
      <c r="CL112" s="446"/>
    </row>
    <row r="113" spans="1:90" hidden="1" x14ac:dyDescent="0.2">
      <c r="A113" s="620"/>
      <c r="B113" s="238" t="s">
        <v>1615</v>
      </c>
      <c r="C113" s="429" t="s">
        <v>1616</v>
      </c>
      <c r="D113" s="429">
        <v>0</v>
      </c>
      <c r="E113" s="429">
        <v>0</v>
      </c>
      <c r="F113" s="239">
        <v>0</v>
      </c>
      <c r="G113" s="239">
        <v>0</v>
      </c>
      <c r="H113" s="239">
        <v>0</v>
      </c>
      <c r="I113" s="239">
        <v>0</v>
      </c>
      <c r="J113" s="239">
        <v>0</v>
      </c>
      <c r="K113" s="239">
        <v>0</v>
      </c>
      <c r="L113" s="239">
        <v>0</v>
      </c>
      <c r="M113" s="239">
        <v>0</v>
      </c>
      <c r="N113" s="239">
        <v>0</v>
      </c>
      <c r="O113" s="239">
        <v>0</v>
      </c>
      <c r="P113" s="239">
        <v>0</v>
      </c>
      <c r="Q113" s="445">
        <v>0</v>
      </c>
      <c r="R113" s="445">
        <v>0</v>
      </c>
      <c r="S113" s="239">
        <v>0</v>
      </c>
      <c r="T113" s="239">
        <v>0</v>
      </c>
      <c r="U113" s="239">
        <v>0</v>
      </c>
      <c r="V113" s="239">
        <v>0</v>
      </c>
      <c r="W113" s="239">
        <v>0</v>
      </c>
      <c r="X113" s="445">
        <v>0</v>
      </c>
      <c r="Y113" s="239">
        <v>0</v>
      </c>
      <c r="Z113" s="239">
        <v>0</v>
      </c>
      <c r="AA113" s="239">
        <v>0</v>
      </c>
      <c r="AB113" s="239">
        <v>0</v>
      </c>
      <c r="AC113" s="239">
        <v>0</v>
      </c>
      <c r="AD113" s="239">
        <v>0</v>
      </c>
      <c r="AE113" s="239">
        <v>0</v>
      </c>
      <c r="AF113" s="239">
        <v>0</v>
      </c>
      <c r="AG113" s="239">
        <v>0</v>
      </c>
      <c r="AH113" s="239">
        <v>0</v>
      </c>
      <c r="AI113" s="239">
        <v>0</v>
      </c>
      <c r="AJ113" s="239">
        <v>0</v>
      </c>
      <c r="AK113" s="239">
        <v>0</v>
      </c>
      <c r="AL113" s="239">
        <v>0</v>
      </c>
      <c r="AM113" s="239">
        <v>0</v>
      </c>
      <c r="AN113" s="239">
        <v>0</v>
      </c>
      <c r="AO113" s="239">
        <v>0</v>
      </c>
      <c r="AP113" s="239">
        <v>0</v>
      </c>
      <c r="AQ113" s="239">
        <v>0</v>
      </c>
      <c r="AR113" s="239">
        <v>0</v>
      </c>
      <c r="AS113" s="239">
        <v>0</v>
      </c>
      <c r="AT113" s="239">
        <v>0</v>
      </c>
      <c r="AU113" s="239">
        <v>0</v>
      </c>
      <c r="AV113" s="239">
        <v>0</v>
      </c>
      <c r="AW113" s="239">
        <v>0</v>
      </c>
      <c r="AX113" s="239">
        <v>0</v>
      </c>
      <c r="AY113" s="239">
        <v>0</v>
      </c>
      <c r="AZ113" s="239">
        <v>0</v>
      </c>
      <c r="BA113" s="239">
        <v>0</v>
      </c>
      <c r="BB113" s="239">
        <v>0</v>
      </c>
      <c r="BC113" s="239">
        <v>0</v>
      </c>
      <c r="BD113" s="239">
        <v>0</v>
      </c>
      <c r="BE113" s="239">
        <v>0</v>
      </c>
      <c r="BF113" s="239">
        <v>0</v>
      </c>
      <c r="BG113" s="239">
        <v>0</v>
      </c>
      <c r="BH113" s="239">
        <v>0</v>
      </c>
      <c r="BI113" s="239">
        <v>0</v>
      </c>
      <c r="BJ113" s="239">
        <v>0</v>
      </c>
      <c r="BK113" s="239">
        <v>0</v>
      </c>
      <c r="BL113" s="239">
        <v>0</v>
      </c>
      <c r="BM113" s="239">
        <v>0</v>
      </c>
      <c r="BN113" s="239">
        <v>0</v>
      </c>
      <c r="BO113" s="239">
        <v>0</v>
      </c>
      <c r="BP113" s="239">
        <v>0</v>
      </c>
      <c r="BQ113" s="239">
        <v>0</v>
      </c>
      <c r="BR113" s="239">
        <v>0</v>
      </c>
      <c r="BS113" s="239">
        <v>0</v>
      </c>
      <c r="BT113" s="239">
        <v>0</v>
      </c>
      <c r="BU113" s="239">
        <v>0</v>
      </c>
      <c r="BV113" s="239">
        <v>0</v>
      </c>
      <c r="BW113" s="239">
        <v>0</v>
      </c>
      <c r="BX113" s="239">
        <v>0</v>
      </c>
      <c r="BY113" s="239">
        <v>0</v>
      </c>
      <c r="BZ113" s="239">
        <v>0</v>
      </c>
      <c r="CA113" s="239">
        <v>0</v>
      </c>
      <c r="CB113" s="239">
        <v>0</v>
      </c>
      <c r="CC113" s="239">
        <v>0</v>
      </c>
      <c r="CD113" s="239">
        <v>0</v>
      </c>
      <c r="CE113" s="239">
        <v>0</v>
      </c>
      <c r="CF113" s="239">
        <v>0</v>
      </c>
      <c r="CG113" s="239"/>
      <c r="CH113" s="239"/>
      <c r="CI113" s="239"/>
      <c r="CJ113" s="392">
        <v>0</v>
      </c>
      <c r="CK113" s="446"/>
      <c r="CL113" s="446"/>
    </row>
    <row r="114" spans="1:90" hidden="1" x14ac:dyDescent="0.2">
      <c r="A114" s="620"/>
      <c r="B114" s="238" t="s">
        <v>1527</v>
      </c>
      <c r="C114" s="429" t="s">
        <v>1526</v>
      </c>
      <c r="D114" s="429">
        <v>0</v>
      </c>
      <c r="E114" s="429">
        <v>0</v>
      </c>
      <c r="F114" s="239">
        <v>0</v>
      </c>
      <c r="G114" s="239">
        <v>0</v>
      </c>
      <c r="H114" s="239">
        <v>0</v>
      </c>
      <c r="I114" s="239">
        <v>0</v>
      </c>
      <c r="J114" s="239">
        <v>0</v>
      </c>
      <c r="K114" s="239">
        <v>0</v>
      </c>
      <c r="L114" s="239">
        <v>0</v>
      </c>
      <c r="M114" s="239">
        <v>0</v>
      </c>
      <c r="N114" s="239">
        <v>0</v>
      </c>
      <c r="O114" s="239">
        <v>0</v>
      </c>
      <c r="P114" s="239">
        <v>0</v>
      </c>
      <c r="Q114" s="445">
        <v>0</v>
      </c>
      <c r="R114" s="445">
        <v>0</v>
      </c>
      <c r="S114" s="239">
        <v>0</v>
      </c>
      <c r="T114" s="239">
        <v>0</v>
      </c>
      <c r="U114" s="239">
        <v>0</v>
      </c>
      <c r="V114" s="239">
        <v>0</v>
      </c>
      <c r="W114" s="239">
        <v>0</v>
      </c>
      <c r="X114" s="445">
        <v>0</v>
      </c>
      <c r="Y114" s="239">
        <v>0</v>
      </c>
      <c r="Z114" s="239">
        <v>0</v>
      </c>
      <c r="AA114" s="239">
        <v>0</v>
      </c>
      <c r="AB114" s="239">
        <v>0</v>
      </c>
      <c r="AC114" s="239">
        <v>0</v>
      </c>
      <c r="AD114" s="239">
        <v>0</v>
      </c>
      <c r="AE114" s="239">
        <v>0</v>
      </c>
      <c r="AF114" s="239">
        <v>0</v>
      </c>
      <c r="AG114" s="239">
        <v>0</v>
      </c>
      <c r="AH114" s="239">
        <v>0</v>
      </c>
      <c r="AI114" s="239">
        <v>0</v>
      </c>
      <c r="AJ114" s="239">
        <v>0</v>
      </c>
      <c r="AK114" s="239">
        <v>0</v>
      </c>
      <c r="AL114" s="239">
        <v>0</v>
      </c>
      <c r="AM114" s="239">
        <v>0</v>
      </c>
      <c r="AN114" s="239">
        <v>0</v>
      </c>
      <c r="AO114" s="239">
        <v>0</v>
      </c>
      <c r="AP114" s="239">
        <v>0</v>
      </c>
      <c r="AQ114" s="239">
        <v>0</v>
      </c>
      <c r="AR114" s="239">
        <v>0</v>
      </c>
      <c r="AS114" s="239">
        <v>0</v>
      </c>
      <c r="AT114" s="239">
        <v>0</v>
      </c>
      <c r="AU114" s="239">
        <v>0</v>
      </c>
      <c r="AV114" s="239">
        <v>0</v>
      </c>
      <c r="AW114" s="239">
        <v>0</v>
      </c>
      <c r="AX114" s="239">
        <v>0</v>
      </c>
      <c r="AY114" s="239">
        <v>0</v>
      </c>
      <c r="AZ114" s="239">
        <v>0</v>
      </c>
      <c r="BA114" s="239">
        <v>0</v>
      </c>
      <c r="BB114" s="239">
        <v>0</v>
      </c>
      <c r="BC114" s="239">
        <v>0</v>
      </c>
      <c r="BD114" s="239">
        <v>0</v>
      </c>
      <c r="BE114" s="239">
        <v>0</v>
      </c>
      <c r="BF114" s="239">
        <v>0</v>
      </c>
      <c r="BG114" s="239">
        <v>0</v>
      </c>
      <c r="BH114" s="239">
        <v>0</v>
      </c>
      <c r="BI114" s="239">
        <v>0</v>
      </c>
      <c r="BJ114" s="239">
        <v>0</v>
      </c>
      <c r="BK114" s="239">
        <v>0</v>
      </c>
      <c r="BL114" s="239">
        <v>0</v>
      </c>
      <c r="BM114" s="239">
        <v>0</v>
      </c>
      <c r="BN114" s="239">
        <v>0</v>
      </c>
      <c r="BO114" s="239">
        <v>0</v>
      </c>
      <c r="BP114" s="239">
        <v>0</v>
      </c>
      <c r="BQ114" s="239">
        <v>0</v>
      </c>
      <c r="BR114" s="239">
        <v>0</v>
      </c>
      <c r="BS114" s="239">
        <v>0</v>
      </c>
      <c r="BT114" s="239">
        <v>0</v>
      </c>
      <c r="BU114" s="239">
        <v>0</v>
      </c>
      <c r="BV114" s="239">
        <v>0</v>
      </c>
      <c r="BW114" s="239">
        <v>0</v>
      </c>
      <c r="BX114" s="239">
        <v>0</v>
      </c>
      <c r="BY114" s="239">
        <v>0</v>
      </c>
      <c r="BZ114" s="239">
        <v>0</v>
      </c>
      <c r="CA114" s="239">
        <v>0</v>
      </c>
      <c r="CB114" s="239">
        <v>0</v>
      </c>
      <c r="CC114" s="239">
        <v>0</v>
      </c>
      <c r="CD114" s="239">
        <v>0</v>
      </c>
      <c r="CE114" s="239">
        <v>0</v>
      </c>
      <c r="CF114" s="239">
        <v>0</v>
      </c>
      <c r="CG114" s="239"/>
      <c r="CH114" s="239"/>
      <c r="CI114" s="239"/>
      <c r="CJ114" s="392">
        <v>0</v>
      </c>
      <c r="CK114" s="446"/>
      <c r="CL114" s="446"/>
    </row>
    <row r="115" spans="1:90" hidden="1" x14ac:dyDescent="0.2">
      <c r="A115" s="620"/>
      <c r="B115" s="238" t="s">
        <v>1529</v>
      </c>
      <c r="C115" s="429" t="s">
        <v>1528</v>
      </c>
      <c r="D115" s="429">
        <v>0</v>
      </c>
      <c r="E115" s="429">
        <v>0</v>
      </c>
      <c r="F115" s="239">
        <v>0</v>
      </c>
      <c r="G115" s="239">
        <v>0</v>
      </c>
      <c r="H115" s="239">
        <v>0</v>
      </c>
      <c r="I115" s="239">
        <v>0</v>
      </c>
      <c r="J115" s="239">
        <v>0</v>
      </c>
      <c r="K115" s="239">
        <v>0</v>
      </c>
      <c r="L115" s="239">
        <v>0</v>
      </c>
      <c r="M115" s="239">
        <v>0</v>
      </c>
      <c r="N115" s="239">
        <v>0</v>
      </c>
      <c r="O115" s="239">
        <v>0</v>
      </c>
      <c r="P115" s="239">
        <v>0</v>
      </c>
      <c r="Q115" s="445">
        <v>0</v>
      </c>
      <c r="R115" s="445">
        <v>0</v>
      </c>
      <c r="S115" s="239">
        <v>0</v>
      </c>
      <c r="T115" s="239">
        <v>0</v>
      </c>
      <c r="U115" s="239">
        <v>0</v>
      </c>
      <c r="V115" s="239">
        <v>0</v>
      </c>
      <c r="W115" s="239">
        <v>0</v>
      </c>
      <c r="X115" s="445">
        <v>0</v>
      </c>
      <c r="Y115" s="239">
        <v>0</v>
      </c>
      <c r="Z115" s="239">
        <v>0</v>
      </c>
      <c r="AA115" s="239">
        <v>0</v>
      </c>
      <c r="AB115" s="239">
        <v>0</v>
      </c>
      <c r="AC115" s="239">
        <v>0</v>
      </c>
      <c r="AD115" s="239">
        <v>0</v>
      </c>
      <c r="AE115" s="239">
        <v>0</v>
      </c>
      <c r="AF115" s="239">
        <v>0</v>
      </c>
      <c r="AG115" s="239">
        <v>0</v>
      </c>
      <c r="AH115" s="239">
        <v>0</v>
      </c>
      <c r="AI115" s="239">
        <v>0</v>
      </c>
      <c r="AJ115" s="239">
        <v>0</v>
      </c>
      <c r="AK115" s="239">
        <v>0</v>
      </c>
      <c r="AL115" s="239">
        <v>0</v>
      </c>
      <c r="AM115" s="239">
        <v>0</v>
      </c>
      <c r="AN115" s="239">
        <v>0</v>
      </c>
      <c r="AO115" s="239">
        <v>0</v>
      </c>
      <c r="AP115" s="239">
        <v>0</v>
      </c>
      <c r="AQ115" s="239">
        <v>0</v>
      </c>
      <c r="AR115" s="239">
        <v>0</v>
      </c>
      <c r="AS115" s="239">
        <v>0</v>
      </c>
      <c r="AT115" s="239">
        <v>0</v>
      </c>
      <c r="AU115" s="239">
        <v>0</v>
      </c>
      <c r="AV115" s="239">
        <v>0</v>
      </c>
      <c r="AW115" s="239">
        <v>0</v>
      </c>
      <c r="AX115" s="239">
        <v>0</v>
      </c>
      <c r="AY115" s="239">
        <v>0</v>
      </c>
      <c r="AZ115" s="239">
        <v>0</v>
      </c>
      <c r="BA115" s="239">
        <v>0</v>
      </c>
      <c r="BB115" s="239">
        <v>0</v>
      </c>
      <c r="BC115" s="239">
        <v>0</v>
      </c>
      <c r="BD115" s="239">
        <v>0</v>
      </c>
      <c r="BE115" s="239">
        <v>0</v>
      </c>
      <c r="BF115" s="239">
        <v>0</v>
      </c>
      <c r="BG115" s="239">
        <v>0</v>
      </c>
      <c r="BH115" s="239">
        <v>0</v>
      </c>
      <c r="BI115" s="239">
        <v>0</v>
      </c>
      <c r="BJ115" s="239">
        <v>0</v>
      </c>
      <c r="BK115" s="239">
        <v>0</v>
      </c>
      <c r="BL115" s="239">
        <v>0</v>
      </c>
      <c r="BM115" s="239">
        <v>0</v>
      </c>
      <c r="BN115" s="239">
        <v>0</v>
      </c>
      <c r="BO115" s="239">
        <v>0</v>
      </c>
      <c r="BP115" s="239">
        <v>0</v>
      </c>
      <c r="BQ115" s="239">
        <v>0</v>
      </c>
      <c r="BR115" s="239">
        <v>0</v>
      </c>
      <c r="BS115" s="239">
        <v>0</v>
      </c>
      <c r="BT115" s="239">
        <v>0</v>
      </c>
      <c r="BU115" s="239">
        <v>0</v>
      </c>
      <c r="BV115" s="239">
        <v>0</v>
      </c>
      <c r="BW115" s="239">
        <v>0</v>
      </c>
      <c r="BX115" s="239">
        <v>0</v>
      </c>
      <c r="BY115" s="239">
        <v>0</v>
      </c>
      <c r="BZ115" s="239">
        <v>0</v>
      </c>
      <c r="CA115" s="239">
        <v>0</v>
      </c>
      <c r="CB115" s="239">
        <v>0</v>
      </c>
      <c r="CC115" s="239">
        <v>0</v>
      </c>
      <c r="CD115" s="239">
        <v>0</v>
      </c>
      <c r="CE115" s="239">
        <v>0</v>
      </c>
      <c r="CF115" s="239">
        <v>0</v>
      </c>
      <c r="CG115" s="239"/>
      <c r="CH115" s="239"/>
      <c r="CI115" s="239"/>
      <c r="CJ115" s="392">
        <v>0</v>
      </c>
      <c r="CK115" s="446"/>
      <c r="CL115" s="446"/>
    </row>
    <row r="116" spans="1:90" hidden="1" x14ac:dyDescent="0.2">
      <c r="A116" s="620"/>
      <c r="B116" s="238" t="s">
        <v>1531</v>
      </c>
      <c r="C116" s="429" t="s">
        <v>1530</v>
      </c>
      <c r="D116" s="429">
        <v>0</v>
      </c>
      <c r="E116" s="429">
        <v>0</v>
      </c>
      <c r="F116" s="239">
        <v>0</v>
      </c>
      <c r="G116" s="239">
        <v>0</v>
      </c>
      <c r="H116" s="239">
        <v>0</v>
      </c>
      <c r="I116" s="239">
        <v>0</v>
      </c>
      <c r="J116" s="239">
        <v>0</v>
      </c>
      <c r="K116" s="239">
        <v>0</v>
      </c>
      <c r="L116" s="239">
        <v>0</v>
      </c>
      <c r="M116" s="239">
        <v>0</v>
      </c>
      <c r="N116" s="239">
        <v>0</v>
      </c>
      <c r="O116" s="239">
        <v>0</v>
      </c>
      <c r="P116" s="239">
        <v>0</v>
      </c>
      <c r="Q116" s="445">
        <v>0</v>
      </c>
      <c r="R116" s="445">
        <v>0</v>
      </c>
      <c r="S116" s="239">
        <v>0</v>
      </c>
      <c r="T116" s="239">
        <v>0</v>
      </c>
      <c r="U116" s="239">
        <v>0</v>
      </c>
      <c r="V116" s="239">
        <v>0</v>
      </c>
      <c r="W116" s="239">
        <v>0</v>
      </c>
      <c r="X116" s="445">
        <v>0</v>
      </c>
      <c r="Y116" s="239">
        <v>0</v>
      </c>
      <c r="Z116" s="239">
        <v>0</v>
      </c>
      <c r="AA116" s="239">
        <v>0</v>
      </c>
      <c r="AB116" s="239">
        <v>0</v>
      </c>
      <c r="AC116" s="239">
        <v>0</v>
      </c>
      <c r="AD116" s="239">
        <v>0</v>
      </c>
      <c r="AE116" s="239">
        <v>0</v>
      </c>
      <c r="AF116" s="239">
        <v>0</v>
      </c>
      <c r="AG116" s="239">
        <v>0</v>
      </c>
      <c r="AH116" s="239">
        <v>0</v>
      </c>
      <c r="AI116" s="239">
        <v>0</v>
      </c>
      <c r="AJ116" s="239">
        <v>0</v>
      </c>
      <c r="AK116" s="239">
        <v>0</v>
      </c>
      <c r="AL116" s="239">
        <v>0</v>
      </c>
      <c r="AM116" s="239">
        <v>0</v>
      </c>
      <c r="AN116" s="239">
        <v>0</v>
      </c>
      <c r="AO116" s="239">
        <v>0</v>
      </c>
      <c r="AP116" s="239">
        <v>0</v>
      </c>
      <c r="AQ116" s="239">
        <v>0</v>
      </c>
      <c r="AR116" s="239">
        <v>0</v>
      </c>
      <c r="AS116" s="239">
        <v>0</v>
      </c>
      <c r="AT116" s="239">
        <v>0</v>
      </c>
      <c r="AU116" s="239">
        <v>0</v>
      </c>
      <c r="AV116" s="239">
        <v>0</v>
      </c>
      <c r="AW116" s="239">
        <v>0</v>
      </c>
      <c r="AX116" s="239">
        <v>0</v>
      </c>
      <c r="AY116" s="239">
        <v>0</v>
      </c>
      <c r="AZ116" s="239">
        <v>0</v>
      </c>
      <c r="BA116" s="239">
        <v>0</v>
      </c>
      <c r="BB116" s="239">
        <v>0</v>
      </c>
      <c r="BC116" s="239">
        <v>0</v>
      </c>
      <c r="BD116" s="239">
        <v>0</v>
      </c>
      <c r="BE116" s="239">
        <v>0</v>
      </c>
      <c r="BF116" s="239">
        <v>0</v>
      </c>
      <c r="BG116" s="239">
        <v>0</v>
      </c>
      <c r="BH116" s="239">
        <v>0</v>
      </c>
      <c r="BI116" s="239">
        <v>0</v>
      </c>
      <c r="BJ116" s="239">
        <v>0</v>
      </c>
      <c r="BK116" s="239">
        <v>0</v>
      </c>
      <c r="BL116" s="239">
        <v>0</v>
      </c>
      <c r="BM116" s="239">
        <v>0</v>
      </c>
      <c r="BN116" s="239">
        <v>0</v>
      </c>
      <c r="BO116" s="239">
        <v>0</v>
      </c>
      <c r="BP116" s="239">
        <v>0</v>
      </c>
      <c r="BQ116" s="239">
        <v>0</v>
      </c>
      <c r="BR116" s="239">
        <v>0</v>
      </c>
      <c r="BS116" s="239">
        <v>0</v>
      </c>
      <c r="BT116" s="239">
        <v>0</v>
      </c>
      <c r="BU116" s="239">
        <v>0</v>
      </c>
      <c r="BV116" s="239">
        <v>0</v>
      </c>
      <c r="BW116" s="239">
        <v>0</v>
      </c>
      <c r="BX116" s="239">
        <v>0</v>
      </c>
      <c r="BY116" s="239">
        <v>0</v>
      </c>
      <c r="BZ116" s="239">
        <v>0</v>
      </c>
      <c r="CA116" s="239">
        <v>0</v>
      </c>
      <c r="CB116" s="239">
        <v>0</v>
      </c>
      <c r="CC116" s="239">
        <v>0</v>
      </c>
      <c r="CD116" s="239">
        <v>0</v>
      </c>
      <c r="CE116" s="239">
        <v>0</v>
      </c>
      <c r="CF116" s="239">
        <v>0</v>
      </c>
      <c r="CG116" s="239"/>
      <c r="CH116" s="239"/>
      <c r="CI116" s="239"/>
      <c r="CJ116" s="392">
        <v>0</v>
      </c>
      <c r="CK116" s="446"/>
      <c r="CL116" s="446"/>
    </row>
    <row r="117" spans="1:90" hidden="1" x14ac:dyDescent="0.2">
      <c r="A117" s="620"/>
      <c r="B117" s="238" t="s">
        <v>1533</v>
      </c>
      <c r="C117" s="429" t="s">
        <v>1532</v>
      </c>
      <c r="D117" s="429">
        <v>0</v>
      </c>
      <c r="E117" s="429">
        <v>0</v>
      </c>
      <c r="F117" s="239">
        <v>0</v>
      </c>
      <c r="G117" s="239">
        <v>0</v>
      </c>
      <c r="H117" s="239">
        <v>0</v>
      </c>
      <c r="I117" s="239">
        <v>0</v>
      </c>
      <c r="J117" s="239">
        <v>0</v>
      </c>
      <c r="K117" s="239">
        <v>0</v>
      </c>
      <c r="L117" s="239">
        <v>0</v>
      </c>
      <c r="M117" s="239">
        <v>0</v>
      </c>
      <c r="N117" s="239">
        <v>0</v>
      </c>
      <c r="O117" s="239">
        <v>0</v>
      </c>
      <c r="P117" s="239">
        <v>0</v>
      </c>
      <c r="Q117" s="445">
        <v>0</v>
      </c>
      <c r="R117" s="445">
        <v>0</v>
      </c>
      <c r="S117" s="239">
        <v>0</v>
      </c>
      <c r="T117" s="239">
        <v>0</v>
      </c>
      <c r="U117" s="239">
        <v>0</v>
      </c>
      <c r="V117" s="239">
        <v>0</v>
      </c>
      <c r="W117" s="239">
        <v>0</v>
      </c>
      <c r="X117" s="445">
        <v>0</v>
      </c>
      <c r="Y117" s="239">
        <v>0</v>
      </c>
      <c r="Z117" s="239">
        <v>0</v>
      </c>
      <c r="AA117" s="239">
        <v>0</v>
      </c>
      <c r="AB117" s="239">
        <v>0</v>
      </c>
      <c r="AC117" s="239">
        <v>0</v>
      </c>
      <c r="AD117" s="239">
        <v>0</v>
      </c>
      <c r="AE117" s="239">
        <v>0</v>
      </c>
      <c r="AF117" s="239">
        <v>0</v>
      </c>
      <c r="AG117" s="239">
        <v>0</v>
      </c>
      <c r="AH117" s="239">
        <v>0</v>
      </c>
      <c r="AI117" s="239">
        <v>0</v>
      </c>
      <c r="AJ117" s="239">
        <v>0</v>
      </c>
      <c r="AK117" s="239">
        <v>0</v>
      </c>
      <c r="AL117" s="239">
        <v>0</v>
      </c>
      <c r="AM117" s="239">
        <v>0</v>
      </c>
      <c r="AN117" s="239">
        <v>0</v>
      </c>
      <c r="AO117" s="239">
        <v>0</v>
      </c>
      <c r="AP117" s="239">
        <v>0</v>
      </c>
      <c r="AQ117" s="239">
        <v>0</v>
      </c>
      <c r="AR117" s="239">
        <v>0</v>
      </c>
      <c r="AS117" s="239">
        <v>0</v>
      </c>
      <c r="AT117" s="239">
        <v>0</v>
      </c>
      <c r="AU117" s="239">
        <v>0</v>
      </c>
      <c r="AV117" s="239">
        <v>0</v>
      </c>
      <c r="AW117" s="239">
        <v>0</v>
      </c>
      <c r="AX117" s="239">
        <v>0</v>
      </c>
      <c r="AY117" s="239">
        <v>0</v>
      </c>
      <c r="AZ117" s="239">
        <v>0</v>
      </c>
      <c r="BA117" s="239">
        <v>0</v>
      </c>
      <c r="BB117" s="239">
        <v>0</v>
      </c>
      <c r="BC117" s="239">
        <v>0</v>
      </c>
      <c r="BD117" s="239">
        <v>0</v>
      </c>
      <c r="BE117" s="239">
        <v>0</v>
      </c>
      <c r="BF117" s="239">
        <v>0</v>
      </c>
      <c r="BG117" s="239">
        <v>0</v>
      </c>
      <c r="BH117" s="239">
        <v>0</v>
      </c>
      <c r="BI117" s="239">
        <v>0</v>
      </c>
      <c r="BJ117" s="239">
        <v>0</v>
      </c>
      <c r="BK117" s="239">
        <v>0</v>
      </c>
      <c r="BL117" s="239">
        <v>0</v>
      </c>
      <c r="BM117" s="239">
        <v>0</v>
      </c>
      <c r="BN117" s="239">
        <v>0</v>
      </c>
      <c r="BO117" s="239">
        <v>0</v>
      </c>
      <c r="BP117" s="239">
        <v>0</v>
      </c>
      <c r="BQ117" s="239">
        <v>0</v>
      </c>
      <c r="BR117" s="239">
        <v>0</v>
      </c>
      <c r="BS117" s="239">
        <v>0</v>
      </c>
      <c r="BT117" s="239">
        <v>0</v>
      </c>
      <c r="BU117" s="239">
        <v>0</v>
      </c>
      <c r="BV117" s="239">
        <v>0</v>
      </c>
      <c r="BW117" s="239">
        <v>0</v>
      </c>
      <c r="BX117" s="239">
        <v>0</v>
      </c>
      <c r="BY117" s="239">
        <v>0</v>
      </c>
      <c r="BZ117" s="239">
        <v>0</v>
      </c>
      <c r="CA117" s="239">
        <v>0</v>
      </c>
      <c r="CB117" s="239">
        <v>0</v>
      </c>
      <c r="CC117" s="239">
        <v>0</v>
      </c>
      <c r="CD117" s="239">
        <v>0</v>
      </c>
      <c r="CE117" s="239">
        <v>0</v>
      </c>
      <c r="CF117" s="239">
        <v>0</v>
      </c>
      <c r="CG117" s="239"/>
      <c r="CH117" s="239"/>
      <c r="CI117" s="239"/>
      <c r="CJ117" s="392">
        <v>0</v>
      </c>
      <c r="CK117" s="446"/>
      <c r="CL117" s="446"/>
    </row>
    <row r="118" spans="1:90" hidden="1" x14ac:dyDescent="0.2">
      <c r="A118" s="620"/>
      <c r="B118" s="238" t="s">
        <v>1617</v>
      </c>
      <c r="C118" s="429" t="s">
        <v>1534</v>
      </c>
      <c r="D118" s="429">
        <v>0</v>
      </c>
      <c r="E118" s="429">
        <v>0</v>
      </c>
      <c r="F118" s="239">
        <v>0</v>
      </c>
      <c r="G118" s="239">
        <v>0</v>
      </c>
      <c r="H118" s="239">
        <v>0</v>
      </c>
      <c r="I118" s="239">
        <v>0</v>
      </c>
      <c r="J118" s="239">
        <v>0</v>
      </c>
      <c r="K118" s="239">
        <v>0</v>
      </c>
      <c r="L118" s="239">
        <v>0</v>
      </c>
      <c r="M118" s="239">
        <v>0</v>
      </c>
      <c r="N118" s="239">
        <v>0</v>
      </c>
      <c r="O118" s="239">
        <v>0</v>
      </c>
      <c r="P118" s="239">
        <v>0</v>
      </c>
      <c r="Q118" s="445">
        <v>0</v>
      </c>
      <c r="R118" s="445">
        <v>0</v>
      </c>
      <c r="S118" s="239">
        <v>0</v>
      </c>
      <c r="T118" s="239">
        <v>0</v>
      </c>
      <c r="U118" s="239">
        <v>0</v>
      </c>
      <c r="V118" s="239">
        <v>0</v>
      </c>
      <c r="W118" s="239">
        <v>0</v>
      </c>
      <c r="X118" s="445">
        <v>0</v>
      </c>
      <c r="Y118" s="239">
        <v>0</v>
      </c>
      <c r="Z118" s="239">
        <v>0</v>
      </c>
      <c r="AA118" s="239">
        <v>0</v>
      </c>
      <c r="AB118" s="239">
        <v>0</v>
      </c>
      <c r="AC118" s="239">
        <v>0</v>
      </c>
      <c r="AD118" s="239">
        <v>0</v>
      </c>
      <c r="AE118" s="239">
        <v>0</v>
      </c>
      <c r="AF118" s="239">
        <v>0</v>
      </c>
      <c r="AG118" s="239">
        <v>0</v>
      </c>
      <c r="AH118" s="239">
        <v>0</v>
      </c>
      <c r="AI118" s="239">
        <v>0</v>
      </c>
      <c r="AJ118" s="239">
        <v>0</v>
      </c>
      <c r="AK118" s="239">
        <v>0</v>
      </c>
      <c r="AL118" s="239">
        <v>0</v>
      </c>
      <c r="AM118" s="239">
        <v>0</v>
      </c>
      <c r="AN118" s="239">
        <v>0</v>
      </c>
      <c r="AO118" s="239">
        <v>0</v>
      </c>
      <c r="AP118" s="239">
        <v>0</v>
      </c>
      <c r="AQ118" s="239">
        <v>0</v>
      </c>
      <c r="AR118" s="239">
        <v>0</v>
      </c>
      <c r="AS118" s="239">
        <v>0</v>
      </c>
      <c r="AT118" s="239">
        <v>0</v>
      </c>
      <c r="AU118" s="239">
        <v>0</v>
      </c>
      <c r="AV118" s="239">
        <v>0</v>
      </c>
      <c r="AW118" s="239">
        <v>0</v>
      </c>
      <c r="AX118" s="239">
        <v>0</v>
      </c>
      <c r="AY118" s="239">
        <v>0</v>
      </c>
      <c r="AZ118" s="239">
        <v>0</v>
      </c>
      <c r="BA118" s="239">
        <v>0</v>
      </c>
      <c r="BB118" s="239">
        <v>0</v>
      </c>
      <c r="BC118" s="239">
        <v>0</v>
      </c>
      <c r="BD118" s="239">
        <v>0</v>
      </c>
      <c r="BE118" s="239">
        <v>0</v>
      </c>
      <c r="BF118" s="239">
        <v>0</v>
      </c>
      <c r="BG118" s="239">
        <v>0</v>
      </c>
      <c r="BH118" s="239">
        <v>0</v>
      </c>
      <c r="BI118" s="239">
        <v>0</v>
      </c>
      <c r="BJ118" s="239">
        <v>0</v>
      </c>
      <c r="BK118" s="239">
        <v>0</v>
      </c>
      <c r="BL118" s="239">
        <v>0</v>
      </c>
      <c r="BM118" s="239">
        <v>0</v>
      </c>
      <c r="BN118" s="239">
        <v>0</v>
      </c>
      <c r="BO118" s="239">
        <v>0</v>
      </c>
      <c r="BP118" s="239">
        <v>0</v>
      </c>
      <c r="BQ118" s="239">
        <v>0</v>
      </c>
      <c r="BR118" s="239">
        <v>0</v>
      </c>
      <c r="BS118" s="239">
        <v>0</v>
      </c>
      <c r="BT118" s="239">
        <v>0</v>
      </c>
      <c r="BU118" s="239">
        <v>0</v>
      </c>
      <c r="BV118" s="239">
        <v>0</v>
      </c>
      <c r="BW118" s="239">
        <v>0</v>
      </c>
      <c r="BX118" s="239">
        <v>0</v>
      </c>
      <c r="BY118" s="239">
        <v>0</v>
      </c>
      <c r="BZ118" s="239">
        <v>0</v>
      </c>
      <c r="CA118" s="239">
        <v>0</v>
      </c>
      <c r="CB118" s="239">
        <v>0</v>
      </c>
      <c r="CC118" s="239">
        <v>0</v>
      </c>
      <c r="CD118" s="239">
        <v>0</v>
      </c>
      <c r="CE118" s="239">
        <v>0</v>
      </c>
      <c r="CF118" s="239">
        <v>0</v>
      </c>
      <c r="CG118" s="239"/>
      <c r="CH118" s="239"/>
      <c r="CI118" s="239"/>
      <c r="CJ118" s="392">
        <v>0</v>
      </c>
      <c r="CK118" s="446"/>
      <c r="CL118" s="446"/>
    </row>
    <row r="119" spans="1:90" hidden="1" x14ac:dyDescent="0.2">
      <c r="A119" s="620"/>
      <c r="B119" s="238" t="s">
        <v>1537</v>
      </c>
      <c r="C119" s="429" t="s">
        <v>1536</v>
      </c>
      <c r="D119" s="429">
        <v>0</v>
      </c>
      <c r="E119" s="429">
        <v>0</v>
      </c>
      <c r="F119" s="239">
        <v>0</v>
      </c>
      <c r="G119" s="239">
        <v>0</v>
      </c>
      <c r="H119" s="239">
        <v>0</v>
      </c>
      <c r="I119" s="239">
        <v>0</v>
      </c>
      <c r="J119" s="239">
        <v>0</v>
      </c>
      <c r="K119" s="239">
        <v>0</v>
      </c>
      <c r="L119" s="239">
        <v>0</v>
      </c>
      <c r="M119" s="239">
        <v>0</v>
      </c>
      <c r="N119" s="239">
        <v>0</v>
      </c>
      <c r="O119" s="239">
        <v>0</v>
      </c>
      <c r="P119" s="239">
        <v>0</v>
      </c>
      <c r="Q119" s="445">
        <v>0</v>
      </c>
      <c r="R119" s="445">
        <v>0</v>
      </c>
      <c r="S119" s="239">
        <v>0</v>
      </c>
      <c r="T119" s="239">
        <v>0</v>
      </c>
      <c r="U119" s="239">
        <v>0</v>
      </c>
      <c r="V119" s="239">
        <v>0</v>
      </c>
      <c r="W119" s="239">
        <v>0</v>
      </c>
      <c r="X119" s="445">
        <v>0</v>
      </c>
      <c r="Y119" s="239">
        <v>0</v>
      </c>
      <c r="Z119" s="239">
        <v>0</v>
      </c>
      <c r="AA119" s="239">
        <v>0</v>
      </c>
      <c r="AB119" s="239">
        <v>0</v>
      </c>
      <c r="AC119" s="239">
        <v>0</v>
      </c>
      <c r="AD119" s="239">
        <v>0</v>
      </c>
      <c r="AE119" s="239">
        <v>0</v>
      </c>
      <c r="AF119" s="239">
        <v>0</v>
      </c>
      <c r="AG119" s="239">
        <v>0</v>
      </c>
      <c r="AH119" s="239">
        <v>0</v>
      </c>
      <c r="AI119" s="239">
        <v>0</v>
      </c>
      <c r="AJ119" s="239">
        <v>0</v>
      </c>
      <c r="AK119" s="239">
        <v>0</v>
      </c>
      <c r="AL119" s="239">
        <v>0</v>
      </c>
      <c r="AM119" s="239">
        <v>0</v>
      </c>
      <c r="AN119" s="239">
        <v>0</v>
      </c>
      <c r="AO119" s="239">
        <v>0</v>
      </c>
      <c r="AP119" s="239">
        <v>0</v>
      </c>
      <c r="AQ119" s="239">
        <v>0</v>
      </c>
      <c r="AR119" s="239">
        <v>0</v>
      </c>
      <c r="AS119" s="239">
        <v>0</v>
      </c>
      <c r="AT119" s="239">
        <v>0</v>
      </c>
      <c r="AU119" s="239">
        <v>0</v>
      </c>
      <c r="AV119" s="239">
        <v>0</v>
      </c>
      <c r="AW119" s="239">
        <v>0</v>
      </c>
      <c r="AX119" s="239">
        <v>0</v>
      </c>
      <c r="AY119" s="239">
        <v>0</v>
      </c>
      <c r="AZ119" s="239">
        <v>0</v>
      </c>
      <c r="BA119" s="239">
        <v>0</v>
      </c>
      <c r="BB119" s="239">
        <v>0</v>
      </c>
      <c r="BC119" s="239">
        <v>0</v>
      </c>
      <c r="BD119" s="239">
        <v>0</v>
      </c>
      <c r="BE119" s="239">
        <v>0</v>
      </c>
      <c r="BF119" s="239">
        <v>0</v>
      </c>
      <c r="BG119" s="239">
        <v>0</v>
      </c>
      <c r="BH119" s="239">
        <v>0</v>
      </c>
      <c r="BI119" s="239">
        <v>0</v>
      </c>
      <c r="BJ119" s="239">
        <v>0</v>
      </c>
      <c r="BK119" s="239">
        <v>0</v>
      </c>
      <c r="BL119" s="239">
        <v>0</v>
      </c>
      <c r="BM119" s="239">
        <v>0</v>
      </c>
      <c r="BN119" s="239">
        <v>0</v>
      </c>
      <c r="BO119" s="239">
        <v>0</v>
      </c>
      <c r="BP119" s="239">
        <v>0</v>
      </c>
      <c r="BQ119" s="239">
        <v>0</v>
      </c>
      <c r="BR119" s="239">
        <v>0</v>
      </c>
      <c r="BS119" s="239">
        <v>0</v>
      </c>
      <c r="BT119" s="239">
        <v>0</v>
      </c>
      <c r="BU119" s="239">
        <v>0</v>
      </c>
      <c r="BV119" s="239">
        <v>0</v>
      </c>
      <c r="BW119" s="239">
        <v>0</v>
      </c>
      <c r="BX119" s="239">
        <v>0</v>
      </c>
      <c r="BY119" s="239">
        <v>0</v>
      </c>
      <c r="BZ119" s="239">
        <v>0</v>
      </c>
      <c r="CA119" s="239">
        <v>0</v>
      </c>
      <c r="CB119" s="239">
        <v>0</v>
      </c>
      <c r="CC119" s="239">
        <v>0</v>
      </c>
      <c r="CD119" s="239">
        <v>0</v>
      </c>
      <c r="CE119" s="239">
        <v>0</v>
      </c>
      <c r="CF119" s="239">
        <v>0</v>
      </c>
      <c r="CG119" s="239"/>
      <c r="CH119" s="239"/>
      <c r="CI119" s="239"/>
      <c r="CJ119" s="392">
        <v>0</v>
      </c>
      <c r="CK119" s="446"/>
      <c r="CL119" s="446"/>
    </row>
    <row r="120" spans="1:90" hidden="1" x14ac:dyDescent="0.2">
      <c r="A120" s="620"/>
      <c r="B120" s="238" t="s">
        <v>1539</v>
      </c>
      <c r="C120" s="429" t="s">
        <v>1538</v>
      </c>
      <c r="D120" s="429">
        <v>0</v>
      </c>
      <c r="E120" s="429">
        <v>0</v>
      </c>
      <c r="F120" s="239">
        <v>0</v>
      </c>
      <c r="G120" s="239">
        <v>0</v>
      </c>
      <c r="H120" s="239">
        <v>0</v>
      </c>
      <c r="I120" s="239">
        <v>0</v>
      </c>
      <c r="J120" s="239">
        <v>0</v>
      </c>
      <c r="K120" s="239">
        <v>0</v>
      </c>
      <c r="L120" s="239">
        <v>0</v>
      </c>
      <c r="M120" s="239">
        <v>0</v>
      </c>
      <c r="N120" s="239">
        <v>0</v>
      </c>
      <c r="O120" s="239">
        <v>0</v>
      </c>
      <c r="P120" s="239">
        <v>0</v>
      </c>
      <c r="Q120" s="445">
        <v>0</v>
      </c>
      <c r="R120" s="445">
        <v>0</v>
      </c>
      <c r="S120" s="239">
        <v>0</v>
      </c>
      <c r="T120" s="239">
        <v>0</v>
      </c>
      <c r="U120" s="239">
        <v>0</v>
      </c>
      <c r="V120" s="239">
        <v>0</v>
      </c>
      <c r="W120" s="239">
        <v>0</v>
      </c>
      <c r="X120" s="445">
        <v>0</v>
      </c>
      <c r="Y120" s="239">
        <v>0</v>
      </c>
      <c r="Z120" s="239">
        <v>0</v>
      </c>
      <c r="AA120" s="239">
        <v>0</v>
      </c>
      <c r="AB120" s="239">
        <v>0</v>
      </c>
      <c r="AC120" s="239">
        <v>0</v>
      </c>
      <c r="AD120" s="239">
        <v>0</v>
      </c>
      <c r="AE120" s="239">
        <v>0</v>
      </c>
      <c r="AF120" s="239">
        <v>0</v>
      </c>
      <c r="AG120" s="239">
        <v>0</v>
      </c>
      <c r="AH120" s="239">
        <v>0</v>
      </c>
      <c r="AI120" s="239">
        <v>0</v>
      </c>
      <c r="AJ120" s="239">
        <v>0</v>
      </c>
      <c r="AK120" s="239">
        <v>0</v>
      </c>
      <c r="AL120" s="239">
        <v>0</v>
      </c>
      <c r="AM120" s="239">
        <v>0</v>
      </c>
      <c r="AN120" s="239">
        <v>0</v>
      </c>
      <c r="AO120" s="239">
        <v>0</v>
      </c>
      <c r="AP120" s="239">
        <v>0</v>
      </c>
      <c r="AQ120" s="239">
        <v>0</v>
      </c>
      <c r="AR120" s="239">
        <v>0</v>
      </c>
      <c r="AS120" s="239">
        <v>0</v>
      </c>
      <c r="AT120" s="239">
        <v>0</v>
      </c>
      <c r="AU120" s="239">
        <v>0</v>
      </c>
      <c r="AV120" s="239">
        <v>0</v>
      </c>
      <c r="AW120" s="239">
        <v>0</v>
      </c>
      <c r="AX120" s="239">
        <v>0</v>
      </c>
      <c r="AY120" s="239">
        <v>0</v>
      </c>
      <c r="AZ120" s="239">
        <v>0</v>
      </c>
      <c r="BA120" s="239">
        <v>0</v>
      </c>
      <c r="BB120" s="239">
        <v>0</v>
      </c>
      <c r="BC120" s="239">
        <v>0</v>
      </c>
      <c r="BD120" s="239">
        <v>0</v>
      </c>
      <c r="BE120" s="239">
        <v>0</v>
      </c>
      <c r="BF120" s="239">
        <v>0</v>
      </c>
      <c r="BG120" s="239">
        <v>0</v>
      </c>
      <c r="BH120" s="239">
        <v>0</v>
      </c>
      <c r="BI120" s="239">
        <v>0</v>
      </c>
      <c r="BJ120" s="239">
        <v>0</v>
      </c>
      <c r="BK120" s="239">
        <v>0</v>
      </c>
      <c r="BL120" s="239">
        <v>0</v>
      </c>
      <c r="BM120" s="239">
        <v>0</v>
      </c>
      <c r="BN120" s="239">
        <v>0</v>
      </c>
      <c r="BO120" s="239">
        <v>0</v>
      </c>
      <c r="BP120" s="239">
        <v>0</v>
      </c>
      <c r="BQ120" s="239">
        <v>0</v>
      </c>
      <c r="BR120" s="239">
        <v>0</v>
      </c>
      <c r="BS120" s="239">
        <v>0</v>
      </c>
      <c r="BT120" s="239">
        <v>0</v>
      </c>
      <c r="BU120" s="239">
        <v>0</v>
      </c>
      <c r="BV120" s="239">
        <v>0</v>
      </c>
      <c r="BW120" s="239">
        <v>0</v>
      </c>
      <c r="BX120" s="239">
        <v>0</v>
      </c>
      <c r="BY120" s="239">
        <v>0</v>
      </c>
      <c r="BZ120" s="239">
        <v>0</v>
      </c>
      <c r="CA120" s="239">
        <v>0</v>
      </c>
      <c r="CB120" s="239">
        <v>0</v>
      </c>
      <c r="CC120" s="239">
        <v>0</v>
      </c>
      <c r="CD120" s="239">
        <v>0</v>
      </c>
      <c r="CE120" s="239">
        <v>0</v>
      </c>
      <c r="CF120" s="239">
        <v>0</v>
      </c>
      <c r="CG120" s="239"/>
      <c r="CH120" s="239"/>
      <c r="CI120" s="239"/>
      <c r="CJ120" s="392">
        <v>0</v>
      </c>
      <c r="CK120" s="446"/>
      <c r="CL120" s="446"/>
    </row>
    <row r="121" spans="1:90" hidden="1" x14ac:dyDescent="0.2">
      <c r="A121" s="620"/>
      <c r="B121" s="238" t="s">
        <v>1541</v>
      </c>
      <c r="C121" s="429" t="s">
        <v>1540</v>
      </c>
      <c r="D121" s="429">
        <v>0</v>
      </c>
      <c r="E121" s="429">
        <v>0</v>
      </c>
      <c r="F121" s="239">
        <v>0</v>
      </c>
      <c r="G121" s="239">
        <v>0</v>
      </c>
      <c r="H121" s="239">
        <v>0</v>
      </c>
      <c r="I121" s="239">
        <v>0</v>
      </c>
      <c r="J121" s="239">
        <v>0</v>
      </c>
      <c r="K121" s="239">
        <v>0</v>
      </c>
      <c r="L121" s="239">
        <v>0</v>
      </c>
      <c r="M121" s="239">
        <v>0</v>
      </c>
      <c r="N121" s="239">
        <v>0</v>
      </c>
      <c r="O121" s="239">
        <v>0</v>
      </c>
      <c r="P121" s="239">
        <v>0</v>
      </c>
      <c r="Q121" s="445">
        <v>0</v>
      </c>
      <c r="R121" s="445">
        <v>0</v>
      </c>
      <c r="S121" s="239">
        <v>0</v>
      </c>
      <c r="T121" s="239">
        <v>0</v>
      </c>
      <c r="U121" s="239">
        <v>0</v>
      </c>
      <c r="V121" s="239">
        <v>0</v>
      </c>
      <c r="W121" s="239">
        <v>0</v>
      </c>
      <c r="X121" s="445">
        <v>0</v>
      </c>
      <c r="Y121" s="239">
        <v>0</v>
      </c>
      <c r="Z121" s="239">
        <v>0</v>
      </c>
      <c r="AA121" s="239">
        <v>0</v>
      </c>
      <c r="AB121" s="239">
        <v>0</v>
      </c>
      <c r="AC121" s="239">
        <v>0</v>
      </c>
      <c r="AD121" s="239">
        <v>0</v>
      </c>
      <c r="AE121" s="239">
        <v>0</v>
      </c>
      <c r="AF121" s="239">
        <v>0</v>
      </c>
      <c r="AG121" s="239">
        <v>0</v>
      </c>
      <c r="AH121" s="239">
        <v>0</v>
      </c>
      <c r="AI121" s="239">
        <v>0</v>
      </c>
      <c r="AJ121" s="239">
        <v>0</v>
      </c>
      <c r="AK121" s="239">
        <v>0</v>
      </c>
      <c r="AL121" s="239">
        <v>0</v>
      </c>
      <c r="AM121" s="239">
        <v>0</v>
      </c>
      <c r="AN121" s="239">
        <v>0</v>
      </c>
      <c r="AO121" s="239">
        <v>0</v>
      </c>
      <c r="AP121" s="239">
        <v>0</v>
      </c>
      <c r="AQ121" s="239">
        <v>0</v>
      </c>
      <c r="AR121" s="239">
        <v>0</v>
      </c>
      <c r="AS121" s="239">
        <v>0</v>
      </c>
      <c r="AT121" s="239">
        <v>0</v>
      </c>
      <c r="AU121" s="239">
        <v>0</v>
      </c>
      <c r="AV121" s="239">
        <v>0</v>
      </c>
      <c r="AW121" s="239">
        <v>0</v>
      </c>
      <c r="AX121" s="239">
        <v>0</v>
      </c>
      <c r="AY121" s="239">
        <v>0</v>
      </c>
      <c r="AZ121" s="239">
        <v>0</v>
      </c>
      <c r="BA121" s="239">
        <v>0</v>
      </c>
      <c r="BB121" s="239">
        <v>0</v>
      </c>
      <c r="BC121" s="239">
        <v>0</v>
      </c>
      <c r="BD121" s="239">
        <v>0</v>
      </c>
      <c r="BE121" s="239">
        <v>0</v>
      </c>
      <c r="BF121" s="239">
        <v>0</v>
      </c>
      <c r="BG121" s="239">
        <v>0</v>
      </c>
      <c r="BH121" s="239">
        <v>0</v>
      </c>
      <c r="BI121" s="239">
        <v>0</v>
      </c>
      <c r="BJ121" s="239">
        <v>0</v>
      </c>
      <c r="BK121" s="239">
        <v>0</v>
      </c>
      <c r="BL121" s="239">
        <v>0</v>
      </c>
      <c r="BM121" s="239">
        <v>0</v>
      </c>
      <c r="BN121" s="239">
        <v>0</v>
      </c>
      <c r="BO121" s="239">
        <v>0</v>
      </c>
      <c r="BP121" s="239">
        <v>0</v>
      </c>
      <c r="BQ121" s="239">
        <v>0</v>
      </c>
      <c r="BR121" s="239">
        <v>0</v>
      </c>
      <c r="BS121" s="239">
        <v>0</v>
      </c>
      <c r="BT121" s="239">
        <v>0</v>
      </c>
      <c r="BU121" s="239">
        <v>0</v>
      </c>
      <c r="BV121" s="239">
        <v>0</v>
      </c>
      <c r="BW121" s="239">
        <v>0</v>
      </c>
      <c r="BX121" s="239">
        <v>0</v>
      </c>
      <c r="BY121" s="239">
        <v>0</v>
      </c>
      <c r="BZ121" s="239">
        <v>0</v>
      </c>
      <c r="CA121" s="239">
        <v>0</v>
      </c>
      <c r="CB121" s="239">
        <v>0</v>
      </c>
      <c r="CC121" s="239">
        <v>0</v>
      </c>
      <c r="CD121" s="239">
        <v>0</v>
      </c>
      <c r="CE121" s="239">
        <v>0</v>
      </c>
      <c r="CF121" s="239">
        <v>0</v>
      </c>
      <c r="CG121" s="239"/>
      <c r="CH121" s="239"/>
      <c r="CI121" s="239"/>
      <c r="CJ121" s="392">
        <v>0</v>
      </c>
      <c r="CK121" s="446"/>
      <c r="CL121" s="446"/>
    </row>
    <row r="122" spans="1:90" hidden="1" x14ac:dyDescent="0.2">
      <c r="A122" s="620"/>
      <c r="B122" s="238" t="s">
        <v>1618</v>
      </c>
      <c r="C122" s="429" t="s">
        <v>1542</v>
      </c>
      <c r="D122" s="429">
        <v>0</v>
      </c>
      <c r="E122" s="429">
        <v>0</v>
      </c>
      <c r="F122" s="239">
        <v>0</v>
      </c>
      <c r="G122" s="239">
        <v>0</v>
      </c>
      <c r="H122" s="239">
        <v>0</v>
      </c>
      <c r="I122" s="239">
        <v>0</v>
      </c>
      <c r="J122" s="239">
        <v>0</v>
      </c>
      <c r="K122" s="239">
        <v>0</v>
      </c>
      <c r="L122" s="239">
        <v>0</v>
      </c>
      <c r="M122" s="239">
        <v>0</v>
      </c>
      <c r="N122" s="239">
        <v>0</v>
      </c>
      <c r="O122" s="239">
        <v>0</v>
      </c>
      <c r="P122" s="239">
        <v>0</v>
      </c>
      <c r="Q122" s="445">
        <v>0</v>
      </c>
      <c r="R122" s="445">
        <v>0</v>
      </c>
      <c r="S122" s="239">
        <v>0</v>
      </c>
      <c r="T122" s="239">
        <v>0</v>
      </c>
      <c r="U122" s="239">
        <v>0</v>
      </c>
      <c r="V122" s="239">
        <v>0</v>
      </c>
      <c r="W122" s="239">
        <v>0</v>
      </c>
      <c r="X122" s="445">
        <v>0</v>
      </c>
      <c r="Y122" s="239">
        <v>0</v>
      </c>
      <c r="Z122" s="239">
        <v>0</v>
      </c>
      <c r="AA122" s="239">
        <v>0</v>
      </c>
      <c r="AB122" s="239">
        <v>0</v>
      </c>
      <c r="AC122" s="239">
        <v>0</v>
      </c>
      <c r="AD122" s="239">
        <v>0</v>
      </c>
      <c r="AE122" s="239">
        <v>0</v>
      </c>
      <c r="AF122" s="239">
        <v>0</v>
      </c>
      <c r="AG122" s="239">
        <v>0</v>
      </c>
      <c r="AH122" s="239">
        <v>0</v>
      </c>
      <c r="AI122" s="239">
        <v>0</v>
      </c>
      <c r="AJ122" s="239">
        <v>0</v>
      </c>
      <c r="AK122" s="239">
        <v>0</v>
      </c>
      <c r="AL122" s="239">
        <v>0</v>
      </c>
      <c r="AM122" s="239">
        <v>0</v>
      </c>
      <c r="AN122" s="239">
        <v>0</v>
      </c>
      <c r="AO122" s="239">
        <v>0</v>
      </c>
      <c r="AP122" s="239">
        <v>0</v>
      </c>
      <c r="AQ122" s="239">
        <v>0</v>
      </c>
      <c r="AR122" s="239">
        <v>0</v>
      </c>
      <c r="AS122" s="239">
        <v>0</v>
      </c>
      <c r="AT122" s="239">
        <v>0</v>
      </c>
      <c r="AU122" s="239">
        <v>0</v>
      </c>
      <c r="AV122" s="239">
        <v>0</v>
      </c>
      <c r="AW122" s="239">
        <v>0</v>
      </c>
      <c r="AX122" s="239">
        <v>0</v>
      </c>
      <c r="AY122" s="239">
        <v>0</v>
      </c>
      <c r="AZ122" s="239">
        <v>0</v>
      </c>
      <c r="BA122" s="239">
        <v>0</v>
      </c>
      <c r="BB122" s="239">
        <v>0</v>
      </c>
      <c r="BC122" s="239">
        <v>0</v>
      </c>
      <c r="BD122" s="239">
        <v>0</v>
      </c>
      <c r="BE122" s="239">
        <v>0</v>
      </c>
      <c r="BF122" s="239">
        <v>0</v>
      </c>
      <c r="BG122" s="239">
        <v>0</v>
      </c>
      <c r="BH122" s="239">
        <v>0</v>
      </c>
      <c r="BI122" s="239">
        <v>0</v>
      </c>
      <c r="BJ122" s="239">
        <v>0</v>
      </c>
      <c r="BK122" s="239">
        <v>0</v>
      </c>
      <c r="BL122" s="239">
        <v>0</v>
      </c>
      <c r="BM122" s="239">
        <v>0</v>
      </c>
      <c r="BN122" s="239">
        <v>0</v>
      </c>
      <c r="BO122" s="239">
        <v>0</v>
      </c>
      <c r="BP122" s="239">
        <v>0</v>
      </c>
      <c r="BQ122" s="239">
        <v>0</v>
      </c>
      <c r="BR122" s="239">
        <v>0</v>
      </c>
      <c r="BS122" s="239">
        <v>0</v>
      </c>
      <c r="BT122" s="239">
        <v>0</v>
      </c>
      <c r="BU122" s="239">
        <v>0</v>
      </c>
      <c r="BV122" s="239">
        <v>0</v>
      </c>
      <c r="BW122" s="239">
        <v>0</v>
      </c>
      <c r="BX122" s="239">
        <v>0</v>
      </c>
      <c r="BY122" s="239">
        <v>0</v>
      </c>
      <c r="BZ122" s="239">
        <v>0</v>
      </c>
      <c r="CA122" s="239">
        <v>0</v>
      </c>
      <c r="CB122" s="239">
        <v>0</v>
      </c>
      <c r="CC122" s="239">
        <v>0</v>
      </c>
      <c r="CD122" s="239">
        <v>0</v>
      </c>
      <c r="CE122" s="239">
        <v>0</v>
      </c>
      <c r="CF122" s="239">
        <v>0</v>
      </c>
      <c r="CG122" s="239"/>
      <c r="CH122" s="239"/>
      <c r="CI122" s="239"/>
      <c r="CJ122" s="392">
        <v>0</v>
      </c>
      <c r="CK122" s="446"/>
      <c r="CL122" s="446"/>
    </row>
    <row r="123" spans="1:90" hidden="1" x14ac:dyDescent="0.2">
      <c r="A123" s="620"/>
      <c r="B123" s="238" t="s">
        <v>1545</v>
      </c>
      <c r="C123" s="429" t="s">
        <v>1544</v>
      </c>
      <c r="D123" s="429">
        <v>0</v>
      </c>
      <c r="E123" s="429">
        <v>0</v>
      </c>
      <c r="F123" s="239">
        <v>0</v>
      </c>
      <c r="G123" s="239">
        <v>0</v>
      </c>
      <c r="H123" s="239">
        <v>0</v>
      </c>
      <c r="I123" s="239">
        <v>0</v>
      </c>
      <c r="J123" s="239">
        <v>0</v>
      </c>
      <c r="K123" s="239">
        <v>0</v>
      </c>
      <c r="L123" s="239">
        <v>0</v>
      </c>
      <c r="M123" s="239">
        <v>0</v>
      </c>
      <c r="N123" s="239">
        <v>0</v>
      </c>
      <c r="O123" s="239">
        <v>0</v>
      </c>
      <c r="P123" s="239">
        <v>0</v>
      </c>
      <c r="Q123" s="445">
        <v>0</v>
      </c>
      <c r="R123" s="445">
        <v>0</v>
      </c>
      <c r="S123" s="239">
        <v>0</v>
      </c>
      <c r="T123" s="239">
        <v>0</v>
      </c>
      <c r="U123" s="239">
        <v>0</v>
      </c>
      <c r="V123" s="239">
        <v>0</v>
      </c>
      <c r="W123" s="239">
        <v>0</v>
      </c>
      <c r="X123" s="445">
        <v>0</v>
      </c>
      <c r="Y123" s="239">
        <v>0</v>
      </c>
      <c r="Z123" s="239">
        <v>0</v>
      </c>
      <c r="AA123" s="239">
        <v>0</v>
      </c>
      <c r="AB123" s="239">
        <v>0</v>
      </c>
      <c r="AC123" s="239">
        <v>0</v>
      </c>
      <c r="AD123" s="239">
        <v>0</v>
      </c>
      <c r="AE123" s="239">
        <v>0</v>
      </c>
      <c r="AF123" s="239">
        <v>0</v>
      </c>
      <c r="AG123" s="239">
        <v>0</v>
      </c>
      <c r="AH123" s="239">
        <v>0</v>
      </c>
      <c r="AI123" s="239">
        <v>0</v>
      </c>
      <c r="AJ123" s="239">
        <v>0</v>
      </c>
      <c r="AK123" s="239">
        <v>0</v>
      </c>
      <c r="AL123" s="239">
        <v>0</v>
      </c>
      <c r="AM123" s="239">
        <v>0</v>
      </c>
      <c r="AN123" s="239">
        <v>0</v>
      </c>
      <c r="AO123" s="239">
        <v>0</v>
      </c>
      <c r="AP123" s="239">
        <v>0</v>
      </c>
      <c r="AQ123" s="239">
        <v>0</v>
      </c>
      <c r="AR123" s="239">
        <v>0</v>
      </c>
      <c r="AS123" s="239">
        <v>0</v>
      </c>
      <c r="AT123" s="239">
        <v>0</v>
      </c>
      <c r="AU123" s="239">
        <v>0</v>
      </c>
      <c r="AV123" s="239">
        <v>0</v>
      </c>
      <c r="AW123" s="239">
        <v>0</v>
      </c>
      <c r="AX123" s="239">
        <v>0</v>
      </c>
      <c r="AY123" s="239">
        <v>0</v>
      </c>
      <c r="AZ123" s="239">
        <v>0</v>
      </c>
      <c r="BA123" s="239">
        <v>0</v>
      </c>
      <c r="BB123" s="239">
        <v>0</v>
      </c>
      <c r="BC123" s="239">
        <v>0</v>
      </c>
      <c r="BD123" s="239">
        <v>0</v>
      </c>
      <c r="BE123" s="239">
        <v>0</v>
      </c>
      <c r="BF123" s="239">
        <v>0</v>
      </c>
      <c r="BG123" s="239">
        <v>0</v>
      </c>
      <c r="BH123" s="239">
        <v>0</v>
      </c>
      <c r="BI123" s="239">
        <v>0</v>
      </c>
      <c r="BJ123" s="239">
        <v>0</v>
      </c>
      <c r="BK123" s="239">
        <v>0</v>
      </c>
      <c r="BL123" s="239">
        <v>0</v>
      </c>
      <c r="BM123" s="239">
        <v>0</v>
      </c>
      <c r="BN123" s="239">
        <v>0</v>
      </c>
      <c r="BO123" s="239">
        <v>0</v>
      </c>
      <c r="BP123" s="239">
        <v>0</v>
      </c>
      <c r="BQ123" s="239">
        <v>0</v>
      </c>
      <c r="BR123" s="239">
        <v>0</v>
      </c>
      <c r="BS123" s="239">
        <v>0</v>
      </c>
      <c r="BT123" s="239">
        <v>0</v>
      </c>
      <c r="BU123" s="239">
        <v>0</v>
      </c>
      <c r="BV123" s="239">
        <v>0</v>
      </c>
      <c r="BW123" s="239">
        <v>0</v>
      </c>
      <c r="BX123" s="239">
        <v>0</v>
      </c>
      <c r="BY123" s="239">
        <v>0</v>
      </c>
      <c r="BZ123" s="239">
        <v>0</v>
      </c>
      <c r="CA123" s="239">
        <v>0</v>
      </c>
      <c r="CB123" s="239">
        <v>0</v>
      </c>
      <c r="CC123" s="239">
        <v>0</v>
      </c>
      <c r="CD123" s="239">
        <v>0</v>
      </c>
      <c r="CE123" s="239">
        <v>0</v>
      </c>
      <c r="CF123" s="239">
        <v>0</v>
      </c>
      <c r="CG123" s="239"/>
      <c r="CH123" s="239"/>
      <c r="CI123" s="239"/>
      <c r="CJ123" s="392">
        <v>0</v>
      </c>
      <c r="CK123" s="446"/>
      <c r="CL123" s="446"/>
    </row>
    <row r="124" spans="1:90" hidden="1" x14ac:dyDescent="0.2">
      <c r="A124" s="620"/>
      <c r="B124" s="238" t="s">
        <v>1547</v>
      </c>
      <c r="C124" s="429" t="s">
        <v>1546</v>
      </c>
      <c r="D124" s="429">
        <v>0</v>
      </c>
      <c r="E124" s="429">
        <v>0</v>
      </c>
      <c r="F124" s="239">
        <v>0</v>
      </c>
      <c r="G124" s="239">
        <v>0</v>
      </c>
      <c r="H124" s="239">
        <v>0</v>
      </c>
      <c r="I124" s="239">
        <v>0</v>
      </c>
      <c r="J124" s="239">
        <v>0</v>
      </c>
      <c r="K124" s="239">
        <v>0</v>
      </c>
      <c r="L124" s="239">
        <v>0</v>
      </c>
      <c r="M124" s="239">
        <v>0</v>
      </c>
      <c r="N124" s="239">
        <v>0</v>
      </c>
      <c r="O124" s="239">
        <v>0</v>
      </c>
      <c r="P124" s="239">
        <v>0</v>
      </c>
      <c r="Q124" s="445">
        <v>0</v>
      </c>
      <c r="R124" s="445">
        <v>0</v>
      </c>
      <c r="S124" s="239">
        <v>0</v>
      </c>
      <c r="T124" s="239">
        <v>0</v>
      </c>
      <c r="U124" s="239">
        <v>0</v>
      </c>
      <c r="V124" s="239">
        <v>0</v>
      </c>
      <c r="W124" s="239">
        <v>0</v>
      </c>
      <c r="X124" s="445">
        <v>0</v>
      </c>
      <c r="Y124" s="239">
        <v>0</v>
      </c>
      <c r="Z124" s="239">
        <v>0</v>
      </c>
      <c r="AA124" s="239">
        <v>0</v>
      </c>
      <c r="AB124" s="239">
        <v>0</v>
      </c>
      <c r="AC124" s="239">
        <v>0</v>
      </c>
      <c r="AD124" s="239">
        <v>0</v>
      </c>
      <c r="AE124" s="239">
        <v>0</v>
      </c>
      <c r="AF124" s="239">
        <v>0</v>
      </c>
      <c r="AG124" s="239">
        <v>0</v>
      </c>
      <c r="AH124" s="239">
        <v>0</v>
      </c>
      <c r="AI124" s="239">
        <v>0</v>
      </c>
      <c r="AJ124" s="239">
        <v>0</v>
      </c>
      <c r="AK124" s="239">
        <v>0</v>
      </c>
      <c r="AL124" s="239">
        <v>0</v>
      </c>
      <c r="AM124" s="239">
        <v>0</v>
      </c>
      <c r="AN124" s="239">
        <v>0</v>
      </c>
      <c r="AO124" s="239">
        <v>0</v>
      </c>
      <c r="AP124" s="239">
        <v>0</v>
      </c>
      <c r="AQ124" s="239">
        <v>0</v>
      </c>
      <c r="AR124" s="239">
        <v>0</v>
      </c>
      <c r="AS124" s="239">
        <v>0</v>
      </c>
      <c r="AT124" s="239">
        <v>0</v>
      </c>
      <c r="AU124" s="239">
        <v>0</v>
      </c>
      <c r="AV124" s="239">
        <v>0</v>
      </c>
      <c r="AW124" s="239">
        <v>0</v>
      </c>
      <c r="AX124" s="239">
        <v>0</v>
      </c>
      <c r="AY124" s="239">
        <v>0</v>
      </c>
      <c r="AZ124" s="239">
        <v>0</v>
      </c>
      <c r="BA124" s="239">
        <v>0</v>
      </c>
      <c r="BB124" s="239">
        <v>0</v>
      </c>
      <c r="BC124" s="239">
        <v>0</v>
      </c>
      <c r="BD124" s="239">
        <v>0</v>
      </c>
      <c r="BE124" s="239">
        <v>0</v>
      </c>
      <c r="BF124" s="239">
        <v>0</v>
      </c>
      <c r="BG124" s="239">
        <v>0</v>
      </c>
      <c r="BH124" s="239">
        <v>0</v>
      </c>
      <c r="BI124" s="239">
        <v>0</v>
      </c>
      <c r="BJ124" s="239">
        <v>0</v>
      </c>
      <c r="BK124" s="239">
        <v>0</v>
      </c>
      <c r="BL124" s="239">
        <v>0</v>
      </c>
      <c r="BM124" s="239">
        <v>0</v>
      </c>
      <c r="BN124" s="239">
        <v>0</v>
      </c>
      <c r="BO124" s="239">
        <v>0</v>
      </c>
      <c r="BP124" s="239">
        <v>0</v>
      </c>
      <c r="BQ124" s="239">
        <v>0</v>
      </c>
      <c r="BR124" s="239">
        <v>0</v>
      </c>
      <c r="BS124" s="239">
        <v>0</v>
      </c>
      <c r="BT124" s="239">
        <v>0</v>
      </c>
      <c r="BU124" s="239">
        <v>0</v>
      </c>
      <c r="BV124" s="239">
        <v>0</v>
      </c>
      <c r="BW124" s="239">
        <v>0</v>
      </c>
      <c r="BX124" s="239">
        <v>0</v>
      </c>
      <c r="BY124" s="239">
        <v>0</v>
      </c>
      <c r="BZ124" s="239">
        <v>0</v>
      </c>
      <c r="CA124" s="239">
        <v>0</v>
      </c>
      <c r="CB124" s="239">
        <v>0</v>
      </c>
      <c r="CC124" s="239">
        <v>0</v>
      </c>
      <c r="CD124" s="239">
        <v>0</v>
      </c>
      <c r="CE124" s="239">
        <v>0</v>
      </c>
      <c r="CF124" s="239">
        <v>0</v>
      </c>
      <c r="CG124" s="239"/>
      <c r="CH124" s="239"/>
      <c r="CI124" s="239"/>
      <c r="CJ124" s="392">
        <v>0</v>
      </c>
      <c r="CK124" s="446"/>
      <c r="CL124" s="446"/>
    </row>
    <row r="125" spans="1:90" hidden="1" x14ac:dyDescent="0.2">
      <c r="A125" s="620"/>
      <c r="B125" s="238" t="s">
        <v>1619</v>
      </c>
      <c r="C125" s="429" t="s">
        <v>1548</v>
      </c>
      <c r="D125" s="429">
        <v>0</v>
      </c>
      <c r="E125" s="429">
        <v>0</v>
      </c>
      <c r="F125" s="239">
        <v>0</v>
      </c>
      <c r="G125" s="239">
        <v>0</v>
      </c>
      <c r="H125" s="239">
        <v>0</v>
      </c>
      <c r="I125" s="239">
        <v>0</v>
      </c>
      <c r="J125" s="239">
        <v>0</v>
      </c>
      <c r="K125" s="239">
        <v>0</v>
      </c>
      <c r="L125" s="239">
        <v>0</v>
      </c>
      <c r="M125" s="239">
        <v>0</v>
      </c>
      <c r="N125" s="239">
        <v>0</v>
      </c>
      <c r="O125" s="239">
        <v>0</v>
      </c>
      <c r="P125" s="239">
        <v>0</v>
      </c>
      <c r="Q125" s="445">
        <v>0</v>
      </c>
      <c r="R125" s="445">
        <v>0</v>
      </c>
      <c r="S125" s="239">
        <v>0</v>
      </c>
      <c r="T125" s="239">
        <v>0</v>
      </c>
      <c r="U125" s="239">
        <v>0</v>
      </c>
      <c r="V125" s="239">
        <v>0</v>
      </c>
      <c r="W125" s="239">
        <v>0</v>
      </c>
      <c r="X125" s="445">
        <v>0</v>
      </c>
      <c r="Y125" s="239">
        <v>0</v>
      </c>
      <c r="Z125" s="239">
        <v>0</v>
      </c>
      <c r="AA125" s="239">
        <v>0</v>
      </c>
      <c r="AB125" s="239">
        <v>0</v>
      </c>
      <c r="AC125" s="239">
        <v>0</v>
      </c>
      <c r="AD125" s="239">
        <v>0</v>
      </c>
      <c r="AE125" s="239">
        <v>0</v>
      </c>
      <c r="AF125" s="239">
        <v>0</v>
      </c>
      <c r="AG125" s="239">
        <v>0</v>
      </c>
      <c r="AH125" s="239">
        <v>0</v>
      </c>
      <c r="AI125" s="239">
        <v>0</v>
      </c>
      <c r="AJ125" s="239">
        <v>0</v>
      </c>
      <c r="AK125" s="239">
        <v>0</v>
      </c>
      <c r="AL125" s="239">
        <v>0</v>
      </c>
      <c r="AM125" s="239">
        <v>0</v>
      </c>
      <c r="AN125" s="239">
        <v>0</v>
      </c>
      <c r="AO125" s="239">
        <v>0</v>
      </c>
      <c r="AP125" s="239">
        <v>0</v>
      </c>
      <c r="AQ125" s="239">
        <v>0</v>
      </c>
      <c r="AR125" s="239">
        <v>0</v>
      </c>
      <c r="AS125" s="239">
        <v>0</v>
      </c>
      <c r="AT125" s="239">
        <v>0</v>
      </c>
      <c r="AU125" s="239">
        <v>0</v>
      </c>
      <c r="AV125" s="239">
        <v>0</v>
      </c>
      <c r="AW125" s="239">
        <v>0</v>
      </c>
      <c r="AX125" s="239">
        <v>0</v>
      </c>
      <c r="AY125" s="239">
        <v>0</v>
      </c>
      <c r="AZ125" s="239">
        <v>0</v>
      </c>
      <c r="BA125" s="239">
        <v>0</v>
      </c>
      <c r="BB125" s="239">
        <v>0</v>
      </c>
      <c r="BC125" s="239">
        <v>0</v>
      </c>
      <c r="BD125" s="239">
        <v>0</v>
      </c>
      <c r="BE125" s="239">
        <v>0</v>
      </c>
      <c r="BF125" s="239">
        <v>0</v>
      </c>
      <c r="BG125" s="239">
        <v>0</v>
      </c>
      <c r="BH125" s="239">
        <v>0</v>
      </c>
      <c r="BI125" s="239">
        <v>0</v>
      </c>
      <c r="BJ125" s="239">
        <v>0</v>
      </c>
      <c r="BK125" s="239">
        <v>0</v>
      </c>
      <c r="BL125" s="239">
        <v>0</v>
      </c>
      <c r="BM125" s="239">
        <v>0</v>
      </c>
      <c r="BN125" s="239">
        <v>0</v>
      </c>
      <c r="BO125" s="239">
        <v>0</v>
      </c>
      <c r="BP125" s="239">
        <v>0</v>
      </c>
      <c r="BQ125" s="239">
        <v>0</v>
      </c>
      <c r="BR125" s="239">
        <v>0</v>
      </c>
      <c r="BS125" s="239">
        <v>0</v>
      </c>
      <c r="BT125" s="239">
        <v>0</v>
      </c>
      <c r="BU125" s="239">
        <v>0</v>
      </c>
      <c r="BV125" s="239">
        <v>0</v>
      </c>
      <c r="BW125" s="239">
        <v>0</v>
      </c>
      <c r="BX125" s="239">
        <v>0</v>
      </c>
      <c r="BY125" s="239">
        <v>0</v>
      </c>
      <c r="BZ125" s="239">
        <v>0</v>
      </c>
      <c r="CA125" s="239">
        <v>0</v>
      </c>
      <c r="CB125" s="239">
        <v>0</v>
      </c>
      <c r="CC125" s="239">
        <v>0</v>
      </c>
      <c r="CD125" s="239">
        <v>0</v>
      </c>
      <c r="CE125" s="239">
        <v>0</v>
      </c>
      <c r="CF125" s="239">
        <v>0</v>
      </c>
      <c r="CG125" s="239"/>
      <c r="CH125" s="239"/>
      <c r="CI125" s="239"/>
      <c r="CJ125" s="392">
        <v>0</v>
      </c>
      <c r="CK125" s="446"/>
      <c r="CL125" s="446"/>
    </row>
    <row r="126" spans="1:90" hidden="1" x14ac:dyDescent="0.2">
      <c r="A126" s="620"/>
      <c r="B126" s="238" t="s">
        <v>1620</v>
      </c>
      <c r="C126" s="429" t="s">
        <v>1550</v>
      </c>
      <c r="D126" s="429">
        <v>0</v>
      </c>
      <c r="E126" s="429">
        <v>0</v>
      </c>
      <c r="F126" s="239">
        <v>0</v>
      </c>
      <c r="G126" s="239">
        <v>0</v>
      </c>
      <c r="H126" s="239">
        <v>0</v>
      </c>
      <c r="I126" s="239">
        <v>0</v>
      </c>
      <c r="J126" s="239">
        <v>0</v>
      </c>
      <c r="K126" s="239">
        <v>0</v>
      </c>
      <c r="L126" s="239">
        <v>0</v>
      </c>
      <c r="M126" s="239">
        <v>0</v>
      </c>
      <c r="N126" s="239">
        <v>0</v>
      </c>
      <c r="O126" s="239">
        <v>0</v>
      </c>
      <c r="P126" s="239">
        <v>0</v>
      </c>
      <c r="Q126" s="445">
        <v>0</v>
      </c>
      <c r="R126" s="445">
        <v>0</v>
      </c>
      <c r="S126" s="239">
        <v>0</v>
      </c>
      <c r="T126" s="239">
        <v>0</v>
      </c>
      <c r="U126" s="239">
        <v>0</v>
      </c>
      <c r="V126" s="239">
        <v>0</v>
      </c>
      <c r="W126" s="239">
        <v>0</v>
      </c>
      <c r="X126" s="445">
        <v>0</v>
      </c>
      <c r="Y126" s="239">
        <v>0</v>
      </c>
      <c r="Z126" s="239">
        <v>0</v>
      </c>
      <c r="AA126" s="239">
        <v>0</v>
      </c>
      <c r="AB126" s="239">
        <v>0</v>
      </c>
      <c r="AC126" s="239">
        <v>0</v>
      </c>
      <c r="AD126" s="239">
        <v>0</v>
      </c>
      <c r="AE126" s="239">
        <v>0</v>
      </c>
      <c r="AF126" s="239">
        <v>0</v>
      </c>
      <c r="AG126" s="239">
        <v>0</v>
      </c>
      <c r="AH126" s="239">
        <v>0</v>
      </c>
      <c r="AI126" s="239">
        <v>0</v>
      </c>
      <c r="AJ126" s="239">
        <v>0</v>
      </c>
      <c r="AK126" s="239">
        <v>0</v>
      </c>
      <c r="AL126" s="239">
        <v>0</v>
      </c>
      <c r="AM126" s="239">
        <v>0</v>
      </c>
      <c r="AN126" s="239">
        <v>0</v>
      </c>
      <c r="AO126" s="239">
        <v>0</v>
      </c>
      <c r="AP126" s="239">
        <v>0</v>
      </c>
      <c r="AQ126" s="239">
        <v>0</v>
      </c>
      <c r="AR126" s="239">
        <v>0</v>
      </c>
      <c r="AS126" s="239">
        <v>0</v>
      </c>
      <c r="AT126" s="239">
        <v>0</v>
      </c>
      <c r="AU126" s="239">
        <v>0</v>
      </c>
      <c r="AV126" s="239">
        <v>0</v>
      </c>
      <c r="AW126" s="239">
        <v>0</v>
      </c>
      <c r="AX126" s="239">
        <v>0</v>
      </c>
      <c r="AY126" s="239">
        <v>0</v>
      </c>
      <c r="AZ126" s="239">
        <v>0</v>
      </c>
      <c r="BA126" s="239">
        <v>0</v>
      </c>
      <c r="BB126" s="239">
        <v>0</v>
      </c>
      <c r="BC126" s="239">
        <v>0</v>
      </c>
      <c r="BD126" s="239">
        <v>0</v>
      </c>
      <c r="BE126" s="239">
        <v>0</v>
      </c>
      <c r="BF126" s="239">
        <v>0</v>
      </c>
      <c r="BG126" s="239">
        <v>0</v>
      </c>
      <c r="BH126" s="239">
        <v>0</v>
      </c>
      <c r="BI126" s="239">
        <v>0</v>
      </c>
      <c r="BJ126" s="239">
        <v>0</v>
      </c>
      <c r="BK126" s="239">
        <v>0</v>
      </c>
      <c r="BL126" s="239">
        <v>0</v>
      </c>
      <c r="BM126" s="239">
        <v>0</v>
      </c>
      <c r="BN126" s="239">
        <v>0</v>
      </c>
      <c r="BO126" s="239">
        <v>0</v>
      </c>
      <c r="BP126" s="239">
        <v>0</v>
      </c>
      <c r="BQ126" s="239">
        <v>0</v>
      </c>
      <c r="BR126" s="239">
        <v>0</v>
      </c>
      <c r="BS126" s="239">
        <v>0</v>
      </c>
      <c r="BT126" s="239">
        <v>0</v>
      </c>
      <c r="BU126" s="239">
        <v>0</v>
      </c>
      <c r="BV126" s="239">
        <v>0</v>
      </c>
      <c r="BW126" s="239">
        <v>0</v>
      </c>
      <c r="BX126" s="239">
        <v>0</v>
      </c>
      <c r="BY126" s="239">
        <v>0</v>
      </c>
      <c r="BZ126" s="239">
        <v>0</v>
      </c>
      <c r="CA126" s="239">
        <v>0</v>
      </c>
      <c r="CB126" s="239">
        <v>0</v>
      </c>
      <c r="CC126" s="239">
        <v>0</v>
      </c>
      <c r="CD126" s="239">
        <v>0</v>
      </c>
      <c r="CE126" s="239">
        <v>0</v>
      </c>
      <c r="CF126" s="239">
        <v>0</v>
      </c>
      <c r="CG126" s="239"/>
      <c r="CH126" s="239"/>
      <c r="CI126" s="239"/>
      <c r="CJ126" s="392">
        <v>0</v>
      </c>
      <c r="CK126" s="446"/>
      <c r="CL126" s="446"/>
    </row>
    <row r="127" spans="1:90" hidden="1" x14ac:dyDescent="0.2">
      <c r="A127" s="620"/>
      <c r="B127" s="238" t="s">
        <v>1553</v>
      </c>
      <c r="C127" s="429" t="s">
        <v>1552</v>
      </c>
      <c r="D127" s="429">
        <v>0</v>
      </c>
      <c r="E127" s="429">
        <v>0</v>
      </c>
      <c r="F127" s="239">
        <v>0</v>
      </c>
      <c r="G127" s="239">
        <v>0</v>
      </c>
      <c r="H127" s="239">
        <v>0</v>
      </c>
      <c r="I127" s="239">
        <v>0</v>
      </c>
      <c r="J127" s="239">
        <v>0</v>
      </c>
      <c r="K127" s="239">
        <v>0</v>
      </c>
      <c r="L127" s="239">
        <v>0</v>
      </c>
      <c r="M127" s="239">
        <v>0</v>
      </c>
      <c r="N127" s="239">
        <v>0</v>
      </c>
      <c r="O127" s="239">
        <v>0</v>
      </c>
      <c r="P127" s="239">
        <v>0</v>
      </c>
      <c r="Q127" s="445">
        <v>0</v>
      </c>
      <c r="R127" s="445">
        <v>0</v>
      </c>
      <c r="S127" s="239">
        <v>0</v>
      </c>
      <c r="T127" s="239">
        <v>0</v>
      </c>
      <c r="U127" s="239">
        <v>0</v>
      </c>
      <c r="V127" s="239">
        <v>0</v>
      </c>
      <c r="W127" s="239">
        <v>0</v>
      </c>
      <c r="X127" s="445">
        <v>0</v>
      </c>
      <c r="Y127" s="239">
        <v>0</v>
      </c>
      <c r="Z127" s="239">
        <v>0</v>
      </c>
      <c r="AA127" s="239">
        <v>0</v>
      </c>
      <c r="AB127" s="239">
        <v>0</v>
      </c>
      <c r="AC127" s="239">
        <v>0</v>
      </c>
      <c r="AD127" s="239">
        <v>0</v>
      </c>
      <c r="AE127" s="239">
        <v>0</v>
      </c>
      <c r="AF127" s="239">
        <v>0</v>
      </c>
      <c r="AG127" s="239">
        <v>0</v>
      </c>
      <c r="AH127" s="239">
        <v>0</v>
      </c>
      <c r="AI127" s="239">
        <v>0</v>
      </c>
      <c r="AJ127" s="239">
        <v>0</v>
      </c>
      <c r="AK127" s="239">
        <v>0</v>
      </c>
      <c r="AL127" s="239">
        <v>0</v>
      </c>
      <c r="AM127" s="239">
        <v>0</v>
      </c>
      <c r="AN127" s="239">
        <v>0</v>
      </c>
      <c r="AO127" s="239">
        <v>0</v>
      </c>
      <c r="AP127" s="239">
        <v>0</v>
      </c>
      <c r="AQ127" s="239">
        <v>0</v>
      </c>
      <c r="AR127" s="239">
        <v>0</v>
      </c>
      <c r="AS127" s="239">
        <v>0</v>
      </c>
      <c r="AT127" s="239">
        <v>0</v>
      </c>
      <c r="AU127" s="239">
        <v>0</v>
      </c>
      <c r="AV127" s="239">
        <v>0</v>
      </c>
      <c r="AW127" s="239">
        <v>0</v>
      </c>
      <c r="AX127" s="239">
        <v>0</v>
      </c>
      <c r="AY127" s="239">
        <v>0</v>
      </c>
      <c r="AZ127" s="239">
        <v>0</v>
      </c>
      <c r="BA127" s="239">
        <v>0</v>
      </c>
      <c r="BB127" s="239">
        <v>0</v>
      </c>
      <c r="BC127" s="239">
        <v>0</v>
      </c>
      <c r="BD127" s="239">
        <v>0</v>
      </c>
      <c r="BE127" s="239">
        <v>0</v>
      </c>
      <c r="BF127" s="239">
        <v>0</v>
      </c>
      <c r="BG127" s="239">
        <v>0</v>
      </c>
      <c r="BH127" s="239">
        <v>0</v>
      </c>
      <c r="BI127" s="239">
        <v>0</v>
      </c>
      <c r="BJ127" s="239">
        <v>0</v>
      </c>
      <c r="BK127" s="239">
        <v>0</v>
      </c>
      <c r="BL127" s="239">
        <v>0</v>
      </c>
      <c r="BM127" s="239">
        <v>0</v>
      </c>
      <c r="BN127" s="239">
        <v>0</v>
      </c>
      <c r="BO127" s="239">
        <v>0</v>
      </c>
      <c r="BP127" s="239">
        <v>0</v>
      </c>
      <c r="BQ127" s="239">
        <v>0</v>
      </c>
      <c r="BR127" s="239">
        <v>0</v>
      </c>
      <c r="BS127" s="239">
        <v>0</v>
      </c>
      <c r="BT127" s="239">
        <v>0</v>
      </c>
      <c r="BU127" s="239">
        <v>0</v>
      </c>
      <c r="BV127" s="239">
        <v>0</v>
      </c>
      <c r="BW127" s="239">
        <v>0</v>
      </c>
      <c r="BX127" s="239">
        <v>0</v>
      </c>
      <c r="BY127" s="239">
        <v>0</v>
      </c>
      <c r="BZ127" s="239">
        <v>0</v>
      </c>
      <c r="CA127" s="239">
        <v>0</v>
      </c>
      <c r="CB127" s="239">
        <v>0</v>
      </c>
      <c r="CC127" s="239">
        <v>0</v>
      </c>
      <c r="CD127" s="239">
        <v>0</v>
      </c>
      <c r="CE127" s="239">
        <v>0</v>
      </c>
      <c r="CF127" s="239">
        <v>0</v>
      </c>
      <c r="CG127" s="239"/>
      <c r="CH127" s="239"/>
      <c r="CI127" s="239"/>
      <c r="CJ127" s="392">
        <v>0</v>
      </c>
      <c r="CK127" s="446"/>
      <c r="CL127" s="446"/>
    </row>
    <row r="128" spans="1:90" hidden="1" x14ac:dyDescent="0.2">
      <c r="A128" s="620"/>
      <c r="B128" s="238" t="s">
        <v>1555</v>
      </c>
      <c r="C128" s="429" t="s">
        <v>1554</v>
      </c>
      <c r="D128" s="429">
        <v>0</v>
      </c>
      <c r="E128" s="429">
        <v>0</v>
      </c>
      <c r="F128" s="239">
        <v>0</v>
      </c>
      <c r="G128" s="239">
        <v>0</v>
      </c>
      <c r="H128" s="239">
        <v>0</v>
      </c>
      <c r="I128" s="239">
        <v>0</v>
      </c>
      <c r="J128" s="239">
        <v>0</v>
      </c>
      <c r="K128" s="239">
        <v>0</v>
      </c>
      <c r="L128" s="239">
        <v>0</v>
      </c>
      <c r="M128" s="239">
        <v>0</v>
      </c>
      <c r="N128" s="239">
        <v>0</v>
      </c>
      <c r="O128" s="239">
        <v>0</v>
      </c>
      <c r="P128" s="239">
        <v>0</v>
      </c>
      <c r="Q128" s="445">
        <v>0</v>
      </c>
      <c r="R128" s="445">
        <v>0</v>
      </c>
      <c r="S128" s="239">
        <v>0</v>
      </c>
      <c r="T128" s="239">
        <v>0</v>
      </c>
      <c r="U128" s="239">
        <v>0</v>
      </c>
      <c r="V128" s="239">
        <v>0</v>
      </c>
      <c r="W128" s="239">
        <v>0</v>
      </c>
      <c r="X128" s="445">
        <v>0</v>
      </c>
      <c r="Y128" s="239">
        <v>0</v>
      </c>
      <c r="Z128" s="239">
        <v>0</v>
      </c>
      <c r="AA128" s="239">
        <v>0</v>
      </c>
      <c r="AB128" s="239">
        <v>0</v>
      </c>
      <c r="AC128" s="239">
        <v>0</v>
      </c>
      <c r="AD128" s="239">
        <v>0</v>
      </c>
      <c r="AE128" s="239">
        <v>0</v>
      </c>
      <c r="AF128" s="239">
        <v>0</v>
      </c>
      <c r="AG128" s="239">
        <v>0</v>
      </c>
      <c r="AH128" s="239">
        <v>0</v>
      </c>
      <c r="AI128" s="239">
        <v>0</v>
      </c>
      <c r="AJ128" s="239">
        <v>0</v>
      </c>
      <c r="AK128" s="239">
        <v>0</v>
      </c>
      <c r="AL128" s="239">
        <v>0</v>
      </c>
      <c r="AM128" s="239">
        <v>0</v>
      </c>
      <c r="AN128" s="239">
        <v>0</v>
      </c>
      <c r="AO128" s="239">
        <v>0</v>
      </c>
      <c r="AP128" s="239">
        <v>0</v>
      </c>
      <c r="AQ128" s="239">
        <v>0</v>
      </c>
      <c r="AR128" s="239">
        <v>0</v>
      </c>
      <c r="AS128" s="239">
        <v>0</v>
      </c>
      <c r="AT128" s="239">
        <v>0</v>
      </c>
      <c r="AU128" s="239">
        <v>0</v>
      </c>
      <c r="AV128" s="239">
        <v>0</v>
      </c>
      <c r="AW128" s="239">
        <v>0</v>
      </c>
      <c r="AX128" s="239">
        <v>0</v>
      </c>
      <c r="AY128" s="239">
        <v>0</v>
      </c>
      <c r="AZ128" s="239">
        <v>0</v>
      </c>
      <c r="BA128" s="239">
        <v>0</v>
      </c>
      <c r="BB128" s="239">
        <v>0</v>
      </c>
      <c r="BC128" s="239">
        <v>0</v>
      </c>
      <c r="BD128" s="239">
        <v>0</v>
      </c>
      <c r="BE128" s="239">
        <v>0</v>
      </c>
      <c r="BF128" s="239">
        <v>0</v>
      </c>
      <c r="BG128" s="239">
        <v>0</v>
      </c>
      <c r="BH128" s="239">
        <v>0</v>
      </c>
      <c r="BI128" s="239">
        <v>0</v>
      </c>
      <c r="BJ128" s="239">
        <v>0</v>
      </c>
      <c r="BK128" s="239">
        <v>0</v>
      </c>
      <c r="BL128" s="239">
        <v>0</v>
      </c>
      <c r="BM128" s="239">
        <v>0</v>
      </c>
      <c r="BN128" s="239">
        <v>0</v>
      </c>
      <c r="BO128" s="239">
        <v>0</v>
      </c>
      <c r="BP128" s="239">
        <v>0</v>
      </c>
      <c r="BQ128" s="239">
        <v>0</v>
      </c>
      <c r="BR128" s="239">
        <v>0</v>
      </c>
      <c r="BS128" s="239">
        <v>0</v>
      </c>
      <c r="BT128" s="239">
        <v>0</v>
      </c>
      <c r="BU128" s="239">
        <v>0</v>
      </c>
      <c r="BV128" s="239">
        <v>0</v>
      </c>
      <c r="BW128" s="239">
        <v>0</v>
      </c>
      <c r="BX128" s="239">
        <v>0</v>
      </c>
      <c r="BY128" s="239">
        <v>0</v>
      </c>
      <c r="BZ128" s="239">
        <v>0</v>
      </c>
      <c r="CA128" s="239">
        <v>0</v>
      </c>
      <c r="CB128" s="239">
        <v>0</v>
      </c>
      <c r="CC128" s="239">
        <v>0</v>
      </c>
      <c r="CD128" s="239">
        <v>0</v>
      </c>
      <c r="CE128" s="239">
        <v>0</v>
      </c>
      <c r="CF128" s="239">
        <v>0</v>
      </c>
      <c r="CG128" s="239"/>
      <c r="CH128" s="239"/>
      <c r="CI128" s="239"/>
      <c r="CJ128" s="392">
        <v>0</v>
      </c>
      <c r="CK128" s="446"/>
      <c r="CL128" s="446"/>
    </row>
    <row r="129" spans="1:90" hidden="1" x14ac:dyDescent="0.2">
      <c r="A129" s="620"/>
      <c r="B129" s="238" t="s">
        <v>1621</v>
      </c>
      <c r="C129" s="429" t="s">
        <v>1556</v>
      </c>
      <c r="D129" s="429">
        <v>0</v>
      </c>
      <c r="E129" s="429">
        <v>0</v>
      </c>
      <c r="F129" s="239">
        <v>0</v>
      </c>
      <c r="G129" s="239">
        <v>0</v>
      </c>
      <c r="H129" s="239">
        <v>0</v>
      </c>
      <c r="I129" s="239">
        <v>0</v>
      </c>
      <c r="J129" s="239">
        <v>0</v>
      </c>
      <c r="K129" s="239">
        <v>0</v>
      </c>
      <c r="L129" s="239">
        <v>0</v>
      </c>
      <c r="M129" s="239">
        <v>0</v>
      </c>
      <c r="N129" s="239">
        <v>0</v>
      </c>
      <c r="O129" s="239">
        <v>0</v>
      </c>
      <c r="P129" s="239">
        <v>0</v>
      </c>
      <c r="Q129" s="445">
        <v>0</v>
      </c>
      <c r="R129" s="445">
        <v>0</v>
      </c>
      <c r="S129" s="239">
        <v>0</v>
      </c>
      <c r="T129" s="239">
        <v>0</v>
      </c>
      <c r="U129" s="239">
        <v>0</v>
      </c>
      <c r="V129" s="239">
        <v>0</v>
      </c>
      <c r="W129" s="239">
        <v>0</v>
      </c>
      <c r="X129" s="445">
        <v>0</v>
      </c>
      <c r="Y129" s="239">
        <v>0</v>
      </c>
      <c r="Z129" s="239">
        <v>0</v>
      </c>
      <c r="AA129" s="239">
        <v>0</v>
      </c>
      <c r="AB129" s="239">
        <v>0</v>
      </c>
      <c r="AC129" s="239">
        <v>0</v>
      </c>
      <c r="AD129" s="239">
        <v>0</v>
      </c>
      <c r="AE129" s="239">
        <v>0</v>
      </c>
      <c r="AF129" s="239">
        <v>0</v>
      </c>
      <c r="AG129" s="239">
        <v>0</v>
      </c>
      <c r="AH129" s="239">
        <v>0</v>
      </c>
      <c r="AI129" s="239">
        <v>0</v>
      </c>
      <c r="AJ129" s="239">
        <v>0</v>
      </c>
      <c r="AK129" s="239">
        <v>0</v>
      </c>
      <c r="AL129" s="239">
        <v>0</v>
      </c>
      <c r="AM129" s="239">
        <v>0</v>
      </c>
      <c r="AN129" s="239">
        <v>0</v>
      </c>
      <c r="AO129" s="239">
        <v>0</v>
      </c>
      <c r="AP129" s="239">
        <v>0</v>
      </c>
      <c r="AQ129" s="239">
        <v>0</v>
      </c>
      <c r="AR129" s="239">
        <v>0</v>
      </c>
      <c r="AS129" s="239">
        <v>0</v>
      </c>
      <c r="AT129" s="239">
        <v>0</v>
      </c>
      <c r="AU129" s="239">
        <v>0</v>
      </c>
      <c r="AV129" s="239">
        <v>0</v>
      </c>
      <c r="AW129" s="239">
        <v>0</v>
      </c>
      <c r="AX129" s="239">
        <v>0</v>
      </c>
      <c r="AY129" s="239">
        <v>0</v>
      </c>
      <c r="AZ129" s="239">
        <v>0</v>
      </c>
      <c r="BA129" s="239">
        <v>0</v>
      </c>
      <c r="BB129" s="239">
        <v>0</v>
      </c>
      <c r="BC129" s="239">
        <v>0</v>
      </c>
      <c r="BD129" s="239">
        <v>0</v>
      </c>
      <c r="BE129" s="239">
        <v>0</v>
      </c>
      <c r="BF129" s="239">
        <v>0</v>
      </c>
      <c r="BG129" s="239">
        <v>0</v>
      </c>
      <c r="BH129" s="239">
        <v>0</v>
      </c>
      <c r="BI129" s="239">
        <v>0</v>
      </c>
      <c r="BJ129" s="239">
        <v>0</v>
      </c>
      <c r="BK129" s="239">
        <v>0</v>
      </c>
      <c r="BL129" s="239">
        <v>0</v>
      </c>
      <c r="BM129" s="239">
        <v>0</v>
      </c>
      <c r="BN129" s="239">
        <v>0</v>
      </c>
      <c r="BO129" s="239">
        <v>0</v>
      </c>
      <c r="BP129" s="239">
        <v>0</v>
      </c>
      <c r="BQ129" s="239">
        <v>0</v>
      </c>
      <c r="BR129" s="239">
        <v>0</v>
      </c>
      <c r="BS129" s="239">
        <v>0</v>
      </c>
      <c r="BT129" s="239">
        <v>0</v>
      </c>
      <c r="BU129" s="239">
        <v>0</v>
      </c>
      <c r="BV129" s="239">
        <v>0</v>
      </c>
      <c r="BW129" s="239">
        <v>0</v>
      </c>
      <c r="BX129" s="239">
        <v>0</v>
      </c>
      <c r="BY129" s="239">
        <v>0</v>
      </c>
      <c r="BZ129" s="239">
        <v>0</v>
      </c>
      <c r="CA129" s="239">
        <v>0</v>
      </c>
      <c r="CB129" s="239">
        <v>0</v>
      </c>
      <c r="CC129" s="239">
        <v>0</v>
      </c>
      <c r="CD129" s="239">
        <v>0</v>
      </c>
      <c r="CE129" s="239">
        <v>0</v>
      </c>
      <c r="CF129" s="239">
        <v>0</v>
      </c>
      <c r="CG129" s="239"/>
      <c r="CH129" s="239"/>
      <c r="CI129" s="239"/>
      <c r="CJ129" s="392">
        <v>0</v>
      </c>
      <c r="CK129" s="446"/>
      <c r="CL129" s="446"/>
    </row>
    <row r="130" spans="1:90" hidden="1" x14ac:dyDescent="0.2">
      <c r="A130" s="620"/>
      <c r="B130" s="238" t="s">
        <v>1559</v>
      </c>
      <c r="C130" s="429" t="s">
        <v>1558</v>
      </c>
      <c r="D130" s="429">
        <v>0</v>
      </c>
      <c r="E130" s="429">
        <v>0</v>
      </c>
      <c r="F130" s="239">
        <v>0</v>
      </c>
      <c r="G130" s="239">
        <v>0</v>
      </c>
      <c r="H130" s="239">
        <v>0</v>
      </c>
      <c r="I130" s="239">
        <v>0</v>
      </c>
      <c r="J130" s="239">
        <v>0</v>
      </c>
      <c r="K130" s="239">
        <v>0</v>
      </c>
      <c r="L130" s="239">
        <v>0</v>
      </c>
      <c r="M130" s="239">
        <v>0</v>
      </c>
      <c r="N130" s="239">
        <v>0</v>
      </c>
      <c r="O130" s="239">
        <v>0</v>
      </c>
      <c r="P130" s="239">
        <v>0</v>
      </c>
      <c r="Q130" s="445">
        <v>0</v>
      </c>
      <c r="R130" s="445">
        <v>0</v>
      </c>
      <c r="S130" s="239">
        <v>0</v>
      </c>
      <c r="T130" s="239">
        <v>0</v>
      </c>
      <c r="U130" s="239">
        <v>0</v>
      </c>
      <c r="V130" s="239">
        <v>0</v>
      </c>
      <c r="W130" s="239">
        <v>0</v>
      </c>
      <c r="X130" s="445">
        <v>0</v>
      </c>
      <c r="Y130" s="239">
        <v>0</v>
      </c>
      <c r="Z130" s="239">
        <v>0</v>
      </c>
      <c r="AA130" s="239">
        <v>0</v>
      </c>
      <c r="AB130" s="239">
        <v>0</v>
      </c>
      <c r="AC130" s="239">
        <v>0</v>
      </c>
      <c r="AD130" s="239">
        <v>0</v>
      </c>
      <c r="AE130" s="239">
        <v>0</v>
      </c>
      <c r="AF130" s="239">
        <v>0</v>
      </c>
      <c r="AG130" s="239">
        <v>0</v>
      </c>
      <c r="AH130" s="239">
        <v>0</v>
      </c>
      <c r="AI130" s="239">
        <v>0</v>
      </c>
      <c r="AJ130" s="239">
        <v>0</v>
      </c>
      <c r="AK130" s="239">
        <v>0</v>
      </c>
      <c r="AL130" s="239">
        <v>0</v>
      </c>
      <c r="AM130" s="239">
        <v>0</v>
      </c>
      <c r="AN130" s="239">
        <v>0</v>
      </c>
      <c r="AO130" s="239">
        <v>0</v>
      </c>
      <c r="AP130" s="239">
        <v>0</v>
      </c>
      <c r="AQ130" s="239">
        <v>0</v>
      </c>
      <c r="AR130" s="239">
        <v>0</v>
      </c>
      <c r="AS130" s="239">
        <v>0</v>
      </c>
      <c r="AT130" s="239">
        <v>0</v>
      </c>
      <c r="AU130" s="239">
        <v>0</v>
      </c>
      <c r="AV130" s="239">
        <v>0</v>
      </c>
      <c r="AW130" s="239">
        <v>0</v>
      </c>
      <c r="AX130" s="239">
        <v>0</v>
      </c>
      <c r="AY130" s="239">
        <v>0</v>
      </c>
      <c r="AZ130" s="239">
        <v>0</v>
      </c>
      <c r="BA130" s="239">
        <v>0</v>
      </c>
      <c r="BB130" s="239">
        <v>0</v>
      </c>
      <c r="BC130" s="239">
        <v>0</v>
      </c>
      <c r="BD130" s="239">
        <v>0</v>
      </c>
      <c r="BE130" s="239">
        <v>0</v>
      </c>
      <c r="BF130" s="239">
        <v>0</v>
      </c>
      <c r="BG130" s="239">
        <v>0</v>
      </c>
      <c r="BH130" s="239">
        <v>0</v>
      </c>
      <c r="BI130" s="239">
        <v>0</v>
      </c>
      <c r="BJ130" s="239">
        <v>0</v>
      </c>
      <c r="BK130" s="239">
        <v>0</v>
      </c>
      <c r="BL130" s="239">
        <v>0</v>
      </c>
      <c r="BM130" s="239">
        <v>0</v>
      </c>
      <c r="BN130" s="239">
        <v>0</v>
      </c>
      <c r="BO130" s="239">
        <v>0</v>
      </c>
      <c r="BP130" s="239">
        <v>0</v>
      </c>
      <c r="BQ130" s="239">
        <v>0</v>
      </c>
      <c r="BR130" s="239">
        <v>0</v>
      </c>
      <c r="BS130" s="239">
        <v>0</v>
      </c>
      <c r="BT130" s="239">
        <v>0</v>
      </c>
      <c r="BU130" s="239">
        <v>0</v>
      </c>
      <c r="BV130" s="239">
        <v>0</v>
      </c>
      <c r="BW130" s="239">
        <v>0</v>
      </c>
      <c r="BX130" s="239">
        <v>0</v>
      </c>
      <c r="BY130" s="239">
        <v>0</v>
      </c>
      <c r="BZ130" s="239">
        <v>0</v>
      </c>
      <c r="CA130" s="239">
        <v>0</v>
      </c>
      <c r="CB130" s="239">
        <v>0</v>
      </c>
      <c r="CC130" s="239">
        <v>0</v>
      </c>
      <c r="CD130" s="239">
        <v>0</v>
      </c>
      <c r="CE130" s="239">
        <v>0</v>
      </c>
      <c r="CF130" s="239">
        <v>0</v>
      </c>
      <c r="CG130" s="239"/>
      <c r="CH130" s="239"/>
      <c r="CI130" s="239"/>
      <c r="CJ130" s="392">
        <v>0</v>
      </c>
      <c r="CK130" s="446"/>
      <c r="CL130" s="446"/>
    </row>
    <row r="131" spans="1:90" hidden="1" x14ac:dyDescent="0.2">
      <c r="A131" s="620"/>
      <c r="B131" s="238" t="s">
        <v>1561</v>
      </c>
      <c r="C131" s="429" t="s">
        <v>1560</v>
      </c>
      <c r="D131" s="429">
        <v>0</v>
      </c>
      <c r="E131" s="429">
        <v>0</v>
      </c>
      <c r="F131" s="239">
        <v>0</v>
      </c>
      <c r="G131" s="239">
        <v>0</v>
      </c>
      <c r="H131" s="239">
        <v>0</v>
      </c>
      <c r="I131" s="239">
        <v>0</v>
      </c>
      <c r="J131" s="239">
        <v>0</v>
      </c>
      <c r="K131" s="239">
        <v>0</v>
      </c>
      <c r="L131" s="239">
        <v>0</v>
      </c>
      <c r="M131" s="239">
        <v>0</v>
      </c>
      <c r="N131" s="239">
        <v>0</v>
      </c>
      <c r="O131" s="239">
        <v>0</v>
      </c>
      <c r="P131" s="239">
        <v>0</v>
      </c>
      <c r="Q131" s="445">
        <v>0</v>
      </c>
      <c r="R131" s="445">
        <v>0</v>
      </c>
      <c r="S131" s="239">
        <v>0</v>
      </c>
      <c r="T131" s="239">
        <v>0</v>
      </c>
      <c r="U131" s="239">
        <v>0</v>
      </c>
      <c r="V131" s="239">
        <v>0</v>
      </c>
      <c r="W131" s="239">
        <v>0</v>
      </c>
      <c r="X131" s="445">
        <v>0</v>
      </c>
      <c r="Y131" s="239">
        <v>0</v>
      </c>
      <c r="Z131" s="239">
        <v>0</v>
      </c>
      <c r="AA131" s="239">
        <v>0</v>
      </c>
      <c r="AB131" s="239">
        <v>0</v>
      </c>
      <c r="AC131" s="239">
        <v>0</v>
      </c>
      <c r="AD131" s="239">
        <v>0</v>
      </c>
      <c r="AE131" s="239">
        <v>0</v>
      </c>
      <c r="AF131" s="239">
        <v>0</v>
      </c>
      <c r="AG131" s="239">
        <v>0</v>
      </c>
      <c r="AH131" s="239">
        <v>0</v>
      </c>
      <c r="AI131" s="239">
        <v>0</v>
      </c>
      <c r="AJ131" s="239">
        <v>0</v>
      </c>
      <c r="AK131" s="239">
        <v>0</v>
      </c>
      <c r="AL131" s="239">
        <v>0</v>
      </c>
      <c r="AM131" s="239">
        <v>0</v>
      </c>
      <c r="AN131" s="239">
        <v>0</v>
      </c>
      <c r="AO131" s="239">
        <v>0</v>
      </c>
      <c r="AP131" s="239">
        <v>0</v>
      </c>
      <c r="AQ131" s="239">
        <v>0</v>
      </c>
      <c r="AR131" s="239">
        <v>0</v>
      </c>
      <c r="AS131" s="239">
        <v>0</v>
      </c>
      <c r="AT131" s="239">
        <v>0</v>
      </c>
      <c r="AU131" s="239">
        <v>0</v>
      </c>
      <c r="AV131" s="239">
        <v>0</v>
      </c>
      <c r="AW131" s="239">
        <v>0</v>
      </c>
      <c r="AX131" s="239">
        <v>0</v>
      </c>
      <c r="AY131" s="239">
        <v>0</v>
      </c>
      <c r="AZ131" s="239">
        <v>0</v>
      </c>
      <c r="BA131" s="239">
        <v>0</v>
      </c>
      <c r="BB131" s="239">
        <v>0</v>
      </c>
      <c r="BC131" s="239">
        <v>0</v>
      </c>
      <c r="BD131" s="239">
        <v>0</v>
      </c>
      <c r="BE131" s="239">
        <v>0</v>
      </c>
      <c r="BF131" s="239">
        <v>0</v>
      </c>
      <c r="BG131" s="239">
        <v>0</v>
      </c>
      <c r="BH131" s="239">
        <v>0</v>
      </c>
      <c r="BI131" s="239">
        <v>0</v>
      </c>
      <c r="BJ131" s="239">
        <v>0</v>
      </c>
      <c r="BK131" s="239">
        <v>0</v>
      </c>
      <c r="BL131" s="239">
        <v>0</v>
      </c>
      <c r="BM131" s="239">
        <v>0</v>
      </c>
      <c r="BN131" s="239">
        <v>0</v>
      </c>
      <c r="BO131" s="239">
        <v>0</v>
      </c>
      <c r="BP131" s="239">
        <v>0</v>
      </c>
      <c r="BQ131" s="239">
        <v>0</v>
      </c>
      <c r="BR131" s="239">
        <v>0</v>
      </c>
      <c r="BS131" s="239">
        <v>0</v>
      </c>
      <c r="BT131" s="239">
        <v>0</v>
      </c>
      <c r="BU131" s="239">
        <v>0</v>
      </c>
      <c r="BV131" s="239">
        <v>0</v>
      </c>
      <c r="BW131" s="239">
        <v>0</v>
      </c>
      <c r="BX131" s="239">
        <v>0</v>
      </c>
      <c r="BY131" s="239">
        <v>0</v>
      </c>
      <c r="BZ131" s="239">
        <v>0</v>
      </c>
      <c r="CA131" s="239">
        <v>0</v>
      </c>
      <c r="CB131" s="239">
        <v>0</v>
      </c>
      <c r="CC131" s="239">
        <v>0</v>
      </c>
      <c r="CD131" s="239">
        <v>0</v>
      </c>
      <c r="CE131" s="239">
        <v>0</v>
      </c>
      <c r="CF131" s="239">
        <v>0</v>
      </c>
      <c r="CG131" s="239"/>
      <c r="CH131" s="239"/>
      <c r="CI131" s="239"/>
      <c r="CJ131" s="392">
        <v>0</v>
      </c>
      <c r="CK131" s="446"/>
      <c r="CL131" s="446"/>
    </row>
    <row r="132" spans="1:90" hidden="1" x14ac:dyDescent="0.2">
      <c r="A132" s="620"/>
      <c r="B132" s="238" t="s">
        <v>1845</v>
      </c>
      <c r="C132" s="429" t="s">
        <v>1844</v>
      </c>
      <c r="D132" s="429">
        <v>0</v>
      </c>
      <c r="E132" s="42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445"/>
      <c r="R132" s="445"/>
      <c r="S132" s="239"/>
      <c r="T132" s="239"/>
      <c r="U132" s="239"/>
      <c r="V132" s="239"/>
      <c r="W132" s="239"/>
      <c r="X132" s="445"/>
      <c r="Y132" s="239"/>
      <c r="Z132" s="239"/>
      <c r="AA132" s="239"/>
      <c r="AB132" s="239"/>
      <c r="AC132" s="239"/>
      <c r="AD132" s="239">
        <v>0</v>
      </c>
      <c r="AE132" s="239">
        <v>0</v>
      </c>
      <c r="AF132" s="239">
        <v>0</v>
      </c>
      <c r="AG132" s="239">
        <v>0</v>
      </c>
      <c r="AH132" s="239">
        <v>0</v>
      </c>
      <c r="AI132" s="239">
        <v>0</v>
      </c>
      <c r="AJ132" s="239">
        <v>0</v>
      </c>
      <c r="AK132" s="239">
        <v>0</v>
      </c>
      <c r="AL132" s="239">
        <v>0</v>
      </c>
      <c r="AM132" s="239">
        <v>0</v>
      </c>
      <c r="AN132" s="239">
        <v>0</v>
      </c>
      <c r="AO132" s="239">
        <v>0</v>
      </c>
      <c r="AP132" s="239">
        <v>0</v>
      </c>
      <c r="AQ132" s="239">
        <v>0</v>
      </c>
      <c r="AR132" s="239">
        <v>0</v>
      </c>
      <c r="AS132" s="239">
        <v>0</v>
      </c>
      <c r="AT132" s="239">
        <v>0</v>
      </c>
      <c r="AU132" s="239">
        <v>0</v>
      </c>
      <c r="AV132" s="239"/>
      <c r="AW132" s="239"/>
      <c r="AX132" s="239"/>
      <c r="AY132" s="239"/>
      <c r="AZ132" s="239"/>
      <c r="BA132" s="239"/>
      <c r="BB132" s="239"/>
      <c r="BC132" s="239"/>
      <c r="BD132" s="239"/>
      <c r="BE132" s="239"/>
      <c r="BF132" s="239">
        <v>0</v>
      </c>
      <c r="BG132" s="239">
        <v>0</v>
      </c>
      <c r="BH132" s="239">
        <v>0</v>
      </c>
      <c r="BI132" s="239">
        <v>0</v>
      </c>
      <c r="BJ132" s="239">
        <v>0</v>
      </c>
      <c r="BK132" s="239">
        <v>0</v>
      </c>
      <c r="BL132" s="239">
        <v>0</v>
      </c>
      <c r="BM132" s="239">
        <v>0</v>
      </c>
      <c r="BN132" s="239">
        <v>0</v>
      </c>
      <c r="BO132" s="239">
        <v>0</v>
      </c>
      <c r="BP132" s="239">
        <v>0</v>
      </c>
      <c r="BQ132" s="239">
        <v>0</v>
      </c>
      <c r="BR132" s="239">
        <v>0</v>
      </c>
      <c r="BS132" s="239">
        <v>0</v>
      </c>
      <c r="BT132" s="239">
        <v>0</v>
      </c>
      <c r="BU132" s="239">
        <v>0</v>
      </c>
      <c r="BV132" s="239">
        <v>0</v>
      </c>
      <c r="BW132" s="239">
        <v>0</v>
      </c>
      <c r="BX132" s="239">
        <v>0</v>
      </c>
      <c r="BY132" s="239">
        <v>0</v>
      </c>
      <c r="BZ132" s="239">
        <v>0</v>
      </c>
      <c r="CA132" s="239">
        <v>0</v>
      </c>
      <c r="CB132" s="239">
        <v>0</v>
      </c>
      <c r="CC132" s="239">
        <v>0</v>
      </c>
      <c r="CD132" s="239">
        <v>0</v>
      </c>
      <c r="CE132" s="239">
        <v>0</v>
      </c>
      <c r="CF132" s="239">
        <v>0</v>
      </c>
      <c r="CG132" s="239"/>
      <c r="CH132" s="239"/>
      <c r="CI132" s="239"/>
      <c r="CJ132" s="392">
        <v>0</v>
      </c>
      <c r="CK132" s="446"/>
      <c r="CL132" s="446"/>
    </row>
    <row r="133" spans="1:90" hidden="1" x14ac:dyDescent="0.2">
      <c r="A133" s="620"/>
      <c r="B133" s="238" t="s">
        <v>1622</v>
      </c>
      <c r="C133" s="429" t="s">
        <v>1562</v>
      </c>
      <c r="D133" s="429">
        <v>0</v>
      </c>
      <c r="E133" s="429">
        <v>0</v>
      </c>
      <c r="F133" s="239">
        <v>0</v>
      </c>
      <c r="G133" s="239">
        <v>0</v>
      </c>
      <c r="H133" s="239">
        <v>0</v>
      </c>
      <c r="I133" s="239">
        <v>0</v>
      </c>
      <c r="J133" s="239">
        <v>0</v>
      </c>
      <c r="K133" s="239">
        <v>0</v>
      </c>
      <c r="L133" s="239">
        <v>0</v>
      </c>
      <c r="M133" s="239">
        <v>0</v>
      </c>
      <c r="N133" s="239">
        <v>0</v>
      </c>
      <c r="O133" s="239">
        <v>0</v>
      </c>
      <c r="P133" s="239">
        <v>0</v>
      </c>
      <c r="Q133" s="445">
        <v>0</v>
      </c>
      <c r="R133" s="445">
        <v>0</v>
      </c>
      <c r="S133" s="239">
        <v>0</v>
      </c>
      <c r="T133" s="239">
        <v>0</v>
      </c>
      <c r="U133" s="239">
        <v>0</v>
      </c>
      <c r="V133" s="239">
        <v>0</v>
      </c>
      <c r="W133" s="239">
        <v>0</v>
      </c>
      <c r="X133" s="445">
        <v>0</v>
      </c>
      <c r="Y133" s="239">
        <v>0</v>
      </c>
      <c r="Z133" s="239">
        <v>0</v>
      </c>
      <c r="AA133" s="239">
        <v>0</v>
      </c>
      <c r="AB133" s="239">
        <v>0</v>
      </c>
      <c r="AC133" s="239">
        <v>0</v>
      </c>
      <c r="AD133" s="239">
        <v>0</v>
      </c>
      <c r="AE133" s="239">
        <v>0</v>
      </c>
      <c r="AF133" s="239">
        <v>0</v>
      </c>
      <c r="AG133" s="239">
        <v>0</v>
      </c>
      <c r="AH133" s="239">
        <v>0</v>
      </c>
      <c r="AI133" s="239">
        <v>0</v>
      </c>
      <c r="AJ133" s="239">
        <v>0</v>
      </c>
      <c r="AK133" s="239">
        <v>0</v>
      </c>
      <c r="AL133" s="239">
        <v>0</v>
      </c>
      <c r="AM133" s="239">
        <v>0</v>
      </c>
      <c r="AN133" s="239">
        <v>0</v>
      </c>
      <c r="AO133" s="239">
        <v>0</v>
      </c>
      <c r="AP133" s="239">
        <v>0</v>
      </c>
      <c r="AQ133" s="239">
        <v>0</v>
      </c>
      <c r="AR133" s="239">
        <v>0</v>
      </c>
      <c r="AS133" s="239">
        <v>0</v>
      </c>
      <c r="AT133" s="239">
        <v>0</v>
      </c>
      <c r="AU133" s="239">
        <v>0</v>
      </c>
      <c r="AV133" s="239">
        <v>0</v>
      </c>
      <c r="AW133" s="239">
        <v>0</v>
      </c>
      <c r="AX133" s="239">
        <v>0</v>
      </c>
      <c r="AY133" s="239">
        <v>0</v>
      </c>
      <c r="AZ133" s="239">
        <v>0</v>
      </c>
      <c r="BA133" s="239">
        <v>0</v>
      </c>
      <c r="BB133" s="239">
        <v>0</v>
      </c>
      <c r="BC133" s="239">
        <v>0</v>
      </c>
      <c r="BD133" s="239">
        <v>0</v>
      </c>
      <c r="BE133" s="239">
        <v>0</v>
      </c>
      <c r="BF133" s="239">
        <v>0</v>
      </c>
      <c r="BG133" s="239">
        <v>0</v>
      </c>
      <c r="BH133" s="239">
        <v>0</v>
      </c>
      <c r="BI133" s="239">
        <v>0</v>
      </c>
      <c r="BJ133" s="239">
        <v>0</v>
      </c>
      <c r="BK133" s="239">
        <v>0</v>
      </c>
      <c r="BL133" s="239">
        <v>0</v>
      </c>
      <c r="BM133" s="239">
        <v>0</v>
      </c>
      <c r="BN133" s="239">
        <v>0</v>
      </c>
      <c r="BO133" s="239">
        <v>0</v>
      </c>
      <c r="BP133" s="239">
        <v>0</v>
      </c>
      <c r="BQ133" s="239">
        <v>0</v>
      </c>
      <c r="BR133" s="239">
        <v>0</v>
      </c>
      <c r="BS133" s="239">
        <v>0</v>
      </c>
      <c r="BT133" s="239">
        <v>0</v>
      </c>
      <c r="BU133" s="239">
        <v>0</v>
      </c>
      <c r="BV133" s="239">
        <v>0</v>
      </c>
      <c r="BW133" s="239">
        <v>0</v>
      </c>
      <c r="BX133" s="239">
        <v>0</v>
      </c>
      <c r="BY133" s="239">
        <v>0</v>
      </c>
      <c r="BZ133" s="239">
        <v>0</v>
      </c>
      <c r="CA133" s="239">
        <v>0</v>
      </c>
      <c r="CB133" s="239">
        <v>0</v>
      </c>
      <c r="CC133" s="239">
        <v>0</v>
      </c>
      <c r="CD133" s="239">
        <v>0</v>
      </c>
      <c r="CE133" s="239">
        <v>0</v>
      </c>
      <c r="CF133" s="239">
        <v>0</v>
      </c>
      <c r="CG133" s="239"/>
      <c r="CH133" s="239"/>
      <c r="CI133" s="239"/>
      <c r="CJ133" s="392">
        <v>0</v>
      </c>
      <c r="CK133" s="446"/>
      <c r="CL133" s="446"/>
    </row>
    <row r="134" spans="1:90" hidden="1" x14ac:dyDescent="0.2">
      <c r="A134" s="620"/>
      <c r="B134" s="238" t="s">
        <v>1623</v>
      </c>
      <c r="C134" s="429" t="s">
        <v>1564</v>
      </c>
      <c r="D134" s="429">
        <v>0</v>
      </c>
      <c r="E134" s="429">
        <v>0</v>
      </c>
      <c r="F134" s="239">
        <v>0</v>
      </c>
      <c r="G134" s="239">
        <v>0</v>
      </c>
      <c r="H134" s="239">
        <v>0</v>
      </c>
      <c r="I134" s="239">
        <v>0</v>
      </c>
      <c r="J134" s="239">
        <v>0</v>
      </c>
      <c r="K134" s="239">
        <v>0</v>
      </c>
      <c r="L134" s="239">
        <v>0</v>
      </c>
      <c r="M134" s="239">
        <v>0</v>
      </c>
      <c r="N134" s="239">
        <v>0</v>
      </c>
      <c r="O134" s="239">
        <v>0</v>
      </c>
      <c r="P134" s="239">
        <v>0</v>
      </c>
      <c r="Q134" s="445">
        <v>0</v>
      </c>
      <c r="R134" s="445">
        <v>0</v>
      </c>
      <c r="S134" s="239">
        <v>0</v>
      </c>
      <c r="T134" s="239">
        <v>0</v>
      </c>
      <c r="U134" s="239">
        <v>0</v>
      </c>
      <c r="V134" s="239">
        <v>0</v>
      </c>
      <c r="W134" s="239">
        <v>0</v>
      </c>
      <c r="X134" s="445">
        <v>0</v>
      </c>
      <c r="Y134" s="239">
        <v>0</v>
      </c>
      <c r="Z134" s="239">
        <v>0</v>
      </c>
      <c r="AA134" s="239">
        <v>0</v>
      </c>
      <c r="AB134" s="239">
        <v>0</v>
      </c>
      <c r="AC134" s="239">
        <v>0</v>
      </c>
      <c r="AD134" s="239">
        <v>0</v>
      </c>
      <c r="AE134" s="239">
        <v>0</v>
      </c>
      <c r="AF134" s="239">
        <v>0</v>
      </c>
      <c r="AG134" s="239">
        <v>0</v>
      </c>
      <c r="AH134" s="239">
        <v>0</v>
      </c>
      <c r="AI134" s="239">
        <v>0</v>
      </c>
      <c r="AJ134" s="239">
        <v>0</v>
      </c>
      <c r="AK134" s="239">
        <v>0</v>
      </c>
      <c r="AL134" s="239">
        <v>0</v>
      </c>
      <c r="AM134" s="239">
        <v>0</v>
      </c>
      <c r="AN134" s="239">
        <v>0</v>
      </c>
      <c r="AO134" s="239">
        <v>0</v>
      </c>
      <c r="AP134" s="239">
        <v>0</v>
      </c>
      <c r="AQ134" s="239">
        <v>0</v>
      </c>
      <c r="AR134" s="239">
        <v>0</v>
      </c>
      <c r="AS134" s="239">
        <v>0</v>
      </c>
      <c r="AT134" s="239">
        <v>0</v>
      </c>
      <c r="AU134" s="239">
        <v>0</v>
      </c>
      <c r="AV134" s="239">
        <v>0</v>
      </c>
      <c r="AW134" s="239">
        <v>0</v>
      </c>
      <c r="AX134" s="239">
        <v>0</v>
      </c>
      <c r="AY134" s="239">
        <v>0</v>
      </c>
      <c r="AZ134" s="239">
        <v>0</v>
      </c>
      <c r="BA134" s="239">
        <v>0</v>
      </c>
      <c r="BB134" s="239">
        <v>0</v>
      </c>
      <c r="BC134" s="239">
        <v>0</v>
      </c>
      <c r="BD134" s="239">
        <v>0</v>
      </c>
      <c r="BE134" s="239">
        <v>0</v>
      </c>
      <c r="BF134" s="239">
        <v>0</v>
      </c>
      <c r="BG134" s="239">
        <v>0</v>
      </c>
      <c r="BH134" s="239">
        <v>0</v>
      </c>
      <c r="BI134" s="239">
        <v>0</v>
      </c>
      <c r="BJ134" s="239">
        <v>0</v>
      </c>
      <c r="BK134" s="239">
        <v>0</v>
      </c>
      <c r="BL134" s="239">
        <v>0</v>
      </c>
      <c r="BM134" s="239">
        <v>0</v>
      </c>
      <c r="BN134" s="239">
        <v>0</v>
      </c>
      <c r="BO134" s="239">
        <v>0</v>
      </c>
      <c r="BP134" s="239">
        <v>0</v>
      </c>
      <c r="BQ134" s="239">
        <v>0</v>
      </c>
      <c r="BR134" s="239">
        <v>0</v>
      </c>
      <c r="BS134" s="239">
        <v>0</v>
      </c>
      <c r="BT134" s="239">
        <v>0</v>
      </c>
      <c r="BU134" s="239">
        <v>0</v>
      </c>
      <c r="BV134" s="239">
        <v>0</v>
      </c>
      <c r="BW134" s="239">
        <v>0</v>
      </c>
      <c r="BX134" s="239">
        <v>0</v>
      </c>
      <c r="BY134" s="239">
        <v>0</v>
      </c>
      <c r="BZ134" s="239">
        <v>0</v>
      </c>
      <c r="CA134" s="239">
        <v>0</v>
      </c>
      <c r="CB134" s="239">
        <v>0</v>
      </c>
      <c r="CC134" s="239">
        <v>0</v>
      </c>
      <c r="CD134" s="239">
        <v>0</v>
      </c>
      <c r="CE134" s="239">
        <v>0</v>
      </c>
      <c r="CF134" s="239">
        <v>0</v>
      </c>
      <c r="CG134" s="239"/>
      <c r="CH134" s="239"/>
      <c r="CI134" s="239"/>
      <c r="CJ134" s="392">
        <v>0</v>
      </c>
      <c r="CK134" s="446"/>
      <c r="CL134" s="446"/>
    </row>
    <row r="135" spans="1:90" hidden="1" x14ac:dyDescent="0.2">
      <c r="A135" s="620"/>
      <c r="B135" s="238" t="s">
        <v>1567</v>
      </c>
      <c r="C135" s="429" t="s">
        <v>1566</v>
      </c>
      <c r="D135" s="429">
        <v>0</v>
      </c>
      <c r="E135" s="429">
        <v>0</v>
      </c>
      <c r="F135" s="239">
        <v>0</v>
      </c>
      <c r="G135" s="239">
        <v>0</v>
      </c>
      <c r="H135" s="239">
        <v>0</v>
      </c>
      <c r="I135" s="239">
        <v>0</v>
      </c>
      <c r="J135" s="239">
        <v>0</v>
      </c>
      <c r="K135" s="239">
        <v>0</v>
      </c>
      <c r="L135" s="239">
        <v>0</v>
      </c>
      <c r="M135" s="239">
        <v>0</v>
      </c>
      <c r="N135" s="239">
        <v>0</v>
      </c>
      <c r="O135" s="239">
        <v>0</v>
      </c>
      <c r="P135" s="239">
        <v>0</v>
      </c>
      <c r="Q135" s="445">
        <v>0</v>
      </c>
      <c r="R135" s="445">
        <v>0</v>
      </c>
      <c r="S135" s="239">
        <v>0</v>
      </c>
      <c r="T135" s="239">
        <v>0</v>
      </c>
      <c r="U135" s="239">
        <v>0</v>
      </c>
      <c r="V135" s="239">
        <v>0</v>
      </c>
      <c r="W135" s="239">
        <v>0</v>
      </c>
      <c r="X135" s="445">
        <v>0</v>
      </c>
      <c r="Y135" s="239">
        <v>0</v>
      </c>
      <c r="Z135" s="239">
        <v>0</v>
      </c>
      <c r="AA135" s="239">
        <v>0</v>
      </c>
      <c r="AB135" s="239">
        <v>0</v>
      </c>
      <c r="AC135" s="239">
        <v>0</v>
      </c>
      <c r="AD135" s="239">
        <v>0</v>
      </c>
      <c r="AE135" s="239">
        <v>0</v>
      </c>
      <c r="AF135" s="239">
        <v>0</v>
      </c>
      <c r="AG135" s="239">
        <v>0</v>
      </c>
      <c r="AH135" s="239">
        <v>0</v>
      </c>
      <c r="AI135" s="239">
        <v>0</v>
      </c>
      <c r="AJ135" s="239">
        <v>0</v>
      </c>
      <c r="AK135" s="239">
        <v>0</v>
      </c>
      <c r="AL135" s="239">
        <v>0</v>
      </c>
      <c r="AM135" s="239">
        <v>0</v>
      </c>
      <c r="AN135" s="239">
        <v>0</v>
      </c>
      <c r="AO135" s="239">
        <v>0</v>
      </c>
      <c r="AP135" s="239">
        <v>0</v>
      </c>
      <c r="AQ135" s="239">
        <v>0</v>
      </c>
      <c r="AR135" s="239">
        <v>0</v>
      </c>
      <c r="AS135" s="239">
        <v>0</v>
      </c>
      <c r="AT135" s="239">
        <v>0</v>
      </c>
      <c r="AU135" s="239">
        <v>0</v>
      </c>
      <c r="AV135" s="239">
        <v>0</v>
      </c>
      <c r="AW135" s="239">
        <v>0</v>
      </c>
      <c r="AX135" s="239">
        <v>0</v>
      </c>
      <c r="AY135" s="239">
        <v>0</v>
      </c>
      <c r="AZ135" s="239">
        <v>0</v>
      </c>
      <c r="BA135" s="239">
        <v>0</v>
      </c>
      <c r="BB135" s="239">
        <v>0</v>
      </c>
      <c r="BC135" s="239">
        <v>0</v>
      </c>
      <c r="BD135" s="239">
        <v>0</v>
      </c>
      <c r="BE135" s="239">
        <v>0</v>
      </c>
      <c r="BF135" s="239">
        <v>0</v>
      </c>
      <c r="BG135" s="239">
        <v>0</v>
      </c>
      <c r="BH135" s="239">
        <v>0</v>
      </c>
      <c r="BI135" s="239">
        <v>0</v>
      </c>
      <c r="BJ135" s="239">
        <v>0</v>
      </c>
      <c r="BK135" s="239">
        <v>0</v>
      </c>
      <c r="BL135" s="239">
        <v>0</v>
      </c>
      <c r="BM135" s="239">
        <v>0</v>
      </c>
      <c r="BN135" s="239">
        <v>0</v>
      </c>
      <c r="BO135" s="239">
        <v>0</v>
      </c>
      <c r="BP135" s="239">
        <v>0</v>
      </c>
      <c r="BQ135" s="239">
        <v>0</v>
      </c>
      <c r="BR135" s="239">
        <v>0</v>
      </c>
      <c r="BS135" s="239">
        <v>0</v>
      </c>
      <c r="BT135" s="239">
        <v>0</v>
      </c>
      <c r="BU135" s="239">
        <v>0</v>
      </c>
      <c r="BV135" s="239">
        <v>0</v>
      </c>
      <c r="BW135" s="239">
        <v>0</v>
      </c>
      <c r="BX135" s="239">
        <v>0</v>
      </c>
      <c r="BY135" s="239">
        <v>0</v>
      </c>
      <c r="BZ135" s="239">
        <v>0</v>
      </c>
      <c r="CA135" s="239">
        <v>0</v>
      </c>
      <c r="CB135" s="239">
        <v>0</v>
      </c>
      <c r="CC135" s="239">
        <v>0</v>
      </c>
      <c r="CD135" s="239">
        <v>0</v>
      </c>
      <c r="CE135" s="239">
        <v>0</v>
      </c>
      <c r="CF135" s="239">
        <v>0</v>
      </c>
      <c r="CG135" s="239"/>
      <c r="CH135" s="239"/>
      <c r="CI135" s="239"/>
      <c r="CJ135" s="392">
        <v>0</v>
      </c>
      <c r="CK135" s="446"/>
      <c r="CL135" s="446"/>
    </row>
    <row r="136" spans="1:90" hidden="1" x14ac:dyDescent="0.2">
      <c r="A136" s="620"/>
      <c r="B136" s="238" t="s">
        <v>1569</v>
      </c>
      <c r="C136" s="429" t="s">
        <v>1568</v>
      </c>
      <c r="D136" s="429">
        <v>0</v>
      </c>
      <c r="E136" s="429">
        <v>0</v>
      </c>
      <c r="F136" s="239">
        <v>0</v>
      </c>
      <c r="G136" s="239">
        <v>0</v>
      </c>
      <c r="H136" s="239">
        <v>0</v>
      </c>
      <c r="I136" s="239">
        <v>0</v>
      </c>
      <c r="J136" s="239">
        <v>0</v>
      </c>
      <c r="K136" s="239">
        <v>0</v>
      </c>
      <c r="L136" s="239">
        <v>0</v>
      </c>
      <c r="M136" s="239">
        <v>0</v>
      </c>
      <c r="N136" s="239">
        <v>0</v>
      </c>
      <c r="O136" s="239">
        <v>0</v>
      </c>
      <c r="P136" s="239">
        <v>0</v>
      </c>
      <c r="Q136" s="445">
        <v>0</v>
      </c>
      <c r="R136" s="445">
        <v>0</v>
      </c>
      <c r="S136" s="239">
        <v>0</v>
      </c>
      <c r="T136" s="239">
        <v>0</v>
      </c>
      <c r="U136" s="239">
        <v>0</v>
      </c>
      <c r="V136" s="239">
        <v>0</v>
      </c>
      <c r="W136" s="239">
        <v>0</v>
      </c>
      <c r="X136" s="445">
        <v>0</v>
      </c>
      <c r="Y136" s="239">
        <v>0</v>
      </c>
      <c r="Z136" s="239">
        <v>0</v>
      </c>
      <c r="AA136" s="239">
        <v>0</v>
      </c>
      <c r="AB136" s="239">
        <v>0</v>
      </c>
      <c r="AC136" s="239">
        <v>0</v>
      </c>
      <c r="AD136" s="239">
        <v>0</v>
      </c>
      <c r="AE136" s="239">
        <v>0</v>
      </c>
      <c r="AF136" s="239">
        <v>0</v>
      </c>
      <c r="AG136" s="239">
        <v>0</v>
      </c>
      <c r="AH136" s="239">
        <v>0</v>
      </c>
      <c r="AI136" s="239">
        <v>0</v>
      </c>
      <c r="AJ136" s="239">
        <v>0</v>
      </c>
      <c r="AK136" s="239">
        <v>0</v>
      </c>
      <c r="AL136" s="239">
        <v>0</v>
      </c>
      <c r="AM136" s="239">
        <v>0</v>
      </c>
      <c r="AN136" s="239">
        <v>0</v>
      </c>
      <c r="AO136" s="239">
        <v>0</v>
      </c>
      <c r="AP136" s="239">
        <v>0</v>
      </c>
      <c r="AQ136" s="239">
        <v>0</v>
      </c>
      <c r="AR136" s="239">
        <v>0</v>
      </c>
      <c r="AS136" s="239">
        <v>0</v>
      </c>
      <c r="AT136" s="239">
        <v>0</v>
      </c>
      <c r="AU136" s="239">
        <v>0</v>
      </c>
      <c r="AV136" s="239">
        <v>0</v>
      </c>
      <c r="AW136" s="239">
        <v>0</v>
      </c>
      <c r="AX136" s="239">
        <v>0</v>
      </c>
      <c r="AY136" s="239">
        <v>0</v>
      </c>
      <c r="AZ136" s="239">
        <v>0</v>
      </c>
      <c r="BA136" s="239">
        <v>0</v>
      </c>
      <c r="BB136" s="239">
        <v>0</v>
      </c>
      <c r="BC136" s="239">
        <v>0</v>
      </c>
      <c r="BD136" s="239">
        <v>0</v>
      </c>
      <c r="BE136" s="239">
        <v>0</v>
      </c>
      <c r="BF136" s="239">
        <v>0</v>
      </c>
      <c r="BG136" s="239">
        <v>0</v>
      </c>
      <c r="BH136" s="239">
        <v>0</v>
      </c>
      <c r="BI136" s="239">
        <v>0</v>
      </c>
      <c r="BJ136" s="239">
        <v>0</v>
      </c>
      <c r="BK136" s="239">
        <v>0</v>
      </c>
      <c r="BL136" s="239">
        <v>0</v>
      </c>
      <c r="BM136" s="239">
        <v>0</v>
      </c>
      <c r="BN136" s="239">
        <v>0</v>
      </c>
      <c r="BO136" s="239">
        <v>0</v>
      </c>
      <c r="BP136" s="239">
        <v>0</v>
      </c>
      <c r="BQ136" s="239">
        <v>0</v>
      </c>
      <c r="BR136" s="239">
        <v>0</v>
      </c>
      <c r="BS136" s="239">
        <v>0</v>
      </c>
      <c r="BT136" s="239">
        <v>0</v>
      </c>
      <c r="BU136" s="239">
        <v>0</v>
      </c>
      <c r="BV136" s="239">
        <v>0</v>
      </c>
      <c r="BW136" s="239">
        <v>0</v>
      </c>
      <c r="BX136" s="239">
        <v>0</v>
      </c>
      <c r="BY136" s="239">
        <v>0</v>
      </c>
      <c r="BZ136" s="239">
        <v>0</v>
      </c>
      <c r="CA136" s="239">
        <v>0</v>
      </c>
      <c r="CB136" s="239">
        <v>0</v>
      </c>
      <c r="CC136" s="239">
        <v>0</v>
      </c>
      <c r="CD136" s="239">
        <v>0</v>
      </c>
      <c r="CE136" s="239">
        <v>0</v>
      </c>
      <c r="CF136" s="239">
        <v>0</v>
      </c>
      <c r="CG136" s="239"/>
      <c r="CH136" s="239"/>
      <c r="CI136" s="239"/>
      <c r="CJ136" s="392">
        <v>0</v>
      </c>
      <c r="CK136" s="446"/>
      <c r="CL136" s="446"/>
    </row>
    <row r="137" spans="1:90" hidden="1" x14ac:dyDescent="0.2">
      <c r="A137" s="620"/>
      <c r="B137" s="238" t="s">
        <v>1571</v>
      </c>
      <c r="C137" s="429" t="s">
        <v>1570</v>
      </c>
      <c r="D137" s="429">
        <v>0</v>
      </c>
      <c r="E137" s="429">
        <v>0</v>
      </c>
      <c r="F137" s="239">
        <v>0</v>
      </c>
      <c r="G137" s="239">
        <v>0</v>
      </c>
      <c r="H137" s="239">
        <v>0</v>
      </c>
      <c r="I137" s="239">
        <v>0</v>
      </c>
      <c r="J137" s="239">
        <v>0</v>
      </c>
      <c r="K137" s="239">
        <v>0</v>
      </c>
      <c r="L137" s="239">
        <v>0</v>
      </c>
      <c r="M137" s="239">
        <v>0</v>
      </c>
      <c r="N137" s="239">
        <v>0</v>
      </c>
      <c r="O137" s="239">
        <v>0</v>
      </c>
      <c r="P137" s="239">
        <v>0</v>
      </c>
      <c r="Q137" s="445">
        <v>0</v>
      </c>
      <c r="R137" s="445">
        <v>0</v>
      </c>
      <c r="S137" s="239">
        <v>0</v>
      </c>
      <c r="T137" s="239">
        <v>0</v>
      </c>
      <c r="U137" s="239">
        <v>0</v>
      </c>
      <c r="V137" s="239">
        <v>0</v>
      </c>
      <c r="W137" s="239">
        <v>0</v>
      </c>
      <c r="X137" s="445">
        <v>0</v>
      </c>
      <c r="Y137" s="239">
        <v>0</v>
      </c>
      <c r="Z137" s="239">
        <v>0</v>
      </c>
      <c r="AA137" s="239">
        <v>0</v>
      </c>
      <c r="AB137" s="239">
        <v>0</v>
      </c>
      <c r="AC137" s="239">
        <v>0</v>
      </c>
      <c r="AD137" s="239">
        <v>0</v>
      </c>
      <c r="AE137" s="239">
        <v>0</v>
      </c>
      <c r="AF137" s="239">
        <v>0</v>
      </c>
      <c r="AG137" s="239">
        <v>0</v>
      </c>
      <c r="AH137" s="239">
        <v>0</v>
      </c>
      <c r="AI137" s="239">
        <v>0</v>
      </c>
      <c r="AJ137" s="239">
        <v>0</v>
      </c>
      <c r="AK137" s="239">
        <v>0</v>
      </c>
      <c r="AL137" s="239">
        <v>0</v>
      </c>
      <c r="AM137" s="239">
        <v>0</v>
      </c>
      <c r="AN137" s="239">
        <v>0</v>
      </c>
      <c r="AO137" s="239">
        <v>0</v>
      </c>
      <c r="AP137" s="239">
        <v>0</v>
      </c>
      <c r="AQ137" s="239">
        <v>0</v>
      </c>
      <c r="AR137" s="239">
        <v>0</v>
      </c>
      <c r="AS137" s="239">
        <v>0</v>
      </c>
      <c r="AT137" s="239">
        <v>0</v>
      </c>
      <c r="AU137" s="239">
        <v>0</v>
      </c>
      <c r="AV137" s="239">
        <v>0</v>
      </c>
      <c r="AW137" s="239">
        <v>0</v>
      </c>
      <c r="AX137" s="239">
        <v>0</v>
      </c>
      <c r="AY137" s="239">
        <v>0</v>
      </c>
      <c r="AZ137" s="239">
        <v>0</v>
      </c>
      <c r="BA137" s="239">
        <v>0</v>
      </c>
      <c r="BB137" s="239">
        <v>0</v>
      </c>
      <c r="BC137" s="239">
        <v>0</v>
      </c>
      <c r="BD137" s="239">
        <v>0</v>
      </c>
      <c r="BE137" s="239">
        <v>0</v>
      </c>
      <c r="BF137" s="239">
        <v>0</v>
      </c>
      <c r="BG137" s="239">
        <v>0</v>
      </c>
      <c r="BH137" s="239">
        <v>0</v>
      </c>
      <c r="BI137" s="239">
        <v>0</v>
      </c>
      <c r="BJ137" s="239">
        <v>0</v>
      </c>
      <c r="BK137" s="239">
        <v>0</v>
      </c>
      <c r="BL137" s="239">
        <v>0</v>
      </c>
      <c r="BM137" s="239">
        <v>0</v>
      </c>
      <c r="BN137" s="239">
        <v>0</v>
      </c>
      <c r="BO137" s="239">
        <v>0</v>
      </c>
      <c r="BP137" s="239">
        <v>0</v>
      </c>
      <c r="BQ137" s="239">
        <v>0</v>
      </c>
      <c r="BR137" s="239">
        <v>0</v>
      </c>
      <c r="BS137" s="239">
        <v>0</v>
      </c>
      <c r="BT137" s="239">
        <v>0</v>
      </c>
      <c r="BU137" s="239">
        <v>0</v>
      </c>
      <c r="BV137" s="239">
        <v>0</v>
      </c>
      <c r="BW137" s="239">
        <v>0</v>
      </c>
      <c r="BX137" s="239">
        <v>0</v>
      </c>
      <c r="BY137" s="239">
        <v>0</v>
      </c>
      <c r="BZ137" s="239">
        <v>0</v>
      </c>
      <c r="CA137" s="239">
        <v>0</v>
      </c>
      <c r="CB137" s="239">
        <v>0</v>
      </c>
      <c r="CC137" s="239">
        <v>0</v>
      </c>
      <c r="CD137" s="239">
        <v>0</v>
      </c>
      <c r="CE137" s="239">
        <v>0</v>
      </c>
      <c r="CF137" s="239">
        <v>0</v>
      </c>
      <c r="CG137" s="239"/>
      <c r="CH137" s="239"/>
      <c r="CI137" s="239"/>
      <c r="CJ137" s="392">
        <v>0</v>
      </c>
      <c r="CK137" s="446"/>
      <c r="CL137" s="446"/>
    </row>
    <row r="138" spans="1:90" hidden="1" x14ac:dyDescent="0.2">
      <c r="A138" s="620"/>
      <c r="B138" s="238" t="s">
        <v>1573</v>
      </c>
      <c r="C138" s="429" t="s">
        <v>1572</v>
      </c>
      <c r="D138" s="429">
        <v>0</v>
      </c>
      <c r="E138" s="429">
        <v>0</v>
      </c>
      <c r="F138" s="239">
        <v>0</v>
      </c>
      <c r="G138" s="239">
        <v>0</v>
      </c>
      <c r="H138" s="239">
        <v>0</v>
      </c>
      <c r="I138" s="239">
        <v>0</v>
      </c>
      <c r="J138" s="239">
        <v>0</v>
      </c>
      <c r="K138" s="239">
        <v>0</v>
      </c>
      <c r="L138" s="239">
        <v>0</v>
      </c>
      <c r="M138" s="239">
        <v>0</v>
      </c>
      <c r="N138" s="239">
        <v>0</v>
      </c>
      <c r="O138" s="239">
        <v>0</v>
      </c>
      <c r="P138" s="239">
        <v>0</v>
      </c>
      <c r="Q138" s="445">
        <v>0</v>
      </c>
      <c r="R138" s="445">
        <v>0</v>
      </c>
      <c r="S138" s="239">
        <v>0</v>
      </c>
      <c r="T138" s="239">
        <v>0</v>
      </c>
      <c r="U138" s="239">
        <v>0</v>
      </c>
      <c r="V138" s="239">
        <v>0</v>
      </c>
      <c r="W138" s="239">
        <v>0</v>
      </c>
      <c r="X138" s="445">
        <v>0</v>
      </c>
      <c r="Y138" s="239">
        <v>0</v>
      </c>
      <c r="Z138" s="239">
        <v>0</v>
      </c>
      <c r="AA138" s="239">
        <v>0</v>
      </c>
      <c r="AB138" s="239">
        <v>0</v>
      </c>
      <c r="AC138" s="239">
        <v>0</v>
      </c>
      <c r="AD138" s="239">
        <v>0</v>
      </c>
      <c r="AE138" s="239">
        <v>0</v>
      </c>
      <c r="AF138" s="239">
        <v>0</v>
      </c>
      <c r="AG138" s="239">
        <v>0</v>
      </c>
      <c r="AH138" s="239">
        <v>0</v>
      </c>
      <c r="AI138" s="239">
        <v>0</v>
      </c>
      <c r="AJ138" s="239">
        <v>0</v>
      </c>
      <c r="AK138" s="239">
        <v>0</v>
      </c>
      <c r="AL138" s="239">
        <v>0</v>
      </c>
      <c r="AM138" s="239">
        <v>0</v>
      </c>
      <c r="AN138" s="239">
        <v>0</v>
      </c>
      <c r="AO138" s="239">
        <v>0</v>
      </c>
      <c r="AP138" s="239">
        <v>0</v>
      </c>
      <c r="AQ138" s="239">
        <v>0</v>
      </c>
      <c r="AR138" s="239">
        <v>0</v>
      </c>
      <c r="AS138" s="239">
        <v>0</v>
      </c>
      <c r="AT138" s="239">
        <v>0</v>
      </c>
      <c r="AU138" s="239">
        <v>0</v>
      </c>
      <c r="AV138" s="239">
        <v>0</v>
      </c>
      <c r="AW138" s="239">
        <v>0</v>
      </c>
      <c r="AX138" s="239">
        <v>0</v>
      </c>
      <c r="AY138" s="239">
        <v>0</v>
      </c>
      <c r="AZ138" s="239">
        <v>0</v>
      </c>
      <c r="BA138" s="239">
        <v>0</v>
      </c>
      <c r="BB138" s="239">
        <v>0</v>
      </c>
      <c r="BC138" s="239">
        <v>0</v>
      </c>
      <c r="BD138" s="239">
        <v>0</v>
      </c>
      <c r="BE138" s="239">
        <v>0</v>
      </c>
      <c r="BF138" s="239">
        <v>0</v>
      </c>
      <c r="BG138" s="239">
        <v>0</v>
      </c>
      <c r="BH138" s="239">
        <v>0</v>
      </c>
      <c r="BI138" s="239">
        <v>0</v>
      </c>
      <c r="BJ138" s="239">
        <v>0</v>
      </c>
      <c r="BK138" s="239">
        <v>0</v>
      </c>
      <c r="BL138" s="239">
        <v>0</v>
      </c>
      <c r="BM138" s="239">
        <v>0</v>
      </c>
      <c r="BN138" s="239">
        <v>0</v>
      </c>
      <c r="BO138" s="239">
        <v>0</v>
      </c>
      <c r="BP138" s="239">
        <v>0</v>
      </c>
      <c r="BQ138" s="239">
        <v>0</v>
      </c>
      <c r="BR138" s="239">
        <v>0</v>
      </c>
      <c r="BS138" s="239">
        <v>0</v>
      </c>
      <c r="BT138" s="239">
        <v>0</v>
      </c>
      <c r="BU138" s="239">
        <v>0</v>
      </c>
      <c r="BV138" s="239">
        <v>0</v>
      </c>
      <c r="BW138" s="239">
        <v>0</v>
      </c>
      <c r="BX138" s="239">
        <v>0</v>
      </c>
      <c r="BY138" s="239">
        <v>0</v>
      </c>
      <c r="BZ138" s="239">
        <v>0</v>
      </c>
      <c r="CA138" s="239">
        <v>0</v>
      </c>
      <c r="CB138" s="239">
        <v>0</v>
      </c>
      <c r="CC138" s="239">
        <v>0</v>
      </c>
      <c r="CD138" s="239">
        <v>0</v>
      </c>
      <c r="CE138" s="239">
        <v>0</v>
      </c>
      <c r="CF138" s="239">
        <v>0</v>
      </c>
      <c r="CG138" s="239"/>
      <c r="CH138" s="239"/>
      <c r="CI138" s="239"/>
      <c r="CJ138" s="392">
        <v>0</v>
      </c>
      <c r="CK138" s="446"/>
      <c r="CL138" s="446"/>
    </row>
    <row r="139" spans="1:90" hidden="1" x14ac:dyDescent="0.2">
      <c r="A139" s="620"/>
      <c r="B139" s="238" t="s">
        <v>1575</v>
      </c>
      <c r="C139" s="429" t="s">
        <v>1574</v>
      </c>
      <c r="D139" s="429">
        <v>0</v>
      </c>
      <c r="E139" s="429">
        <v>0</v>
      </c>
      <c r="F139" s="239">
        <v>0</v>
      </c>
      <c r="G139" s="239">
        <v>0</v>
      </c>
      <c r="H139" s="239">
        <v>0</v>
      </c>
      <c r="I139" s="239">
        <v>0</v>
      </c>
      <c r="J139" s="239">
        <v>0</v>
      </c>
      <c r="K139" s="239">
        <v>0</v>
      </c>
      <c r="L139" s="239">
        <v>0</v>
      </c>
      <c r="M139" s="239">
        <v>0</v>
      </c>
      <c r="N139" s="239">
        <v>0</v>
      </c>
      <c r="O139" s="239">
        <v>0</v>
      </c>
      <c r="P139" s="239">
        <v>0</v>
      </c>
      <c r="Q139" s="445">
        <v>0</v>
      </c>
      <c r="R139" s="445">
        <v>0</v>
      </c>
      <c r="S139" s="239">
        <v>0</v>
      </c>
      <c r="T139" s="239">
        <v>0</v>
      </c>
      <c r="U139" s="239">
        <v>0</v>
      </c>
      <c r="V139" s="239">
        <v>0</v>
      </c>
      <c r="W139" s="239">
        <v>0</v>
      </c>
      <c r="X139" s="445">
        <v>0</v>
      </c>
      <c r="Y139" s="239">
        <v>0</v>
      </c>
      <c r="Z139" s="239">
        <v>0</v>
      </c>
      <c r="AA139" s="239">
        <v>0</v>
      </c>
      <c r="AB139" s="239">
        <v>0</v>
      </c>
      <c r="AC139" s="239">
        <v>0</v>
      </c>
      <c r="AD139" s="239">
        <v>0</v>
      </c>
      <c r="AE139" s="239">
        <v>0</v>
      </c>
      <c r="AF139" s="239">
        <v>0</v>
      </c>
      <c r="AG139" s="239">
        <v>0</v>
      </c>
      <c r="AH139" s="239">
        <v>0</v>
      </c>
      <c r="AI139" s="239">
        <v>0</v>
      </c>
      <c r="AJ139" s="239">
        <v>0</v>
      </c>
      <c r="AK139" s="239">
        <v>0</v>
      </c>
      <c r="AL139" s="239">
        <v>0</v>
      </c>
      <c r="AM139" s="239">
        <v>0</v>
      </c>
      <c r="AN139" s="239">
        <v>0</v>
      </c>
      <c r="AO139" s="239">
        <v>0</v>
      </c>
      <c r="AP139" s="239">
        <v>0</v>
      </c>
      <c r="AQ139" s="239">
        <v>0</v>
      </c>
      <c r="AR139" s="239">
        <v>0</v>
      </c>
      <c r="AS139" s="239">
        <v>0</v>
      </c>
      <c r="AT139" s="239">
        <v>0</v>
      </c>
      <c r="AU139" s="239">
        <v>0</v>
      </c>
      <c r="AV139" s="239">
        <v>0</v>
      </c>
      <c r="AW139" s="239">
        <v>0</v>
      </c>
      <c r="AX139" s="239">
        <v>0</v>
      </c>
      <c r="AY139" s="239">
        <v>0</v>
      </c>
      <c r="AZ139" s="239">
        <v>0</v>
      </c>
      <c r="BA139" s="239">
        <v>0</v>
      </c>
      <c r="BB139" s="239">
        <v>0</v>
      </c>
      <c r="BC139" s="239">
        <v>0</v>
      </c>
      <c r="BD139" s="239">
        <v>0</v>
      </c>
      <c r="BE139" s="239">
        <v>0</v>
      </c>
      <c r="BF139" s="239">
        <v>0</v>
      </c>
      <c r="BG139" s="239">
        <v>0</v>
      </c>
      <c r="BH139" s="239">
        <v>0</v>
      </c>
      <c r="BI139" s="239">
        <v>0</v>
      </c>
      <c r="BJ139" s="239">
        <v>0</v>
      </c>
      <c r="BK139" s="239">
        <v>0</v>
      </c>
      <c r="BL139" s="239">
        <v>0</v>
      </c>
      <c r="BM139" s="239">
        <v>0</v>
      </c>
      <c r="BN139" s="239">
        <v>0</v>
      </c>
      <c r="BO139" s="239">
        <v>0</v>
      </c>
      <c r="BP139" s="239">
        <v>0</v>
      </c>
      <c r="BQ139" s="239">
        <v>0</v>
      </c>
      <c r="BR139" s="239">
        <v>0</v>
      </c>
      <c r="BS139" s="239">
        <v>0</v>
      </c>
      <c r="BT139" s="239">
        <v>0</v>
      </c>
      <c r="BU139" s="239">
        <v>0</v>
      </c>
      <c r="BV139" s="239">
        <v>0</v>
      </c>
      <c r="BW139" s="239">
        <v>0</v>
      </c>
      <c r="BX139" s="239">
        <v>0</v>
      </c>
      <c r="BY139" s="239">
        <v>0</v>
      </c>
      <c r="BZ139" s="239">
        <v>0</v>
      </c>
      <c r="CA139" s="239">
        <v>0</v>
      </c>
      <c r="CB139" s="239">
        <v>0</v>
      </c>
      <c r="CC139" s="239">
        <v>0</v>
      </c>
      <c r="CD139" s="239">
        <v>0</v>
      </c>
      <c r="CE139" s="239">
        <v>0</v>
      </c>
      <c r="CF139" s="239">
        <v>0</v>
      </c>
      <c r="CG139" s="239"/>
      <c r="CH139" s="239"/>
      <c r="CI139" s="239"/>
      <c r="CJ139" s="392">
        <v>0</v>
      </c>
      <c r="CK139" s="446"/>
      <c r="CL139" s="446"/>
    </row>
    <row r="140" spans="1:90" hidden="1" x14ac:dyDescent="0.2">
      <c r="A140" s="620"/>
      <c r="B140" s="238" t="s">
        <v>1577</v>
      </c>
      <c r="C140" s="429" t="s">
        <v>1576</v>
      </c>
      <c r="D140" s="429">
        <v>0</v>
      </c>
      <c r="E140" s="429">
        <v>0</v>
      </c>
      <c r="F140" s="239">
        <v>0</v>
      </c>
      <c r="G140" s="239">
        <v>0</v>
      </c>
      <c r="H140" s="239">
        <v>0</v>
      </c>
      <c r="I140" s="239">
        <v>0</v>
      </c>
      <c r="J140" s="239">
        <v>0</v>
      </c>
      <c r="K140" s="239">
        <v>0</v>
      </c>
      <c r="L140" s="239">
        <v>0</v>
      </c>
      <c r="M140" s="239">
        <v>0</v>
      </c>
      <c r="N140" s="239">
        <v>0</v>
      </c>
      <c r="O140" s="239">
        <v>0</v>
      </c>
      <c r="P140" s="239">
        <v>0</v>
      </c>
      <c r="Q140" s="239">
        <v>0</v>
      </c>
      <c r="R140" s="239">
        <v>0</v>
      </c>
      <c r="S140" s="239">
        <v>0</v>
      </c>
      <c r="T140" s="239">
        <v>0</v>
      </c>
      <c r="U140" s="445">
        <v>0</v>
      </c>
      <c r="V140" s="445">
        <v>0</v>
      </c>
      <c r="W140" s="239">
        <v>0</v>
      </c>
      <c r="X140" s="239">
        <v>0</v>
      </c>
      <c r="Y140" s="239">
        <v>0</v>
      </c>
      <c r="Z140" s="239">
        <v>0</v>
      </c>
      <c r="AA140" s="239">
        <v>0</v>
      </c>
      <c r="AB140" s="445">
        <v>0</v>
      </c>
      <c r="AC140" s="239">
        <v>0</v>
      </c>
      <c r="AD140" s="239">
        <v>0</v>
      </c>
      <c r="AE140" s="239">
        <v>0</v>
      </c>
      <c r="AF140" s="239">
        <v>0</v>
      </c>
      <c r="AG140" s="239">
        <v>0</v>
      </c>
      <c r="AH140" s="239">
        <v>0</v>
      </c>
      <c r="AI140" s="239">
        <v>0</v>
      </c>
      <c r="AJ140" s="239">
        <v>0</v>
      </c>
      <c r="AK140" s="239">
        <v>0</v>
      </c>
      <c r="AL140" s="239">
        <v>0</v>
      </c>
      <c r="AM140" s="239">
        <v>0</v>
      </c>
      <c r="AN140" s="239">
        <v>0</v>
      </c>
      <c r="AO140" s="239">
        <v>0</v>
      </c>
      <c r="AP140" s="239">
        <v>0</v>
      </c>
      <c r="AQ140" s="239">
        <v>0</v>
      </c>
      <c r="AR140" s="239">
        <v>0</v>
      </c>
      <c r="AS140" s="239">
        <v>0</v>
      </c>
      <c r="AT140" s="239">
        <v>0</v>
      </c>
      <c r="AU140" s="239">
        <v>0</v>
      </c>
      <c r="AV140" s="239">
        <v>0</v>
      </c>
      <c r="AW140" s="239">
        <v>0</v>
      </c>
      <c r="AX140" s="239">
        <v>0</v>
      </c>
      <c r="AY140" s="239">
        <v>0</v>
      </c>
      <c r="AZ140" s="239">
        <v>0</v>
      </c>
      <c r="BA140" s="239">
        <v>0</v>
      </c>
      <c r="BB140" s="239">
        <v>0</v>
      </c>
      <c r="BC140" s="239">
        <v>0</v>
      </c>
      <c r="BD140" s="239">
        <v>0</v>
      </c>
      <c r="BE140" s="239">
        <v>0</v>
      </c>
      <c r="BF140" s="239">
        <v>0</v>
      </c>
      <c r="BG140" s="239">
        <v>0</v>
      </c>
      <c r="BH140" s="239">
        <v>0</v>
      </c>
      <c r="BI140" s="239">
        <v>0</v>
      </c>
      <c r="BJ140" s="239">
        <v>0</v>
      </c>
      <c r="BK140" s="239">
        <v>0</v>
      </c>
      <c r="BL140" s="239">
        <v>0</v>
      </c>
      <c r="BM140" s="239">
        <v>0</v>
      </c>
      <c r="BN140" s="239">
        <v>0</v>
      </c>
      <c r="BO140" s="239">
        <v>0</v>
      </c>
      <c r="BP140" s="239">
        <v>0</v>
      </c>
      <c r="BQ140" s="239">
        <v>0</v>
      </c>
      <c r="BR140" s="239">
        <v>0</v>
      </c>
      <c r="BS140" s="239">
        <v>0</v>
      </c>
      <c r="BT140" s="239">
        <v>0</v>
      </c>
      <c r="BU140" s="239">
        <v>0</v>
      </c>
      <c r="BV140" s="239">
        <v>0</v>
      </c>
      <c r="BW140" s="239">
        <v>0</v>
      </c>
      <c r="BX140" s="239">
        <v>0</v>
      </c>
      <c r="BY140" s="239">
        <v>0</v>
      </c>
      <c r="BZ140" s="239">
        <v>0</v>
      </c>
      <c r="CA140" s="239">
        <v>0</v>
      </c>
      <c r="CB140" s="239">
        <v>0</v>
      </c>
      <c r="CC140" s="239">
        <v>0</v>
      </c>
      <c r="CD140" s="239">
        <v>0</v>
      </c>
      <c r="CE140" s="239">
        <v>0</v>
      </c>
      <c r="CF140" s="239">
        <v>0</v>
      </c>
      <c r="CG140" s="239"/>
      <c r="CH140" s="239"/>
      <c r="CI140" s="239"/>
      <c r="CJ140" s="392">
        <v>0</v>
      </c>
      <c r="CK140" s="446"/>
      <c r="CL140" s="446"/>
    </row>
    <row r="141" spans="1:90" hidden="1" x14ac:dyDescent="0.2">
      <c r="A141" s="620"/>
      <c r="B141" s="238" t="s">
        <v>1579</v>
      </c>
      <c r="C141" s="429" t="s">
        <v>1578</v>
      </c>
      <c r="D141" s="429">
        <v>0</v>
      </c>
      <c r="E141" s="42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0</v>
      </c>
      <c r="O141" s="239">
        <v>0</v>
      </c>
      <c r="P141" s="239">
        <v>0</v>
      </c>
      <c r="Q141" s="239">
        <v>0</v>
      </c>
      <c r="R141" s="239">
        <v>0</v>
      </c>
      <c r="S141" s="239">
        <v>0</v>
      </c>
      <c r="T141" s="239">
        <v>0</v>
      </c>
      <c r="U141" s="445">
        <v>0</v>
      </c>
      <c r="V141" s="445">
        <v>0</v>
      </c>
      <c r="W141" s="239">
        <v>0</v>
      </c>
      <c r="X141" s="239">
        <v>0</v>
      </c>
      <c r="Y141" s="239">
        <v>0</v>
      </c>
      <c r="Z141" s="239">
        <v>0</v>
      </c>
      <c r="AA141" s="239">
        <v>0</v>
      </c>
      <c r="AB141" s="445">
        <v>0</v>
      </c>
      <c r="AC141" s="239">
        <v>0</v>
      </c>
      <c r="AD141" s="239">
        <v>0</v>
      </c>
      <c r="AE141" s="239">
        <v>0</v>
      </c>
      <c r="AF141" s="239">
        <v>0</v>
      </c>
      <c r="AG141" s="239">
        <v>0</v>
      </c>
      <c r="AH141" s="239">
        <v>0</v>
      </c>
      <c r="AI141" s="239">
        <v>0</v>
      </c>
      <c r="AJ141" s="239">
        <v>0</v>
      </c>
      <c r="AK141" s="239">
        <v>0</v>
      </c>
      <c r="AL141" s="239">
        <v>0</v>
      </c>
      <c r="AM141" s="239">
        <v>0</v>
      </c>
      <c r="AN141" s="239">
        <v>0</v>
      </c>
      <c r="AO141" s="239">
        <v>0</v>
      </c>
      <c r="AP141" s="239">
        <v>0</v>
      </c>
      <c r="AQ141" s="239">
        <v>0</v>
      </c>
      <c r="AR141" s="239">
        <v>0</v>
      </c>
      <c r="AS141" s="239">
        <v>0</v>
      </c>
      <c r="AT141" s="239">
        <v>0</v>
      </c>
      <c r="AU141" s="239">
        <v>0</v>
      </c>
      <c r="AV141" s="239">
        <v>0</v>
      </c>
      <c r="AW141" s="239">
        <v>0</v>
      </c>
      <c r="AX141" s="239">
        <v>0</v>
      </c>
      <c r="AY141" s="239">
        <v>0</v>
      </c>
      <c r="AZ141" s="239">
        <v>0</v>
      </c>
      <c r="BA141" s="239">
        <v>0</v>
      </c>
      <c r="BB141" s="239">
        <v>0</v>
      </c>
      <c r="BC141" s="239">
        <v>0</v>
      </c>
      <c r="BD141" s="239">
        <v>0</v>
      </c>
      <c r="BE141" s="239">
        <v>0</v>
      </c>
      <c r="BF141" s="239">
        <v>0</v>
      </c>
      <c r="BG141" s="239">
        <v>0</v>
      </c>
      <c r="BH141" s="239">
        <v>0</v>
      </c>
      <c r="BI141" s="239">
        <v>0</v>
      </c>
      <c r="BJ141" s="239">
        <v>0</v>
      </c>
      <c r="BK141" s="239">
        <v>0</v>
      </c>
      <c r="BL141" s="239">
        <v>0</v>
      </c>
      <c r="BM141" s="239">
        <v>0</v>
      </c>
      <c r="BN141" s="239">
        <v>0</v>
      </c>
      <c r="BO141" s="239">
        <v>0</v>
      </c>
      <c r="BP141" s="239">
        <v>0</v>
      </c>
      <c r="BQ141" s="239">
        <v>0</v>
      </c>
      <c r="BR141" s="239">
        <v>0</v>
      </c>
      <c r="BS141" s="239">
        <v>0</v>
      </c>
      <c r="BT141" s="239">
        <v>0</v>
      </c>
      <c r="BU141" s="239">
        <v>0</v>
      </c>
      <c r="BV141" s="239">
        <v>0</v>
      </c>
      <c r="BW141" s="239">
        <v>0</v>
      </c>
      <c r="BX141" s="239">
        <v>0</v>
      </c>
      <c r="BY141" s="239">
        <v>0</v>
      </c>
      <c r="BZ141" s="239">
        <v>0</v>
      </c>
      <c r="CA141" s="239">
        <v>0</v>
      </c>
      <c r="CB141" s="239">
        <v>0</v>
      </c>
      <c r="CC141" s="239">
        <v>0</v>
      </c>
      <c r="CD141" s="239">
        <v>0</v>
      </c>
      <c r="CE141" s="239">
        <v>0</v>
      </c>
      <c r="CF141" s="239">
        <v>0</v>
      </c>
      <c r="CG141" s="239"/>
      <c r="CH141" s="239"/>
      <c r="CI141" s="239"/>
      <c r="CJ141" s="392">
        <v>0</v>
      </c>
      <c r="CK141" s="446"/>
      <c r="CL141" s="446"/>
    </row>
    <row r="142" spans="1:90" hidden="1" x14ac:dyDescent="0.2">
      <c r="A142" s="620"/>
      <c r="B142" s="238" t="s">
        <v>1624</v>
      </c>
      <c r="C142" s="429" t="s">
        <v>1580</v>
      </c>
      <c r="D142" s="429">
        <v>0</v>
      </c>
      <c r="E142" s="429">
        <v>0</v>
      </c>
      <c r="F142" s="239">
        <v>0</v>
      </c>
      <c r="G142" s="239">
        <v>0</v>
      </c>
      <c r="H142" s="239">
        <v>0</v>
      </c>
      <c r="I142" s="239">
        <v>0</v>
      </c>
      <c r="J142" s="239">
        <v>0</v>
      </c>
      <c r="K142" s="239">
        <v>0</v>
      </c>
      <c r="L142" s="239">
        <v>0</v>
      </c>
      <c r="M142" s="239">
        <v>0</v>
      </c>
      <c r="N142" s="239">
        <v>0</v>
      </c>
      <c r="O142" s="239">
        <v>0</v>
      </c>
      <c r="P142" s="239">
        <v>0</v>
      </c>
      <c r="Q142" s="239">
        <v>0</v>
      </c>
      <c r="R142" s="239">
        <v>0</v>
      </c>
      <c r="S142" s="239">
        <v>0</v>
      </c>
      <c r="T142" s="239">
        <v>0</v>
      </c>
      <c r="U142" s="445">
        <v>0</v>
      </c>
      <c r="V142" s="445">
        <v>0</v>
      </c>
      <c r="W142" s="239">
        <v>0</v>
      </c>
      <c r="X142" s="239">
        <v>0</v>
      </c>
      <c r="Y142" s="239">
        <v>0</v>
      </c>
      <c r="Z142" s="239">
        <v>0</v>
      </c>
      <c r="AA142" s="239">
        <v>0</v>
      </c>
      <c r="AB142" s="445">
        <v>0</v>
      </c>
      <c r="AC142" s="239">
        <v>0</v>
      </c>
      <c r="AD142" s="239">
        <v>0</v>
      </c>
      <c r="AE142" s="239">
        <v>0</v>
      </c>
      <c r="AF142" s="239">
        <v>0</v>
      </c>
      <c r="AG142" s="239">
        <v>0</v>
      </c>
      <c r="AH142" s="239">
        <v>0</v>
      </c>
      <c r="AI142" s="237">
        <v>0</v>
      </c>
      <c r="AJ142" s="239">
        <v>0</v>
      </c>
      <c r="AK142" s="239">
        <v>0</v>
      </c>
      <c r="AL142" s="239">
        <v>0</v>
      </c>
      <c r="AM142" s="239">
        <v>0</v>
      </c>
      <c r="AN142" s="239">
        <v>0</v>
      </c>
      <c r="AO142" s="239">
        <v>0</v>
      </c>
      <c r="AP142" s="239">
        <v>0</v>
      </c>
      <c r="AQ142" s="239">
        <v>0</v>
      </c>
      <c r="AR142" s="239">
        <v>0</v>
      </c>
      <c r="AS142" s="239">
        <v>0</v>
      </c>
      <c r="AT142" s="239">
        <v>0</v>
      </c>
      <c r="AU142" s="239">
        <v>0</v>
      </c>
      <c r="AV142" s="239">
        <v>0</v>
      </c>
      <c r="AW142" s="239">
        <v>0</v>
      </c>
      <c r="AX142" s="239">
        <v>0</v>
      </c>
      <c r="AY142" s="239">
        <v>0</v>
      </c>
      <c r="AZ142" s="239">
        <v>0</v>
      </c>
      <c r="BA142" s="239">
        <v>0</v>
      </c>
      <c r="BB142" s="239">
        <v>0</v>
      </c>
      <c r="BC142" s="239">
        <v>0</v>
      </c>
      <c r="BD142" s="239">
        <v>0</v>
      </c>
      <c r="BE142" s="239">
        <v>0</v>
      </c>
      <c r="BF142" s="239">
        <v>0</v>
      </c>
      <c r="BG142" s="239">
        <v>0</v>
      </c>
      <c r="BH142" s="239">
        <v>0</v>
      </c>
      <c r="BI142" s="239">
        <v>0</v>
      </c>
      <c r="BJ142" s="239">
        <v>0</v>
      </c>
      <c r="BK142" s="239">
        <v>0</v>
      </c>
      <c r="BL142" s="239">
        <v>0</v>
      </c>
      <c r="BM142" s="239">
        <v>0</v>
      </c>
      <c r="BN142" s="239">
        <v>0</v>
      </c>
      <c r="BO142" s="239">
        <v>0</v>
      </c>
      <c r="BP142" s="239">
        <v>0</v>
      </c>
      <c r="BQ142" s="239">
        <v>0</v>
      </c>
      <c r="BR142" s="239">
        <v>0</v>
      </c>
      <c r="BS142" s="239">
        <v>0</v>
      </c>
      <c r="BT142" s="239">
        <v>0</v>
      </c>
      <c r="BU142" s="239">
        <v>0</v>
      </c>
      <c r="BV142" s="239">
        <v>0</v>
      </c>
      <c r="BW142" s="239">
        <v>0</v>
      </c>
      <c r="BX142" s="239">
        <v>0</v>
      </c>
      <c r="BY142" s="239">
        <v>0</v>
      </c>
      <c r="BZ142" s="239">
        <v>0</v>
      </c>
      <c r="CA142" s="239">
        <v>0</v>
      </c>
      <c r="CB142" s="239">
        <v>0</v>
      </c>
      <c r="CC142" s="239">
        <v>0</v>
      </c>
      <c r="CD142" s="239">
        <v>0</v>
      </c>
      <c r="CE142" s="239">
        <v>0</v>
      </c>
      <c r="CF142" s="239">
        <v>0</v>
      </c>
      <c r="CG142" s="239"/>
      <c r="CH142" s="239"/>
      <c r="CI142" s="239"/>
      <c r="CJ142" s="392">
        <v>0</v>
      </c>
      <c r="CK142" s="446"/>
      <c r="CL142" s="446"/>
    </row>
    <row r="143" spans="1:90" hidden="1" x14ac:dyDescent="0.2">
      <c r="A143" s="620"/>
      <c r="B143" s="238" t="s">
        <v>1583</v>
      </c>
      <c r="C143" s="429" t="s">
        <v>1582</v>
      </c>
      <c r="D143" s="429">
        <v>0</v>
      </c>
      <c r="E143" s="429">
        <v>0</v>
      </c>
      <c r="F143" s="239">
        <v>0</v>
      </c>
      <c r="G143" s="239">
        <v>0</v>
      </c>
      <c r="H143" s="239">
        <v>0</v>
      </c>
      <c r="I143" s="239">
        <v>0</v>
      </c>
      <c r="J143" s="239">
        <v>0</v>
      </c>
      <c r="K143" s="239">
        <v>0</v>
      </c>
      <c r="L143" s="239">
        <v>0</v>
      </c>
      <c r="M143" s="239">
        <v>0</v>
      </c>
      <c r="N143" s="239">
        <v>0</v>
      </c>
      <c r="O143" s="239">
        <v>0</v>
      </c>
      <c r="P143" s="239">
        <v>0</v>
      </c>
      <c r="Q143" s="239">
        <v>0</v>
      </c>
      <c r="R143" s="239">
        <v>0</v>
      </c>
      <c r="S143" s="239">
        <v>0</v>
      </c>
      <c r="T143" s="239">
        <v>0</v>
      </c>
      <c r="U143" s="445">
        <v>0</v>
      </c>
      <c r="V143" s="445">
        <v>0</v>
      </c>
      <c r="W143" s="239">
        <v>0</v>
      </c>
      <c r="X143" s="239">
        <v>0</v>
      </c>
      <c r="Y143" s="239">
        <v>0</v>
      </c>
      <c r="Z143" s="239">
        <v>0</v>
      </c>
      <c r="AA143" s="239">
        <v>0</v>
      </c>
      <c r="AB143" s="445">
        <v>0</v>
      </c>
      <c r="AC143" s="239">
        <v>0</v>
      </c>
      <c r="AD143" s="239">
        <v>0</v>
      </c>
      <c r="AE143" s="239">
        <v>0</v>
      </c>
      <c r="AF143" s="239">
        <v>0</v>
      </c>
      <c r="AG143" s="237">
        <v>0</v>
      </c>
      <c r="AH143" s="239">
        <v>0</v>
      </c>
      <c r="AI143" s="239">
        <v>0</v>
      </c>
      <c r="AJ143" s="239">
        <v>0</v>
      </c>
      <c r="AK143" s="239">
        <v>0</v>
      </c>
      <c r="AL143" s="239">
        <v>0</v>
      </c>
      <c r="AM143" s="239">
        <v>0</v>
      </c>
      <c r="AN143" s="239">
        <v>0</v>
      </c>
      <c r="AO143" s="239">
        <v>0</v>
      </c>
      <c r="AP143" s="239">
        <v>0</v>
      </c>
      <c r="AQ143" s="239">
        <v>0</v>
      </c>
      <c r="AR143" s="239">
        <v>0</v>
      </c>
      <c r="AS143" s="239">
        <v>0</v>
      </c>
      <c r="AT143" s="239">
        <v>0</v>
      </c>
      <c r="AU143" s="239">
        <v>0</v>
      </c>
      <c r="AV143" s="239">
        <v>0</v>
      </c>
      <c r="AW143" s="239">
        <v>0</v>
      </c>
      <c r="AX143" s="239">
        <v>0</v>
      </c>
      <c r="AY143" s="239">
        <v>0</v>
      </c>
      <c r="AZ143" s="239">
        <v>0</v>
      </c>
      <c r="BA143" s="239">
        <v>0</v>
      </c>
      <c r="BB143" s="239">
        <v>0</v>
      </c>
      <c r="BC143" s="239">
        <v>0</v>
      </c>
      <c r="BD143" s="239">
        <v>0</v>
      </c>
      <c r="BE143" s="239">
        <v>0</v>
      </c>
      <c r="BF143" s="239">
        <v>0</v>
      </c>
      <c r="BG143" s="239">
        <v>0</v>
      </c>
      <c r="BH143" s="239">
        <v>0</v>
      </c>
      <c r="BI143" s="239">
        <v>0</v>
      </c>
      <c r="BJ143" s="239">
        <v>0</v>
      </c>
      <c r="BK143" s="239">
        <v>0</v>
      </c>
      <c r="BL143" s="239">
        <v>0</v>
      </c>
      <c r="BM143" s="239">
        <v>0</v>
      </c>
      <c r="BN143" s="239">
        <v>0</v>
      </c>
      <c r="BO143" s="239">
        <v>0</v>
      </c>
      <c r="BP143" s="239">
        <v>0</v>
      </c>
      <c r="BQ143" s="239">
        <v>0</v>
      </c>
      <c r="BR143" s="239">
        <v>0</v>
      </c>
      <c r="BS143" s="239">
        <v>0</v>
      </c>
      <c r="BT143" s="239">
        <v>0</v>
      </c>
      <c r="BU143" s="239">
        <v>0</v>
      </c>
      <c r="BV143" s="239">
        <v>0</v>
      </c>
      <c r="BW143" s="239">
        <v>0</v>
      </c>
      <c r="BX143" s="239">
        <v>0</v>
      </c>
      <c r="BY143" s="239">
        <v>0</v>
      </c>
      <c r="BZ143" s="239">
        <v>0</v>
      </c>
      <c r="CA143" s="239">
        <v>0</v>
      </c>
      <c r="CB143" s="239">
        <v>0</v>
      </c>
      <c r="CC143" s="239">
        <v>0</v>
      </c>
      <c r="CD143" s="239">
        <v>0</v>
      </c>
      <c r="CE143" s="239">
        <v>0</v>
      </c>
      <c r="CF143" s="239">
        <v>0</v>
      </c>
      <c r="CG143" s="239"/>
      <c r="CH143" s="239"/>
      <c r="CI143" s="239"/>
      <c r="CJ143" s="392">
        <v>0</v>
      </c>
      <c r="CK143" s="446"/>
      <c r="CL143" s="446"/>
    </row>
    <row r="144" spans="1:90" hidden="1" x14ac:dyDescent="0.2">
      <c r="A144" s="620"/>
      <c r="B144" s="238" t="s">
        <v>1585</v>
      </c>
      <c r="C144" s="429" t="s">
        <v>1584</v>
      </c>
      <c r="D144" s="239">
        <v>0</v>
      </c>
      <c r="E144" s="429">
        <v>0</v>
      </c>
      <c r="F144" s="239">
        <v>0</v>
      </c>
      <c r="G144" s="239">
        <v>0</v>
      </c>
      <c r="H144" s="239">
        <v>0</v>
      </c>
      <c r="I144" s="239">
        <v>0</v>
      </c>
      <c r="J144" s="239">
        <v>0</v>
      </c>
      <c r="K144" s="239">
        <v>0</v>
      </c>
      <c r="L144" s="239">
        <v>0</v>
      </c>
      <c r="M144" s="239">
        <v>0</v>
      </c>
      <c r="N144" s="239">
        <v>0</v>
      </c>
      <c r="O144" s="239">
        <v>0</v>
      </c>
      <c r="P144" s="239">
        <v>0</v>
      </c>
      <c r="Q144" s="239">
        <v>0</v>
      </c>
      <c r="R144" s="239">
        <v>0</v>
      </c>
      <c r="S144" s="239">
        <v>0</v>
      </c>
      <c r="T144" s="239">
        <v>0</v>
      </c>
      <c r="U144" s="445">
        <v>0</v>
      </c>
      <c r="V144" s="445">
        <v>0</v>
      </c>
      <c r="W144" s="239">
        <v>0</v>
      </c>
      <c r="X144" s="239">
        <v>0</v>
      </c>
      <c r="Y144" s="239">
        <v>0</v>
      </c>
      <c r="Z144" s="239">
        <v>0</v>
      </c>
      <c r="AA144" s="239">
        <v>0</v>
      </c>
      <c r="AB144" s="445">
        <v>0</v>
      </c>
      <c r="AC144" s="239">
        <v>0</v>
      </c>
      <c r="AD144" s="239">
        <v>0</v>
      </c>
      <c r="AE144" s="239">
        <v>0</v>
      </c>
      <c r="AF144" s="239">
        <v>0</v>
      </c>
      <c r="AG144" s="239">
        <v>0</v>
      </c>
      <c r="AH144" s="239">
        <v>0</v>
      </c>
      <c r="AI144" s="239">
        <v>0</v>
      </c>
      <c r="AJ144" s="239">
        <v>0</v>
      </c>
      <c r="AK144" s="239">
        <v>0</v>
      </c>
      <c r="AL144" s="239">
        <v>0</v>
      </c>
      <c r="AM144" s="239">
        <v>0</v>
      </c>
      <c r="AN144" s="239">
        <v>0</v>
      </c>
      <c r="AO144" s="239">
        <v>0</v>
      </c>
      <c r="AP144" s="239">
        <v>0</v>
      </c>
      <c r="AQ144" s="239">
        <v>0</v>
      </c>
      <c r="AR144" s="239">
        <v>0</v>
      </c>
      <c r="AS144" s="239">
        <v>0</v>
      </c>
      <c r="AT144" s="239">
        <v>0</v>
      </c>
      <c r="AU144" s="239">
        <v>0</v>
      </c>
      <c r="AV144" s="239">
        <v>0</v>
      </c>
      <c r="AW144" s="239">
        <v>0</v>
      </c>
      <c r="AX144" s="239">
        <v>0</v>
      </c>
      <c r="AY144" s="239">
        <v>0</v>
      </c>
      <c r="AZ144" s="239">
        <v>0</v>
      </c>
      <c r="BA144" s="239">
        <v>0</v>
      </c>
      <c r="BB144" s="239">
        <v>0</v>
      </c>
      <c r="BC144" s="239">
        <v>0</v>
      </c>
      <c r="BD144" s="239">
        <v>0</v>
      </c>
      <c r="BE144" s="239">
        <v>0</v>
      </c>
      <c r="BF144" s="239">
        <v>0</v>
      </c>
      <c r="BG144" s="239">
        <v>0</v>
      </c>
      <c r="BH144" s="239">
        <v>0</v>
      </c>
      <c r="BI144" s="239">
        <v>0</v>
      </c>
      <c r="BJ144" s="239">
        <v>0</v>
      </c>
      <c r="BK144" s="239">
        <v>0</v>
      </c>
      <c r="BL144" s="239">
        <v>0</v>
      </c>
      <c r="BM144" s="239">
        <v>0</v>
      </c>
      <c r="BN144" s="239">
        <v>0</v>
      </c>
      <c r="BO144" s="239">
        <v>0</v>
      </c>
      <c r="BP144" s="239">
        <v>0</v>
      </c>
      <c r="BQ144" s="239">
        <v>0</v>
      </c>
      <c r="BR144" s="239">
        <v>0</v>
      </c>
      <c r="BS144" s="239">
        <v>0</v>
      </c>
      <c r="BT144" s="239">
        <v>0</v>
      </c>
      <c r="BU144" s="239">
        <v>0</v>
      </c>
      <c r="BV144" s="239">
        <v>0</v>
      </c>
      <c r="BW144" s="239">
        <v>0</v>
      </c>
      <c r="BX144" s="239">
        <v>0</v>
      </c>
      <c r="BY144" s="239">
        <v>0</v>
      </c>
      <c r="BZ144" s="239">
        <v>0</v>
      </c>
      <c r="CA144" s="239">
        <v>0</v>
      </c>
      <c r="CB144" s="239">
        <v>0</v>
      </c>
      <c r="CC144" s="239">
        <v>0</v>
      </c>
      <c r="CD144" s="239">
        <v>0</v>
      </c>
      <c r="CE144" s="239">
        <v>0</v>
      </c>
      <c r="CF144" s="239">
        <v>0</v>
      </c>
      <c r="CG144" s="239"/>
      <c r="CH144" s="239"/>
      <c r="CI144" s="239"/>
      <c r="CJ144" s="392">
        <v>0</v>
      </c>
      <c r="CK144" s="446"/>
      <c r="CL144" s="446"/>
    </row>
    <row r="145" spans="1:90" hidden="1" x14ac:dyDescent="0.2">
      <c r="A145" s="620"/>
      <c r="B145" s="238" t="s">
        <v>1587</v>
      </c>
      <c r="C145" s="429" t="s">
        <v>1586</v>
      </c>
      <c r="D145" s="429">
        <v>0</v>
      </c>
      <c r="E145" s="429">
        <v>0</v>
      </c>
      <c r="F145" s="239">
        <v>0</v>
      </c>
      <c r="G145" s="239">
        <v>0</v>
      </c>
      <c r="H145" s="239">
        <v>0</v>
      </c>
      <c r="I145" s="239">
        <v>0</v>
      </c>
      <c r="J145" s="239">
        <v>0</v>
      </c>
      <c r="K145" s="239">
        <v>0</v>
      </c>
      <c r="L145" s="239">
        <v>0</v>
      </c>
      <c r="M145" s="239">
        <v>0</v>
      </c>
      <c r="N145" s="239">
        <v>0</v>
      </c>
      <c r="O145" s="239">
        <v>0</v>
      </c>
      <c r="P145" s="239">
        <v>0</v>
      </c>
      <c r="Q145" s="239">
        <v>0</v>
      </c>
      <c r="R145" s="239">
        <v>0</v>
      </c>
      <c r="S145" s="239">
        <v>0</v>
      </c>
      <c r="T145" s="239">
        <v>0</v>
      </c>
      <c r="U145" s="445">
        <v>0</v>
      </c>
      <c r="V145" s="445">
        <v>0</v>
      </c>
      <c r="W145" s="239">
        <v>0</v>
      </c>
      <c r="X145" s="239">
        <v>0</v>
      </c>
      <c r="Y145" s="239">
        <v>0</v>
      </c>
      <c r="Z145" s="239">
        <v>0</v>
      </c>
      <c r="AA145" s="239">
        <v>0</v>
      </c>
      <c r="AB145" s="445">
        <v>0</v>
      </c>
      <c r="AC145" s="239">
        <v>0</v>
      </c>
      <c r="AD145" s="239">
        <v>0</v>
      </c>
      <c r="AE145" s="239">
        <v>0</v>
      </c>
      <c r="AF145" s="239">
        <v>0</v>
      </c>
      <c r="AG145" s="237">
        <v>0</v>
      </c>
      <c r="AH145" s="239">
        <v>0</v>
      </c>
      <c r="AI145" s="239">
        <v>0</v>
      </c>
      <c r="AJ145" s="239">
        <v>0</v>
      </c>
      <c r="AK145" s="239">
        <v>0</v>
      </c>
      <c r="AL145" s="239">
        <v>0</v>
      </c>
      <c r="AM145" s="239">
        <v>0</v>
      </c>
      <c r="AN145" s="239">
        <v>0</v>
      </c>
      <c r="AO145" s="239">
        <v>0</v>
      </c>
      <c r="AP145" s="239">
        <v>0</v>
      </c>
      <c r="AQ145" s="239">
        <v>0</v>
      </c>
      <c r="AR145" s="239">
        <v>0</v>
      </c>
      <c r="AS145" s="239">
        <v>0</v>
      </c>
      <c r="AT145" s="239">
        <v>0</v>
      </c>
      <c r="AU145" s="239">
        <v>0</v>
      </c>
      <c r="AV145" s="239">
        <v>0</v>
      </c>
      <c r="AW145" s="239">
        <v>0</v>
      </c>
      <c r="AX145" s="239">
        <v>0</v>
      </c>
      <c r="AY145" s="239">
        <v>0</v>
      </c>
      <c r="AZ145" s="239">
        <v>0</v>
      </c>
      <c r="BA145" s="239">
        <v>0</v>
      </c>
      <c r="BB145" s="239">
        <v>0</v>
      </c>
      <c r="BC145" s="239">
        <v>0</v>
      </c>
      <c r="BD145" s="239">
        <v>0</v>
      </c>
      <c r="BE145" s="239">
        <v>0</v>
      </c>
      <c r="BF145" s="239">
        <v>0</v>
      </c>
      <c r="BG145" s="239">
        <v>0</v>
      </c>
      <c r="BH145" s="239">
        <v>0</v>
      </c>
      <c r="BI145" s="239">
        <v>0</v>
      </c>
      <c r="BJ145" s="239">
        <v>0</v>
      </c>
      <c r="BK145" s="239">
        <v>0</v>
      </c>
      <c r="BL145" s="239">
        <v>0</v>
      </c>
      <c r="BM145" s="239">
        <v>0</v>
      </c>
      <c r="BN145" s="239">
        <v>0</v>
      </c>
      <c r="BO145" s="239">
        <v>0</v>
      </c>
      <c r="BP145" s="239">
        <v>0</v>
      </c>
      <c r="BQ145" s="239">
        <v>0</v>
      </c>
      <c r="BR145" s="239">
        <v>0</v>
      </c>
      <c r="BS145" s="239">
        <v>0</v>
      </c>
      <c r="BT145" s="239">
        <v>0</v>
      </c>
      <c r="BU145" s="239">
        <v>0</v>
      </c>
      <c r="BV145" s="239">
        <v>0</v>
      </c>
      <c r="BW145" s="239">
        <v>0</v>
      </c>
      <c r="BX145" s="239">
        <v>0</v>
      </c>
      <c r="BY145" s="239">
        <v>0</v>
      </c>
      <c r="BZ145" s="239">
        <v>0</v>
      </c>
      <c r="CA145" s="239">
        <v>0</v>
      </c>
      <c r="CB145" s="239">
        <v>0</v>
      </c>
      <c r="CC145" s="239">
        <v>0</v>
      </c>
      <c r="CD145" s="239">
        <v>0</v>
      </c>
      <c r="CE145" s="239">
        <v>0</v>
      </c>
      <c r="CF145" s="239">
        <v>0</v>
      </c>
      <c r="CG145" s="239"/>
      <c r="CH145" s="239"/>
      <c r="CI145" s="239"/>
      <c r="CJ145" s="392">
        <v>0</v>
      </c>
      <c r="CK145" s="446"/>
      <c r="CL145" s="446"/>
    </row>
    <row r="146" spans="1:90" hidden="1" x14ac:dyDescent="0.2">
      <c r="A146" s="620"/>
      <c r="B146" s="238" t="s">
        <v>1589</v>
      </c>
      <c r="C146" s="429" t="s">
        <v>1588</v>
      </c>
      <c r="D146" s="429">
        <v>0</v>
      </c>
      <c r="E146" s="429">
        <v>0</v>
      </c>
      <c r="F146" s="239">
        <v>0</v>
      </c>
      <c r="G146" s="239">
        <v>0</v>
      </c>
      <c r="H146" s="239">
        <v>0</v>
      </c>
      <c r="I146" s="239">
        <v>0</v>
      </c>
      <c r="J146" s="239">
        <v>0</v>
      </c>
      <c r="K146" s="239">
        <v>0</v>
      </c>
      <c r="L146" s="239">
        <v>0</v>
      </c>
      <c r="M146" s="239">
        <v>0</v>
      </c>
      <c r="N146" s="239">
        <v>0</v>
      </c>
      <c r="O146" s="239">
        <v>0</v>
      </c>
      <c r="P146" s="239">
        <v>0</v>
      </c>
      <c r="Q146" s="239">
        <v>0</v>
      </c>
      <c r="R146" s="239">
        <v>0</v>
      </c>
      <c r="S146" s="239">
        <v>0</v>
      </c>
      <c r="T146" s="239">
        <v>0</v>
      </c>
      <c r="U146" s="445">
        <v>0</v>
      </c>
      <c r="V146" s="445">
        <v>0</v>
      </c>
      <c r="W146" s="239">
        <v>0</v>
      </c>
      <c r="X146" s="239">
        <v>0</v>
      </c>
      <c r="Y146" s="239">
        <v>0</v>
      </c>
      <c r="Z146" s="239">
        <v>0</v>
      </c>
      <c r="AA146" s="239">
        <v>0</v>
      </c>
      <c r="AB146" s="239">
        <v>0</v>
      </c>
      <c r="AC146" s="239">
        <v>0</v>
      </c>
      <c r="AD146" s="239">
        <v>0</v>
      </c>
      <c r="AE146" s="239">
        <v>0</v>
      </c>
      <c r="AF146" s="239">
        <v>0</v>
      </c>
      <c r="AG146" s="239">
        <v>0</v>
      </c>
      <c r="AH146" s="239">
        <v>0</v>
      </c>
      <c r="AI146" s="239">
        <v>0</v>
      </c>
      <c r="AJ146" s="239">
        <v>0</v>
      </c>
      <c r="AK146" s="239">
        <v>0</v>
      </c>
      <c r="AL146" s="239">
        <v>0</v>
      </c>
      <c r="AM146" s="239">
        <v>0</v>
      </c>
      <c r="AN146" s="239">
        <v>0</v>
      </c>
      <c r="AO146" s="239">
        <v>0</v>
      </c>
      <c r="AP146" s="239">
        <v>0</v>
      </c>
      <c r="AQ146" s="239">
        <v>0</v>
      </c>
      <c r="AR146" s="239">
        <v>0</v>
      </c>
      <c r="AS146" s="239">
        <v>0</v>
      </c>
      <c r="AT146" s="239">
        <v>0</v>
      </c>
      <c r="AU146" s="239">
        <v>0</v>
      </c>
      <c r="AV146" s="239">
        <v>0</v>
      </c>
      <c r="AW146" s="239">
        <v>0</v>
      </c>
      <c r="AX146" s="239">
        <v>0</v>
      </c>
      <c r="AY146" s="239">
        <v>0</v>
      </c>
      <c r="AZ146" s="239">
        <v>0</v>
      </c>
      <c r="BA146" s="239">
        <v>0</v>
      </c>
      <c r="BB146" s="239">
        <v>0</v>
      </c>
      <c r="BC146" s="239">
        <v>0</v>
      </c>
      <c r="BD146" s="239">
        <v>0</v>
      </c>
      <c r="BE146" s="239">
        <v>0</v>
      </c>
      <c r="BF146" s="239">
        <v>0</v>
      </c>
      <c r="BG146" s="239">
        <v>0</v>
      </c>
      <c r="BH146" s="239">
        <v>0</v>
      </c>
      <c r="BI146" s="239">
        <v>0</v>
      </c>
      <c r="BJ146" s="239">
        <v>0</v>
      </c>
      <c r="BK146" s="239">
        <v>0</v>
      </c>
      <c r="BL146" s="239">
        <v>0</v>
      </c>
      <c r="BM146" s="239">
        <v>0</v>
      </c>
      <c r="BN146" s="239">
        <v>0</v>
      </c>
      <c r="BO146" s="239">
        <v>0</v>
      </c>
      <c r="BP146" s="239">
        <v>0</v>
      </c>
      <c r="BQ146" s="239">
        <v>0</v>
      </c>
      <c r="BR146" s="239">
        <v>0</v>
      </c>
      <c r="BS146" s="239">
        <v>0</v>
      </c>
      <c r="BT146" s="239">
        <v>0</v>
      </c>
      <c r="BU146" s="239">
        <v>0</v>
      </c>
      <c r="BV146" s="239">
        <v>0</v>
      </c>
      <c r="BW146" s="239">
        <v>0</v>
      </c>
      <c r="BX146" s="239">
        <v>0</v>
      </c>
      <c r="BY146" s="239">
        <v>0</v>
      </c>
      <c r="BZ146" s="239">
        <v>0</v>
      </c>
      <c r="CA146" s="239">
        <v>0</v>
      </c>
      <c r="CB146" s="239">
        <v>0</v>
      </c>
      <c r="CC146" s="239">
        <v>0</v>
      </c>
      <c r="CD146" s="239">
        <v>0</v>
      </c>
      <c r="CE146" s="239">
        <v>0</v>
      </c>
      <c r="CF146" s="239">
        <v>0</v>
      </c>
      <c r="CG146" s="239"/>
      <c r="CH146" s="239"/>
      <c r="CI146" s="239"/>
      <c r="CJ146" s="392">
        <v>0</v>
      </c>
      <c r="CK146" s="446"/>
      <c r="CL146" s="446"/>
    </row>
    <row r="147" spans="1:90" hidden="1" x14ac:dyDescent="0.2">
      <c r="A147" s="620"/>
      <c r="B147" s="238" t="s">
        <v>1625</v>
      </c>
      <c r="C147" s="429" t="s">
        <v>1590</v>
      </c>
      <c r="D147" s="429">
        <v>0</v>
      </c>
      <c r="E147" s="429">
        <v>0</v>
      </c>
      <c r="F147" s="239">
        <v>0</v>
      </c>
      <c r="G147" s="239">
        <v>0</v>
      </c>
      <c r="H147" s="239">
        <v>0</v>
      </c>
      <c r="I147" s="239">
        <v>0</v>
      </c>
      <c r="J147" s="239">
        <v>0</v>
      </c>
      <c r="K147" s="239">
        <v>0</v>
      </c>
      <c r="L147" s="239">
        <v>0</v>
      </c>
      <c r="M147" s="239">
        <v>0</v>
      </c>
      <c r="N147" s="239">
        <v>0</v>
      </c>
      <c r="O147" s="239">
        <v>0</v>
      </c>
      <c r="P147" s="239">
        <v>0</v>
      </c>
      <c r="Q147" s="239">
        <v>0</v>
      </c>
      <c r="R147" s="239">
        <v>0</v>
      </c>
      <c r="S147" s="239">
        <v>0</v>
      </c>
      <c r="T147" s="239">
        <v>0</v>
      </c>
      <c r="U147" s="445">
        <v>0</v>
      </c>
      <c r="V147" s="445">
        <v>0</v>
      </c>
      <c r="W147" s="239">
        <v>0</v>
      </c>
      <c r="X147" s="239">
        <v>0</v>
      </c>
      <c r="Y147" s="239">
        <v>0</v>
      </c>
      <c r="Z147" s="239">
        <v>0</v>
      </c>
      <c r="AA147" s="239">
        <v>0</v>
      </c>
      <c r="AB147" s="445">
        <v>0</v>
      </c>
      <c r="AC147" s="239">
        <v>0</v>
      </c>
      <c r="AD147" s="239">
        <v>0</v>
      </c>
      <c r="AE147" s="239">
        <v>0</v>
      </c>
      <c r="AF147" s="239">
        <v>0</v>
      </c>
      <c r="AG147" s="239">
        <v>0</v>
      </c>
      <c r="AH147" s="239">
        <v>0</v>
      </c>
      <c r="AI147" s="239">
        <v>0</v>
      </c>
      <c r="AJ147" s="239">
        <v>0</v>
      </c>
      <c r="AK147" s="239">
        <v>0</v>
      </c>
      <c r="AL147" s="239">
        <v>0</v>
      </c>
      <c r="AM147" s="239">
        <v>0</v>
      </c>
      <c r="AN147" s="239">
        <v>0</v>
      </c>
      <c r="AO147" s="239">
        <v>0</v>
      </c>
      <c r="AP147" s="239">
        <v>0</v>
      </c>
      <c r="AQ147" s="239">
        <v>0</v>
      </c>
      <c r="AR147" s="239">
        <v>0</v>
      </c>
      <c r="AS147" s="239">
        <v>0</v>
      </c>
      <c r="AT147" s="239">
        <v>0</v>
      </c>
      <c r="AU147" s="239">
        <v>0</v>
      </c>
      <c r="AV147" s="239">
        <v>0</v>
      </c>
      <c r="AW147" s="239">
        <v>0</v>
      </c>
      <c r="AX147" s="239">
        <v>0</v>
      </c>
      <c r="AY147" s="239">
        <v>0</v>
      </c>
      <c r="AZ147" s="239">
        <v>0</v>
      </c>
      <c r="BA147" s="239">
        <v>0</v>
      </c>
      <c r="BB147" s="239">
        <v>0</v>
      </c>
      <c r="BC147" s="239">
        <v>0</v>
      </c>
      <c r="BD147" s="239">
        <v>0</v>
      </c>
      <c r="BE147" s="239">
        <v>0</v>
      </c>
      <c r="BF147" s="239">
        <v>0</v>
      </c>
      <c r="BG147" s="239">
        <v>0</v>
      </c>
      <c r="BH147" s="239">
        <v>0</v>
      </c>
      <c r="BI147" s="239">
        <v>0</v>
      </c>
      <c r="BJ147" s="239">
        <v>0</v>
      </c>
      <c r="BK147" s="239">
        <v>0</v>
      </c>
      <c r="BL147" s="239">
        <v>0</v>
      </c>
      <c r="BM147" s="239">
        <v>0</v>
      </c>
      <c r="BN147" s="239">
        <v>0</v>
      </c>
      <c r="BO147" s="239">
        <v>0</v>
      </c>
      <c r="BP147" s="239">
        <v>0</v>
      </c>
      <c r="BQ147" s="239">
        <v>0</v>
      </c>
      <c r="BR147" s="239">
        <v>0</v>
      </c>
      <c r="BS147" s="239">
        <v>0</v>
      </c>
      <c r="BT147" s="239">
        <v>0</v>
      </c>
      <c r="BU147" s="239">
        <v>0</v>
      </c>
      <c r="BV147" s="239">
        <v>0</v>
      </c>
      <c r="BW147" s="239">
        <v>0</v>
      </c>
      <c r="BX147" s="239">
        <v>0</v>
      </c>
      <c r="BY147" s="239">
        <v>0</v>
      </c>
      <c r="BZ147" s="239">
        <v>0</v>
      </c>
      <c r="CA147" s="239">
        <v>0</v>
      </c>
      <c r="CB147" s="239">
        <v>0</v>
      </c>
      <c r="CC147" s="239">
        <v>0</v>
      </c>
      <c r="CD147" s="239">
        <v>0</v>
      </c>
      <c r="CE147" s="239">
        <v>0</v>
      </c>
      <c r="CF147" s="239">
        <v>0</v>
      </c>
      <c r="CG147" s="239"/>
      <c r="CH147" s="239"/>
      <c r="CI147" s="239"/>
      <c r="CJ147" s="392">
        <v>0</v>
      </c>
      <c r="CK147" s="446"/>
      <c r="CL147" s="446"/>
    </row>
    <row r="148" spans="1:90" hidden="1" x14ac:dyDescent="0.2">
      <c r="A148" s="620"/>
      <c r="B148" s="238" t="s">
        <v>1593</v>
      </c>
      <c r="C148" s="429" t="s">
        <v>1592</v>
      </c>
      <c r="D148" s="429">
        <v>0</v>
      </c>
      <c r="E148" s="429">
        <v>0</v>
      </c>
      <c r="F148" s="445">
        <v>0</v>
      </c>
      <c r="G148" s="239">
        <v>0</v>
      </c>
      <c r="H148" s="239">
        <v>0</v>
      </c>
      <c r="I148" s="239">
        <v>0</v>
      </c>
      <c r="J148" s="239">
        <v>0</v>
      </c>
      <c r="K148" s="239">
        <v>0</v>
      </c>
      <c r="L148" s="239">
        <v>0</v>
      </c>
      <c r="M148" s="239">
        <v>0</v>
      </c>
      <c r="N148" s="239">
        <v>0</v>
      </c>
      <c r="O148" s="239">
        <v>0</v>
      </c>
      <c r="P148" s="239">
        <v>0</v>
      </c>
      <c r="Q148" s="239">
        <v>0</v>
      </c>
      <c r="R148" s="239">
        <v>0</v>
      </c>
      <c r="S148" s="239">
        <v>0</v>
      </c>
      <c r="T148" s="239">
        <v>0</v>
      </c>
      <c r="U148" s="445">
        <v>0</v>
      </c>
      <c r="V148" s="445">
        <v>0</v>
      </c>
      <c r="W148" s="239">
        <v>0</v>
      </c>
      <c r="X148" s="239">
        <v>0</v>
      </c>
      <c r="Y148" s="239">
        <v>0</v>
      </c>
      <c r="Z148" s="239">
        <v>0</v>
      </c>
      <c r="AA148" s="239">
        <v>0</v>
      </c>
      <c r="AB148" s="445">
        <v>0</v>
      </c>
      <c r="AC148" s="239">
        <v>0</v>
      </c>
      <c r="AD148" s="239">
        <v>0</v>
      </c>
      <c r="AE148" s="239">
        <v>0</v>
      </c>
      <c r="AF148" s="239">
        <v>0</v>
      </c>
      <c r="AG148" s="239">
        <v>0</v>
      </c>
      <c r="AH148" s="239">
        <v>0</v>
      </c>
      <c r="AI148" s="239">
        <v>0</v>
      </c>
      <c r="AJ148" s="239">
        <v>0</v>
      </c>
      <c r="AK148" s="239">
        <v>0</v>
      </c>
      <c r="AL148" s="239">
        <v>0</v>
      </c>
      <c r="AM148" s="239">
        <v>0</v>
      </c>
      <c r="AN148" s="239">
        <v>0</v>
      </c>
      <c r="AO148" s="239">
        <v>0</v>
      </c>
      <c r="AP148" s="239">
        <v>0</v>
      </c>
      <c r="AQ148" s="239">
        <v>0</v>
      </c>
      <c r="AR148" s="239">
        <v>0</v>
      </c>
      <c r="AS148" s="239">
        <v>0</v>
      </c>
      <c r="AT148" s="239">
        <v>0</v>
      </c>
      <c r="AU148" s="239">
        <v>0</v>
      </c>
      <c r="AV148" s="239">
        <v>0</v>
      </c>
      <c r="AW148" s="239">
        <v>0</v>
      </c>
      <c r="AX148" s="239">
        <v>0</v>
      </c>
      <c r="AY148" s="239">
        <v>0</v>
      </c>
      <c r="AZ148" s="239">
        <v>0</v>
      </c>
      <c r="BA148" s="239">
        <v>0</v>
      </c>
      <c r="BB148" s="239">
        <v>0</v>
      </c>
      <c r="BC148" s="239">
        <v>0</v>
      </c>
      <c r="BD148" s="239">
        <v>0</v>
      </c>
      <c r="BE148" s="239">
        <v>0</v>
      </c>
      <c r="BF148" s="239">
        <v>0</v>
      </c>
      <c r="BG148" s="239">
        <v>0</v>
      </c>
      <c r="BH148" s="239">
        <v>0</v>
      </c>
      <c r="BI148" s="239">
        <v>0</v>
      </c>
      <c r="BJ148" s="239">
        <v>0</v>
      </c>
      <c r="BK148" s="239">
        <v>0</v>
      </c>
      <c r="BL148" s="239">
        <v>0</v>
      </c>
      <c r="BM148" s="239">
        <v>0</v>
      </c>
      <c r="BN148" s="239">
        <v>0</v>
      </c>
      <c r="BO148" s="239">
        <v>0</v>
      </c>
      <c r="BP148" s="239">
        <v>0</v>
      </c>
      <c r="BQ148" s="239">
        <v>0</v>
      </c>
      <c r="BR148" s="239">
        <v>0</v>
      </c>
      <c r="BS148" s="239">
        <v>0</v>
      </c>
      <c r="BT148" s="239">
        <v>0</v>
      </c>
      <c r="BU148" s="239">
        <v>0</v>
      </c>
      <c r="BV148" s="239">
        <v>0</v>
      </c>
      <c r="BW148" s="239">
        <v>0</v>
      </c>
      <c r="BX148" s="239">
        <v>0</v>
      </c>
      <c r="BY148" s="239">
        <v>0</v>
      </c>
      <c r="BZ148" s="239">
        <v>0</v>
      </c>
      <c r="CA148" s="239">
        <v>0</v>
      </c>
      <c r="CB148" s="239">
        <v>0</v>
      </c>
      <c r="CC148" s="239">
        <v>0</v>
      </c>
      <c r="CD148" s="239">
        <v>0</v>
      </c>
      <c r="CE148" s="239">
        <v>0</v>
      </c>
      <c r="CF148" s="239">
        <v>0</v>
      </c>
      <c r="CG148" s="239"/>
      <c r="CH148" s="239"/>
      <c r="CI148" s="239"/>
      <c r="CJ148" s="392">
        <v>0</v>
      </c>
      <c r="CK148" s="446"/>
      <c r="CL148" s="446"/>
    </row>
    <row r="149" spans="1:90" hidden="1" x14ac:dyDescent="0.2">
      <c r="A149" s="482" t="s">
        <v>1258</v>
      </c>
      <c r="B149" s="483"/>
      <c r="C149" s="484">
        <v>72</v>
      </c>
      <c r="D149" s="484">
        <v>0</v>
      </c>
      <c r="E149" s="484">
        <v>0</v>
      </c>
      <c r="F149" s="484">
        <v>0</v>
      </c>
      <c r="G149" s="484">
        <v>0</v>
      </c>
      <c r="H149" s="484">
        <v>0</v>
      </c>
      <c r="I149" s="484">
        <v>0</v>
      </c>
      <c r="J149" s="484">
        <v>0</v>
      </c>
      <c r="K149" s="484">
        <v>0</v>
      </c>
      <c r="L149" s="484">
        <v>0</v>
      </c>
      <c r="M149" s="484">
        <v>0</v>
      </c>
      <c r="N149" s="484">
        <v>0</v>
      </c>
      <c r="O149" s="484">
        <v>0</v>
      </c>
      <c r="P149" s="484">
        <v>0</v>
      </c>
      <c r="Q149" s="484">
        <v>0</v>
      </c>
      <c r="R149" s="484">
        <v>0</v>
      </c>
      <c r="S149" s="484">
        <v>0</v>
      </c>
      <c r="T149" s="484">
        <v>0</v>
      </c>
      <c r="U149" s="484">
        <v>0</v>
      </c>
      <c r="V149" s="484">
        <v>0</v>
      </c>
      <c r="W149" s="484">
        <v>0</v>
      </c>
      <c r="X149" s="484">
        <v>0</v>
      </c>
      <c r="Y149" s="484">
        <v>0</v>
      </c>
      <c r="Z149" s="484">
        <v>0</v>
      </c>
      <c r="AA149" s="484">
        <v>0</v>
      </c>
      <c r="AB149" s="484">
        <v>0</v>
      </c>
      <c r="AC149" s="484">
        <v>0</v>
      </c>
      <c r="AD149" s="484">
        <v>0</v>
      </c>
      <c r="AE149" s="484">
        <v>0</v>
      </c>
      <c r="AF149" s="484">
        <v>0</v>
      </c>
      <c r="AG149" s="484">
        <v>0</v>
      </c>
      <c r="AH149" s="484">
        <v>0</v>
      </c>
      <c r="AI149" s="484">
        <v>0</v>
      </c>
      <c r="AJ149" s="484">
        <v>0</v>
      </c>
      <c r="AK149" s="484">
        <v>0</v>
      </c>
      <c r="AL149" s="484">
        <v>0</v>
      </c>
      <c r="AM149" s="484">
        <v>0</v>
      </c>
      <c r="AN149" s="484">
        <v>0</v>
      </c>
      <c r="AO149" s="484">
        <v>0</v>
      </c>
      <c r="AP149" s="484">
        <v>0</v>
      </c>
      <c r="AQ149" s="484">
        <v>0</v>
      </c>
      <c r="AR149" s="484">
        <v>0</v>
      </c>
      <c r="AS149" s="484">
        <v>0</v>
      </c>
      <c r="AT149" s="484">
        <v>0</v>
      </c>
      <c r="AU149" s="484">
        <v>0</v>
      </c>
      <c r="AV149" s="484">
        <v>0</v>
      </c>
      <c r="AW149" s="484">
        <v>0</v>
      </c>
      <c r="AX149" s="484">
        <v>0</v>
      </c>
      <c r="AY149" s="484">
        <v>0</v>
      </c>
      <c r="AZ149" s="484">
        <v>0</v>
      </c>
      <c r="BA149" s="484">
        <v>0</v>
      </c>
      <c r="BB149" s="484">
        <v>0</v>
      </c>
      <c r="BC149" s="484">
        <v>0</v>
      </c>
      <c r="BD149" s="484">
        <v>0</v>
      </c>
      <c r="BE149" s="484">
        <v>0</v>
      </c>
      <c r="BF149" s="484">
        <v>0</v>
      </c>
      <c r="BG149" s="484">
        <v>0</v>
      </c>
      <c r="BH149" s="484">
        <v>0</v>
      </c>
      <c r="BI149" s="484">
        <v>0</v>
      </c>
      <c r="BJ149" s="484">
        <v>0</v>
      </c>
      <c r="BK149" s="484">
        <v>0</v>
      </c>
      <c r="BL149" s="484">
        <v>0</v>
      </c>
      <c r="BM149" s="484">
        <v>0</v>
      </c>
      <c r="BN149" s="484">
        <v>0</v>
      </c>
      <c r="BO149" s="484">
        <v>0</v>
      </c>
      <c r="BP149" s="484">
        <v>0</v>
      </c>
      <c r="BQ149" s="484">
        <v>0</v>
      </c>
      <c r="BR149" s="484">
        <v>0</v>
      </c>
      <c r="BS149" s="484">
        <v>0</v>
      </c>
      <c r="BT149" s="484">
        <v>0</v>
      </c>
      <c r="BU149" s="484">
        <v>0</v>
      </c>
      <c r="BV149" s="484">
        <v>0</v>
      </c>
      <c r="BW149" s="484">
        <v>0</v>
      </c>
      <c r="BX149" s="484">
        <v>0</v>
      </c>
      <c r="BY149" s="484">
        <v>0</v>
      </c>
      <c r="BZ149" s="484">
        <v>0</v>
      </c>
      <c r="CA149" s="484">
        <v>0</v>
      </c>
      <c r="CB149" s="484">
        <v>0</v>
      </c>
      <c r="CC149" s="484">
        <v>0</v>
      </c>
      <c r="CD149" s="484">
        <v>0</v>
      </c>
      <c r="CE149" s="484">
        <v>0</v>
      </c>
      <c r="CF149" s="484">
        <v>0</v>
      </c>
      <c r="CG149" s="484"/>
      <c r="CH149" s="484"/>
      <c r="CI149" s="484"/>
      <c r="CJ149" s="484">
        <v>0</v>
      </c>
      <c r="CK149" s="446">
        <v>0</v>
      </c>
      <c r="CL149" s="446"/>
    </row>
    <row r="150" spans="1:90" hidden="1" x14ac:dyDescent="0.2">
      <c r="A150" s="619" t="s">
        <v>1247</v>
      </c>
      <c r="B150" s="238" t="s">
        <v>2127</v>
      </c>
      <c r="C150" s="429" t="s">
        <v>2093</v>
      </c>
      <c r="D150" s="239">
        <v>0</v>
      </c>
      <c r="E150" s="239">
        <v>0</v>
      </c>
      <c r="F150" s="239">
        <v>0</v>
      </c>
      <c r="G150" s="239">
        <v>0</v>
      </c>
      <c r="H150" s="239">
        <v>0</v>
      </c>
      <c r="I150" s="239">
        <v>0</v>
      </c>
      <c r="J150" s="239">
        <v>0</v>
      </c>
      <c r="K150" s="239">
        <v>0</v>
      </c>
      <c r="L150" s="239">
        <v>0</v>
      </c>
      <c r="M150" s="239">
        <v>0</v>
      </c>
      <c r="N150" s="239">
        <v>0</v>
      </c>
      <c r="O150" s="239">
        <v>0</v>
      </c>
      <c r="P150" s="239">
        <v>0</v>
      </c>
      <c r="Q150" s="239">
        <v>0</v>
      </c>
      <c r="R150" s="239">
        <v>0</v>
      </c>
      <c r="S150" s="239">
        <v>0</v>
      </c>
      <c r="T150" s="239">
        <v>0</v>
      </c>
      <c r="U150" s="239">
        <v>0</v>
      </c>
      <c r="V150" s="239">
        <v>0</v>
      </c>
      <c r="W150" s="239">
        <v>0</v>
      </c>
      <c r="X150" s="239">
        <v>0</v>
      </c>
      <c r="Y150" s="239">
        <v>0</v>
      </c>
      <c r="Z150" s="239">
        <v>0</v>
      </c>
      <c r="AA150" s="239">
        <v>0</v>
      </c>
      <c r="AB150" s="239">
        <v>0</v>
      </c>
      <c r="AC150" s="239">
        <v>0</v>
      </c>
      <c r="AD150" s="239">
        <v>0</v>
      </c>
      <c r="AE150" s="239">
        <v>0</v>
      </c>
      <c r="AF150" s="239">
        <v>0</v>
      </c>
      <c r="AG150" s="239">
        <v>0</v>
      </c>
      <c r="AH150" s="239">
        <v>0</v>
      </c>
      <c r="AI150" s="239">
        <v>0</v>
      </c>
      <c r="AJ150" s="239">
        <v>0</v>
      </c>
      <c r="AK150" s="239">
        <v>0</v>
      </c>
      <c r="AL150" s="239">
        <v>0</v>
      </c>
      <c r="AM150" s="239">
        <v>0</v>
      </c>
      <c r="AN150" s="239">
        <v>0</v>
      </c>
      <c r="AO150" s="239">
        <v>0</v>
      </c>
      <c r="AP150" s="239">
        <v>0</v>
      </c>
      <c r="AQ150" s="239">
        <v>0</v>
      </c>
      <c r="AR150" s="239">
        <v>0</v>
      </c>
      <c r="AS150" s="239">
        <v>0</v>
      </c>
      <c r="AT150" s="239">
        <v>0</v>
      </c>
      <c r="AU150" s="239">
        <v>0</v>
      </c>
      <c r="AV150" s="239">
        <v>0</v>
      </c>
      <c r="AW150" s="239">
        <v>0</v>
      </c>
      <c r="AX150" s="239">
        <v>0</v>
      </c>
      <c r="AY150" s="239">
        <v>0</v>
      </c>
      <c r="AZ150" s="239">
        <v>0</v>
      </c>
      <c r="BA150" s="239">
        <v>0</v>
      </c>
      <c r="BB150" s="239">
        <v>0</v>
      </c>
      <c r="BC150" s="239">
        <v>0</v>
      </c>
      <c r="BD150" s="239">
        <v>0</v>
      </c>
      <c r="BE150" s="239">
        <v>0</v>
      </c>
      <c r="BF150" s="239">
        <v>0</v>
      </c>
      <c r="BG150" s="239">
        <v>0</v>
      </c>
      <c r="BH150" s="239">
        <v>0</v>
      </c>
      <c r="BI150" s="239">
        <v>0</v>
      </c>
      <c r="BJ150" s="239">
        <v>0</v>
      </c>
      <c r="BK150" s="239">
        <v>0</v>
      </c>
      <c r="BL150" s="239">
        <v>0</v>
      </c>
      <c r="BM150" s="239">
        <v>0</v>
      </c>
      <c r="BN150" s="239">
        <v>0</v>
      </c>
      <c r="BO150" s="239">
        <v>0</v>
      </c>
      <c r="BP150" s="239">
        <v>0</v>
      </c>
      <c r="BQ150" s="239">
        <v>0</v>
      </c>
      <c r="BR150" s="239">
        <v>0</v>
      </c>
      <c r="BS150" s="239">
        <v>0</v>
      </c>
      <c r="BT150" s="239">
        <v>0</v>
      </c>
      <c r="BU150" s="239">
        <v>0</v>
      </c>
      <c r="BV150" s="239">
        <v>0</v>
      </c>
      <c r="BW150" s="239">
        <v>0</v>
      </c>
      <c r="BX150" s="239">
        <v>0</v>
      </c>
      <c r="BY150" s="239">
        <v>0</v>
      </c>
      <c r="BZ150" s="239">
        <v>0</v>
      </c>
      <c r="CA150" s="239">
        <v>0</v>
      </c>
      <c r="CB150" s="239">
        <v>0</v>
      </c>
      <c r="CC150" s="239">
        <v>0</v>
      </c>
      <c r="CD150" s="239">
        <v>0</v>
      </c>
      <c r="CE150" s="239">
        <v>0</v>
      </c>
      <c r="CF150" s="239">
        <v>0</v>
      </c>
      <c r="CG150" s="239">
        <v>0</v>
      </c>
      <c r="CH150" s="239">
        <v>0</v>
      </c>
      <c r="CI150" s="239">
        <v>0</v>
      </c>
      <c r="CJ150" s="392">
        <v>0</v>
      </c>
      <c r="CK150" s="237"/>
      <c r="CL150" s="237"/>
    </row>
    <row r="151" spans="1:90" hidden="1" x14ac:dyDescent="0.2">
      <c r="A151" s="620"/>
      <c r="B151" s="238" t="s">
        <v>2097</v>
      </c>
      <c r="C151" s="429" t="s">
        <v>2034</v>
      </c>
      <c r="D151" s="239">
        <v>0</v>
      </c>
      <c r="E151" s="239">
        <v>0</v>
      </c>
      <c r="F151" s="239">
        <v>0</v>
      </c>
      <c r="G151" s="239">
        <v>0</v>
      </c>
      <c r="H151" s="239">
        <v>0</v>
      </c>
      <c r="I151" s="239">
        <v>0</v>
      </c>
      <c r="J151" s="239">
        <v>0</v>
      </c>
      <c r="K151" s="239">
        <v>0</v>
      </c>
      <c r="L151" s="239">
        <v>0</v>
      </c>
      <c r="M151" s="239">
        <v>0</v>
      </c>
      <c r="N151" s="239">
        <v>0</v>
      </c>
      <c r="O151" s="239">
        <v>0</v>
      </c>
      <c r="P151" s="239">
        <v>0</v>
      </c>
      <c r="Q151" s="239">
        <v>0</v>
      </c>
      <c r="R151" s="239">
        <v>0</v>
      </c>
      <c r="S151" s="239">
        <v>0</v>
      </c>
      <c r="T151" s="239">
        <v>0</v>
      </c>
      <c r="U151" s="239">
        <v>0</v>
      </c>
      <c r="V151" s="239">
        <v>0</v>
      </c>
      <c r="W151" s="239">
        <v>0</v>
      </c>
      <c r="X151" s="239">
        <v>0</v>
      </c>
      <c r="Y151" s="239">
        <v>0</v>
      </c>
      <c r="Z151" s="239">
        <v>0</v>
      </c>
      <c r="AA151" s="239">
        <v>0</v>
      </c>
      <c r="AB151" s="239">
        <v>0</v>
      </c>
      <c r="AC151" s="239">
        <v>0</v>
      </c>
      <c r="AD151" s="239">
        <v>0</v>
      </c>
      <c r="AE151" s="239">
        <v>0</v>
      </c>
      <c r="AF151" s="239">
        <v>0</v>
      </c>
      <c r="AG151" s="239">
        <v>0</v>
      </c>
      <c r="AH151" s="239">
        <v>0</v>
      </c>
      <c r="AI151" s="239">
        <v>0</v>
      </c>
      <c r="AJ151" s="239">
        <v>0</v>
      </c>
      <c r="AK151" s="239">
        <v>0</v>
      </c>
      <c r="AL151" s="239">
        <v>0</v>
      </c>
      <c r="AM151" s="239">
        <v>0</v>
      </c>
      <c r="AN151" s="239">
        <v>0</v>
      </c>
      <c r="AO151" s="239">
        <v>0</v>
      </c>
      <c r="AP151" s="239">
        <v>0</v>
      </c>
      <c r="AQ151" s="239">
        <v>0</v>
      </c>
      <c r="AR151" s="239">
        <v>0</v>
      </c>
      <c r="AS151" s="239">
        <v>0</v>
      </c>
      <c r="AT151" s="239">
        <v>0</v>
      </c>
      <c r="AU151" s="239">
        <v>0</v>
      </c>
      <c r="AV151" s="239" t="s">
        <v>138</v>
      </c>
      <c r="AW151" s="239">
        <v>0</v>
      </c>
      <c r="AX151" s="239">
        <v>0</v>
      </c>
      <c r="AY151" s="239">
        <v>0</v>
      </c>
      <c r="AZ151" s="239">
        <v>0</v>
      </c>
      <c r="BA151" s="239">
        <v>0</v>
      </c>
      <c r="BB151" s="239">
        <v>0</v>
      </c>
      <c r="BC151" s="239">
        <v>0</v>
      </c>
      <c r="BD151" s="239">
        <v>0</v>
      </c>
      <c r="BE151" s="239">
        <v>0</v>
      </c>
      <c r="BF151" s="239">
        <v>0</v>
      </c>
      <c r="BG151" s="239">
        <v>0</v>
      </c>
      <c r="BH151" s="239">
        <v>0</v>
      </c>
      <c r="BI151" s="239">
        <v>0</v>
      </c>
      <c r="BJ151" s="239">
        <v>0</v>
      </c>
      <c r="BK151" s="239">
        <v>0</v>
      </c>
      <c r="BL151" s="239">
        <v>0</v>
      </c>
      <c r="BM151" s="239">
        <v>0</v>
      </c>
      <c r="BN151" s="239">
        <v>0</v>
      </c>
      <c r="BO151" s="239">
        <v>0</v>
      </c>
      <c r="BP151" s="239">
        <v>0</v>
      </c>
      <c r="BQ151" s="239">
        <v>0</v>
      </c>
      <c r="BR151" s="239">
        <v>0</v>
      </c>
      <c r="BS151" s="239">
        <v>0</v>
      </c>
      <c r="BT151" s="239">
        <v>0</v>
      </c>
      <c r="BU151" s="239">
        <v>0</v>
      </c>
      <c r="BV151" s="239">
        <v>0</v>
      </c>
      <c r="BW151" s="239">
        <v>0</v>
      </c>
      <c r="BX151" s="239">
        <v>0</v>
      </c>
      <c r="BY151" s="239">
        <v>0</v>
      </c>
      <c r="BZ151" s="239">
        <v>0</v>
      </c>
      <c r="CA151" s="239">
        <v>0</v>
      </c>
      <c r="CB151" s="239">
        <v>0</v>
      </c>
      <c r="CC151" s="239">
        <v>0</v>
      </c>
      <c r="CD151" s="239">
        <v>0</v>
      </c>
      <c r="CE151" s="239">
        <v>0</v>
      </c>
      <c r="CF151" s="239">
        <v>0</v>
      </c>
      <c r="CG151" s="239">
        <v>0</v>
      </c>
      <c r="CH151" s="239">
        <v>0</v>
      </c>
      <c r="CI151" s="239">
        <v>0</v>
      </c>
      <c r="CJ151" s="392">
        <v>0</v>
      </c>
      <c r="CK151" s="237"/>
      <c r="CL151" s="237"/>
    </row>
    <row r="152" spans="1:90" hidden="1" x14ac:dyDescent="0.2">
      <c r="A152" s="620"/>
      <c r="B152" s="238" t="s">
        <v>2117</v>
      </c>
      <c r="C152" s="429" t="s">
        <v>1652</v>
      </c>
      <c r="D152" s="239">
        <v>0</v>
      </c>
      <c r="E152" s="239">
        <v>0</v>
      </c>
      <c r="F152" s="239">
        <v>0</v>
      </c>
      <c r="G152" s="239">
        <v>0</v>
      </c>
      <c r="H152" s="239">
        <v>0</v>
      </c>
      <c r="I152" s="239">
        <v>0</v>
      </c>
      <c r="J152" s="239">
        <v>0</v>
      </c>
      <c r="K152" s="239">
        <v>0</v>
      </c>
      <c r="L152" s="239">
        <v>0</v>
      </c>
      <c r="M152" s="239">
        <v>0</v>
      </c>
      <c r="N152" s="239">
        <v>0</v>
      </c>
      <c r="O152" s="239">
        <v>0</v>
      </c>
      <c r="P152" s="239">
        <v>0</v>
      </c>
      <c r="Q152" s="239">
        <v>0</v>
      </c>
      <c r="R152" s="239">
        <v>0</v>
      </c>
      <c r="S152" s="239">
        <v>0</v>
      </c>
      <c r="T152" s="239">
        <v>0</v>
      </c>
      <c r="U152" s="239">
        <v>0</v>
      </c>
      <c r="V152" s="239">
        <v>0</v>
      </c>
      <c r="W152" s="239">
        <v>0</v>
      </c>
      <c r="X152" s="239">
        <v>0</v>
      </c>
      <c r="Y152" s="239">
        <v>0</v>
      </c>
      <c r="Z152" s="239">
        <v>0</v>
      </c>
      <c r="AA152" s="239">
        <v>0</v>
      </c>
      <c r="AB152" s="239">
        <v>0</v>
      </c>
      <c r="AC152" s="239">
        <v>0</v>
      </c>
      <c r="AD152" s="239">
        <v>0</v>
      </c>
      <c r="AE152" s="239">
        <v>0</v>
      </c>
      <c r="AF152" s="239">
        <v>0</v>
      </c>
      <c r="AG152" s="239">
        <v>0</v>
      </c>
      <c r="AH152" s="239">
        <v>0</v>
      </c>
      <c r="AI152" s="239">
        <v>0</v>
      </c>
      <c r="AJ152" s="239">
        <v>0</v>
      </c>
      <c r="AK152" s="239">
        <v>0</v>
      </c>
      <c r="AL152" s="239">
        <v>0</v>
      </c>
      <c r="AM152" s="239">
        <v>0</v>
      </c>
      <c r="AN152" s="239">
        <v>0</v>
      </c>
      <c r="AO152" s="239">
        <v>0</v>
      </c>
      <c r="AP152" s="239">
        <v>0</v>
      </c>
      <c r="AQ152" s="239">
        <v>0</v>
      </c>
      <c r="AR152" s="239">
        <v>0</v>
      </c>
      <c r="AS152" s="239">
        <v>0</v>
      </c>
      <c r="AT152" s="239">
        <v>0</v>
      </c>
      <c r="AU152" s="239">
        <v>0</v>
      </c>
      <c r="AV152" s="239">
        <v>0</v>
      </c>
      <c r="AW152" s="239">
        <v>0</v>
      </c>
      <c r="AX152" s="239">
        <v>0</v>
      </c>
      <c r="AY152" s="239">
        <v>0</v>
      </c>
      <c r="AZ152" s="239">
        <v>0</v>
      </c>
      <c r="BA152" s="239">
        <v>0</v>
      </c>
      <c r="BB152" s="239">
        <v>0</v>
      </c>
      <c r="BC152" s="239">
        <v>0</v>
      </c>
      <c r="BD152" s="239">
        <v>0</v>
      </c>
      <c r="BE152" s="239">
        <v>0</v>
      </c>
      <c r="BF152" s="239">
        <v>0</v>
      </c>
      <c r="BG152" s="239">
        <v>0</v>
      </c>
      <c r="BH152" s="239">
        <v>0</v>
      </c>
      <c r="BI152" s="239">
        <v>0</v>
      </c>
      <c r="BJ152" s="239">
        <v>0</v>
      </c>
      <c r="BK152" s="239">
        <v>0</v>
      </c>
      <c r="BL152" s="239">
        <v>0</v>
      </c>
      <c r="BM152" s="239">
        <v>0</v>
      </c>
      <c r="BN152" s="239">
        <v>0</v>
      </c>
      <c r="BO152" s="239">
        <v>0</v>
      </c>
      <c r="BP152" s="239">
        <v>0</v>
      </c>
      <c r="BQ152" s="239">
        <v>0</v>
      </c>
      <c r="BR152" s="239">
        <v>0</v>
      </c>
      <c r="BS152" s="239">
        <v>0</v>
      </c>
      <c r="BT152" s="239">
        <v>0</v>
      </c>
      <c r="BU152" s="239">
        <v>0</v>
      </c>
      <c r="BV152" s="239">
        <v>0</v>
      </c>
      <c r="BW152" s="239">
        <v>0</v>
      </c>
      <c r="BX152" s="239">
        <v>0</v>
      </c>
      <c r="BY152" s="239">
        <v>0</v>
      </c>
      <c r="BZ152" s="239">
        <v>0</v>
      </c>
      <c r="CA152" s="239">
        <v>0</v>
      </c>
      <c r="CB152" s="239">
        <v>0</v>
      </c>
      <c r="CC152" s="239">
        <v>0</v>
      </c>
      <c r="CD152" s="239">
        <v>0</v>
      </c>
      <c r="CE152" s="239">
        <v>0</v>
      </c>
      <c r="CF152" s="239">
        <v>0</v>
      </c>
      <c r="CG152" s="239">
        <v>0</v>
      </c>
      <c r="CH152" s="239">
        <v>0</v>
      </c>
      <c r="CI152" s="239">
        <v>0</v>
      </c>
      <c r="CJ152" s="392">
        <v>0</v>
      </c>
      <c r="CK152" s="237"/>
      <c r="CL152" s="237"/>
    </row>
    <row r="153" spans="1:90" ht="13.5" hidden="1" customHeight="1" x14ac:dyDescent="0.2">
      <c r="A153" s="620"/>
      <c r="B153" s="238" t="s">
        <v>2118</v>
      </c>
      <c r="C153" s="429" t="s">
        <v>747</v>
      </c>
      <c r="D153" s="239">
        <v>0</v>
      </c>
      <c r="E153" s="239">
        <v>0</v>
      </c>
      <c r="F153" s="239">
        <v>0</v>
      </c>
      <c r="G153" s="239">
        <v>0</v>
      </c>
      <c r="H153" s="239">
        <v>0</v>
      </c>
      <c r="I153" s="239">
        <v>0</v>
      </c>
      <c r="J153" s="239">
        <v>0</v>
      </c>
      <c r="K153" s="239">
        <v>0</v>
      </c>
      <c r="L153" s="239">
        <v>0</v>
      </c>
      <c r="M153" s="239">
        <v>0</v>
      </c>
      <c r="N153" s="239">
        <v>0</v>
      </c>
      <c r="O153" s="239">
        <v>0</v>
      </c>
      <c r="P153" s="239">
        <v>0</v>
      </c>
      <c r="Q153" s="239">
        <v>0</v>
      </c>
      <c r="R153" s="239">
        <v>0</v>
      </c>
      <c r="S153" s="239">
        <v>0</v>
      </c>
      <c r="T153" s="239">
        <v>0</v>
      </c>
      <c r="U153" s="239">
        <v>0</v>
      </c>
      <c r="V153" s="239">
        <v>0</v>
      </c>
      <c r="W153" s="239">
        <v>0</v>
      </c>
      <c r="X153" s="239">
        <v>0</v>
      </c>
      <c r="Y153" s="239">
        <v>0</v>
      </c>
      <c r="Z153" s="239">
        <v>0</v>
      </c>
      <c r="AA153" s="239">
        <v>0</v>
      </c>
      <c r="AB153" s="239">
        <v>0</v>
      </c>
      <c r="AC153" s="239">
        <v>0</v>
      </c>
      <c r="AD153" s="239">
        <v>0</v>
      </c>
      <c r="AE153" s="239">
        <v>0</v>
      </c>
      <c r="AF153" s="239">
        <v>0</v>
      </c>
      <c r="AG153" s="239">
        <v>0</v>
      </c>
      <c r="AH153" s="239">
        <v>0</v>
      </c>
      <c r="AI153" s="239">
        <v>0</v>
      </c>
      <c r="AJ153" s="239">
        <v>0</v>
      </c>
      <c r="AK153" s="239">
        <v>0</v>
      </c>
      <c r="AL153" s="239">
        <v>0</v>
      </c>
      <c r="AM153" s="239">
        <v>0</v>
      </c>
      <c r="AN153" s="239">
        <v>0</v>
      </c>
      <c r="AO153" s="239">
        <v>0</v>
      </c>
      <c r="AP153" s="239">
        <v>0</v>
      </c>
      <c r="AQ153" s="239">
        <v>0</v>
      </c>
      <c r="AR153" s="239">
        <v>0</v>
      </c>
      <c r="AS153" s="239">
        <v>0</v>
      </c>
      <c r="AT153" s="239">
        <v>0</v>
      </c>
      <c r="AU153" s="239">
        <v>0</v>
      </c>
      <c r="AV153" s="239">
        <v>0</v>
      </c>
      <c r="AW153" s="239">
        <v>0</v>
      </c>
      <c r="AX153" s="239">
        <v>0</v>
      </c>
      <c r="AY153" s="239">
        <v>0</v>
      </c>
      <c r="AZ153" s="239">
        <v>0</v>
      </c>
      <c r="BA153" s="239">
        <v>0</v>
      </c>
      <c r="BB153" s="239">
        <v>0</v>
      </c>
      <c r="BC153" s="239">
        <v>0</v>
      </c>
      <c r="BD153" s="239">
        <v>0</v>
      </c>
      <c r="BE153" s="239">
        <v>0</v>
      </c>
      <c r="BF153" s="239">
        <v>0</v>
      </c>
      <c r="BG153" s="239">
        <v>0</v>
      </c>
      <c r="BH153" s="239">
        <v>0</v>
      </c>
      <c r="BI153" s="239">
        <v>0</v>
      </c>
      <c r="BJ153" s="239">
        <v>0</v>
      </c>
      <c r="BK153" s="239">
        <v>0</v>
      </c>
      <c r="BL153" s="239">
        <v>0</v>
      </c>
      <c r="BM153" s="239">
        <v>0</v>
      </c>
      <c r="BN153" s="239">
        <v>0</v>
      </c>
      <c r="BO153" s="239">
        <v>0</v>
      </c>
      <c r="BP153" s="239">
        <v>0</v>
      </c>
      <c r="BQ153" s="239">
        <v>0</v>
      </c>
      <c r="BR153" s="239">
        <v>0</v>
      </c>
      <c r="BS153" s="239">
        <v>0</v>
      </c>
      <c r="BT153" s="239">
        <v>0</v>
      </c>
      <c r="BU153" s="239">
        <v>0</v>
      </c>
      <c r="BV153" s="239">
        <v>0</v>
      </c>
      <c r="BW153" s="239">
        <v>0</v>
      </c>
      <c r="BX153" s="239">
        <v>0</v>
      </c>
      <c r="BY153" s="239">
        <v>0</v>
      </c>
      <c r="BZ153" s="239">
        <v>0</v>
      </c>
      <c r="CA153" s="239">
        <v>0</v>
      </c>
      <c r="CB153" s="239">
        <v>0</v>
      </c>
      <c r="CC153" s="239">
        <v>0</v>
      </c>
      <c r="CD153" s="239">
        <v>0</v>
      </c>
      <c r="CE153" s="239">
        <v>0</v>
      </c>
      <c r="CF153" s="239">
        <v>0</v>
      </c>
      <c r="CG153" s="239">
        <v>0</v>
      </c>
      <c r="CH153" s="239">
        <v>0</v>
      </c>
      <c r="CI153" s="239">
        <v>0</v>
      </c>
      <c r="CJ153" s="392">
        <v>0</v>
      </c>
      <c r="CK153" s="237"/>
      <c r="CL153" s="237"/>
    </row>
    <row r="154" spans="1:90" ht="13.5" hidden="1" customHeight="1" x14ac:dyDescent="0.2">
      <c r="A154" s="620"/>
      <c r="B154" s="238" t="s">
        <v>2139</v>
      </c>
      <c r="C154" s="429" t="s">
        <v>2028</v>
      </c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9"/>
      <c r="AN154" s="239"/>
      <c r="AO154" s="239"/>
      <c r="AP154" s="239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  <c r="BA154" s="239"/>
      <c r="BB154" s="239"/>
      <c r="BC154" s="239"/>
      <c r="BD154" s="239"/>
      <c r="BE154" s="239"/>
      <c r="BF154" s="239"/>
      <c r="BG154" s="239"/>
      <c r="BH154" s="239"/>
      <c r="BI154" s="239">
        <v>0</v>
      </c>
      <c r="BJ154" s="239">
        <v>0</v>
      </c>
      <c r="BK154" s="239">
        <v>0</v>
      </c>
      <c r="BL154" s="239">
        <v>0</v>
      </c>
      <c r="BM154" s="239">
        <v>0</v>
      </c>
      <c r="BN154" s="239">
        <v>0</v>
      </c>
      <c r="BO154" s="239">
        <v>0</v>
      </c>
      <c r="BP154" s="239">
        <v>0</v>
      </c>
      <c r="BQ154" s="239">
        <v>0</v>
      </c>
      <c r="BR154" s="239">
        <v>0</v>
      </c>
      <c r="BS154" s="239">
        <v>0</v>
      </c>
      <c r="BT154" s="239">
        <v>0</v>
      </c>
      <c r="BU154" s="239">
        <v>0</v>
      </c>
      <c r="BV154" s="239">
        <v>0</v>
      </c>
      <c r="BW154" s="239">
        <v>0</v>
      </c>
      <c r="BX154" s="239">
        <v>0</v>
      </c>
      <c r="BY154" s="239">
        <v>0</v>
      </c>
      <c r="BZ154" s="239">
        <v>0</v>
      </c>
      <c r="CA154" s="239">
        <v>0</v>
      </c>
      <c r="CB154" s="239">
        <v>0</v>
      </c>
      <c r="CC154" s="239">
        <v>0</v>
      </c>
      <c r="CD154" s="239">
        <v>0</v>
      </c>
      <c r="CE154" s="239">
        <v>0</v>
      </c>
      <c r="CF154" s="239">
        <v>0</v>
      </c>
      <c r="CG154" s="239">
        <v>0</v>
      </c>
      <c r="CH154" s="239">
        <v>0</v>
      </c>
      <c r="CI154" s="239">
        <v>0</v>
      </c>
      <c r="CJ154" s="392">
        <v>0</v>
      </c>
      <c r="CK154" s="237"/>
      <c r="CL154" s="237"/>
    </row>
    <row r="155" spans="1:90" hidden="1" x14ac:dyDescent="0.2">
      <c r="A155" s="620"/>
      <c r="B155" s="238" t="s">
        <v>2100</v>
      </c>
      <c r="C155" s="429" t="s">
        <v>1839</v>
      </c>
      <c r="D155" s="239">
        <v>0</v>
      </c>
      <c r="E155" s="239">
        <v>0</v>
      </c>
      <c r="F155" s="239">
        <v>0</v>
      </c>
      <c r="G155" s="239">
        <v>0</v>
      </c>
      <c r="H155" s="239">
        <v>0</v>
      </c>
      <c r="I155" s="239">
        <v>0</v>
      </c>
      <c r="J155" s="239">
        <v>0</v>
      </c>
      <c r="K155" s="239">
        <v>0</v>
      </c>
      <c r="L155" s="239">
        <v>0</v>
      </c>
      <c r="M155" s="239">
        <v>0</v>
      </c>
      <c r="N155" s="239">
        <v>0</v>
      </c>
      <c r="O155" s="239">
        <v>0</v>
      </c>
      <c r="P155" s="239">
        <v>0</v>
      </c>
      <c r="Q155" s="239">
        <v>0</v>
      </c>
      <c r="R155" s="239">
        <v>0</v>
      </c>
      <c r="S155" s="239">
        <v>0</v>
      </c>
      <c r="T155" s="239">
        <v>0</v>
      </c>
      <c r="U155" s="239">
        <v>0</v>
      </c>
      <c r="V155" s="239">
        <v>0</v>
      </c>
      <c r="W155" s="239">
        <v>0</v>
      </c>
      <c r="X155" s="239">
        <v>0</v>
      </c>
      <c r="Y155" s="239">
        <v>0</v>
      </c>
      <c r="Z155" s="239">
        <v>0</v>
      </c>
      <c r="AA155" s="239">
        <v>0</v>
      </c>
      <c r="AB155" s="239">
        <v>0</v>
      </c>
      <c r="AC155" s="239">
        <v>0</v>
      </c>
      <c r="AD155" s="239">
        <v>0</v>
      </c>
      <c r="AE155" s="239">
        <v>0</v>
      </c>
      <c r="AF155" s="239">
        <v>0</v>
      </c>
      <c r="AG155" s="239">
        <v>0</v>
      </c>
      <c r="AH155" s="239">
        <v>0</v>
      </c>
      <c r="AI155" s="239">
        <v>0</v>
      </c>
      <c r="AJ155" s="239">
        <v>0</v>
      </c>
      <c r="AK155" s="239">
        <v>0</v>
      </c>
      <c r="AL155" s="239">
        <v>0</v>
      </c>
      <c r="AM155" s="239">
        <v>0</v>
      </c>
      <c r="AN155" s="239">
        <v>0</v>
      </c>
      <c r="AO155" s="239">
        <v>0</v>
      </c>
      <c r="AP155" s="239">
        <v>0</v>
      </c>
      <c r="AQ155" s="239">
        <v>0</v>
      </c>
      <c r="AR155" s="239">
        <v>0</v>
      </c>
      <c r="AS155" s="239">
        <v>0</v>
      </c>
      <c r="AT155" s="239">
        <v>0</v>
      </c>
      <c r="AU155" s="239">
        <v>0</v>
      </c>
      <c r="AV155" s="239">
        <v>0</v>
      </c>
      <c r="AW155" s="239">
        <v>0</v>
      </c>
      <c r="AX155" s="239">
        <v>0</v>
      </c>
      <c r="AY155" s="239">
        <v>0</v>
      </c>
      <c r="AZ155" s="239">
        <v>0</v>
      </c>
      <c r="BA155" s="239">
        <v>0</v>
      </c>
      <c r="BB155" s="239">
        <v>0</v>
      </c>
      <c r="BC155" s="239">
        <v>0</v>
      </c>
      <c r="BD155" s="239">
        <v>0</v>
      </c>
      <c r="BE155" s="239">
        <v>0</v>
      </c>
      <c r="BF155" s="239">
        <v>0</v>
      </c>
      <c r="BG155" s="239">
        <v>0</v>
      </c>
      <c r="BH155" s="239">
        <v>0</v>
      </c>
      <c r="BI155" s="239">
        <v>0</v>
      </c>
      <c r="BJ155" s="239">
        <v>0</v>
      </c>
      <c r="BK155" s="239">
        <v>0</v>
      </c>
      <c r="BL155" s="239">
        <v>0</v>
      </c>
      <c r="BM155" s="239">
        <v>0</v>
      </c>
      <c r="BN155" s="239">
        <v>0</v>
      </c>
      <c r="BO155" s="239">
        <v>0</v>
      </c>
      <c r="BP155" s="239">
        <v>0</v>
      </c>
      <c r="BQ155" s="239">
        <v>0</v>
      </c>
      <c r="BR155" s="239">
        <v>0</v>
      </c>
      <c r="BS155" s="239">
        <v>0</v>
      </c>
      <c r="BT155" s="239">
        <v>0</v>
      </c>
      <c r="BU155" s="239">
        <v>0</v>
      </c>
      <c r="BV155" s="239">
        <v>0</v>
      </c>
      <c r="BW155" s="239">
        <v>0</v>
      </c>
      <c r="BX155" s="239">
        <v>0</v>
      </c>
      <c r="BY155" s="239">
        <v>0</v>
      </c>
      <c r="BZ155" s="239">
        <v>0</v>
      </c>
      <c r="CA155" s="239">
        <v>0</v>
      </c>
      <c r="CB155" s="239">
        <v>0</v>
      </c>
      <c r="CC155" s="239">
        <v>0</v>
      </c>
      <c r="CD155" s="239">
        <v>0</v>
      </c>
      <c r="CE155" s="239">
        <v>0</v>
      </c>
      <c r="CF155" s="239">
        <v>0</v>
      </c>
      <c r="CG155" s="239">
        <v>0</v>
      </c>
      <c r="CH155" s="239">
        <v>0</v>
      </c>
      <c r="CI155" s="239">
        <v>0</v>
      </c>
      <c r="CJ155" s="392">
        <v>0</v>
      </c>
      <c r="CK155" s="237"/>
      <c r="CL155" s="237"/>
    </row>
    <row r="156" spans="1:90" hidden="1" x14ac:dyDescent="0.2">
      <c r="A156" s="620"/>
      <c r="B156" s="238" t="s">
        <v>2119</v>
      </c>
      <c r="C156" s="429" t="s">
        <v>1653</v>
      </c>
      <c r="D156" s="239">
        <v>0</v>
      </c>
      <c r="E156" s="239">
        <v>0</v>
      </c>
      <c r="F156" s="239">
        <v>0</v>
      </c>
      <c r="G156" s="239">
        <v>0</v>
      </c>
      <c r="H156" s="239">
        <v>0</v>
      </c>
      <c r="I156" s="239">
        <v>0</v>
      </c>
      <c r="J156" s="239">
        <v>0</v>
      </c>
      <c r="K156" s="239">
        <v>0</v>
      </c>
      <c r="L156" s="239">
        <v>0</v>
      </c>
      <c r="M156" s="239">
        <v>0</v>
      </c>
      <c r="N156" s="239">
        <v>0</v>
      </c>
      <c r="O156" s="239">
        <v>0</v>
      </c>
      <c r="P156" s="239">
        <v>0</v>
      </c>
      <c r="Q156" s="239">
        <v>0</v>
      </c>
      <c r="R156" s="239">
        <v>0</v>
      </c>
      <c r="S156" s="239">
        <v>0</v>
      </c>
      <c r="T156" s="239">
        <v>0</v>
      </c>
      <c r="U156" s="239">
        <v>0</v>
      </c>
      <c r="V156" s="239">
        <v>0</v>
      </c>
      <c r="W156" s="239">
        <v>0</v>
      </c>
      <c r="X156" s="239">
        <v>0</v>
      </c>
      <c r="Y156" s="239">
        <v>0</v>
      </c>
      <c r="Z156" s="239">
        <v>0</v>
      </c>
      <c r="AA156" s="239">
        <v>0</v>
      </c>
      <c r="AB156" s="239">
        <v>0</v>
      </c>
      <c r="AC156" s="239">
        <v>0</v>
      </c>
      <c r="AD156" s="239">
        <v>0</v>
      </c>
      <c r="AE156" s="239">
        <v>0</v>
      </c>
      <c r="AF156" s="239">
        <v>0</v>
      </c>
      <c r="AG156" s="239">
        <v>0</v>
      </c>
      <c r="AH156" s="239">
        <v>0</v>
      </c>
      <c r="AI156" s="239">
        <v>0</v>
      </c>
      <c r="AJ156" s="239">
        <v>0</v>
      </c>
      <c r="AK156" s="239">
        <v>0</v>
      </c>
      <c r="AL156" s="239">
        <v>0</v>
      </c>
      <c r="AM156" s="239">
        <v>0</v>
      </c>
      <c r="AN156" s="239">
        <v>0</v>
      </c>
      <c r="AO156" s="239">
        <v>0</v>
      </c>
      <c r="AP156" s="239">
        <v>0</v>
      </c>
      <c r="AQ156" s="239">
        <v>0</v>
      </c>
      <c r="AR156" s="239">
        <v>0</v>
      </c>
      <c r="AS156" s="239">
        <v>0</v>
      </c>
      <c r="AT156" s="239">
        <v>0</v>
      </c>
      <c r="AU156" s="239">
        <v>0</v>
      </c>
      <c r="AV156" s="239">
        <v>0</v>
      </c>
      <c r="AW156" s="239">
        <v>0</v>
      </c>
      <c r="AX156" s="239">
        <v>0</v>
      </c>
      <c r="AY156" s="239">
        <v>0</v>
      </c>
      <c r="AZ156" s="239">
        <v>0</v>
      </c>
      <c r="BA156" s="239">
        <v>0</v>
      </c>
      <c r="BB156" s="239">
        <v>0</v>
      </c>
      <c r="BC156" s="239" t="s">
        <v>138</v>
      </c>
      <c r="BD156" s="239">
        <v>0</v>
      </c>
      <c r="BE156" s="239">
        <v>0</v>
      </c>
      <c r="BF156" s="239">
        <v>0</v>
      </c>
      <c r="BG156" s="239">
        <v>0</v>
      </c>
      <c r="BH156" s="239">
        <v>0</v>
      </c>
      <c r="BI156" s="239">
        <v>0</v>
      </c>
      <c r="BJ156" s="239">
        <v>0</v>
      </c>
      <c r="BK156" s="239">
        <v>0</v>
      </c>
      <c r="BL156" s="239">
        <v>0</v>
      </c>
      <c r="BM156" s="239">
        <v>0</v>
      </c>
      <c r="BN156" s="239">
        <v>0</v>
      </c>
      <c r="BO156" s="239">
        <v>0</v>
      </c>
      <c r="BP156" s="239">
        <v>0</v>
      </c>
      <c r="BQ156" s="239">
        <v>0</v>
      </c>
      <c r="BR156" s="239">
        <v>0</v>
      </c>
      <c r="BS156" s="239">
        <v>0</v>
      </c>
      <c r="BT156" s="239">
        <v>0</v>
      </c>
      <c r="BU156" s="239">
        <v>0</v>
      </c>
      <c r="BV156" s="239">
        <v>0</v>
      </c>
      <c r="BW156" s="239">
        <v>0</v>
      </c>
      <c r="BX156" s="239">
        <v>0</v>
      </c>
      <c r="BY156" s="239">
        <v>0</v>
      </c>
      <c r="BZ156" s="239">
        <v>0</v>
      </c>
      <c r="CA156" s="239">
        <v>0</v>
      </c>
      <c r="CB156" s="239">
        <v>0</v>
      </c>
      <c r="CC156" s="239">
        <v>0</v>
      </c>
      <c r="CD156" s="239">
        <v>0</v>
      </c>
      <c r="CE156" s="239">
        <v>0</v>
      </c>
      <c r="CF156" s="239">
        <v>0</v>
      </c>
      <c r="CG156" s="239">
        <v>0</v>
      </c>
      <c r="CH156" s="239">
        <v>0</v>
      </c>
      <c r="CI156" s="239">
        <v>0</v>
      </c>
      <c r="CJ156" s="392">
        <v>0</v>
      </c>
      <c r="CK156" s="237"/>
      <c r="CL156" s="237"/>
    </row>
    <row r="157" spans="1:90" hidden="1" x14ac:dyDescent="0.2">
      <c r="A157" s="620"/>
      <c r="B157" s="238" t="s">
        <v>2102</v>
      </c>
      <c r="C157" s="429" t="s">
        <v>2035</v>
      </c>
      <c r="D157" s="239">
        <v>0</v>
      </c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>
        <v>0</v>
      </c>
      <c r="AE157" s="239">
        <v>0</v>
      </c>
      <c r="AF157" s="239">
        <v>0</v>
      </c>
      <c r="AG157" s="239">
        <v>0</v>
      </c>
      <c r="AH157" s="239">
        <v>0</v>
      </c>
      <c r="AI157" s="239">
        <v>0</v>
      </c>
      <c r="AJ157" s="239">
        <v>0</v>
      </c>
      <c r="AK157" s="239">
        <v>0</v>
      </c>
      <c r="AL157" s="239">
        <v>0</v>
      </c>
      <c r="AM157" s="239">
        <v>0</v>
      </c>
      <c r="AN157" s="239">
        <v>0</v>
      </c>
      <c r="AO157" s="239">
        <v>0</v>
      </c>
      <c r="AP157" s="239">
        <v>0</v>
      </c>
      <c r="AQ157" s="239">
        <v>0</v>
      </c>
      <c r="AR157" s="239">
        <v>0</v>
      </c>
      <c r="AS157" s="239">
        <v>0</v>
      </c>
      <c r="AT157" s="239">
        <v>0</v>
      </c>
      <c r="AU157" s="239">
        <v>0</v>
      </c>
      <c r="AV157" s="239">
        <v>0</v>
      </c>
      <c r="AW157" s="239">
        <v>0</v>
      </c>
      <c r="AX157" s="239">
        <v>0</v>
      </c>
      <c r="AY157" s="239">
        <v>0</v>
      </c>
      <c r="AZ157" s="239">
        <v>0</v>
      </c>
      <c r="BA157" s="239">
        <v>0</v>
      </c>
      <c r="BB157" s="239">
        <v>0</v>
      </c>
      <c r="BC157" s="239">
        <v>0</v>
      </c>
      <c r="BD157" s="239">
        <v>0</v>
      </c>
      <c r="BE157" s="239">
        <v>0</v>
      </c>
      <c r="BF157" s="239">
        <v>0</v>
      </c>
      <c r="BG157" s="239">
        <v>0</v>
      </c>
      <c r="BH157" s="239">
        <v>0</v>
      </c>
      <c r="BI157" s="239">
        <v>0</v>
      </c>
      <c r="BJ157" s="239">
        <v>0</v>
      </c>
      <c r="BK157" s="239">
        <v>0</v>
      </c>
      <c r="BL157" s="239">
        <v>0</v>
      </c>
      <c r="BM157" s="239">
        <v>0</v>
      </c>
      <c r="BN157" s="239">
        <v>0</v>
      </c>
      <c r="BO157" s="239">
        <v>0</v>
      </c>
      <c r="BP157" s="239">
        <v>0</v>
      </c>
      <c r="BQ157" s="239">
        <v>0</v>
      </c>
      <c r="BR157" s="239">
        <v>0</v>
      </c>
      <c r="BS157" s="239">
        <v>0</v>
      </c>
      <c r="BT157" s="239">
        <v>0</v>
      </c>
      <c r="BU157" s="239">
        <v>0</v>
      </c>
      <c r="BV157" s="239">
        <v>0</v>
      </c>
      <c r="BW157" s="239">
        <v>0</v>
      </c>
      <c r="BX157" s="239">
        <v>0</v>
      </c>
      <c r="BY157" s="239">
        <v>0</v>
      </c>
      <c r="BZ157" s="239">
        <v>0</v>
      </c>
      <c r="CA157" s="239">
        <v>0</v>
      </c>
      <c r="CB157" s="239">
        <v>0</v>
      </c>
      <c r="CC157" s="239">
        <v>0</v>
      </c>
      <c r="CD157" s="239">
        <v>0</v>
      </c>
      <c r="CE157" s="239">
        <v>0</v>
      </c>
      <c r="CF157" s="239">
        <v>0</v>
      </c>
      <c r="CG157" s="239">
        <v>0</v>
      </c>
      <c r="CH157" s="239">
        <v>0</v>
      </c>
      <c r="CI157" s="239">
        <v>0</v>
      </c>
      <c r="CJ157" s="392">
        <v>0</v>
      </c>
      <c r="CK157" s="237"/>
      <c r="CL157" s="237"/>
    </row>
    <row r="158" spans="1:90" hidden="1" x14ac:dyDescent="0.2">
      <c r="A158" s="620"/>
      <c r="B158" s="238" t="s">
        <v>2050</v>
      </c>
      <c r="C158" s="429" t="s">
        <v>1645</v>
      </c>
      <c r="D158" s="239">
        <v>0</v>
      </c>
      <c r="E158" s="239">
        <v>0</v>
      </c>
      <c r="F158" s="239">
        <v>0</v>
      </c>
      <c r="G158" s="239">
        <v>0</v>
      </c>
      <c r="H158" s="239">
        <v>0</v>
      </c>
      <c r="I158" s="239">
        <v>0</v>
      </c>
      <c r="J158" s="239">
        <v>0</v>
      </c>
      <c r="K158" s="239">
        <v>0</v>
      </c>
      <c r="L158" s="239">
        <v>0</v>
      </c>
      <c r="M158" s="239">
        <v>0</v>
      </c>
      <c r="N158" s="239">
        <v>0</v>
      </c>
      <c r="O158" s="239">
        <v>0</v>
      </c>
      <c r="P158" s="239">
        <v>0</v>
      </c>
      <c r="Q158" s="239">
        <v>0</v>
      </c>
      <c r="R158" s="239">
        <v>0</v>
      </c>
      <c r="S158" s="239">
        <v>0</v>
      </c>
      <c r="T158" s="239">
        <v>0</v>
      </c>
      <c r="U158" s="239">
        <v>0</v>
      </c>
      <c r="V158" s="239">
        <v>0</v>
      </c>
      <c r="W158" s="239">
        <v>0</v>
      </c>
      <c r="X158" s="239">
        <v>0</v>
      </c>
      <c r="Y158" s="239">
        <v>0</v>
      </c>
      <c r="Z158" s="239">
        <v>0</v>
      </c>
      <c r="AA158" s="239">
        <v>0</v>
      </c>
      <c r="AB158" s="239">
        <v>0</v>
      </c>
      <c r="AC158" s="239">
        <v>0</v>
      </c>
      <c r="AD158" s="239">
        <v>0</v>
      </c>
      <c r="AE158" s="239">
        <v>0</v>
      </c>
      <c r="AF158" s="239">
        <v>0</v>
      </c>
      <c r="AG158" s="239">
        <v>0</v>
      </c>
      <c r="AH158" s="239">
        <v>0</v>
      </c>
      <c r="AI158" s="239">
        <v>0</v>
      </c>
      <c r="AJ158" s="239">
        <v>0</v>
      </c>
      <c r="AK158" s="239">
        <v>0</v>
      </c>
      <c r="AL158" s="239">
        <v>0</v>
      </c>
      <c r="AM158" s="239">
        <v>0</v>
      </c>
      <c r="AN158" s="239">
        <v>0</v>
      </c>
      <c r="AO158" s="239">
        <v>0</v>
      </c>
      <c r="AP158" s="239">
        <v>0</v>
      </c>
      <c r="AQ158" s="239">
        <v>0</v>
      </c>
      <c r="AR158" s="239">
        <v>0</v>
      </c>
      <c r="AS158" s="239">
        <v>0</v>
      </c>
      <c r="AT158" s="239">
        <v>0</v>
      </c>
      <c r="AU158" s="239">
        <v>0</v>
      </c>
      <c r="AV158" s="239" t="s">
        <v>138</v>
      </c>
      <c r="AW158" s="239">
        <v>0</v>
      </c>
      <c r="AX158" s="239">
        <v>0</v>
      </c>
      <c r="AY158" s="239">
        <v>0</v>
      </c>
      <c r="AZ158" s="239">
        <v>0</v>
      </c>
      <c r="BA158" s="239">
        <v>0</v>
      </c>
      <c r="BB158" s="239">
        <v>0</v>
      </c>
      <c r="BC158" s="239">
        <v>0</v>
      </c>
      <c r="BD158" s="239">
        <v>0</v>
      </c>
      <c r="BE158" s="239">
        <v>0</v>
      </c>
      <c r="BF158" s="239">
        <v>0</v>
      </c>
      <c r="BG158" s="239">
        <v>0</v>
      </c>
      <c r="BH158" s="239">
        <v>0</v>
      </c>
      <c r="BI158" s="239">
        <v>0</v>
      </c>
      <c r="BJ158" s="239">
        <v>0</v>
      </c>
      <c r="BK158" s="239">
        <v>0</v>
      </c>
      <c r="BL158" s="239">
        <v>0</v>
      </c>
      <c r="BM158" s="239">
        <v>0</v>
      </c>
      <c r="BN158" s="239">
        <v>0</v>
      </c>
      <c r="BO158" s="239">
        <v>0</v>
      </c>
      <c r="BP158" s="239">
        <v>0</v>
      </c>
      <c r="BQ158" s="239">
        <v>0</v>
      </c>
      <c r="BR158" s="239">
        <v>0</v>
      </c>
      <c r="BS158" s="239">
        <v>0</v>
      </c>
      <c r="BT158" s="239">
        <v>0</v>
      </c>
      <c r="BU158" s="239">
        <v>0</v>
      </c>
      <c r="BV158" s="239">
        <v>0</v>
      </c>
      <c r="BW158" s="239">
        <v>0</v>
      </c>
      <c r="BX158" s="239">
        <v>0</v>
      </c>
      <c r="BY158" s="239">
        <v>0</v>
      </c>
      <c r="BZ158" s="239">
        <v>0</v>
      </c>
      <c r="CA158" s="239">
        <v>0</v>
      </c>
      <c r="CB158" s="239">
        <v>0</v>
      </c>
      <c r="CC158" s="239">
        <v>0</v>
      </c>
      <c r="CD158" s="239">
        <v>0</v>
      </c>
      <c r="CE158" s="239">
        <v>0</v>
      </c>
      <c r="CF158" s="239">
        <v>0</v>
      </c>
      <c r="CG158" s="239">
        <v>0</v>
      </c>
      <c r="CH158" s="239">
        <v>0</v>
      </c>
      <c r="CI158" s="239">
        <v>0</v>
      </c>
      <c r="CJ158" s="392">
        <v>0</v>
      </c>
      <c r="CK158" s="237"/>
      <c r="CL158" s="237"/>
    </row>
    <row r="159" spans="1:90" hidden="1" x14ac:dyDescent="0.2">
      <c r="A159" s="620"/>
      <c r="B159" s="238" t="s">
        <v>2120</v>
      </c>
      <c r="C159" s="429" t="s">
        <v>1656</v>
      </c>
      <c r="D159" s="239">
        <v>0</v>
      </c>
      <c r="E159" s="239">
        <v>0</v>
      </c>
      <c r="F159" s="239">
        <v>0</v>
      </c>
      <c r="G159" s="239">
        <v>0</v>
      </c>
      <c r="H159" s="239">
        <v>0</v>
      </c>
      <c r="I159" s="239">
        <v>0</v>
      </c>
      <c r="J159" s="239">
        <v>0</v>
      </c>
      <c r="K159" s="239">
        <v>0</v>
      </c>
      <c r="L159" s="239">
        <v>0</v>
      </c>
      <c r="M159" s="239">
        <v>0</v>
      </c>
      <c r="N159" s="239">
        <v>0</v>
      </c>
      <c r="O159" s="239">
        <v>0</v>
      </c>
      <c r="P159" s="239">
        <v>0</v>
      </c>
      <c r="Q159" s="239">
        <v>0</v>
      </c>
      <c r="R159" s="239">
        <v>0</v>
      </c>
      <c r="S159" s="239">
        <v>0</v>
      </c>
      <c r="T159" s="239">
        <v>0</v>
      </c>
      <c r="U159" s="239">
        <v>0</v>
      </c>
      <c r="V159" s="239">
        <v>0</v>
      </c>
      <c r="W159" s="239">
        <v>0</v>
      </c>
      <c r="X159" s="239">
        <v>0</v>
      </c>
      <c r="Y159" s="239">
        <v>0</v>
      </c>
      <c r="Z159" s="239">
        <v>0</v>
      </c>
      <c r="AA159" s="239">
        <v>0</v>
      </c>
      <c r="AB159" s="239">
        <v>0</v>
      </c>
      <c r="AC159" s="239">
        <v>0</v>
      </c>
      <c r="AD159" s="239">
        <v>0</v>
      </c>
      <c r="AE159" s="239">
        <v>0</v>
      </c>
      <c r="AF159" s="239">
        <v>0</v>
      </c>
      <c r="AG159" s="239">
        <v>0</v>
      </c>
      <c r="AH159" s="239">
        <v>0</v>
      </c>
      <c r="AI159" s="239">
        <v>0</v>
      </c>
      <c r="AJ159" s="239">
        <v>0</v>
      </c>
      <c r="AK159" s="239">
        <v>0</v>
      </c>
      <c r="AL159" s="239">
        <v>0</v>
      </c>
      <c r="AM159" s="239">
        <v>0</v>
      </c>
      <c r="AN159" s="239">
        <v>0</v>
      </c>
      <c r="AO159" s="239">
        <v>0</v>
      </c>
      <c r="AP159" s="239">
        <v>0</v>
      </c>
      <c r="AQ159" s="239">
        <v>0</v>
      </c>
      <c r="AR159" s="239">
        <v>0</v>
      </c>
      <c r="AS159" s="239">
        <v>0</v>
      </c>
      <c r="AT159" s="239">
        <v>0</v>
      </c>
      <c r="AU159" s="239">
        <v>0</v>
      </c>
      <c r="AV159" s="239">
        <v>0</v>
      </c>
      <c r="AW159" s="239">
        <v>0</v>
      </c>
      <c r="AX159" s="239">
        <v>0</v>
      </c>
      <c r="AY159" s="239" t="s">
        <v>138</v>
      </c>
      <c r="AZ159" s="239" t="s">
        <v>138</v>
      </c>
      <c r="BA159" s="239" t="s">
        <v>138</v>
      </c>
      <c r="BB159" s="239" t="s">
        <v>138</v>
      </c>
      <c r="BC159" s="239" t="s">
        <v>138</v>
      </c>
      <c r="BD159" s="239" t="s">
        <v>138</v>
      </c>
      <c r="BE159" s="239">
        <v>0</v>
      </c>
      <c r="BF159" s="239">
        <v>0</v>
      </c>
      <c r="BG159" s="239">
        <v>0</v>
      </c>
      <c r="BH159" s="239">
        <v>0</v>
      </c>
      <c r="BI159" s="239">
        <v>0</v>
      </c>
      <c r="BJ159" s="239">
        <v>0</v>
      </c>
      <c r="BK159" s="239">
        <v>0</v>
      </c>
      <c r="BL159" s="239">
        <v>0</v>
      </c>
      <c r="BM159" s="239">
        <v>0</v>
      </c>
      <c r="BN159" s="239">
        <v>0</v>
      </c>
      <c r="BO159" s="239">
        <v>0</v>
      </c>
      <c r="BP159" s="239">
        <v>0</v>
      </c>
      <c r="BQ159" s="239">
        <v>0</v>
      </c>
      <c r="BR159" s="239">
        <v>0</v>
      </c>
      <c r="BS159" s="239">
        <v>0</v>
      </c>
      <c r="BT159" s="239">
        <v>0</v>
      </c>
      <c r="BU159" s="239">
        <v>0</v>
      </c>
      <c r="BV159" s="239">
        <v>0</v>
      </c>
      <c r="BW159" s="239">
        <v>0</v>
      </c>
      <c r="BX159" s="239">
        <v>0</v>
      </c>
      <c r="BY159" s="239">
        <v>0</v>
      </c>
      <c r="BZ159" s="239">
        <v>0</v>
      </c>
      <c r="CA159" s="239">
        <v>0</v>
      </c>
      <c r="CB159" s="239">
        <v>0</v>
      </c>
      <c r="CC159" s="239">
        <v>0</v>
      </c>
      <c r="CD159" s="239">
        <v>0</v>
      </c>
      <c r="CE159" s="239">
        <v>0</v>
      </c>
      <c r="CF159" s="239">
        <v>0</v>
      </c>
      <c r="CG159" s="239">
        <v>0</v>
      </c>
      <c r="CH159" s="239">
        <v>0</v>
      </c>
      <c r="CI159" s="239">
        <v>0</v>
      </c>
      <c r="CJ159" s="392">
        <v>0</v>
      </c>
      <c r="CK159" s="237"/>
      <c r="CL159" s="237"/>
    </row>
    <row r="160" spans="1:90" hidden="1" x14ac:dyDescent="0.2">
      <c r="A160" s="620"/>
      <c r="B160" s="238" t="s">
        <v>2096</v>
      </c>
      <c r="C160" s="429" t="s">
        <v>1841</v>
      </c>
      <c r="D160" s="239">
        <v>0</v>
      </c>
      <c r="E160" s="239">
        <v>0</v>
      </c>
      <c r="F160" s="239">
        <v>0</v>
      </c>
      <c r="G160" s="239">
        <v>0</v>
      </c>
      <c r="H160" s="239">
        <v>0</v>
      </c>
      <c r="I160" s="239">
        <v>0</v>
      </c>
      <c r="J160" s="239">
        <v>0</v>
      </c>
      <c r="K160" s="239">
        <v>0</v>
      </c>
      <c r="L160" s="239">
        <v>0</v>
      </c>
      <c r="M160" s="239">
        <v>0</v>
      </c>
      <c r="N160" s="239">
        <v>0</v>
      </c>
      <c r="O160" s="239">
        <v>0</v>
      </c>
      <c r="P160" s="239">
        <v>0</v>
      </c>
      <c r="Q160" s="239">
        <v>0</v>
      </c>
      <c r="R160" s="239">
        <v>0</v>
      </c>
      <c r="S160" s="239">
        <v>0</v>
      </c>
      <c r="T160" s="239">
        <v>0</v>
      </c>
      <c r="U160" s="239">
        <v>0</v>
      </c>
      <c r="V160" s="239">
        <v>0</v>
      </c>
      <c r="W160" s="239">
        <v>0</v>
      </c>
      <c r="X160" s="239">
        <v>0</v>
      </c>
      <c r="Y160" s="239">
        <v>0</v>
      </c>
      <c r="Z160" s="239">
        <v>0</v>
      </c>
      <c r="AA160" s="239">
        <v>0</v>
      </c>
      <c r="AB160" s="239">
        <v>0</v>
      </c>
      <c r="AC160" s="239">
        <v>0</v>
      </c>
      <c r="AD160" s="239">
        <v>0</v>
      </c>
      <c r="AE160" s="239">
        <v>0</v>
      </c>
      <c r="AF160" s="239">
        <v>0</v>
      </c>
      <c r="AG160" s="239">
        <v>0</v>
      </c>
      <c r="AH160" s="239">
        <v>0</v>
      </c>
      <c r="AI160" s="239">
        <v>0</v>
      </c>
      <c r="AJ160" s="239">
        <v>0</v>
      </c>
      <c r="AK160" s="239">
        <v>0</v>
      </c>
      <c r="AL160" s="239">
        <v>0</v>
      </c>
      <c r="AM160" s="239">
        <v>0</v>
      </c>
      <c r="AN160" s="239">
        <v>0</v>
      </c>
      <c r="AO160" s="239">
        <v>0</v>
      </c>
      <c r="AP160" s="239">
        <v>0</v>
      </c>
      <c r="AQ160" s="239">
        <v>0</v>
      </c>
      <c r="AR160" s="239">
        <v>0</v>
      </c>
      <c r="AS160" s="239">
        <v>0</v>
      </c>
      <c r="AT160" s="239">
        <v>0</v>
      </c>
      <c r="AU160" s="239">
        <v>0</v>
      </c>
      <c r="AV160" s="239" t="s">
        <v>138</v>
      </c>
      <c r="AW160" s="239" t="s">
        <v>138</v>
      </c>
      <c r="AX160" s="239" t="s">
        <v>138</v>
      </c>
      <c r="AY160" s="239">
        <v>0</v>
      </c>
      <c r="AZ160" s="239" t="s">
        <v>138</v>
      </c>
      <c r="BA160" s="239" t="s">
        <v>138</v>
      </c>
      <c r="BB160" s="239" t="s">
        <v>138</v>
      </c>
      <c r="BC160" s="239" t="s">
        <v>138</v>
      </c>
      <c r="BD160" s="239" t="s">
        <v>138</v>
      </c>
      <c r="BE160" s="239">
        <v>0</v>
      </c>
      <c r="BF160" s="239">
        <v>0</v>
      </c>
      <c r="BG160" s="239">
        <v>0</v>
      </c>
      <c r="BH160" s="239">
        <v>0</v>
      </c>
      <c r="BI160" s="239">
        <v>0</v>
      </c>
      <c r="BJ160" s="239">
        <v>0</v>
      </c>
      <c r="BK160" s="239">
        <v>0</v>
      </c>
      <c r="BL160" s="239">
        <v>0</v>
      </c>
      <c r="BM160" s="239">
        <v>0</v>
      </c>
      <c r="BN160" s="239">
        <v>0</v>
      </c>
      <c r="BO160" s="239">
        <v>0</v>
      </c>
      <c r="BP160" s="239">
        <v>0</v>
      </c>
      <c r="BQ160" s="239">
        <v>0</v>
      </c>
      <c r="BR160" s="239">
        <v>0</v>
      </c>
      <c r="BS160" s="239">
        <v>0</v>
      </c>
      <c r="BT160" s="239">
        <v>0</v>
      </c>
      <c r="BU160" s="239">
        <v>0</v>
      </c>
      <c r="BV160" s="239">
        <v>0</v>
      </c>
      <c r="BW160" s="239">
        <v>0</v>
      </c>
      <c r="BX160" s="239">
        <v>0</v>
      </c>
      <c r="BY160" s="239">
        <v>0</v>
      </c>
      <c r="BZ160" s="239">
        <v>0</v>
      </c>
      <c r="CA160" s="239">
        <v>0</v>
      </c>
      <c r="CB160" s="239">
        <v>0</v>
      </c>
      <c r="CC160" s="239">
        <v>0</v>
      </c>
      <c r="CD160" s="239">
        <v>0</v>
      </c>
      <c r="CE160" s="239">
        <v>0</v>
      </c>
      <c r="CF160" s="239">
        <v>0</v>
      </c>
      <c r="CG160" s="239">
        <v>0</v>
      </c>
      <c r="CH160" s="239">
        <v>0</v>
      </c>
      <c r="CI160" s="239">
        <v>0</v>
      </c>
      <c r="CJ160" s="392">
        <v>0</v>
      </c>
      <c r="CK160" s="237"/>
      <c r="CL160" s="237"/>
    </row>
    <row r="161" spans="1:90" hidden="1" x14ac:dyDescent="0.2">
      <c r="A161" s="620"/>
      <c r="B161" s="238" t="s">
        <v>2121</v>
      </c>
      <c r="C161" s="429" t="s">
        <v>1642</v>
      </c>
      <c r="D161" s="239">
        <v>0</v>
      </c>
      <c r="E161" s="429">
        <v>0</v>
      </c>
      <c r="F161" s="239">
        <v>0</v>
      </c>
      <c r="G161" s="239">
        <v>0</v>
      </c>
      <c r="H161" s="239">
        <v>0</v>
      </c>
      <c r="I161" s="239">
        <v>0</v>
      </c>
      <c r="J161" s="239">
        <v>0</v>
      </c>
      <c r="K161" s="239">
        <v>0</v>
      </c>
      <c r="L161" s="239">
        <v>0</v>
      </c>
      <c r="M161" s="239">
        <v>0</v>
      </c>
      <c r="N161" s="239">
        <v>0</v>
      </c>
      <c r="O161" s="239">
        <v>0</v>
      </c>
      <c r="P161" s="239">
        <v>0</v>
      </c>
      <c r="Q161" s="239">
        <v>0</v>
      </c>
      <c r="R161" s="239">
        <v>0</v>
      </c>
      <c r="S161" s="239">
        <v>0</v>
      </c>
      <c r="T161" s="239">
        <v>0</v>
      </c>
      <c r="U161" s="445">
        <v>0</v>
      </c>
      <c r="V161" s="445">
        <v>0</v>
      </c>
      <c r="W161" s="239">
        <v>0</v>
      </c>
      <c r="X161" s="239">
        <v>0</v>
      </c>
      <c r="Y161" s="239">
        <v>0</v>
      </c>
      <c r="Z161" s="239">
        <v>0</v>
      </c>
      <c r="AA161" s="239">
        <v>0</v>
      </c>
      <c r="AB161" s="445">
        <v>0</v>
      </c>
      <c r="AC161" s="239">
        <v>0</v>
      </c>
      <c r="AD161" s="239">
        <v>0</v>
      </c>
      <c r="AE161" s="239">
        <v>0</v>
      </c>
      <c r="AF161" s="239">
        <v>0</v>
      </c>
      <c r="AG161" s="239">
        <v>0</v>
      </c>
      <c r="AH161" s="239">
        <v>0</v>
      </c>
      <c r="AI161" s="239">
        <v>0</v>
      </c>
      <c r="AJ161" s="239">
        <v>0</v>
      </c>
      <c r="AK161" s="239">
        <v>0</v>
      </c>
      <c r="AL161" s="239">
        <v>0</v>
      </c>
      <c r="AM161" s="239">
        <v>0</v>
      </c>
      <c r="AN161" s="239">
        <v>0</v>
      </c>
      <c r="AO161" s="239">
        <v>0</v>
      </c>
      <c r="AP161" s="239">
        <v>0</v>
      </c>
      <c r="AQ161" s="239">
        <v>0</v>
      </c>
      <c r="AR161" s="239">
        <v>0</v>
      </c>
      <c r="AS161" s="239">
        <v>0</v>
      </c>
      <c r="AT161" s="239">
        <v>0</v>
      </c>
      <c r="AU161" s="239">
        <v>0</v>
      </c>
      <c r="AV161" s="239">
        <v>0</v>
      </c>
      <c r="AW161" s="239">
        <v>0</v>
      </c>
      <c r="AX161" s="239">
        <v>0</v>
      </c>
      <c r="AY161" s="239">
        <v>0</v>
      </c>
      <c r="AZ161" s="239">
        <v>0</v>
      </c>
      <c r="BA161" s="239">
        <v>0</v>
      </c>
      <c r="BB161" s="239">
        <v>0</v>
      </c>
      <c r="BC161" s="239">
        <v>0</v>
      </c>
      <c r="BD161" s="239">
        <v>0</v>
      </c>
      <c r="BE161" s="239">
        <v>0</v>
      </c>
      <c r="BF161" s="239">
        <v>0</v>
      </c>
      <c r="BG161" s="239">
        <v>0</v>
      </c>
      <c r="BH161" s="239">
        <v>0</v>
      </c>
      <c r="BI161" s="239">
        <v>0</v>
      </c>
      <c r="BJ161" s="239">
        <v>0</v>
      </c>
      <c r="BK161" s="239">
        <v>0</v>
      </c>
      <c r="BL161" s="239">
        <v>0</v>
      </c>
      <c r="BM161" s="239">
        <v>0</v>
      </c>
      <c r="BN161" s="239">
        <v>0</v>
      </c>
      <c r="BO161" s="239">
        <v>0</v>
      </c>
      <c r="BP161" s="239">
        <v>0</v>
      </c>
      <c r="BQ161" s="239">
        <v>0</v>
      </c>
      <c r="BR161" s="239">
        <v>0</v>
      </c>
      <c r="BS161" s="239">
        <v>0</v>
      </c>
      <c r="BT161" s="239">
        <v>0</v>
      </c>
      <c r="BU161" s="239">
        <v>0</v>
      </c>
      <c r="BV161" s="239">
        <v>0</v>
      </c>
      <c r="BW161" s="239">
        <v>0</v>
      </c>
      <c r="BX161" s="239">
        <v>0</v>
      </c>
      <c r="BY161" s="239">
        <v>0</v>
      </c>
      <c r="BZ161" s="239">
        <v>0</v>
      </c>
      <c r="CA161" s="239">
        <v>0</v>
      </c>
      <c r="CB161" s="239">
        <v>0</v>
      </c>
      <c r="CC161" s="239">
        <v>0</v>
      </c>
      <c r="CD161" s="239">
        <v>0</v>
      </c>
      <c r="CE161" s="239">
        <v>0</v>
      </c>
      <c r="CF161" s="239">
        <v>0</v>
      </c>
      <c r="CG161" s="239">
        <v>0</v>
      </c>
      <c r="CH161" s="239">
        <v>0</v>
      </c>
      <c r="CI161" s="239">
        <v>0</v>
      </c>
      <c r="CJ161" s="392">
        <v>0</v>
      </c>
      <c r="CK161" s="237"/>
      <c r="CL161" s="237"/>
    </row>
    <row r="162" spans="1:90" hidden="1" x14ac:dyDescent="0.2">
      <c r="A162" s="620"/>
      <c r="B162" s="238" t="s">
        <v>2106</v>
      </c>
      <c r="C162" s="429" t="s">
        <v>2105</v>
      </c>
      <c r="D162" s="239"/>
      <c r="E162" s="42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445"/>
      <c r="V162" s="445"/>
      <c r="W162" s="239"/>
      <c r="X162" s="239"/>
      <c r="Y162" s="239"/>
      <c r="Z162" s="239"/>
      <c r="AA162" s="239"/>
      <c r="AB162" s="445"/>
      <c r="AC162" s="239"/>
      <c r="AD162" s="239">
        <v>0</v>
      </c>
      <c r="AE162" s="239">
        <v>0</v>
      </c>
      <c r="AF162" s="239">
        <v>0</v>
      </c>
      <c r="AG162" s="239">
        <v>0</v>
      </c>
      <c r="AH162" s="239">
        <v>0</v>
      </c>
      <c r="AI162" s="239">
        <v>0</v>
      </c>
      <c r="AJ162" s="239">
        <v>0</v>
      </c>
      <c r="AK162" s="239">
        <v>0</v>
      </c>
      <c r="AL162" s="239">
        <v>0</v>
      </c>
      <c r="AM162" s="239">
        <v>0</v>
      </c>
      <c r="AN162" s="239">
        <v>0</v>
      </c>
      <c r="AO162" s="239">
        <v>0</v>
      </c>
      <c r="AP162" s="239">
        <v>0</v>
      </c>
      <c r="AQ162" s="239">
        <v>0</v>
      </c>
      <c r="AR162" s="239">
        <v>0</v>
      </c>
      <c r="AS162" s="239">
        <v>0</v>
      </c>
      <c r="AT162" s="239">
        <v>0</v>
      </c>
      <c r="AU162" s="239">
        <v>0</v>
      </c>
      <c r="AV162" s="239">
        <v>0</v>
      </c>
      <c r="AW162" s="239">
        <v>0</v>
      </c>
      <c r="AX162" s="239">
        <v>0</v>
      </c>
      <c r="AY162" s="239">
        <v>0</v>
      </c>
      <c r="AZ162" s="239">
        <v>0</v>
      </c>
      <c r="BA162" s="239">
        <v>0</v>
      </c>
      <c r="BB162" s="239">
        <v>0</v>
      </c>
      <c r="BC162" s="239">
        <v>0</v>
      </c>
      <c r="BD162" s="239">
        <v>0</v>
      </c>
      <c r="BE162" s="239">
        <v>0</v>
      </c>
      <c r="BF162" s="239">
        <v>0</v>
      </c>
      <c r="BG162" s="239">
        <v>0</v>
      </c>
      <c r="BH162" s="239">
        <v>0</v>
      </c>
      <c r="BI162" s="239">
        <v>0</v>
      </c>
      <c r="BJ162" s="239">
        <v>0</v>
      </c>
      <c r="BK162" s="239">
        <v>0</v>
      </c>
      <c r="BL162" s="239">
        <v>0</v>
      </c>
      <c r="BM162" s="239">
        <v>0</v>
      </c>
      <c r="BN162" s="239">
        <v>0</v>
      </c>
      <c r="BO162" s="239">
        <v>0</v>
      </c>
      <c r="BP162" s="239">
        <v>0</v>
      </c>
      <c r="BQ162" s="239">
        <v>0</v>
      </c>
      <c r="BR162" s="239">
        <v>0</v>
      </c>
      <c r="BS162" s="239">
        <v>0</v>
      </c>
      <c r="BT162" s="239">
        <v>0</v>
      </c>
      <c r="BU162" s="239">
        <v>0</v>
      </c>
      <c r="BV162" s="239">
        <v>0</v>
      </c>
      <c r="BW162" s="239">
        <v>0</v>
      </c>
      <c r="BX162" s="239">
        <v>0</v>
      </c>
      <c r="BY162" s="239">
        <v>0</v>
      </c>
      <c r="BZ162" s="239">
        <v>0</v>
      </c>
      <c r="CA162" s="239">
        <v>0</v>
      </c>
      <c r="CB162" s="239">
        <v>0</v>
      </c>
      <c r="CC162" s="239">
        <v>0</v>
      </c>
      <c r="CD162" s="239">
        <v>0</v>
      </c>
      <c r="CE162" s="239">
        <v>0</v>
      </c>
      <c r="CF162" s="239">
        <v>0</v>
      </c>
      <c r="CG162" s="239">
        <v>0</v>
      </c>
      <c r="CH162" s="239">
        <v>0</v>
      </c>
      <c r="CI162" s="239">
        <v>0</v>
      </c>
      <c r="CJ162" s="392">
        <v>0</v>
      </c>
      <c r="CK162" s="237"/>
      <c r="CL162" s="237"/>
    </row>
    <row r="163" spans="1:90" hidden="1" x14ac:dyDescent="0.2">
      <c r="A163" s="620"/>
      <c r="B163" s="238" t="s">
        <v>2070</v>
      </c>
      <c r="C163" s="429" t="s">
        <v>2026</v>
      </c>
      <c r="D163" s="239">
        <v>0</v>
      </c>
      <c r="E163" s="42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445"/>
      <c r="V163" s="445"/>
      <c r="W163" s="239"/>
      <c r="X163" s="239"/>
      <c r="Y163" s="239"/>
      <c r="Z163" s="239"/>
      <c r="AA163" s="239"/>
      <c r="AB163" s="445"/>
      <c r="AC163" s="239"/>
      <c r="AD163" s="239">
        <v>0</v>
      </c>
      <c r="AE163" s="239">
        <v>0</v>
      </c>
      <c r="AF163" s="239">
        <v>0</v>
      </c>
      <c r="AG163" s="239">
        <v>0</v>
      </c>
      <c r="AH163" s="239">
        <v>0</v>
      </c>
      <c r="AI163" s="239">
        <v>0</v>
      </c>
      <c r="AJ163" s="239">
        <v>0</v>
      </c>
      <c r="AK163" s="239">
        <v>0</v>
      </c>
      <c r="AL163" s="239">
        <v>0</v>
      </c>
      <c r="AM163" s="239">
        <v>0</v>
      </c>
      <c r="AN163" s="239">
        <v>0</v>
      </c>
      <c r="AO163" s="239">
        <v>0</v>
      </c>
      <c r="AP163" s="239">
        <v>0</v>
      </c>
      <c r="AQ163" s="239">
        <v>0</v>
      </c>
      <c r="AR163" s="239">
        <v>0</v>
      </c>
      <c r="AS163" s="239">
        <v>0</v>
      </c>
      <c r="AT163" s="239">
        <v>0</v>
      </c>
      <c r="AU163" s="239">
        <v>0</v>
      </c>
      <c r="AV163" s="239" t="s">
        <v>138</v>
      </c>
      <c r="AW163" s="239" t="s">
        <v>138</v>
      </c>
      <c r="AX163" s="239" t="s">
        <v>138</v>
      </c>
      <c r="AY163" s="239" t="s">
        <v>138</v>
      </c>
      <c r="AZ163" s="239" t="s">
        <v>138</v>
      </c>
      <c r="BA163" s="239" t="s">
        <v>138</v>
      </c>
      <c r="BB163" s="239" t="s">
        <v>138</v>
      </c>
      <c r="BC163" s="239" t="s">
        <v>138</v>
      </c>
      <c r="BD163" s="239" t="s">
        <v>138</v>
      </c>
      <c r="BE163" s="239" t="s">
        <v>138</v>
      </c>
      <c r="BF163" s="239">
        <v>0</v>
      </c>
      <c r="BG163" s="239">
        <v>0</v>
      </c>
      <c r="BH163" s="239">
        <v>0</v>
      </c>
      <c r="BI163" s="239">
        <v>0</v>
      </c>
      <c r="BJ163" s="239">
        <v>0</v>
      </c>
      <c r="BK163" s="239">
        <v>0</v>
      </c>
      <c r="BL163" s="239">
        <v>0</v>
      </c>
      <c r="BM163" s="239">
        <v>0</v>
      </c>
      <c r="BN163" s="239">
        <v>0</v>
      </c>
      <c r="BO163" s="239">
        <v>0</v>
      </c>
      <c r="BP163" s="239">
        <v>0</v>
      </c>
      <c r="BQ163" s="239">
        <v>0</v>
      </c>
      <c r="BR163" s="239">
        <v>0</v>
      </c>
      <c r="BS163" s="239">
        <v>0</v>
      </c>
      <c r="BT163" s="239">
        <v>0</v>
      </c>
      <c r="BU163" s="239">
        <v>0</v>
      </c>
      <c r="BV163" s="239">
        <v>0</v>
      </c>
      <c r="BW163" s="239">
        <v>0</v>
      </c>
      <c r="BX163" s="239">
        <v>0</v>
      </c>
      <c r="BY163" s="239">
        <v>0</v>
      </c>
      <c r="BZ163" s="239">
        <v>0</v>
      </c>
      <c r="CA163" s="239">
        <v>0</v>
      </c>
      <c r="CB163" s="239">
        <v>0</v>
      </c>
      <c r="CC163" s="239">
        <v>0</v>
      </c>
      <c r="CD163" s="239">
        <v>0</v>
      </c>
      <c r="CE163" s="239">
        <v>0</v>
      </c>
      <c r="CF163" s="239">
        <v>0</v>
      </c>
      <c r="CG163" s="239">
        <v>0</v>
      </c>
      <c r="CH163" s="239">
        <v>0</v>
      </c>
      <c r="CI163" s="239">
        <v>0</v>
      </c>
      <c r="CJ163" s="392">
        <v>0</v>
      </c>
      <c r="CK163" s="237"/>
      <c r="CL163" s="237"/>
    </row>
    <row r="164" spans="1:90" x14ac:dyDescent="0.2">
      <c r="A164" s="620"/>
      <c r="B164" s="238" t="s">
        <v>2130</v>
      </c>
      <c r="C164" s="429" t="s">
        <v>2129</v>
      </c>
      <c r="D164" s="239">
        <v>0</v>
      </c>
      <c r="E164" s="42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445"/>
      <c r="V164" s="445"/>
      <c r="W164" s="239"/>
      <c r="X164" s="239"/>
      <c r="Y164" s="239"/>
      <c r="Z164" s="239"/>
      <c r="AA164" s="239"/>
      <c r="AB164" s="445"/>
      <c r="AC164" s="239"/>
      <c r="AD164" s="239">
        <v>0</v>
      </c>
      <c r="AE164" s="239">
        <v>0</v>
      </c>
      <c r="AF164" s="239">
        <v>0</v>
      </c>
      <c r="AG164" s="239">
        <v>0</v>
      </c>
      <c r="AH164" s="239">
        <v>0</v>
      </c>
      <c r="AI164" s="239">
        <v>0</v>
      </c>
      <c r="AJ164" s="239">
        <v>0</v>
      </c>
      <c r="AK164" s="239">
        <v>0</v>
      </c>
      <c r="AL164" s="239">
        <v>0</v>
      </c>
      <c r="AM164" s="239">
        <v>0</v>
      </c>
      <c r="AN164" s="239">
        <v>0</v>
      </c>
      <c r="AO164" s="239">
        <v>0</v>
      </c>
      <c r="AP164" s="239">
        <v>0</v>
      </c>
      <c r="AQ164" s="239">
        <v>0</v>
      </c>
      <c r="AR164" s="239">
        <v>0</v>
      </c>
      <c r="AS164" s="239">
        <v>0</v>
      </c>
      <c r="AT164" s="239">
        <v>0</v>
      </c>
      <c r="AU164" s="239">
        <v>0</v>
      </c>
      <c r="AV164" s="239">
        <v>0</v>
      </c>
      <c r="AW164" s="239">
        <v>0</v>
      </c>
      <c r="AX164" s="239">
        <v>0</v>
      </c>
      <c r="AY164" s="239">
        <v>0</v>
      </c>
      <c r="AZ164" s="239">
        <v>0</v>
      </c>
      <c r="BA164" s="239">
        <v>0</v>
      </c>
      <c r="BB164" s="239">
        <v>0</v>
      </c>
      <c r="BC164" s="239">
        <v>0</v>
      </c>
      <c r="BD164" s="239">
        <v>0</v>
      </c>
      <c r="BE164" s="239">
        <v>0</v>
      </c>
      <c r="BF164" s="239">
        <v>0</v>
      </c>
      <c r="BG164" s="239">
        <v>0</v>
      </c>
      <c r="BH164" s="239">
        <v>0</v>
      </c>
      <c r="BI164" s="239">
        <v>0</v>
      </c>
      <c r="BJ164" s="239">
        <v>0</v>
      </c>
      <c r="BK164" s="239">
        <v>0</v>
      </c>
      <c r="BL164" s="239">
        <v>0</v>
      </c>
      <c r="BM164" s="239">
        <v>0</v>
      </c>
      <c r="BN164" s="239">
        <v>0</v>
      </c>
      <c r="BO164" s="239">
        <v>0</v>
      </c>
      <c r="BP164" s="239">
        <v>0</v>
      </c>
      <c r="BQ164" s="239">
        <v>0</v>
      </c>
      <c r="BR164" s="239">
        <v>0</v>
      </c>
      <c r="BS164" s="239">
        <v>0</v>
      </c>
      <c r="BT164" s="239">
        <v>0</v>
      </c>
      <c r="BU164" s="239">
        <v>0</v>
      </c>
      <c r="BV164" s="239">
        <v>0</v>
      </c>
      <c r="BW164" s="239">
        <v>0</v>
      </c>
      <c r="BX164" s="239">
        <v>0</v>
      </c>
      <c r="BY164" s="239">
        <v>0</v>
      </c>
      <c r="BZ164" s="239">
        <v>0</v>
      </c>
      <c r="CA164" s="239">
        <v>0</v>
      </c>
      <c r="CB164" s="239">
        <v>0</v>
      </c>
      <c r="CC164" s="239">
        <v>20393277</v>
      </c>
      <c r="CD164" s="239">
        <v>24133335</v>
      </c>
      <c r="CE164" s="239">
        <v>579200000</v>
      </c>
      <c r="CF164" s="239">
        <v>0</v>
      </c>
      <c r="CG164" s="239">
        <v>0</v>
      </c>
      <c r="CH164" s="239">
        <v>273388</v>
      </c>
      <c r="CI164" s="239">
        <v>0</v>
      </c>
      <c r="CJ164" s="392">
        <v>624000000</v>
      </c>
      <c r="CK164" s="237"/>
      <c r="CL164" s="237"/>
    </row>
    <row r="165" spans="1:90" hidden="1" x14ac:dyDescent="0.2">
      <c r="A165" s="620"/>
      <c r="B165" s="238" t="s">
        <v>1533</v>
      </c>
      <c r="C165" s="429" t="s">
        <v>2055</v>
      </c>
      <c r="D165" s="239">
        <v>0</v>
      </c>
      <c r="E165" s="42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445"/>
      <c r="V165" s="445"/>
      <c r="W165" s="239"/>
      <c r="X165" s="239"/>
      <c r="Y165" s="239"/>
      <c r="Z165" s="239"/>
      <c r="AA165" s="239"/>
      <c r="AB165" s="445"/>
      <c r="AC165" s="239"/>
      <c r="AD165" s="239">
        <v>0</v>
      </c>
      <c r="AE165" s="239">
        <v>0</v>
      </c>
      <c r="AF165" s="239">
        <v>0</v>
      </c>
      <c r="AG165" s="239">
        <v>0</v>
      </c>
      <c r="AH165" s="239">
        <v>0</v>
      </c>
      <c r="AI165" s="239">
        <v>0</v>
      </c>
      <c r="AJ165" s="239">
        <v>0</v>
      </c>
      <c r="AK165" s="239">
        <v>0</v>
      </c>
      <c r="AL165" s="239">
        <v>0</v>
      </c>
      <c r="AM165" s="239">
        <v>0</v>
      </c>
      <c r="AN165" s="239">
        <v>0</v>
      </c>
      <c r="AO165" s="239">
        <v>0</v>
      </c>
      <c r="AP165" s="239">
        <v>0</v>
      </c>
      <c r="AQ165" s="239">
        <v>0</v>
      </c>
      <c r="AR165" s="239">
        <v>0</v>
      </c>
      <c r="AS165" s="239">
        <v>0</v>
      </c>
      <c r="AT165" s="239">
        <v>0</v>
      </c>
      <c r="AU165" s="239">
        <v>0</v>
      </c>
      <c r="AV165" s="239">
        <v>0</v>
      </c>
      <c r="AW165" s="239" t="s">
        <v>138</v>
      </c>
      <c r="AX165" s="239" t="s">
        <v>138</v>
      </c>
      <c r="AY165" s="239" t="s">
        <v>138</v>
      </c>
      <c r="AZ165" s="239" t="s">
        <v>138</v>
      </c>
      <c r="BA165" s="239" t="s">
        <v>138</v>
      </c>
      <c r="BB165" s="239" t="s">
        <v>138</v>
      </c>
      <c r="BC165" s="239" t="s">
        <v>138</v>
      </c>
      <c r="BD165" s="239" t="s">
        <v>138</v>
      </c>
      <c r="BE165" s="239">
        <v>0</v>
      </c>
      <c r="BF165" s="239">
        <v>0</v>
      </c>
      <c r="BG165" s="239">
        <v>0</v>
      </c>
      <c r="BH165" s="239">
        <v>0</v>
      </c>
      <c r="BI165" s="239">
        <v>0</v>
      </c>
      <c r="BJ165" s="239">
        <v>0</v>
      </c>
      <c r="BK165" s="239">
        <v>0</v>
      </c>
      <c r="BL165" s="239">
        <v>0</v>
      </c>
      <c r="BM165" s="239">
        <v>0</v>
      </c>
      <c r="BN165" s="239">
        <v>0</v>
      </c>
      <c r="BO165" s="239">
        <v>0</v>
      </c>
      <c r="BP165" s="239">
        <v>0</v>
      </c>
      <c r="BQ165" s="239">
        <v>0</v>
      </c>
      <c r="BR165" s="239">
        <v>0</v>
      </c>
      <c r="BS165" s="239">
        <v>0</v>
      </c>
      <c r="BT165" s="239">
        <v>0</v>
      </c>
      <c r="BU165" s="239">
        <v>0</v>
      </c>
      <c r="BV165" s="239">
        <v>0</v>
      </c>
      <c r="BW165" s="239">
        <v>0</v>
      </c>
      <c r="BX165" s="239">
        <v>0</v>
      </c>
      <c r="BY165" s="239">
        <v>0</v>
      </c>
      <c r="BZ165" s="239">
        <v>0</v>
      </c>
      <c r="CA165" s="239">
        <v>0</v>
      </c>
      <c r="CB165" s="239">
        <v>0</v>
      </c>
      <c r="CC165" s="239">
        <v>0</v>
      </c>
      <c r="CD165" s="239">
        <v>0</v>
      </c>
      <c r="CE165" s="239">
        <v>0</v>
      </c>
      <c r="CF165" s="239">
        <v>0</v>
      </c>
      <c r="CG165" s="239">
        <v>0</v>
      </c>
      <c r="CH165" s="239">
        <v>0</v>
      </c>
      <c r="CI165" s="239">
        <v>0</v>
      </c>
      <c r="CJ165" s="392">
        <v>0</v>
      </c>
      <c r="CK165" s="237"/>
      <c r="CL165" s="237"/>
    </row>
    <row r="166" spans="1:90" hidden="1" x14ac:dyDescent="0.2">
      <c r="A166" s="620"/>
      <c r="B166" s="238" t="s">
        <v>2107</v>
      </c>
      <c r="C166" s="429" t="s">
        <v>1643</v>
      </c>
      <c r="D166" s="239">
        <v>0</v>
      </c>
      <c r="E166" s="42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445"/>
      <c r="V166" s="445"/>
      <c r="W166" s="239"/>
      <c r="X166" s="239"/>
      <c r="Y166" s="239"/>
      <c r="Z166" s="239"/>
      <c r="AA166" s="239"/>
      <c r="AB166" s="445"/>
      <c r="AC166" s="239"/>
      <c r="AD166" s="239">
        <v>0</v>
      </c>
      <c r="AE166" s="239">
        <v>0</v>
      </c>
      <c r="AF166" s="239">
        <v>0</v>
      </c>
      <c r="AG166" s="239">
        <v>0</v>
      </c>
      <c r="AH166" s="239">
        <v>0</v>
      </c>
      <c r="AI166" s="239">
        <v>0</v>
      </c>
      <c r="AJ166" s="239">
        <v>0</v>
      </c>
      <c r="AK166" s="239">
        <v>0</v>
      </c>
      <c r="AL166" s="239">
        <v>0</v>
      </c>
      <c r="AM166" s="239">
        <v>0</v>
      </c>
      <c r="AN166" s="239">
        <v>0</v>
      </c>
      <c r="AO166" s="239">
        <v>0</v>
      </c>
      <c r="AP166" s="239">
        <v>0</v>
      </c>
      <c r="AQ166" s="239">
        <v>0</v>
      </c>
      <c r="AR166" s="239">
        <v>0</v>
      </c>
      <c r="AS166" s="239">
        <v>0</v>
      </c>
      <c r="AT166" s="239">
        <v>0</v>
      </c>
      <c r="AU166" s="239">
        <v>0</v>
      </c>
      <c r="AV166" s="239">
        <v>0</v>
      </c>
      <c r="AW166" s="239" t="s">
        <v>138</v>
      </c>
      <c r="AX166" s="239" t="s">
        <v>138</v>
      </c>
      <c r="AY166" s="239" t="s">
        <v>138</v>
      </c>
      <c r="AZ166" s="239" t="s">
        <v>138</v>
      </c>
      <c r="BA166" s="239" t="s">
        <v>138</v>
      </c>
      <c r="BB166" s="239">
        <v>0</v>
      </c>
      <c r="BC166" s="239" t="s">
        <v>138</v>
      </c>
      <c r="BD166" s="239">
        <v>0</v>
      </c>
      <c r="BE166" s="239" t="s">
        <v>138</v>
      </c>
      <c r="BF166" s="239">
        <v>0</v>
      </c>
      <c r="BG166" s="239">
        <v>0</v>
      </c>
      <c r="BH166" s="239">
        <v>0</v>
      </c>
      <c r="BI166" s="239">
        <v>0</v>
      </c>
      <c r="BJ166" s="239">
        <v>0</v>
      </c>
      <c r="BK166" s="239">
        <v>0</v>
      </c>
      <c r="BL166" s="239">
        <v>0</v>
      </c>
      <c r="BM166" s="239">
        <v>0</v>
      </c>
      <c r="BN166" s="239">
        <v>0</v>
      </c>
      <c r="BO166" s="239">
        <v>0</v>
      </c>
      <c r="BP166" s="239">
        <v>0</v>
      </c>
      <c r="BQ166" s="239">
        <v>0</v>
      </c>
      <c r="BR166" s="239">
        <v>0</v>
      </c>
      <c r="BS166" s="239">
        <v>0</v>
      </c>
      <c r="BT166" s="239">
        <v>0</v>
      </c>
      <c r="BU166" s="239">
        <v>0</v>
      </c>
      <c r="BV166" s="239">
        <v>0</v>
      </c>
      <c r="BW166" s="239">
        <v>0</v>
      </c>
      <c r="BX166" s="239">
        <v>0</v>
      </c>
      <c r="BY166" s="239">
        <v>0</v>
      </c>
      <c r="BZ166" s="239">
        <v>0</v>
      </c>
      <c r="CA166" s="239">
        <v>0</v>
      </c>
      <c r="CB166" s="239">
        <v>0</v>
      </c>
      <c r="CC166" s="239">
        <v>0</v>
      </c>
      <c r="CD166" s="239">
        <v>0</v>
      </c>
      <c r="CE166" s="239">
        <v>0</v>
      </c>
      <c r="CF166" s="239">
        <v>0</v>
      </c>
      <c r="CG166" s="239">
        <v>0</v>
      </c>
      <c r="CH166" s="239">
        <v>0</v>
      </c>
      <c r="CI166" s="239">
        <v>0</v>
      </c>
      <c r="CJ166" s="392">
        <v>0</v>
      </c>
      <c r="CK166" s="237"/>
      <c r="CL166" s="237"/>
    </row>
    <row r="167" spans="1:90" hidden="1" x14ac:dyDescent="0.2">
      <c r="A167" s="620"/>
      <c r="B167" s="238" t="s">
        <v>1843</v>
      </c>
      <c r="C167" s="429" t="s">
        <v>1842</v>
      </c>
      <c r="D167" s="239">
        <v>0</v>
      </c>
      <c r="E167" s="42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445"/>
      <c r="V167" s="445"/>
      <c r="W167" s="239"/>
      <c r="X167" s="239"/>
      <c r="Y167" s="239"/>
      <c r="Z167" s="239"/>
      <c r="AA167" s="239"/>
      <c r="AB167" s="445"/>
      <c r="AC167" s="239"/>
      <c r="AD167" s="239">
        <v>0</v>
      </c>
      <c r="AE167" s="239">
        <v>0</v>
      </c>
      <c r="AF167" s="239">
        <v>0</v>
      </c>
      <c r="AG167" s="239">
        <v>0</v>
      </c>
      <c r="AH167" s="239">
        <v>0</v>
      </c>
      <c r="AI167" s="239">
        <v>0</v>
      </c>
      <c r="AJ167" s="239">
        <v>0</v>
      </c>
      <c r="AK167" s="239">
        <v>0</v>
      </c>
      <c r="AL167" s="239">
        <v>0</v>
      </c>
      <c r="AM167" s="239">
        <v>0</v>
      </c>
      <c r="AN167" s="239">
        <v>0</v>
      </c>
      <c r="AO167" s="239">
        <v>0</v>
      </c>
      <c r="AP167" s="239">
        <v>0</v>
      </c>
      <c r="AQ167" s="239">
        <v>0</v>
      </c>
      <c r="AR167" s="239">
        <v>0</v>
      </c>
      <c r="AS167" s="239">
        <v>0</v>
      </c>
      <c r="AT167" s="239">
        <v>0</v>
      </c>
      <c r="AU167" s="239">
        <v>0</v>
      </c>
      <c r="AV167" s="239">
        <v>0</v>
      </c>
      <c r="AW167" s="239">
        <v>0</v>
      </c>
      <c r="AX167" s="239">
        <v>0</v>
      </c>
      <c r="AY167" s="239">
        <v>0</v>
      </c>
      <c r="AZ167" s="239">
        <v>0</v>
      </c>
      <c r="BA167" s="239">
        <v>0</v>
      </c>
      <c r="BB167" s="239">
        <v>0</v>
      </c>
      <c r="BC167" s="239">
        <v>0</v>
      </c>
      <c r="BD167" s="239">
        <v>0</v>
      </c>
      <c r="BE167" s="239">
        <v>0</v>
      </c>
      <c r="BF167" s="239">
        <v>0</v>
      </c>
      <c r="BG167" s="239">
        <v>0</v>
      </c>
      <c r="BH167" s="239">
        <v>0</v>
      </c>
      <c r="BI167" s="239">
        <v>0</v>
      </c>
      <c r="BJ167" s="239">
        <v>0</v>
      </c>
      <c r="BK167" s="239">
        <v>0</v>
      </c>
      <c r="BL167" s="239">
        <v>0</v>
      </c>
      <c r="BM167" s="239">
        <v>0</v>
      </c>
      <c r="BN167" s="239">
        <v>0</v>
      </c>
      <c r="BO167" s="239">
        <v>0</v>
      </c>
      <c r="BP167" s="239">
        <v>0</v>
      </c>
      <c r="BQ167" s="239">
        <v>0</v>
      </c>
      <c r="BR167" s="239">
        <v>0</v>
      </c>
      <c r="BS167" s="239">
        <v>0</v>
      </c>
      <c r="BT167" s="239">
        <v>0</v>
      </c>
      <c r="BU167" s="239">
        <v>0</v>
      </c>
      <c r="BV167" s="239">
        <v>0</v>
      </c>
      <c r="BW167" s="239">
        <v>0</v>
      </c>
      <c r="BX167" s="239">
        <v>0</v>
      </c>
      <c r="BY167" s="239">
        <v>0</v>
      </c>
      <c r="BZ167" s="239">
        <v>0</v>
      </c>
      <c r="CA167" s="239">
        <v>0</v>
      </c>
      <c r="CB167" s="239">
        <v>0</v>
      </c>
      <c r="CC167" s="239">
        <v>0</v>
      </c>
      <c r="CD167" s="239">
        <v>0</v>
      </c>
      <c r="CE167" s="239">
        <v>0</v>
      </c>
      <c r="CF167" s="239">
        <v>0</v>
      </c>
      <c r="CG167" s="239">
        <v>0</v>
      </c>
      <c r="CH167" s="239">
        <v>0</v>
      </c>
      <c r="CI167" s="239">
        <v>0</v>
      </c>
      <c r="CJ167" s="392">
        <v>0</v>
      </c>
      <c r="CK167" s="237"/>
      <c r="CL167" s="237"/>
    </row>
    <row r="168" spans="1:90" hidden="1" x14ac:dyDescent="0.2">
      <c r="A168" s="620"/>
      <c r="B168" s="238" t="s">
        <v>2071</v>
      </c>
      <c r="C168" s="429" t="s">
        <v>1644</v>
      </c>
      <c r="D168" s="239">
        <v>0</v>
      </c>
      <c r="E168" s="429">
        <v>0</v>
      </c>
      <c r="F168" s="445">
        <v>0</v>
      </c>
      <c r="G168" s="239">
        <v>0</v>
      </c>
      <c r="H168" s="239">
        <v>0</v>
      </c>
      <c r="I168" s="239">
        <v>0</v>
      </c>
      <c r="J168" s="239">
        <v>0</v>
      </c>
      <c r="K168" s="239">
        <v>0</v>
      </c>
      <c r="L168" s="239">
        <v>0</v>
      </c>
      <c r="M168" s="239">
        <v>0</v>
      </c>
      <c r="N168" s="239">
        <v>0</v>
      </c>
      <c r="O168" s="239">
        <v>0</v>
      </c>
      <c r="P168" s="239">
        <v>0</v>
      </c>
      <c r="Q168" s="239">
        <v>0</v>
      </c>
      <c r="R168" s="239">
        <v>0</v>
      </c>
      <c r="S168" s="239">
        <v>0</v>
      </c>
      <c r="T168" s="239">
        <v>0</v>
      </c>
      <c r="U168" s="445">
        <v>0</v>
      </c>
      <c r="V168" s="445">
        <v>0</v>
      </c>
      <c r="W168" s="239">
        <v>0</v>
      </c>
      <c r="X168" s="239">
        <v>0</v>
      </c>
      <c r="Y168" s="239">
        <v>0</v>
      </c>
      <c r="Z168" s="239">
        <v>0</v>
      </c>
      <c r="AA168" s="239">
        <v>0</v>
      </c>
      <c r="AB168" s="445">
        <v>0</v>
      </c>
      <c r="AC168" s="239">
        <v>0</v>
      </c>
      <c r="AD168" s="239">
        <v>0</v>
      </c>
      <c r="AE168" s="239">
        <v>0</v>
      </c>
      <c r="AF168" s="239">
        <v>0</v>
      </c>
      <c r="AG168" s="239">
        <v>0</v>
      </c>
      <c r="AH168" s="239">
        <v>0</v>
      </c>
      <c r="AI168" s="239">
        <v>0</v>
      </c>
      <c r="AJ168" s="239">
        <v>0</v>
      </c>
      <c r="AK168" s="239">
        <v>0</v>
      </c>
      <c r="AL168" s="239">
        <v>0</v>
      </c>
      <c r="AM168" s="239">
        <v>0</v>
      </c>
      <c r="AN168" s="239">
        <v>0</v>
      </c>
      <c r="AO168" s="239">
        <v>0</v>
      </c>
      <c r="AP168" s="239">
        <v>0</v>
      </c>
      <c r="AQ168" s="239">
        <v>0</v>
      </c>
      <c r="AR168" s="239">
        <v>0</v>
      </c>
      <c r="AS168" s="239">
        <v>0</v>
      </c>
      <c r="AT168" s="239">
        <v>0</v>
      </c>
      <c r="AU168" s="239">
        <v>0</v>
      </c>
      <c r="AV168" s="239" t="s">
        <v>138</v>
      </c>
      <c r="AW168" s="239" t="s">
        <v>138</v>
      </c>
      <c r="AX168" s="239">
        <v>0</v>
      </c>
      <c r="AY168" s="239">
        <v>0</v>
      </c>
      <c r="AZ168" s="239">
        <v>0</v>
      </c>
      <c r="BA168" s="239">
        <v>0</v>
      </c>
      <c r="BB168" s="239">
        <v>0</v>
      </c>
      <c r="BC168" s="239">
        <v>0</v>
      </c>
      <c r="BD168" s="239">
        <v>0</v>
      </c>
      <c r="BE168" s="239">
        <v>0</v>
      </c>
      <c r="BF168" s="239">
        <v>0</v>
      </c>
      <c r="BG168" s="239">
        <v>0</v>
      </c>
      <c r="BH168" s="239">
        <v>0</v>
      </c>
      <c r="BI168" s="239">
        <v>0</v>
      </c>
      <c r="BJ168" s="239">
        <v>0</v>
      </c>
      <c r="BK168" s="239">
        <v>0</v>
      </c>
      <c r="BL168" s="239">
        <v>0</v>
      </c>
      <c r="BM168" s="239">
        <v>0</v>
      </c>
      <c r="BN168" s="239">
        <v>0</v>
      </c>
      <c r="BO168" s="239">
        <v>0</v>
      </c>
      <c r="BP168" s="239">
        <v>0</v>
      </c>
      <c r="BQ168" s="239">
        <v>0</v>
      </c>
      <c r="BR168" s="239">
        <v>0</v>
      </c>
      <c r="BS168" s="239">
        <v>0</v>
      </c>
      <c r="BT168" s="239">
        <v>0</v>
      </c>
      <c r="BU168" s="239">
        <v>0</v>
      </c>
      <c r="BV168" s="239">
        <v>0</v>
      </c>
      <c r="BW168" s="239">
        <v>0</v>
      </c>
      <c r="BX168" s="239">
        <v>0</v>
      </c>
      <c r="BY168" s="239">
        <v>0</v>
      </c>
      <c r="BZ168" s="239">
        <v>0</v>
      </c>
      <c r="CA168" s="239">
        <v>0</v>
      </c>
      <c r="CB168" s="239">
        <v>0</v>
      </c>
      <c r="CC168" s="239">
        <v>0</v>
      </c>
      <c r="CD168" s="239">
        <v>0</v>
      </c>
      <c r="CE168" s="239">
        <v>0</v>
      </c>
      <c r="CF168" s="239">
        <v>0</v>
      </c>
      <c r="CG168" s="239">
        <v>0</v>
      </c>
      <c r="CH168" s="239">
        <v>0</v>
      </c>
      <c r="CI168" s="239">
        <v>0</v>
      </c>
      <c r="CJ168" s="392">
        <v>0</v>
      </c>
      <c r="CK168" s="237"/>
      <c r="CL168" s="237"/>
    </row>
    <row r="169" spans="1:90" hidden="1" x14ac:dyDescent="0.2">
      <c r="A169" s="620"/>
      <c r="B169" s="238" t="s">
        <v>373</v>
      </c>
      <c r="C169" s="429" t="s">
        <v>748</v>
      </c>
      <c r="D169" s="239">
        <v>0</v>
      </c>
      <c r="E169" s="429"/>
      <c r="F169" s="445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445"/>
      <c r="V169" s="445"/>
      <c r="W169" s="239"/>
      <c r="X169" s="239"/>
      <c r="Y169" s="239"/>
      <c r="Z169" s="239"/>
      <c r="AA169" s="239"/>
      <c r="AB169" s="445"/>
      <c r="AC169" s="239"/>
      <c r="AD169" s="239">
        <v>0</v>
      </c>
      <c r="AE169" s="239">
        <v>0</v>
      </c>
      <c r="AF169" s="239">
        <v>0</v>
      </c>
      <c r="AG169" s="239">
        <v>0</v>
      </c>
      <c r="AH169" s="239">
        <v>0</v>
      </c>
      <c r="AI169" s="239">
        <v>0</v>
      </c>
      <c r="AJ169" s="239">
        <v>0</v>
      </c>
      <c r="AK169" s="239">
        <v>0</v>
      </c>
      <c r="AL169" s="239">
        <v>0</v>
      </c>
      <c r="AM169" s="239">
        <v>0</v>
      </c>
      <c r="AN169" s="239">
        <v>0</v>
      </c>
      <c r="AO169" s="239">
        <v>0</v>
      </c>
      <c r="AP169" s="239">
        <v>0</v>
      </c>
      <c r="AQ169" s="239">
        <v>0</v>
      </c>
      <c r="AR169" s="239">
        <v>0</v>
      </c>
      <c r="AS169" s="239">
        <v>0</v>
      </c>
      <c r="AT169" s="239">
        <v>0</v>
      </c>
      <c r="AU169" s="239">
        <v>0</v>
      </c>
      <c r="AV169" s="239">
        <v>0</v>
      </c>
      <c r="AW169" s="239" t="s">
        <v>138</v>
      </c>
      <c r="AX169" s="239" t="s">
        <v>138</v>
      </c>
      <c r="AY169" s="239" t="s">
        <v>138</v>
      </c>
      <c r="AZ169" s="239" t="s">
        <v>138</v>
      </c>
      <c r="BA169" s="239" t="s">
        <v>138</v>
      </c>
      <c r="BB169" s="239" t="s">
        <v>138</v>
      </c>
      <c r="BC169" s="239" t="s">
        <v>138</v>
      </c>
      <c r="BD169" s="239" t="s">
        <v>138</v>
      </c>
      <c r="BE169" s="239">
        <v>0</v>
      </c>
      <c r="BF169" s="239">
        <v>0</v>
      </c>
      <c r="BG169" s="239">
        <v>0</v>
      </c>
      <c r="BH169" s="239">
        <v>0</v>
      </c>
      <c r="BI169" s="239">
        <v>0</v>
      </c>
      <c r="BJ169" s="239">
        <v>0</v>
      </c>
      <c r="BK169" s="239">
        <v>0</v>
      </c>
      <c r="BL169" s="239">
        <v>0</v>
      </c>
      <c r="BM169" s="239">
        <v>0</v>
      </c>
      <c r="BN169" s="239">
        <v>0</v>
      </c>
      <c r="BO169" s="239">
        <v>0</v>
      </c>
      <c r="BP169" s="239">
        <v>0</v>
      </c>
      <c r="BQ169" s="239">
        <v>0</v>
      </c>
      <c r="BR169" s="239">
        <v>0</v>
      </c>
      <c r="BS169" s="239">
        <v>0</v>
      </c>
      <c r="BT169" s="239">
        <v>0</v>
      </c>
      <c r="BU169" s="239">
        <v>0</v>
      </c>
      <c r="BV169" s="239">
        <v>0</v>
      </c>
      <c r="BW169" s="239">
        <v>0</v>
      </c>
      <c r="BX169" s="239">
        <v>0</v>
      </c>
      <c r="BY169" s="239">
        <v>0</v>
      </c>
      <c r="BZ169" s="239">
        <v>0</v>
      </c>
      <c r="CA169" s="239">
        <v>0</v>
      </c>
      <c r="CB169" s="239">
        <v>0</v>
      </c>
      <c r="CC169" s="239">
        <v>0</v>
      </c>
      <c r="CD169" s="239">
        <v>0</v>
      </c>
      <c r="CE169" s="239">
        <v>0</v>
      </c>
      <c r="CF169" s="239">
        <v>0</v>
      </c>
      <c r="CG169" s="239">
        <v>0</v>
      </c>
      <c r="CH169" s="239">
        <v>0</v>
      </c>
      <c r="CI169" s="239">
        <v>0</v>
      </c>
      <c r="CJ169" s="392">
        <v>0</v>
      </c>
      <c r="CK169" s="237"/>
      <c r="CL169" s="237"/>
    </row>
    <row r="170" spans="1:90" hidden="1" x14ac:dyDescent="0.2">
      <c r="A170" s="620"/>
      <c r="B170" s="238" t="s">
        <v>2131</v>
      </c>
      <c r="C170" s="429" t="s">
        <v>1659</v>
      </c>
      <c r="D170" s="239"/>
      <c r="E170" s="429"/>
      <c r="F170" s="445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445"/>
      <c r="V170" s="445"/>
      <c r="W170" s="239"/>
      <c r="X170" s="239"/>
      <c r="Y170" s="239"/>
      <c r="Z170" s="239"/>
      <c r="AA170" s="239"/>
      <c r="AB170" s="445"/>
      <c r="AC170" s="239"/>
      <c r="AD170" s="239">
        <v>0</v>
      </c>
      <c r="AE170" s="239">
        <v>0</v>
      </c>
      <c r="AF170" s="239">
        <v>0</v>
      </c>
      <c r="AG170" s="239">
        <v>0</v>
      </c>
      <c r="AH170" s="239">
        <v>0</v>
      </c>
      <c r="AI170" s="239">
        <v>0</v>
      </c>
      <c r="AJ170" s="239">
        <v>0</v>
      </c>
      <c r="AK170" s="239">
        <v>0</v>
      </c>
      <c r="AL170" s="239">
        <v>0</v>
      </c>
      <c r="AM170" s="239">
        <v>0</v>
      </c>
      <c r="AN170" s="239">
        <v>0</v>
      </c>
      <c r="AO170" s="239">
        <v>0</v>
      </c>
      <c r="AP170" s="239">
        <v>0</v>
      </c>
      <c r="AQ170" s="239">
        <v>0</v>
      </c>
      <c r="AR170" s="239">
        <v>0</v>
      </c>
      <c r="AS170" s="239">
        <v>0</v>
      </c>
      <c r="AT170" s="239">
        <v>0</v>
      </c>
      <c r="AU170" s="239">
        <v>0</v>
      </c>
      <c r="AV170" s="239" t="s">
        <v>138</v>
      </c>
      <c r="AW170" s="239">
        <v>0</v>
      </c>
      <c r="AX170" s="239">
        <v>0</v>
      </c>
      <c r="AY170" s="239">
        <v>0</v>
      </c>
      <c r="AZ170" s="239">
        <v>0</v>
      </c>
      <c r="BA170" s="239">
        <v>0</v>
      </c>
      <c r="BB170" s="239">
        <v>0</v>
      </c>
      <c r="BC170" s="239">
        <v>0</v>
      </c>
      <c r="BD170" s="239">
        <v>0</v>
      </c>
      <c r="BE170" s="239">
        <v>0</v>
      </c>
      <c r="BF170" s="239">
        <v>0</v>
      </c>
      <c r="BG170" s="239">
        <v>0</v>
      </c>
      <c r="BH170" s="239">
        <v>0</v>
      </c>
      <c r="BI170" s="239">
        <v>0</v>
      </c>
      <c r="BJ170" s="239">
        <v>0</v>
      </c>
      <c r="BK170" s="239">
        <v>0</v>
      </c>
      <c r="BL170" s="239">
        <v>0</v>
      </c>
      <c r="BM170" s="239">
        <v>0</v>
      </c>
      <c r="BN170" s="239">
        <v>0</v>
      </c>
      <c r="BO170" s="239">
        <v>0</v>
      </c>
      <c r="BP170" s="239">
        <v>0</v>
      </c>
      <c r="BQ170" s="239">
        <v>0</v>
      </c>
      <c r="BR170" s="239">
        <v>0</v>
      </c>
      <c r="BS170" s="239">
        <v>0</v>
      </c>
      <c r="BT170" s="239">
        <v>0</v>
      </c>
      <c r="BU170" s="239">
        <v>0</v>
      </c>
      <c r="BV170" s="239">
        <v>0</v>
      </c>
      <c r="BW170" s="239">
        <v>0</v>
      </c>
      <c r="BX170" s="239">
        <v>0</v>
      </c>
      <c r="BY170" s="239">
        <v>0</v>
      </c>
      <c r="BZ170" s="239">
        <v>0</v>
      </c>
      <c r="CA170" s="239">
        <v>0</v>
      </c>
      <c r="CB170" s="239">
        <v>0</v>
      </c>
      <c r="CC170" s="239">
        <v>0</v>
      </c>
      <c r="CD170" s="239">
        <v>0</v>
      </c>
      <c r="CE170" s="239">
        <v>0</v>
      </c>
      <c r="CF170" s="239">
        <v>0</v>
      </c>
      <c r="CG170" s="239">
        <v>0</v>
      </c>
      <c r="CH170" s="239">
        <v>0</v>
      </c>
      <c r="CI170" s="239">
        <v>0</v>
      </c>
      <c r="CJ170" s="392">
        <v>0</v>
      </c>
      <c r="CK170" s="237"/>
      <c r="CL170" s="237"/>
    </row>
    <row r="171" spans="1:90" hidden="1" x14ac:dyDescent="0.2">
      <c r="A171" s="620"/>
      <c r="B171" s="238" t="s">
        <v>2132</v>
      </c>
      <c r="C171" s="429" t="s">
        <v>1647</v>
      </c>
      <c r="D171" s="239"/>
      <c r="E171" s="429"/>
      <c r="F171" s="445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445"/>
      <c r="V171" s="445"/>
      <c r="W171" s="239"/>
      <c r="X171" s="239"/>
      <c r="Y171" s="239"/>
      <c r="Z171" s="239"/>
      <c r="AA171" s="239"/>
      <c r="AB171" s="445"/>
      <c r="AC171" s="239"/>
      <c r="AD171" s="239">
        <v>0</v>
      </c>
      <c r="AE171" s="239">
        <v>0</v>
      </c>
      <c r="AF171" s="239">
        <v>0</v>
      </c>
      <c r="AG171" s="239">
        <v>0</v>
      </c>
      <c r="AH171" s="239">
        <v>0</v>
      </c>
      <c r="AI171" s="239">
        <v>0</v>
      </c>
      <c r="AJ171" s="239">
        <v>0</v>
      </c>
      <c r="AK171" s="239">
        <v>0</v>
      </c>
      <c r="AL171" s="239">
        <v>0</v>
      </c>
      <c r="AM171" s="239">
        <v>0</v>
      </c>
      <c r="AN171" s="239">
        <v>0</v>
      </c>
      <c r="AO171" s="239">
        <v>0</v>
      </c>
      <c r="AP171" s="239">
        <v>0</v>
      </c>
      <c r="AQ171" s="239">
        <v>0</v>
      </c>
      <c r="AR171" s="239">
        <v>0</v>
      </c>
      <c r="AS171" s="239">
        <v>0</v>
      </c>
      <c r="AT171" s="239">
        <v>0</v>
      </c>
      <c r="AU171" s="239">
        <v>0</v>
      </c>
      <c r="AV171" s="239" t="s">
        <v>138</v>
      </c>
      <c r="AW171" s="239" t="s">
        <v>138</v>
      </c>
      <c r="AX171" s="239">
        <v>0</v>
      </c>
      <c r="AY171" s="239">
        <v>0</v>
      </c>
      <c r="AZ171" s="239" t="s">
        <v>138</v>
      </c>
      <c r="BA171" s="239" t="s">
        <v>138</v>
      </c>
      <c r="BB171" s="239" t="s">
        <v>138</v>
      </c>
      <c r="BC171" s="239" t="s">
        <v>138</v>
      </c>
      <c r="BD171" s="239" t="s">
        <v>138</v>
      </c>
      <c r="BE171" s="239" t="s">
        <v>138</v>
      </c>
      <c r="BF171" s="239">
        <v>0</v>
      </c>
      <c r="BG171" s="239">
        <v>0</v>
      </c>
      <c r="BH171" s="239">
        <v>0</v>
      </c>
      <c r="BI171" s="239">
        <v>0</v>
      </c>
      <c r="BJ171" s="239">
        <v>0</v>
      </c>
      <c r="BK171" s="239">
        <v>0</v>
      </c>
      <c r="BL171" s="239">
        <v>0</v>
      </c>
      <c r="BM171" s="239">
        <v>0</v>
      </c>
      <c r="BN171" s="239">
        <v>0</v>
      </c>
      <c r="BO171" s="239">
        <v>0</v>
      </c>
      <c r="BP171" s="239">
        <v>0</v>
      </c>
      <c r="BQ171" s="239">
        <v>0</v>
      </c>
      <c r="BR171" s="239">
        <v>0</v>
      </c>
      <c r="BS171" s="239">
        <v>0</v>
      </c>
      <c r="BT171" s="239">
        <v>0</v>
      </c>
      <c r="BU171" s="239">
        <v>0</v>
      </c>
      <c r="BV171" s="239">
        <v>0</v>
      </c>
      <c r="BW171" s="239">
        <v>0</v>
      </c>
      <c r="BX171" s="239">
        <v>0</v>
      </c>
      <c r="BY171" s="239">
        <v>0</v>
      </c>
      <c r="BZ171" s="239">
        <v>0</v>
      </c>
      <c r="CA171" s="239">
        <v>0</v>
      </c>
      <c r="CB171" s="239">
        <v>0</v>
      </c>
      <c r="CC171" s="239">
        <v>0</v>
      </c>
      <c r="CD171" s="239">
        <v>0</v>
      </c>
      <c r="CE171" s="239">
        <v>0</v>
      </c>
      <c r="CF171" s="239">
        <v>0</v>
      </c>
      <c r="CG171" s="239">
        <v>0</v>
      </c>
      <c r="CH171" s="239">
        <v>0</v>
      </c>
      <c r="CI171" s="239">
        <v>0</v>
      </c>
      <c r="CJ171" s="392">
        <v>0</v>
      </c>
      <c r="CK171" s="237"/>
      <c r="CL171" s="237"/>
    </row>
    <row r="172" spans="1:90" hidden="1" x14ac:dyDescent="0.2">
      <c r="A172" s="620"/>
      <c r="B172" s="238" t="s">
        <v>2061</v>
      </c>
      <c r="C172" s="429" t="s">
        <v>2060</v>
      </c>
      <c r="D172" s="239"/>
      <c r="E172" s="429"/>
      <c r="F172" s="445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445"/>
      <c r="V172" s="445"/>
      <c r="W172" s="239"/>
      <c r="X172" s="239"/>
      <c r="Y172" s="239"/>
      <c r="Z172" s="239"/>
      <c r="AA172" s="239"/>
      <c r="AB172" s="445"/>
      <c r="AC172" s="239"/>
      <c r="AD172" s="239">
        <v>0</v>
      </c>
      <c r="AE172" s="239">
        <v>0</v>
      </c>
      <c r="AF172" s="239">
        <v>0</v>
      </c>
      <c r="AG172" s="239">
        <v>0</v>
      </c>
      <c r="AH172" s="239">
        <v>0</v>
      </c>
      <c r="AI172" s="239">
        <v>0</v>
      </c>
      <c r="AJ172" s="239">
        <v>0</v>
      </c>
      <c r="AK172" s="239">
        <v>0</v>
      </c>
      <c r="AL172" s="239">
        <v>0</v>
      </c>
      <c r="AM172" s="239">
        <v>0</v>
      </c>
      <c r="AN172" s="239">
        <v>0</v>
      </c>
      <c r="AO172" s="239">
        <v>0</v>
      </c>
      <c r="AP172" s="239">
        <v>0</v>
      </c>
      <c r="AQ172" s="239">
        <v>0</v>
      </c>
      <c r="AR172" s="239">
        <v>0</v>
      </c>
      <c r="AS172" s="239">
        <v>0</v>
      </c>
      <c r="AT172" s="239">
        <v>0</v>
      </c>
      <c r="AU172" s="239">
        <v>0</v>
      </c>
      <c r="AV172" s="239">
        <v>0</v>
      </c>
      <c r="AW172" s="239" t="s">
        <v>138</v>
      </c>
      <c r="AX172" s="239" t="s">
        <v>138</v>
      </c>
      <c r="AY172" s="239">
        <v>0</v>
      </c>
      <c r="AZ172" s="239">
        <v>0</v>
      </c>
      <c r="BA172" s="239" t="s">
        <v>138</v>
      </c>
      <c r="BB172" s="239" t="s">
        <v>138</v>
      </c>
      <c r="BC172" s="239">
        <v>0</v>
      </c>
      <c r="BD172" s="239">
        <v>0</v>
      </c>
      <c r="BE172" s="239" t="s">
        <v>138</v>
      </c>
      <c r="BF172" s="239">
        <v>0</v>
      </c>
      <c r="BG172" s="239">
        <v>0</v>
      </c>
      <c r="BH172" s="239">
        <v>0</v>
      </c>
      <c r="BI172" s="239">
        <v>0</v>
      </c>
      <c r="BJ172" s="239">
        <v>0</v>
      </c>
      <c r="BK172" s="239">
        <v>0</v>
      </c>
      <c r="BL172" s="239">
        <v>0</v>
      </c>
      <c r="BM172" s="239">
        <v>0</v>
      </c>
      <c r="BN172" s="239">
        <v>0</v>
      </c>
      <c r="BO172" s="239">
        <v>0</v>
      </c>
      <c r="BP172" s="239">
        <v>0</v>
      </c>
      <c r="BQ172" s="239">
        <v>0</v>
      </c>
      <c r="BR172" s="239">
        <v>0</v>
      </c>
      <c r="BS172" s="239">
        <v>0</v>
      </c>
      <c r="BT172" s="239">
        <v>0</v>
      </c>
      <c r="BU172" s="239">
        <v>0</v>
      </c>
      <c r="BV172" s="239">
        <v>0</v>
      </c>
      <c r="BW172" s="239">
        <v>0</v>
      </c>
      <c r="BX172" s="239">
        <v>0</v>
      </c>
      <c r="BY172" s="239">
        <v>0</v>
      </c>
      <c r="BZ172" s="239">
        <v>0</v>
      </c>
      <c r="CA172" s="239">
        <v>0</v>
      </c>
      <c r="CB172" s="239">
        <v>0</v>
      </c>
      <c r="CC172" s="239">
        <v>0</v>
      </c>
      <c r="CD172" s="239">
        <v>0</v>
      </c>
      <c r="CE172" s="239">
        <v>0</v>
      </c>
      <c r="CF172" s="239">
        <v>0</v>
      </c>
      <c r="CG172" s="239">
        <v>0</v>
      </c>
      <c r="CH172" s="239">
        <v>0</v>
      </c>
      <c r="CI172" s="239">
        <v>0</v>
      </c>
      <c r="CJ172" s="392">
        <v>0</v>
      </c>
      <c r="CK172" s="237"/>
      <c r="CL172" s="237"/>
    </row>
    <row r="173" spans="1:90" hidden="1" x14ac:dyDescent="0.2">
      <c r="A173" s="620"/>
      <c r="B173" s="238" t="s">
        <v>1533</v>
      </c>
      <c r="C173" s="429" t="s">
        <v>2059</v>
      </c>
      <c r="D173" s="239"/>
      <c r="E173" s="429"/>
      <c r="F173" s="445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445"/>
      <c r="V173" s="445"/>
      <c r="W173" s="239"/>
      <c r="X173" s="239"/>
      <c r="Y173" s="239"/>
      <c r="Z173" s="239"/>
      <c r="AA173" s="239"/>
      <c r="AB173" s="445"/>
      <c r="AC173" s="239"/>
      <c r="AD173" s="239">
        <v>0</v>
      </c>
      <c r="AE173" s="239">
        <v>0</v>
      </c>
      <c r="AF173" s="239">
        <v>0</v>
      </c>
      <c r="AG173" s="239">
        <v>0</v>
      </c>
      <c r="AH173" s="239">
        <v>0</v>
      </c>
      <c r="AI173" s="239">
        <v>0</v>
      </c>
      <c r="AJ173" s="239">
        <v>0</v>
      </c>
      <c r="AK173" s="239">
        <v>0</v>
      </c>
      <c r="AL173" s="239">
        <v>0</v>
      </c>
      <c r="AM173" s="239">
        <v>0</v>
      </c>
      <c r="AN173" s="239">
        <v>0</v>
      </c>
      <c r="AO173" s="239">
        <v>0</v>
      </c>
      <c r="AP173" s="239">
        <v>0</v>
      </c>
      <c r="AQ173" s="239">
        <v>0</v>
      </c>
      <c r="AR173" s="239">
        <v>0</v>
      </c>
      <c r="AS173" s="239">
        <v>0</v>
      </c>
      <c r="AT173" s="239">
        <v>0</v>
      </c>
      <c r="AU173" s="239">
        <v>0</v>
      </c>
      <c r="AV173" s="239" t="s">
        <v>138</v>
      </c>
      <c r="AW173" s="239">
        <v>0</v>
      </c>
      <c r="AX173" s="239">
        <v>0</v>
      </c>
      <c r="AY173" s="239">
        <v>0</v>
      </c>
      <c r="AZ173" s="239">
        <v>0</v>
      </c>
      <c r="BA173" s="239">
        <v>0</v>
      </c>
      <c r="BB173" s="239">
        <v>0</v>
      </c>
      <c r="BC173" s="239">
        <v>0</v>
      </c>
      <c r="BD173" s="239">
        <v>0</v>
      </c>
      <c r="BE173" s="239" t="s">
        <v>138</v>
      </c>
      <c r="BF173" s="239">
        <v>0</v>
      </c>
      <c r="BG173" s="239">
        <v>0</v>
      </c>
      <c r="BH173" s="239">
        <v>0</v>
      </c>
      <c r="BI173" s="239">
        <v>0</v>
      </c>
      <c r="BJ173" s="239">
        <v>0</v>
      </c>
      <c r="BK173" s="239">
        <v>0</v>
      </c>
      <c r="BL173" s="239">
        <v>0</v>
      </c>
      <c r="BM173" s="239">
        <v>0</v>
      </c>
      <c r="BN173" s="239">
        <v>0</v>
      </c>
      <c r="BO173" s="239">
        <v>0</v>
      </c>
      <c r="BP173" s="239">
        <v>0</v>
      </c>
      <c r="BQ173" s="239">
        <v>0</v>
      </c>
      <c r="BR173" s="239">
        <v>0</v>
      </c>
      <c r="BS173" s="239">
        <v>0</v>
      </c>
      <c r="BT173" s="239">
        <v>0</v>
      </c>
      <c r="BU173" s="239">
        <v>0</v>
      </c>
      <c r="BV173" s="239">
        <v>0</v>
      </c>
      <c r="BW173" s="239">
        <v>0</v>
      </c>
      <c r="BX173" s="239">
        <v>0</v>
      </c>
      <c r="BY173" s="239">
        <v>0</v>
      </c>
      <c r="BZ173" s="239">
        <v>0</v>
      </c>
      <c r="CA173" s="239">
        <v>0</v>
      </c>
      <c r="CB173" s="239">
        <v>0</v>
      </c>
      <c r="CC173" s="239">
        <v>0</v>
      </c>
      <c r="CD173" s="239">
        <v>0</v>
      </c>
      <c r="CE173" s="239">
        <v>0</v>
      </c>
      <c r="CF173" s="239">
        <v>0</v>
      </c>
      <c r="CG173" s="239">
        <v>0</v>
      </c>
      <c r="CH173" s="239">
        <v>0</v>
      </c>
      <c r="CI173" s="239">
        <v>0</v>
      </c>
      <c r="CJ173" s="392">
        <v>0</v>
      </c>
      <c r="CK173" s="237"/>
      <c r="CL173" s="237"/>
    </row>
    <row r="174" spans="1:90" hidden="1" x14ac:dyDescent="0.2">
      <c r="A174" s="620"/>
      <c r="B174" s="238" t="s">
        <v>2083</v>
      </c>
      <c r="C174" s="429" t="s">
        <v>2037</v>
      </c>
      <c r="D174" s="239">
        <v>0</v>
      </c>
      <c r="E174" s="429"/>
      <c r="F174" s="445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445"/>
      <c r="V174" s="445"/>
      <c r="W174" s="239"/>
      <c r="X174" s="239"/>
      <c r="Y174" s="239"/>
      <c r="Z174" s="239"/>
      <c r="AA174" s="239"/>
      <c r="AB174" s="445"/>
      <c r="AC174" s="239"/>
      <c r="AD174" s="239">
        <v>0</v>
      </c>
      <c r="AE174" s="239">
        <v>0</v>
      </c>
      <c r="AF174" s="239">
        <v>0</v>
      </c>
      <c r="AG174" s="239">
        <v>0</v>
      </c>
      <c r="AH174" s="239">
        <v>0</v>
      </c>
      <c r="AI174" s="239">
        <v>0</v>
      </c>
      <c r="AJ174" s="239">
        <v>0</v>
      </c>
      <c r="AK174" s="239">
        <v>0</v>
      </c>
      <c r="AL174" s="239">
        <v>0</v>
      </c>
      <c r="AM174" s="239">
        <v>0</v>
      </c>
      <c r="AN174" s="239">
        <v>0</v>
      </c>
      <c r="AO174" s="239">
        <v>0</v>
      </c>
      <c r="AP174" s="239">
        <v>0</v>
      </c>
      <c r="AQ174" s="239">
        <v>0</v>
      </c>
      <c r="AR174" s="239">
        <v>0</v>
      </c>
      <c r="AS174" s="239">
        <v>0</v>
      </c>
      <c r="AT174" s="239">
        <v>0</v>
      </c>
      <c r="AU174" s="239">
        <v>0</v>
      </c>
      <c r="AV174" s="239" t="s">
        <v>138</v>
      </c>
      <c r="AW174" s="239" t="s">
        <v>138</v>
      </c>
      <c r="AX174" s="239" t="s">
        <v>138</v>
      </c>
      <c r="AY174" s="239" t="s">
        <v>138</v>
      </c>
      <c r="AZ174" s="239" t="s">
        <v>138</v>
      </c>
      <c r="BA174" s="239" t="s">
        <v>138</v>
      </c>
      <c r="BB174" s="239" t="s">
        <v>138</v>
      </c>
      <c r="BC174" s="239" t="s">
        <v>138</v>
      </c>
      <c r="BD174" s="239">
        <v>0</v>
      </c>
      <c r="BE174" s="239" t="s">
        <v>138</v>
      </c>
      <c r="BF174" s="239">
        <v>0</v>
      </c>
      <c r="BG174" s="239">
        <v>0</v>
      </c>
      <c r="BH174" s="239">
        <v>0</v>
      </c>
      <c r="BI174" s="239">
        <v>0</v>
      </c>
      <c r="BJ174" s="239">
        <v>0</v>
      </c>
      <c r="BK174" s="239">
        <v>0</v>
      </c>
      <c r="BL174" s="239">
        <v>0</v>
      </c>
      <c r="BM174" s="239">
        <v>0</v>
      </c>
      <c r="BN174" s="239">
        <v>0</v>
      </c>
      <c r="BO174" s="239">
        <v>0</v>
      </c>
      <c r="BP174" s="239">
        <v>0</v>
      </c>
      <c r="BQ174" s="239">
        <v>0</v>
      </c>
      <c r="BR174" s="239">
        <v>0</v>
      </c>
      <c r="BS174" s="239">
        <v>0</v>
      </c>
      <c r="BT174" s="239">
        <v>0</v>
      </c>
      <c r="BU174" s="239">
        <v>0</v>
      </c>
      <c r="BV174" s="239">
        <v>0</v>
      </c>
      <c r="BW174" s="239">
        <v>0</v>
      </c>
      <c r="BX174" s="239">
        <v>0</v>
      </c>
      <c r="BY174" s="239">
        <v>0</v>
      </c>
      <c r="BZ174" s="239">
        <v>0</v>
      </c>
      <c r="CA174" s="239">
        <v>0</v>
      </c>
      <c r="CB174" s="239">
        <v>0</v>
      </c>
      <c r="CC174" s="239">
        <v>0</v>
      </c>
      <c r="CD174" s="239">
        <v>0</v>
      </c>
      <c r="CE174" s="239">
        <v>0</v>
      </c>
      <c r="CF174" s="239">
        <v>0</v>
      </c>
      <c r="CG174" s="239">
        <v>0</v>
      </c>
      <c r="CH174" s="239">
        <v>0</v>
      </c>
      <c r="CI174" s="239">
        <v>0</v>
      </c>
      <c r="CJ174" s="392">
        <v>0</v>
      </c>
      <c r="CK174" s="237"/>
      <c r="CL174" s="237"/>
    </row>
    <row r="175" spans="1:90" hidden="1" x14ac:dyDescent="0.2">
      <c r="A175" s="620"/>
      <c r="B175" s="238" t="s">
        <v>2108</v>
      </c>
      <c r="C175" s="429" t="s">
        <v>2029</v>
      </c>
      <c r="D175" s="239">
        <v>0</v>
      </c>
      <c r="E175" s="429"/>
      <c r="F175" s="445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445"/>
      <c r="V175" s="445"/>
      <c r="W175" s="239"/>
      <c r="X175" s="239"/>
      <c r="Y175" s="239"/>
      <c r="Z175" s="239"/>
      <c r="AA175" s="239"/>
      <c r="AB175" s="445"/>
      <c r="AC175" s="239"/>
      <c r="AD175" s="239">
        <v>0</v>
      </c>
      <c r="AE175" s="239">
        <v>0</v>
      </c>
      <c r="AF175" s="239">
        <v>0</v>
      </c>
      <c r="AG175" s="239">
        <v>0</v>
      </c>
      <c r="AH175" s="239">
        <v>0</v>
      </c>
      <c r="AI175" s="239">
        <v>0</v>
      </c>
      <c r="AJ175" s="239">
        <v>0</v>
      </c>
      <c r="AK175" s="239">
        <v>0</v>
      </c>
      <c r="AL175" s="239">
        <v>0</v>
      </c>
      <c r="AM175" s="239">
        <v>0</v>
      </c>
      <c r="AN175" s="239">
        <v>0</v>
      </c>
      <c r="AO175" s="239">
        <v>0</v>
      </c>
      <c r="AP175" s="239">
        <v>0</v>
      </c>
      <c r="AQ175" s="239">
        <v>0</v>
      </c>
      <c r="AR175" s="239">
        <v>0</v>
      </c>
      <c r="AS175" s="239">
        <v>0</v>
      </c>
      <c r="AT175" s="239">
        <v>0</v>
      </c>
      <c r="AU175" s="239">
        <v>0</v>
      </c>
      <c r="AV175" s="239" t="s">
        <v>138</v>
      </c>
      <c r="AW175" s="239" t="s">
        <v>138</v>
      </c>
      <c r="AX175" s="239" t="s">
        <v>138</v>
      </c>
      <c r="AY175" s="239" t="s">
        <v>138</v>
      </c>
      <c r="AZ175" s="239">
        <v>0</v>
      </c>
      <c r="BA175" s="239" t="s">
        <v>138</v>
      </c>
      <c r="BB175" s="239" t="s">
        <v>138</v>
      </c>
      <c r="BC175" s="239" t="s">
        <v>138</v>
      </c>
      <c r="BD175" s="239" t="s">
        <v>138</v>
      </c>
      <c r="BE175" s="239">
        <v>0</v>
      </c>
      <c r="BF175" s="239">
        <v>0</v>
      </c>
      <c r="BG175" s="239">
        <v>0</v>
      </c>
      <c r="BH175" s="239">
        <v>0</v>
      </c>
      <c r="BI175" s="239">
        <v>0</v>
      </c>
      <c r="BJ175" s="239">
        <v>0</v>
      </c>
      <c r="BK175" s="239">
        <v>0</v>
      </c>
      <c r="BL175" s="239">
        <v>0</v>
      </c>
      <c r="BM175" s="239">
        <v>0</v>
      </c>
      <c r="BN175" s="239">
        <v>0</v>
      </c>
      <c r="BO175" s="239">
        <v>0</v>
      </c>
      <c r="BP175" s="239">
        <v>0</v>
      </c>
      <c r="BQ175" s="239">
        <v>0</v>
      </c>
      <c r="BR175" s="239">
        <v>0</v>
      </c>
      <c r="BS175" s="239">
        <v>0</v>
      </c>
      <c r="BT175" s="239">
        <v>0</v>
      </c>
      <c r="BU175" s="239">
        <v>0</v>
      </c>
      <c r="BV175" s="239">
        <v>0</v>
      </c>
      <c r="BW175" s="239">
        <v>0</v>
      </c>
      <c r="BX175" s="239">
        <v>0</v>
      </c>
      <c r="BY175" s="239">
        <v>0</v>
      </c>
      <c r="BZ175" s="239">
        <v>0</v>
      </c>
      <c r="CA175" s="239">
        <v>0</v>
      </c>
      <c r="CB175" s="239">
        <v>0</v>
      </c>
      <c r="CC175" s="239">
        <v>0</v>
      </c>
      <c r="CD175" s="239">
        <v>0</v>
      </c>
      <c r="CE175" s="239">
        <v>0</v>
      </c>
      <c r="CF175" s="239">
        <v>0</v>
      </c>
      <c r="CG175" s="239">
        <v>0</v>
      </c>
      <c r="CH175" s="239">
        <v>0</v>
      </c>
      <c r="CI175" s="239">
        <v>0</v>
      </c>
      <c r="CJ175" s="392">
        <v>0</v>
      </c>
      <c r="CK175" s="237"/>
      <c r="CL175" s="237"/>
    </row>
    <row r="176" spans="1:90" hidden="1" x14ac:dyDescent="0.2">
      <c r="A176" s="620"/>
      <c r="B176" s="238" t="s">
        <v>2133</v>
      </c>
      <c r="C176" s="429" t="s">
        <v>749</v>
      </c>
      <c r="D176" s="239"/>
      <c r="E176" s="429"/>
      <c r="F176" s="445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445"/>
      <c r="V176" s="445"/>
      <c r="W176" s="239"/>
      <c r="X176" s="239"/>
      <c r="Y176" s="239"/>
      <c r="Z176" s="239"/>
      <c r="AA176" s="239"/>
      <c r="AB176" s="445"/>
      <c r="AC176" s="239"/>
      <c r="AD176" s="239">
        <v>0</v>
      </c>
      <c r="AE176" s="239">
        <v>0</v>
      </c>
      <c r="AF176" s="239">
        <v>0</v>
      </c>
      <c r="AG176" s="239">
        <v>0</v>
      </c>
      <c r="AH176" s="239">
        <v>0</v>
      </c>
      <c r="AI176" s="239">
        <v>0</v>
      </c>
      <c r="AJ176" s="239">
        <v>0</v>
      </c>
      <c r="AK176" s="239">
        <v>0</v>
      </c>
      <c r="AL176" s="239">
        <v>0</v>
      </c>
      <c r="AM176" s="239">
        <v>0</v>
      </c>
      <c r="AN176" s="239">
        <v>0</v>
      </c>
      <c r="AO176" s="239">
        <v>0</v>
      </c>
      <c r="AP176" s="239">
        <v>0</v>
      </c>
      <c r="AQ176" s="239">
        <v>0</v>
      </c>
      <c r="AR176" s="239">
        <v>0</v>
      </c>
      <c r="AS176" s="239">
        <v>0</v>
      </c>
      <c r="AT176" s="239">
        <v>0</v>
      </c>
      <c r="AU176" s="239">
        <v>0</v>
      </c>
      <c r="AV176" s="239" t="s">
        <v>138</v>
      </c>
      <c r="AW176" s="239" t="s">
        <v>138</v>
      </c>
      <c r="AX176" s="239" t="s">
        <v>138</v>
      </c>
      <c r="AY176" s="239">
        <v>0</v>
      </c>
      <c r="AZ176" s="239">
        <v>0</v>
      </c>
      <c r="BA176" s="239">
        <v>0</v>
      </c>
      <c r="BB176" s="239" t="s">
        <v>138</v>
      </c>
      <c r="BC176" s="239">
        <v>0</v>
      </c>
      <c r="BD176" s="239">
        <v>0</v>
      </c>
      <c r="BE176" s="239">
        <v>0</v>
      </c>
      <c r="BF176" s="239">
        <v>0</v>
      </c>
      <c r="BG176" s="239">
        <v>0</v>
      </c>
      <c r="BH176" s="239">
        <v>0</v>
      </c>
      <c r="BI176" s="239">
        <v>0</v>
      </c>
      <c r="BJ176" s="239">
        <v>0</v>
      </c>
      <c r="BK176" s="239">
        <v>0</v>
      </c>
      <c r="BL176" s="239">
        <v>0</v>
      </c>
      <c r="BM176" s="239">
        <v>0</v>
      </c>
      <c r="BN176" s="239">
        <v>0</v>
      </c>
      <c r="BO176" s="239">
        <v>0</v>
      </c>
      <c r="BP176" s="239">
        <v>0</v>
      </c>
      <c r="BQ176" s="239">
        <v>0</v>
      </c>
      <c r="BR176" s="239">
        <v>0</v>
      </c>
      <c r="BS176" s="239">
        <v>0</v>
      </c>
      <c r="BT176" s="239">
        <v>0</v>
      </c>
      <c r="BU176" s="239">
        <v>0</v>
      </c>
      <c r="BV176" s="239">
        <v>0</v>
      </c>
      <c r="BW176" s="239">
        <v>0</v>
      </c>
      <c r="BX176" s="239">
        <v>0</v>
      </c>
      <c r="BY176" s="239">
        <v>0</v>
      </c>
      <c r="BZ176" s="239">
        <v>0</v>
      </c>
      <c r="CA176" s="239">
        <v>0</v>
      </c>
      <c r="CB176" s="239">
        <v>0</v>
      </c>
      <c r="CC176" s="239">
        <v>0</v>
      </c>
      <c r="CD176" s="239">
        <v>0</v>
      </c>
      <c r="CE176" s="239">
        <v>0</v>
      </c>
      <c r="CF176" s="239">
        <v>0</v>
      </c>
      <c r="CG176" s="239">
        <v>0</v>
      </c>
      <c r="CH176" s="239">
        <v>0</v>
      </c>
      <c r="CI176" s="239">
        <v>0</v>
      </c>
      <c r="CJ176" s="392">
        <v>0</v>
      </c>
      <c r="CK176" s="237"/>
      <c r="CL176" s="237"/>
    </row>
    <row r="177" spans="1:90" hidden="1" x14ac:dyDescent="0.2">
      <c r="A177" s="620"/>
      <c r="B177" s="238" t="s">
        <v>2038</v>
      </c>
      <c r="C177" s="429" t="s">
        <v>1661</v>
      </c>
      <c r="D177" s="239">
        <v>0</v>
      </c>
      <c r="E177" s="429">
        <v>0</v>
      </c>
      <c r="F177" s="445">
        <v>0</v>
      </c>
      <c r="G177" s="239">
        <v>0</v>
      </c>
      <c r="H177" s="239">
        <v>0</v>
      </c>
      <c r="I177" s="239">
        <v>0</v>
      </c>
      <c r="J177" s="239">
        <v>0</v>
      </c>
      <c r="K177" s="239">
        <v>0</v>
      </c>
      <c r="L177" s="239">
        <v>0</v>
      </c>
      <c r="M177" s="239">
        <v>0</v>
      </c>
      <c r="N177" s="239">
        <v>0</v>
      </c>
      <c r="O177" s="239">
        <v>0</v>
      </c>
      <c r="P177" s="239">
        <v>0</v>
      </c>
      <c r="Q177" s="239">
        <v>0</v>
      </c>
      <c r="R177" s="239">
        <v>0</v>
      </c>
      <c r="S177" s="239">
        <v>0</v>
      </c>
      <c r="T177" s="239">
        <v>0</v>
      </c>
      <c r="U177" s="445">
        <v>0</v>
      </c>
      <c r="V177" s="445">
        <v>0</v>
      </c>
      <c r="W177" s="239">
        <v>0</v>
      </c>
      <c r="X177" s="239">
        <v>0</v>
      </c>
      <c r="Y177" s="239">
        <v>0</v>
      </c>
      <c r="Z177" s="239">
        <v>0</v>
      </c>
      <c r="AA177" s="239">
        <v>0</v>
      </c>
      <c r="AB177" s="445">
        <v>0</v>
      </c>
      <c r="AC177" s="239">
        <v>0</v>
      </c>
      <c r="AD177" s="239">
        <v>0</v>
      </c>
      <c r="AE177" s="239">
        <v>0</v>
      </c>
      <c r="AF177" s="239">
        <v>0</v>
      </c>
      <c r="AG177" s="239">
        <v>0</v>
      </c>
      <c r="AH177" s="239">
        <v>0</v>
      </c>
      <c r="AI177" s="239">
        <v>0</v>
      </c>
      <c r="AJ177" s="239">
        <v>0</v>
      </c>
      <c r="AK177" s="239">
        <v>0</v>
      </c>
      <c r="AL177" s="239">
        <v>0</v>
      </c>
      <c r="AM177" s="239">
        <v>0</v>
      </c>
      <c r="AN177" s="239">
        <v>0</v>
      </c>
      <c r="AO177" s="239">
        <v>0</v>
      </c>
      <c r="AP177" s="239">
        <v>0</v>
      </c>
      <c r="AQ177" s="239">
        <v>0</v>
      </c>
      <c r="AR177" s="239">
        <v>0</v>
      </c>
      <c r="AS177" s="239">
        <v>0</v>
      </c>
      <c r="AT177" s="239">
        <v>0</v>
      </c>
      <c r="AU177" s="239">
        <v>0</v>
      </c>
      <c r="AV177" s="239" t="s">
        <v>138</v>
      </c>
      <c r="AW177" s="239" t="s">
        <v>138</v>
      </c>
      <c r="AX177" s="239">
        <v>0</v>
      </c>
      <c r="AY177" s="239">
        <v>0</v>
      </c>
      <c r="AZ177" s="239">
        <v>0</v>
      </c>
      <c r="BA177" s="239">
        <v>0</v>
      </c>
      <c r="BB177" s="239">
        <v>0</v>
      </c>
      <c r="BC177" s="239">
        <v>0</v>
      </c>
      <c r="BD177" s="239">
        <v>0</v>
      </c>
      <c r="BE177" s="239" t="s">
        <v>138</v>
      </c>
      <c r="BF177" s="239">
        <v>0</v>
      </c>
      <c r="BG177" s="239">
        <v>0</v>
      </c>
      <c r="BH177" s="239">
        <v>0</v>
      </c>
      <c r="BI177" s="239">
        <v>0</v>
      </c>
      <c r="BJ177" s="239">
        <v>0</v>
      </c>
      <c r="BK177" s="239">
        <v>0</v>
      </c>
      <c r="BL177" s="239">
        <v>0</v>
      </c>
      <c r="BM177" s="239">
        <v>0</v>
      </c>
      <c r="BN177" s="239">
        <v>0</v>
      </c>
      <c r="BO177" s="239">
        <v>0</v>
      </c>
      <c r="BP177" s="239">
        <v>0</v>
      </c>
      <c r="BQ177" s="239">
        <v>0</v>
      </c>
      <c r="BR177" s="239">
        <v>0</v>
      </c>
      <c r="BS177" s="239">
        <v>0</v>
      </c>
      <c r="BT177" s="239">
        <v>0</v>
      </c>
      <c r="BU177" s="239">
        <v>0</v>
      </c>
      <c r="BV177" s="239">
        <v>0</v>
      </c>
      <c r="BW177" s="239">
        <v>0</v>
      </c>
      <c r="BX177" s="239">
        <v>0</v>
      </c>
      <c r="BY177" s="239">
        <v>0</v>
      </c>
      <c r="BZ177" s="239">
        <v>0</v>
      </c>
      <c r="CA177" s="239">
        <v>0</v>
      </c>
      <c r="CB177" s="239">
        <v>0</v>
      </c>
      <c r="CC177" s="239">
        <v>0</v>
      </c>
      <c r="CD177" s="239">
        <v>0</v>
      </c>
      <c r="CE177" s="239">
        <v>0</v>
      </c>
      <c r="CF177" s="239">
        <v>0</v>
      </c>
      <c r="CG177" s="239">
        <v>0</v>
      </c>
      <c r="CH177" s="239">
        <v>0</v>
      </c>
      <c r="CI177" s="239">
        <v>0</v>
      </c>
      <c r="CJ177" s="392">
        <v>0</v>
      </c>
      <c r="CK177" s="237"/>
      <c r="CL177" s="237"/>
    </row>
    <row r="178" spans="1:90" hidden="1" x14ac:dyDescent="0.2">
      <c r="A178" s="620"/>
      <c r="B178" s="238" t="s">
        <v>2122</v>
      </c>
      <c r="C178" s="429" t="s">
        <v>2036</v>
      </c>
      <c r="D178" s="239">
        <v>0</v>
      </c>
      <c r="E178" s="429">
        <v>0</v>
      </c>
      <c r="F178" s="445">
        <v>0</v>
      </c>
      <c r="G178" s="239">
        <v>0</v>
      </c>
      <c r="H178" s="239">
        <v>0</v>
      </c>
      <c r="I178" s="239">
        <v>0</v>
      </c>
      <c r="J178" s="239">
        <v>0</v>
      </c>
      <c r="K178" s="239">
        <v>0</v>
      </c>
      <c r="L178" s="239">
        <v>0</v>
      </c>
      <c r="M178" s="239">
        <v>0</v>
      </c>
      <c r="N178" s="239">
        <v>0</v>
      </c>
      <c r="O178" s="239">
        <v>0</v>
      </c>
      <c r="P178" s="239">
        <v>0</v>
      </c>
      <c r="Q178" s="239">
        <v>0</v>
      </c>
      <c r="R178" s="239">
        <v>0</v>
      </c>
      <c r="S178" s="239">
        <v>0</v>
      </c>
      <c r="T178" s="239">
        <v>0</v>
      </c>
      <c r="U178" s="445">
        <v>0</v>
      </c>
      <c r="V178" s="445">
        <v>0</v>
      </c>
      <c r="W178" s="239">
        <v>0</v>
      </c>
      <c r="X178" s="239">
        <v>0</v>
      </c>
      <c r="Y178" s="239">
        <v>0</v>
      </c>
      <c r="Z178" s="239">
        <v>0</v>
      </c>
      <c r="AA178" s="239">
        <v>0</v>
      </c>
      <c r="AB178" s="445">
        <v>0</v>
      </c>
      <c r="AC178" s="239">
        <v>0</v>
      </c>
      <c r="AD178" s="239">
        <v>0</v>
      </c>
      <c r="AE178" s="239">
        <v>0</v>
      </c>
      <c r="AF178" s="239">
        <v>0</v>
      </c>
      <c r="AG178" s="239">
        <v>0</v>
      </c>
      <c r="AH178" s="239">
        <v>0</v>
      </c>
      <c r="AI178" s="239">
        <v>0</v>
      </c>
      <c r="AJ178" s="239">
        <v>0</v>
      </c>
      <c r="AK178" s="239">
        <v>0</v>
      </c>
      <c r="AL178" s="239">
        <v>0</v>
      </c>
      <c r="AM178" s="239">
        <v>0</v>
      </c>
      <c r="AN178" s="239">
        <v>0</v>
      </c>
      <c r="AO178" s="239">
        <v>0</v>
      </c>
      <c r="AP178" s="239">
        <v>0</v>
      </c>
      <c r="AQ178" s="239">
        <v>0</v>
      </c>
      <c r="AR178" s="239">
        <v>0</v>
      </c>
      <c r="AS178" s="239">
        <v>0</v>
      </c>
      <c r="AT178" s="239">
        <v>0</v>
      </c>
      <c r="AU178" s="239">
        <v>0</v>
      </c>
      <c r="AV178" s="239">
        <v>0</v>
      </c>
      <c r="AW178" s="239">
        <v>0</v>
      </c>
      <c r="AX178" s="239">
        <v>0</v>
      </c>
      <c r="AY178" s="239">
        <v>0</v>
      </c>
      <c r="AZ178" s="239">
        <v>0</v>
      </c>
      <c r="BA178" s="239">
        <v>0</v>
      </c>
      <c r="BB178" s="239">
        <v>0</v>
      </c>
      <c r="BC178" s="239">
        <v>0</v>
      </c>
      <c r="BD178" s="239">
        <v>0</v>
      </c>
      <c r="BE178" s="239">
        <v>0</v>
      </c>
      <c r="BF178" s="239">
        <v>0</v>
      </c>
      <c r="BG178" s="239">
        <v>0</v>
      </c>
      <c r="BH178" s="239">
        <v>0</v>
      </c>
      <c r="BI178" s="239">
        <v>0</v>
      </c>
      <c r="BJ178" s="239">
        <v>0</v>
      </c>
      <c r="BK178" s="239">
        <v>0</v>
      </c>
      <c r="BL178" s="239">
        <v>0</v>
      </c>
      <c r="BM178" s="239">
        <v>0</v>
      </c>
      <c r="BN178" s="239">
        <v>0</v>
      </c>
      <c r="BO178" s="239">
        <v>0</v>
      </c>
      <c r="BP178" s="239">
        <v>0</v>
      </c>
      <c r="BQ178" s="239">
        <v>0</v>
      </c>
      <c r="BR178" s="239">
        <v>0</v>
      </c>
      <c r="BS178" s="239">
        <v>0</v>
      </c>
      <c r="BT178" s="239">
        <v>0</v>
      </c>
      <c r="BU178" s="239">
        <v>0</v>
      </c>
      <c r="BV178" s="239">
        <v>0</v>
      </c>
      <c r="BW178" s="239">
        <v>0</v>
      </c>
      <c r="BX178" s="239">
        <v>0</v>
      </c>
      <c r="BY178" s="239">
        <v>0</v>
      </c>
      <c r="BZ178" s="239">
        <v>0</v>
      </c>
      <c r="CA178" s="239">
        <v>0</v>
      </c>
      <c r="CB178" s="239">
        <v>0</v>
      </c>
      <c r="CC178" s="239">
        <v>0</v>
      </c>
      <c r="CD178" s="239">
        <v>0</v>
      </c>
      <c r="CE178" s="239">
        <v>0</v>
      </c>
      <c r="CF178" s="239">
        <v>0</v>
      </c>
      <c r="CG178" s="239">
        <v>0</v>
      </c>
      <c r="CH178" s="239">
        <v>0</v>
      </c>
      <c r="CI178" s="239">
        <v>0</v>
      </c>
      <c r="CJ178" s="392">
        <v>0</v>
      </c>
      <c r="CK178" s="237"/>
      <c r="CL178" s="237"/>
    </row>
    <row r="179" spans="1:90" x14ac:dyDescent="0.2">
      <c r="A179" s="620"/>
      <c r="B179" s="238" t="s">
        <v>2144</v>
      </c>
      <c r="C179" s="429" t="s">
        <v>2143</v>
      </c>
      <c r="D179" s="239">
        <v>0</v>
      </c>
      <c r="E179" s="429"/>
      <c r="F179" s="445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445"/>
      <c r="V179" s="445"/>
      <c r="W179" s="239"/>
      <c r="X179" s="239"/>
      <c r="Y179" s="239"/>
      <c r="Z179" s="239"/>
      <c r="AA179" s="239"/>
      <c r="AB179" s="445"/>
      <c r="AC179" s="239"/>
      <c r="AD179" s="239">
        <v>0</v>
      </c>
      <c r="AE179" s="239">
        <v>0</v>
      </c>
      <c r="AF179" s="239">
        <v>0</v>
      </c>
      <c r="AG179" s="239">
        <v>0</v>
      </c>
      <c r="AH179" s="239">
        <v>0</v>
      </c>
      <c r="AI179" s="239">
        <v>0</v>
      </c>
      <c r="AJ179" s="239">
        <v>0</v>
      </c>
      <c r="AK179" s="239">
        <v>0</v>
      </c>
      <c r="AL179" s="239">
        <v>0</v>
      </c>
      <c r="AM179" s="239">
        <v>0</v>
      </c>
      <c r="AN179" s="239">
        <v>0</v>
      </c>
      <c r="AO179" s="239">
        <v>0</v>
      </c>
      <c r="AP179" s="239">
        <v>0</v>
      </c>
      <c r="AQ179" s="239">
        <v>0</v>
      </c>
      <c r="AR179" s="239">
        <v>0</v>
      </c>
      <c r="AS179" s="239">
        <v>0</v>
      </c>
      <c r="AT179" s="239">
        <v>0</v>
      </c>
      <c r="AU179" s="239">
        <v>0</v>
      </c>
      <c r="AV179" s="239">
        <v>0</v>
      </c>
      <c r="AW179" s="239" t="s">
        <v>138</v>
      </c>
      <c r="AX179" s="239">
        <v>0</v>
      </c>
      <c r="AY179" s="239">
        <v>0</v>
      </c>
      <c r="AZ179" s="239">
        <v>0</v>
      </c>
      <c r="BA179" s="239">
        <v>0</v>
      </c>
      <c r="BB179" s="239" t="s">
        <v>138</v>
      </c>
      <c r="BC179" s="239" t="s">
        <v>138</v>
      </c>
      <c r="BD179" s="239" t="s">
        <v>138</v>
      </c>
      <c r="BE179" s="239">
        <v>0</v>
      </c>
      <c r="BF179" s="239">
        <v>0</v>
      </c>
      <c r="BG179" s="239">
        <v>0</v>
      </c>
      <c r="BH179" s="239">
        <v>0</v>
      </c>
      <c r="BI179" s="239">
        <v>0</v>
      </c>
      <c r="BJ179" s="239">
        <v>0</v>
      </c>
      <c r="BK179" s="239">
        <v>0</v>
      </c>
      <c r="BL179" s="239">
        <v>0</v>
      </c>
      <c r="BM179" s="239">
        <v>0</v>
      </c>
      <c r="BN179" s="239">
        <v>0</v>
      </c>
      <c r="BO179" s="239">
        <v>0</v>
      </c>
      <c r="BP179" s="239">
        <v>0</v>
      </c>
      <c r="BQ179" s="239">
        <v>0</v>
      </c>
      <c r="BR179" s="239">
        <v>0</v>
      </c>
      <c r="BS179" s="239">
        <v>0</v>
      </c>
      <c r="BT179" s="239">
        <v>0</v>
      </c>
      <c r="BU179" s="239">
        <v>0</v>
      </c>
      <c r="BV179" s="239">
        <v>0</v>
      </c>
      <c r="BW179" s="239">
        <v>0</v>
      </c>
      <c r="BX179" s="239">
        <v>0</v>
      </c>
      <c r="BY179" s="239">
        <v>0</v>
      </c>
      <c r="BZ179" s="239">
        <v>0</v>
      </c>
      <c r="CA179" s="239">
        <v>0</v>
      </c>
      <c r="CB179" s="239">
        <v>0</v>
      </c>
      <c r="CC179" s="239">
        <v>63000000</v>
      </c>
      <c r="CD179" s="239">
        <v>63000000</v>
      </c>
      <c r="CE179" s="239">
        <v>27000000</v>
      </c>
      <c r="CF179" s="239">
        <v>697000000</v>
      </c>
      <c r="CG179" s="239">
        <v>0</v>
      </c>
      <c r="CH179" s="239">
        <v>0</v>
      </c>
      <c r="CI179" s="239">
        <v>0</v>
      </c>
      <c r="CJ179" s="392">
        <v>850000000</v>
      </c>
      <c r="CK179" s="237"/>
      <c r="CL179" s="237"/>
    </row>
    <row r="180" spans="1:90" hidden="1" x14ac:dyDescent="0.2">
      <c r="A180" s="620"/>
      <c r="B180" s="238" t="s">
        <v>2040</v>
      </c>
      <c r="C180" s="429" t="s">
        <v>2039</v>
      </c>
      <c r="D180" s="239">
        <v>0</v>
      </c>
      <c r="E180" s="429"/>
      <c r="F180" s="445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445"/>
      <c r="V180" s="445"/>
      <c r="W180" s="239"/>
      <c r="X180" s="239"/>
      <c r="Y180" s="239"/>
      <c r="Z180" s="239"/>
      <c r="AA180" s="239"/>
      <c r="AB180" s="445"/>
      <c r="AC180" s="239"/>
      <c r="AD180" s="239">
        <v>0</v>
      </c>
      <c r="AE180" s="239">
        <v>0</v>
      </c>
      <c r="AF180" s="239">
        <v>0</v>
      </c>
      <c r="AG180" s="239">
        <v>0</v>
      </c>
      <c r="AH180" s="239">
        <v>0</v>
      </c>
      <c r="AI180" s="239">
        <v>0</v>
      </c>
      <c r="AJ180" s="239">
        <v>0</v>
      </c>
      <c r="AK180" s="239">
        <v>0</v>
      </c>
      <c r="AL180" s="239">
        <v>0</v>
      </c>
      <c r="AM180" s="239">
        <v>0</v>
      </c>
      <c r="AN180" s="239">
        <v>0</v>
      </c>
      <c r="AO180" s="239">
        <v>0</v>
      </c>
      <c r="AP180" s="239">
        <v>0</v>
      </c>
      <c r="AQ180" s="239">
        <v>0</v>
      </c>
      <c r="AR180" s="239">
        <v>0</v>
      </c>
      <c r="AS180" s="239">
        <v>0</v>
      </c>
      <c r="AT180" s="239">
        <v>0</v>
      </c>
      <c r="AU180" s="239">
        <v>0</v>
      </c>
      <c r="AV180" s="239">
        <v>0</v>
      </c>
      <c r="AW180" s="239">
        <v>0</v>
      </c>
      <c r="AX180" s="239">
        <v>0</v>
      </c>
      <c r="AY180" s="239">
        <v>0</v>
      </c>
      <c r="AZ180" s="239">
        <v>0</v>
      </c>
      <c r="BA180" s="239">
        <v>0</v>
      </c>
      <c r="BB180" s="239" t="s">
        <v>138</v>
      </c>
      <c r="BC180" s="239" t="s">
        <v>138</v>
      </c>
      <c r="BD180" s="239" t="s">
        <v>138</v>
      </c>
      <c r="BE180" s="239">
        <v>0</v>
      </c>
      <c r="BF180" s="239">
        <v>0</v>
      </c>
      <c r="BG180" s="239">
        <v>0</v>
      </c>
      <c r="BH180" s="239">
        <v>0</v>
      </c>
      <c r="BI180" s="239">
        <v>0</v>
      </c>
      <c r="BJ180" s="239">
        <v>0</v>
      </c>
      <c r="BK180" s="239">
        <v>0</v>
      </c>
      <c r="BL180" s="239">
        <v>0</v>
      </c>
      <c r="BM180" s="239">
        <v>0</v>
      </c>
      <c r="BN180" s="239">
        <v>0</v>
      </c>
      <c r="BO180" s="239">
        <v>0</v>
      </c>
      <c r="BP180" s="239">
        <v>0</v>
      </c>
      <c r="BQ180" s="239">
        <v>0</v>
      </c>
      <c r="BR180" s="239">
        <v>0</v>
      </c>
      <c r="BS180" s="239">
        <v>0</v>
      </c>
      <c r="BT180" s="239">
        <v>0</v>
      </c>
      <c r="BU180" s="239">
        <v>0</v>
      </c>
      <c r="BV180" s="239">
        <v>0</v>
      </c>
      <c r="BW180" s="239">
        <v>0</v>
      </c>
      <c r="BX180" s="239">
        <v>0</v>
      </c>
      <c r="BY180" s="239">
        <v>0</v>
      </c>
      <c r="BZ180" s="239">
        <v>0</v>
      </c>
      <c r="CA180" s="239">
        <v>0</v>
      </c>
      <c r="CB180" s="239">
        <v>0</v>
      </c>
      <c r="CC180" s="239">
        <v>0</v>
      </c>
      <c r="CD180" s="239">
        <v>0</v>
      </c>
      <c r="CE180" s="239">
        <v>0</v>
      </c>
      <c r="CF180" s="239">
        <v>0</v>
      </c>
      <c r="CG180" s="239">
        <v>0</v>
      </c>
      <c r="CH180" s="239">
        <v>0</v>
      </c>
      <c r="CI180" s="239">
        <v>0</v>
      </c>
      <c r="CJ180" s="392">
        <v>0</v>
      </c>
      <c r="CK180" s="237"/>
      <c r="CL180" s="237"/>
    </row>
    <row r="181" spans="1:90" hidden="1" x14ac:dyDescent="0.2">
      <c r="A181" s="620"/>
      <c r="B181" s="238" t="s">
        <v>374</v>
      </c>
      <c r="C181" s="429" t="s">
        <v>750</v>
      </c>
      <c r="D181" s="239"/>
      <c r="E181" s="429"/>
      <c r="F181" s="445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445"/>
      <c r="V181" s="445"/>
      <c r="W181" s="239"/>
      <c r="X181" s="239"/>
      <c r="Y181" s="239"/>
      <c r="Z181" s="239"/>
      <c r="AA181" s="239"/>
      <c r="AB181" s="445"/>
      <c r="AC181" s="239"/>
      <c r="AD181" s="239">
        <v>0</v>
      </c>
      <c r="AE181" s="239">
        <v>0</v>
      </c>
      <c r="AF181" s="239">
        <v>0</v>
      </c>
      <c r="AG181" s="239">
        <v>0</v>
      </c>
      <c r="AH181" s="239">
        <v>0</v>
      </c>
      <c r="AI181" s="239">
        <v>0</v>
      </c>
      <c r="AJ181" s="239">
        <v>0</v>
      </c>
      <c r="AK181" s="239">
        <v>0</v>
      </c>
      <c r="AL181" s="239">
        <v>0</v>
      </c>
      <c r="AM181" s="239">
        <v>0</v>
      </c>
      <c r="AN181" s="239">
        <v>0</v>
      </c>
      <c r="AO181" s="239">
        <v>0</v>
      </c>
      <c r="AP181" s="239">
        <v>0</v>
      </c>
      <c r="AQ181" s="239">
        <v>0</v>
      </c>
      <c r="AR181" s="239">
        <v>0</v>
      </c>
      <c r="AS181" s="239">
        <v>0</v>
      </c>
      <c r="AT181" s="239">
        <v>0</v>
      </c>
      <c r="AU181" s="239">
        <v>0</v>
      </c>
      <c r="AV181" s="239" t="s">
        <v>138</v>
      </c>
      <c r="AW181" s="239" t="s">
        <v>138</v>
      </c>
      <c r="AX181" s="239">
        <v>0</v>
      </c>
      <c r="AY181" s="239">
        <v>0</v>
      </c>
      <c r="AZ181" s="239">
        <v>0</v>
      </c>
      <c r="BA181" s="239">
        <v>0</v>
      </c>
      <c r="BB181" s="239">
        <v>0</v>
      </c>
      <c r="BC181" s="239">
        <v>0</v>
      </c>
      <c r="BD181" s="239">
        <v>0</v>
      </c>
      <c r="BE181" s="239">
        <v>0</v>
      </c>
      <c r="BF181" s="239">
        <v>0</v>
      </c>
      <c r="BG181" s="239">
        <v>0</v>
      </c>
      <c r="BH181" s="239">
        <v>0</v>
      </c>
      <c r="BI181" s="239">
        <v>0</v>
      </c>
      <c r="BJ181" s="239">
        <v>0</v>
      </c>
      <c r="BK181" s="239">
        <v>0</v>
      </c>
      <c r="BL181" s="239">
        <v>0</v>
      </c>
      <c r="BM181" s="239">
        <v>0</v>
      </c>
      <c r="BN181" s="239">
        <v>0</v>
      </c>
      <c r="BO181" s="239">
        <v>0</v>
      </c>
      <c r="BP181" s="239">
        <v>0</v>
      </c>
      <c r="BQ181" s="239">
        <v>0</v>
      </c>
      <c r="BR181" s="239">
        <v>0</v>
      </c>
      <c r="BS181" s="239">
        <v>0</v>
      </c>
      <c r="BT181" s="239">
        <v>0</v>
      </c>
      <c r="BU181" s="239">
        <v>0</v>
      </c>
      <c r="BV181" s="239">
        <v>0</v>
      </c>
      <c r="BW181" s="239">
        <v>0</v>
      </c>
      <c r="BX181" s="239">
        <v>0</v>
      </c>
      <c r="BY181" s="239">
        <v>0</v>
      </c>
      <c r="BZ181" s="239">
        <v>0</v>
      </c>
      <c r="CA181" s="239">
        <v>0</v>
      </c>
      <c r="CB181" s="239">
        <v>0</v>
      </c>
      <c r="CC181" s="239">
        <v>0</v>
      </c>
      <c r="CD181" s="239">
        <v>0</v>
      </c>
      <c r="CE181" s="239">
        <v>0</v>
      </c>
      <c r="CF181" s="239">
        <v>0</v>
      </c>
      <c r="CG181" s="239">
        <v>0</v>
      </c>
      <c r="CH181" s="239">
        <v>0</v>
      </c>
      <c r="CI181" s="239">
        <v>0</v>
      </c>
      <c r="CJ181" s="392">
        <v>0</v>
      </c>
      <c r="CK181" s="237"/>
      <c r="CL181" s="237"/>
    </row>
    <row r="182" spans="1:90" hidden="1" x14ac:dyDescent="0.2">
      <c r="A182" s="620"/>
      <c r="B182" s="238" t="s">
        <v>2071</v>
      </c>
      <c r="C182" s="429" t="s">
        <v>751</v>
      </c>
      <c r="D182" s="239"/>
      <c r="E182" s="429"/>
      <c r="F182" s="445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445"/>
      <c r="V182" s="445"/>
      <c r="W182" s="239"/>
      <c r="X182" s="239"/>
      <c r="Y182" s="239"/>
      <c r="Z182" s="239"/>
      <c r="AA182" s="239"/>
      <c r="AB182" s="445"/>
      <c r="AC182" s="239"/>
      <c r="AD182" s="239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>
        <v>0</v>
      </c>
      <c r="AP182" s="239">
        <v>0</v>
      </c>
      <c r="AQ182" s="239">
        <v>0</v>
      </c>
      <c r="AR182" s="239">
        <v>0</v>
      </c>
      <c r="AS182" s="239">
        <v>0</v>
      </c>
      <c r="AT182" s="239">
        <v>0</v>
      </c>
      <c r="AU182" s="239">
        <v>0</v>
      </c>
      <c r="AV182" s="239">
        <v>0</v>
      </c>
      <c r="AW182" s="239">
        <v>0</v>
      </c>
      <c r="AX182" s="239">
        <v>0</v>
      </c>
      <c r="AY182" s="239">
        <v>0</v>
      </c>
      <c r="AZ182" s="239">
        <v>0</v>
      </c>
      <c r="BA182" s="239">
        <v>0</v>
      </c>
      <c r="BB182" s="239">
        <v>0</v>
      </c>
      <c r="BC182" s="239">
        <v>0</v>
      </c>
      <c r="BD182" s="239">
        <v>0</v>
      </c>
      <c r="BE182" s="239">
        <v>0</v>
      </c>
      <c r="BF182" s="239">
        <v>0</v>
      </c>
      <c r="BG182" s="239">
        <v>0</v>
      </c>
      <c r="BH182" s="239">
        <v>0</v>
      </c>
      <c r="BI182" s="239">
        <v>0</v>
      </c>
      <c r="BJ182" s="239">
        <v>0</v>
      </c>
      <c r="BK182" s="239">
        <v>0</v>
      </c>
      <c r="BL182" s="239">
        <v>0</v>
      </c>
      <c r="BM182" s="239">
        <v>0</v>
      </c>
      <c r="BN182" s="239">
        <v>0</v>
      </c>
      <c r="BO182" s="239">
        <v>0</v>
      </c>
      <c r="BP182" s="239">
        <v>0</v>
      </c>
      <c r="BQ182" s="239">
        <v>0</v>
      </c>
      <c r="BR182" s="239">
        <v>0</v>
      </c>
      <c r="BS182" s="239">
        <v>0</v>
      </c>
      <c r="BT182" s="239">
        <v>0</v>
      </c>
      <c r="BU182" s="239">
        <v>0</v>
      </c>
      <c r="BV182" s="239">
        <v>0</v>
      </c>
      <c r="BW182" s="239">
        <v>0</v>
      </c>
      <c r="BX182" s="239">
        <v>0</v>
      </c>
      <c r="BY182" s="239">
        <v>0</v>
      </c>
      <c r="BZ182" s="239">
        <v>0</v>
      </c>
      <c r="CA182" s="239">
        <v>0</v>
      </c>
      <c r="CB182" s="239">
        <v>0</v>
      </c>
      <c r="CC182" s="239">
        <v>0</v>
      </c>
      <c r="CD182" s="239">
        <v>0</v>
      </c>
      <c r="CE182" s="239">
        <v>0</v>
      </c>
      <c r="CF182" s="239">
        <v>0</v>
      </c>
      <c r="CG182" s="239">
        <v>0</v>
      </c>
      <c r="CH182" s="239">
        <v>0</v>
      </c>
      <c r="CI182" s="239">
        <v>0</v>
      </c>
      <c r="CJ182" s="392">
        <v>0</v>
      </c>
      <c r="CK182" s="237"/>
      <c r="CL182" s="237"/>
    </row>
    <row r="183" spans="1:90" hidden="1" x14ac:dyDescent="0.2">
      <c r="A183" s="620"/>
      <c r="B183" s="238" t="s">
        <v>2058</v>
      </c>
      <c r="C183" s="429" t="s">
        <v>2057</v>
      </c>
      <c r="D183" s="239"/>
      <c r="E183" s="429"/>
      <c r="F183" s="445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445"/>
      <c r="V183" s="445"/>
      <c r="W183" s="239"/>
      <c r="X183" s="239"/>
      <c r="Y183" s="239"/>
      <c r="Z183" s="239"/>
      <c r="AA183" s="239"/>
      <c r="AB183" s="445"/>
      <c r="AC183" s="239"/>
      <c r="AD183" s="239">
        <v>0</v>
      </c>
      <c r="AE183" s="239">
        <v>0</v>
      </c>
      <c r="AF183" s="239">
        <v>0</v>
      </c>
      <c r="AG183" s="239">
        <v>0</v>
      </c>
      <c r="AH183" s="239">
        <v>0</v>
      </c>
      <c r="AI183" s="239">
        <v>0</v>
      </c>
      <c r="AJ183" s="239">
        <v>0</v>
      </c>
      <c r="AK183" s="239">
        <v>0</v>
      </c>
      <c r="AL183" s="239">
        <v>0</v>
      </c>
      <c r="AM183" s="239">
        <v>0</v>
      </c>
      <c r="AN183" s="239">
        <v>0</v>
      </c>
      <c r="AO183" s="239">
        <v>0</v>
      </c>
      <c r="AP183" s="239">
        <v>0</v>
      </c>
      <c r="AQ183" s="239">
        <v>0</v>
      </c>
      <c r="AR183" s="239">
        <v>0</v>
      </c>
      <c r="AS183" s="239">
        <v>0</v>
      </c>
      <c r="AT183" s="239">
        <v>0</v>
      </c>
      <c r="AU183" s="239">
        <v>0</v>
      </c>
      <c r="AV183" s="239">
        <v>0</v>
      </c>
      <c r="AW183" s="239">
        <v>0</v>
      </c>
      <c r="AX183" s="239">
        <v>0</v>
      </c>
      <c r="AY183" s="239">
        <v>0</v>
      </c>
      <c r="AZ183" s="239">
        <v>0</v>
      </c>
      <c r="BA183" s="239">
        <v>0</v>
      </c>
      <c r="BB183" s="239"/>
      <c r="BC183" s="239"/>
      <c r="BD183" s="239"/>
      <c r="BE183" s="239" t="s">
        <v>138</v>
      </c>
      <c r="BF183" s="239">
        <v>0</v>
      </c>
      <c r="BG183" s="239">
        <v>0</v>
      </c>
      <c r="BH183" s="239">
        <v>0</v>
      </c>
      <c r="BI183" s="239">
        <v>0</v>
      </c>
      <c r="BJ183" s="239">
        <v>0</v>
      </c>
      <c r="BK183" s="239">
        <v>0</v>
      </c>
      <c r="BL183" s="239">
        <v>0</v>
      </c>
      <c r="BM183" s="239">
        <v>0</v>
      </c>
      <c r="BN183" s="239">
        <v>0</v>
      </c>
      <c r="BO183" s="239">
        <v>0</v>
      </c>
      <c r="BP183" s="239">
        <v>0</v>
      </c>
      <c r="BQ183" s="239">
        <v>0</v>
      </c>
      <c r="BR183" s="239">
        <v>0</v>
      </c>
      <c r="BS183" s="239">
        <v>0</v>
      </c>
      <c r="BT183" s="239">
        <v>0</v>
      </c>
      <c r="BU183" s="239">
        <v>0</v>
      </c>
      <c r="BV183" s="239">
        <v>0</v>
      </c>
      <c r="BW183" s="239">
        <v>0</v>
      </c>
      <c r="BX183" s="239">
        <v>0</v>
      </c>
      <c r="BY183" s="239">
        <v>0</v>
      </c>
      <c r="BZ183" s="239">
        <v>0</v>
      </c>
      <c r="CA183" s="239">
        <v>0</v>
      </c>
      <c r="CB183" s="239">
        <v>0</v>
      </c>
      <c r="CC183" s="239">
        <v>0</v>
      </c>
      <c r="CD183" s="239">
        <v>0</v>
      </c>
      <c r="CE183" s="239">
        <v>0</v>
      </c>
      <c r="CF183" s="239">
        <v>0</v>
      </c>
      <c r="CG183" s="239">
        <v>0</v>
      </c>
      <c r="CH183" s="239">
        <v>0</v>
      </c>
      <c r="CI183" s="239">
        <v>0</v>
      </c>
      <c r="CJ183" s="392">
        <v>0</v>
      </c>
      <c r="CK183" s="237"/>
      <c r="CL183" s="237"/>
    </row>
    <row r="184" spans="1:90" hidden="1" x14ac:dyDescent="0.2">
      <c r="A184" s="620"/>
      <c r="B184" s="238" t="s">
        <v>2110</v>
      </c>
      <c r="C184" s="429" t="s">
        <v>752</v>
      </c>
      <c r="D184" s="239"/>
      <c r="E184" s="429"/>
      <c r="F184" s="445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445"/>
      <c r="V184" s="445"/>
      <c r="W184" s="239"/>
      <c r="X184" s="239"/>
      <c r="Y184" s="239"/>
      <c r="Z184" s="239"/>
      <c r="AA184" s="239"/>
      <c r="AB184" s="445"/>
      <c r="AC184" s="239"/>
      <c r="AD184" s="239">
        <v>0</v>
      </c>
      <c r="AE184" s="239">
        <v>0</v>
      </c>
      <c r="AF184" s="239">
        <v>0</v>
      </c>
      <c r="AG184" s="239">
        <v>0</v>
      </c>
      <c r="AH184" s="239">
        <v>0</v>
      </c>
      <c r="AI184" s="239">
        <v>0</v>
      </c>
      <c r="AJ184" s="239">
        <v>0</v>
      </c>
      <c r="AK184" s="239">
        <v>0</v>
      </c>
      <c r="AL184" s="239">
        <v>0</v>
      </c>
      <c r="AM184" s="239">
        <v>0</v>
      </c>
      <c r="AN184" s="239">
        <v>0</v>
      </c>
      <c r="AO184" s="239">
        <v>0</v>
      </c>
      <c r="AP184" s="239">
        <v>0</v>
      </c>
      <c r="AQ184" s="239">
        <v>0</v>
      </c>
      <c r="AR184" s="239">
        <v>0</v>
      </c>
      <c r="AS184" s="239">
        <v>0</v>
      </c>
      <c r="AT184" s="239">
        <v>0</v>
      </c>
      <c r="AU184" s="239">
        <v>0</v>
      </c>
      <c r="AV184" s="239">
        <v>0</v>
      </c>
      <c r="AW184" s="239">
        <v>0</v>
      </c>
      <c r="AX184" s="239">
        <v>0</v>
      </c>
      <c r="AY184" s="239">
        <v>0</v>
      </c>
      <c r="AZ184" s="239">
        <v>0</v>
      </c>
      <c r="BA184" s="239">
        <v>0</v>
      </c>
      <c r="BB184" s="239">
        <v>0</v>
      </c>
      <c r="BC184" s="239">
        <v>0</v>
      </c>
      <c r="BD184" s="239">
        <v>0</v>
      </c>
      <c r="BE184" s="239">
        <v>0</v>
      </c>
      <c r="BF184" s="239">
        <v>0</v>
      </c>
      <c r="BG184" s="239">
        <v>0</v>
      </c>
      <c r="BH184" s="239">
        <v>0</v>
      </c>
      <c r="BI184" s="239">
        <v>0</v>
      </c>
      <c r="BJ184" s="239">
        <v>0</v>
      </c>
      <c r="BK184" s="239">
        <v>0</v>
      </c>
      <c r="BL184" s="239">
        <v>0</v>
      </c>
      <c r="BM184" s="239">
        <v>0</v>
      </c>
      <c r="BN184" s="239">
        <v>0</v>
      </c>
      <c r="BO184" s="239">
        <v>0</v>
      </c>
      <c r="BP184" s="239">
        <v>0</v>
      </c>
      <c r="BQ184" s="239">
        <v>0</v>
      </c>
      <c r="BR184" s="239">
        <v>0</v>
      </c>
      <c r="BS184" s="239">
        <v>0</v>
      </c>
      <c r="BT184" s="239">
        <v>0</v>
      </c>
      <c r="BU184" s="239">
        <v>0</v>
      </c>
      <c r="BV184" s="239">
        <v>0</v>
      </c>
      <c r="BW184" s="239">
        <v>0</v>
      </c>
      <c r="BX184" s="239">
        <v>0</v>
      </c>
      <c r="BY184" s="239">
        <v>0</v>
      </c>
      <c r="BZ184" s="239">
        <v>0</v>
      </c>
      <c r="CA184" s="239">
        <v>0</v>
      </c>
      <c r="CB184" s="239">
        <v>0</v>
      </c>
      <c r="CC184" s="239">
        <v>0</v>
      </c>
      <c r="CD184" s="239">
        <v>0</v>
      </c>
      <c r="CE184" s="239">
        <v>0</v>
      </c>
      <c r="CF184" s="239">
        <v>0</v>
      </c>
      <c r="CG184" s="239">
        <v>0</v>
      </c>
      <c r="CH184" s="239">
        <v>0</v>
      </c>
      <c r="CI184" s="239">
        <v>0</v>
      </c>
      <c r="CJ184" s="392">
        <v>0</v>
      </c>
      <c r="CK184" s="237" t="s">
        <v>21</v>
      </c>
      <c r="CL184" s="237"/>
    </row>
    <row r="185" spans="1:90" hidden="1" x14ac:dyDescent="0.2">
      <c r="A185" s="620"/>
      <c r="B185" s="238" t="s">
        <v>2048</v>
      </c>
      <c r="C185" s="429" t="s">
        <v>2047</v>
      </c>
      <c r="D185" s="239"/>
      <c r="E185" s="429"/>
      <c r="F185" s="445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445"/>
      <c r="V185" s="445"/>
      <c r="W185" s="239"/>
      <c r="X185" s="239"/>
      <c r="Y185" s="239"/>
      <c r="Z185" s="239"/>
      <c r="AA185" s="239"/>
      <c r="AB185" s="445"/>
      <c r="AC185" s="239"/>
      <c r="AD185" s="239">
        <v>0</v>
      </c>
      <c r="AE185" s="239">
        <v>0</v>
      </c>
      <c r="AF185" s="239">
        <v>0</v>
      </c>
      <c r="AG185" s="239">
        <v>0</v>
      </c>
      <c r="AH185" s="239">
        <v>0</v>
      </c>
      <c r="AI185" s="239">
        <v>0</v>
      </c>
      <c r="AJ185" s="239">
        <v>0</v>
      </c>
      <c r="AK185" s="239">
        <v>0</v>
      </c>
      <c r="AL185" s="239">
        <v>0</v>
      </c>
      <c r="AM185" s="239">
        <v>0</v>
      </c>
      <c r="AN185" s="239">
        <v>0</v>
      </c>
      <c r="AO185" s="239">
        <v>0</v>
      </c>
      <c r="AP185" s="239">
        <v>0</v>
      </c>
      <c r="AQ185" s="239">
        <v>0</v>
      </c>
      <c r="AR185" s="239">
        <v>0</v>
      </c>
      <c r="AS185" s="239">
        <v>0</v>
      </c>
      <c r="AT185" s="239">
        <v>0</v>
      </c>
      <c r="AU185" s="239">
        <v>0</v>
      </c>
      <c r="AV185" s="239">
        <v>0</v>
      </c>
      <c r="AW185" s="239">
        <v>0</v>
      </c>
      <c r="AX185" s="239">
        <v>0</v>
      </c>
      <c r="AY185" s="239">
        <v>0</v>
      </c>
      <c r="AZ185" s="239">
        <v>0</v>
      </c>
      <c r="BA185" s="239">
        <v>0</v>
      </c>
      <c r="BB185" s="239">
        <v>0</v>
      </c>
      <c r="BC185" s="239">
        <v>0</v>
      </c>
      <c r="BD185" s="239">
        <v>0</v>
      </c>
      <c r="BE185" s="239">
        <v>0</v>
      </c>
      <c r="BF185" s="239">
        <v>0</v>
      </c>
      <c r="BG185" s="239">
        <v>0</v>
      </c>
      <c r="BH185" s="239">
        <v>0</v>
      </c>
      <c r="BI185" s="239">
        <v>0</v>
      </c>
      <c r="BJ185" s="239">
        <v>0</v>
      </c>
      <c r="BK185" s="239">
        <v>0</v>
      </c>
      <c r="BL185" s="239">
        <v>0</v>
      </c>
      <c r="BM185" s="239">
        <v>0</v>
      </c>
      <c r="BN185" s="239">
        <v>0</v>
      </c>
      <c r="BO185" s="239">
        <v>0</v>
      </c>
      <c r="BP185" s="239">
        <v>0</v>
      </c>
      <c r="BQ185" s="239">
        <v>0</v>
      </c>
      <c r="BR185" s="239">
        <v>0</v>
      </c>
      <c r="BS185" s="239">
        <v>0</v>
      </c>
      <c r="BT185" s="239">
        <v>0</v>
      </c>
      <c r="BU185" s="239">
        <v>0</v>
      </c>
      <c r="BV185" s="239">
        <v>0</v>
      </c>
      <c r="BW185" s="239">
        <v>0</v>
      </c>
      <c r="BX185" s="239">
        <v>0</v>
      </c>
      <c r="BY185" s="239">
        <v>0</v>
      </c>
      <c r="BZ185" s="239">
        <v>0</v>
      </c>
      <c r="CA185" s="239">
        <v>0</v>
      </c>
      <c r="CB185" s="239">
        <v>0</v>
      </c>
      <c r="CC185" s="239">
        <v>0</v>
      </c>
      <c r="CD185" s="239">
        <v>0</v>
      </c>
      <c r="CE185" s="239">
        <v>0</v>
      </c>
      <c r="CF185" s="239">
        <v>0</v>
      </c>
      <c r="CG185" s="239">
        <v>0</v>
      </c>
      <c r="CH185" s="239">
        <v>0</v>
      </c>
      <c r="CI185" s="239">
        <v>0</v>
      </c>
      <c r="CJ185" s="392">
        <v>0</v>
      </c>
      <c r="CK185" s="237"/>
      <c r="CL185" s="237"/>
    </row>
    <row r="186" spans="1:90" hidden="1" x14ac:dyDescent="0.2">
      <c r="A186" s="620"/>
      <c r="B186" s="238" t="s">
        <v>2134</v>
      </c>
      <c r="C186" s="429" t="s">
        <v>2062</v>
      </c>
      <c r="D186" s="239"/>
      <c r="E186" s="429"/>
      <c r="F186" s="445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445"/>
      <c r="V186" s="445"/>
      <c r="W186" s="239"/>
      <c r="X186" s="239"/>
      <c r="Y186" s="239"/>
      <c r="Z186" s="239"/>
      <c r="AA186" s="239"/>
      <c r="AB186" s="445"/>
      <c r="AC186" s="239"/>
      <c r="AD186" s="239">
        <v>0</v>
      </c>
      <c r="AE186" s="239">
        <v>0</v>
      </c>
      <c r="AF186" s="239">
        <v>0</v>
      </c>
      <c r="AG186" s="239">
        <v>0</v>
      </c>
      <c r="AH186" s="239">
        <v>0</v>
      </c>
      <c r="AI186" s="239">
        <v>0</v>
      </c>
      <c r="AJ186" s="239">
        <v>0</v>
      </c>
      <c r="AK186" s="239">
        <v>0</v>
      </c>
      <c r="AL186" s="239">
        <v>0</v>
      </c>
      <c r="AM186" s="239">
        <v>0</v>
      </c>
      <c r="AN186" s="239">
        <v>0</v>
      </c>
      <c r="AO186" s="239">
        <v>0</v>
      </c>
      <c r="AP186" s="239">
        <v>0</v>
      </c>
      <c r="AQ186" s="239">
        <v>0</v>
      </c>
      <c r="AR186" s="239">
        <v>0</v>
      </c>
      <c r="AS186" s="239">
        <v>0</v>
      </c>
      <c r="AT186" s="239">
        <v>0</v>
      </c>
      <c r="AU186" s="239">
        <v>0</v>
      </c>
      <c r="AV186" s="239">
        <v>0</v>
      </c>
      <c r="AW186" s="239">
        <v>0</v>
      </c>
      <c r="AX186" s="239">
        <v>0</v>
      </c>
      <c r="AY186" s="239">
        <v>0</v>
      </c>
      <c r="AZ186" s="239">
        <v>0</v>
      </c>
      <c r="BA186" s="239">
        <v>0</v>
      </c>
      <c r="BB186" s="239">
        <v>0</v>
      </c>
      <c r="BC186" s="239">
        <v>0</v>
      </c>
      <c r="BD186" s="239">
        <v>0</v>
      </c>
      <c r="BE186" s="239">
        <v>0</v>
      </c>
      <c r="BF186" s="239">
        <v>0</v>
      </c>
      <c r="BG186" s="239">
        <v>0</v>
      </c>
      <c r="BH186" s="239">
        <v>0</v>
      </c>
      <c r="BI186" s="239">
        <v>0</v>
      </c>
      <c r="BJ186" s="239">
        <v>0</v>
      </c>
      <c r="BK186" s="239">
        <v>0</v>
      </c>
      <c r="BL186" s="239">
        <v>0</v>
      </c>
      <c r="BM186" s="239">
        <v>0</v>
      </c>
      <c r="BN186" s="239">
        <v>0</v>
      </c>
      <c r="BO186" s="239">
        <v>0</v>
      </c>
      <c r="BP186" s="239">
        <v>0</v>
      </c>
      <c r="BQ186" s="239">
        <v>0</v>
      </c>
      <c r="BR186" s="239">
        <v>0</v>
      </c>
      <c r="BS186" s="239">
        <v>0</v>
      </c>
      <c r="BT186" s="239">
        <v>0</v>
      </c>
      <c r="BU186" s="239">
        <v>0</v>
      </c>
      <c r="BV186" s="239">
        <v>0</v>
      </c>
      <c r="BW186" s="239">
        <v>0</v>
      </c>
      <c r="BX186" s="239">
        <v>0</v>
      </c>
      <c r="BY186" s="239">
        <v>0</v>
      </c>
      <c r="BZ186" s="239">
        <v>0</v>
      </c>
      <c r="CA186" s="239">
        <v>0</v>
      </c>
      <c r="CB186" s="239">
        <v>0</v>
      </c>
      <c r="CC186" s="239">
        <v>0</v>
      </c>
      <c r="CD186" s="239">
        <v>0</v>
      </c>
      <c r="CE186" s="239">
        <v>0</v>
      </c>
      <c r="CF186" s="239">
        <v>0</v>
      </c>
      <c r="CG186" s="239">
        <v>0</v>
      </c>
      <c r="CH186" s="239">
        <v>0</v>
      </c>
      <c r="CI186" s="239">
        <v>0</v>
      </c>
      <c r="CJ186" s="392">
        <v>0</v>
      </c>
      <c r="CK186" s="237"/>
      <c r="CL186" s="237"/>
    </row>
    <row r="187" spans="1:90" hidden="1" x14ac:dyDescent="0.2">
      <c r="A187" s="620"/>
      <c r="B187" s="238" t="s">
        <v>2088</v>
      </c>
      <c r="C187" s="429" t="s">
        <v>2087</v>
      </c>
      <c r="D187" s="239">
        <v>0</v>
      </c>
      <c r="E187" s="429">
        <v>0</v>
      </c>
      <c r="F187" s="445">
        <v>0</v>
      </c>
      <c r="G187" s="239">
        <v>0</v>
      </c>
      <c r="H187" s="239">
        <v>0</v>
      </c>
      <c r="I187" s="239">
        <v>0</v>
      </c>
      <c r="J187" s="239">
        <v>0</v>
      </c>
      <c r="K187" s="239">
        <v>0</v>
      </c>
      <c r="L187" s="239">
        <v>0</v>
      </c>
      <c r="M187" s="239">
        <v>0</v>
      </c>
      <c r="N187" s="239">
        <v>0</v>
      </c>
      <c r="O187" s="239">
        <v>0</v>
      </c>
      <c r="P187" s="239">
        <v>0</v>
      </c>
      <c r="Q187" s="239">
        <v>0</v>
      </c>
      <c r="R187" s="239">
        <v>0</v>
      </c>
      <c r="S187" s="239">
        <v>0</v>
      </c>
      <c r="T187" s="239">
        <v>0</v>
      </c>
      <c r="U187" s="445">
        <v>0</v>
      </c>
      <c r="V187" s="445">
        <v>0</v>
      </c>
      <c r="W187" s="239">
        <v>0</v>
      </c>
      <c r="X187" s="239">
        <v>0</v>
      </c>
      <c r="Y187" s="239">
        <v>0</v>
      </c>
      <c r="Z187" s="239">
        <v>0</v>
      </c>
      <c r="AA187" s="239">
        <v>0</v>
      </c>
      <c r="AB187" s="445">
        <v>0</v>
      </c>
      <c r="AC187" s="239">
        <v>0</v>
      </c>
      <c r="AD187" s="239">
        <v>0</v>
      </c>
      <c r="AE187" s="239">
        <v>0</v>
      </c>
      <c r="AF187" s="239">
        <v>0</v>
      </c>
      <c r="AG187" s="239">
        <v>0</v>
      </c>
      <c r="AH187" s="239">
        <v>0</v>
      </c>
      <c r="AI187" s="239">
        <v>0</v>
      </c>
      <c r="AJ187" s="239">
        <v>0</v>
      </c>
      <c r="AK187" s="239">
        <v>0</v>
      </c>
      <c r="AL187" s="239">
        <v>0</v>
      </c>
      <c r="AM187" s="239">
        <v>0</v>
      </c>
      <c r="AN187" s="239">
        <v>0</v>
      </c>
      <c r="AO187" s="239">
        <v>0</v>
      </c>
      <c r="AP187" s="239">
        <v>0</v>
      </c>
      <c r="AQ187" s="239">
        <v>0</v>
      </c>
      <c r="AR187" s="239">
        <v>0</v>
      </c>
      <c r="AS187" s="239">
        <v>0</v>
      </c>
      <c r="AT187" s="239">
        <v>0</v>
      </c>
      <c r="AU187" s="239">
        <v>0</v>
      </c>
      <c r="AV187" s="239">
        <v>0</v>
      </c>
      <c r="AW187" s="239">
        <v>0</v>
      </c>
      <c r="AX187" s="239">
        <v>0</v>
      </c>
      <c r="AY187" s="239">
        <v>0</v>
      </c>
      <c r="AZ187" s="239">
        <v>0</v>
      </c>
      <c r="BA187" s="239">
        <v>0</v>
      </c>
      <c r="BB187" s="239">
        <v>0</v>
      </c>
      <c r="BC187" s="239">
        <v>0</v>
      </c>
      <c r="BD187" s="239">
        <v>0</v>
      </c>
      <c r="BE187" s="239">
        <v>0</v>
      </c>
      <c r="BF187" s="239">
        <v>0</v>
      </c>
      <c r="BG187" s="239">
        <v>0</v>
      </c>
      <c r="BH187" s="239">
        <v>0</v>
      </c>
      <c r="BI187" s="239">
        <v>0</v>
      </c>
      <c r="BJ187" s="239">
        <v>0</v>
      </c>
      <c r="BK187" s="239">
        <v>0</v>
      </c>
      <c r="BL187" s="239">
        <v>0</v>
      </c>
      <c r="BM187" s="239">
        <v>0</v>
      </c>
      <c r="BN187" s="239">
        <v>0</v>
      </c>
      <c r="BO187" s="239">
        <v>0</v>
      </c>
      <c r="BP187" s="239">
        <v>0</v>
      </c>
      <c r="BQ187" s="239">
        <v>0</v>
      </c>
      <c r="BR187" s="239">
        <v>0</v>
      </c>
      <c r="BS187" s="239">
        <v>0</v>
      </c>
      <c r="BT187" s="239">
        <v>0</v>
      </c>
      <c r="BU187" s="239">
        <v>0</v>
      </c>
      <c r="BV187" s="239">
        <v>0</v>
      </c>
      <c r="BW187" s="239">
        <v>0</v>
      </c>
      <c r="BX187" s="239">
        <v>0</v>
      </c>
      <c r="BY187" s="239">
        <v>0</v>
      </c>
      <c r="BZ187" s="239">
        <v>0</v>
      </c>
      <c r="CA187" s="239">
        <v>0</v>
      </c>
      <c r="CB187" s="239">
        <v>0</v>
      </c>
      <c r="CC187" s="239">
        <v>0</v>
      </c>
      <c r="CD187" s="239">
        <v>0</v>
      </c>
      <c r="CE187" s="239">
        <v>0</v>
      </c>
      <c r="CF187" s="239">
        <v>0</v>
      </c>
      <c r="CG187" s="239">
        <v>0</v>
      </c>
      <c r="CH187" s="239">
        <v>0</v>
      </c>
      <c r="CI187" s="239">
        <v>0</v>
      </c>
      <c r="CJ187" s="392">
        <v>0</v>
      </c>
      <c r="CK187" s="237"/>
      <c r="CL187" s="237"/>
    </row>
    <row r="188" spans="1:90" hidden="1" x14ac:dyDescent="0.2">
      <c r="A188" s="620"/>
      <c r="B188" s="238" t="s">
        <v>2123</v>
      </c>
      <c r="C188" s="429" t="s">
        <v>2027</v>
      </c>
      <c r="D188" s="239"/>
      <c r="E188" s="429"/>
      <c r="F188" s="445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445"/>
      <c r="V188" s="445"/>
      <c r="W188" s="239"/>
      <c r="X188" s="239"/>
      <c r="Y188" s="239"/>
      <c r="Z188" s="239"/>
      <c r="AA188" s="239"/>
      <c r="AB188" s="445"/>
      <c r="AC188" s="239"/>
      <c r="AD188" s="239">
        <v>0</v>
      </c>
      <c r="AE188" s="239">
        <v>0</v>
      </c>
      <c r="AF188" s="239">
        <v>0</v>
      </c>
      <c r="AG188" s="239">
        <v>0</v>
      </c>
      <c r="AH188" s="239">
        <v>0</v>
      </c>
      <c r="AI188" s="239">
        <v>0</v>
      </c>
      <c r="AJ188" s="239">
        <v>0</v>
      </c>
      <c r="AK188" s="239">
        <v>0</v>
      </c>
      <c r="AL188" s="239">
        <v>0</v>
      </c>
      <c r="AM188" s="239">
        <v>0</v>
      </c>
      <c r="AN188" s="239">
        <v>0</v>
      </c>
      <c r="AO188" s="239">
        <v>0</v>
      </c>
      <c r="AP188" s="239">
        <v>0</v>
      </c>
      <c r="AQ188" s="239">
        <v>0</v>
      </c>
      <c r="AR188" s="239">
        <v>0</v>
      </c>
      <c r="AS188" s="239">
        <v>0</v>
      </c>
      <c r="AT188" s="239">
        <v>0</v>
      </c>
      <c r="AU188" s="239">
        <v>0</v>
      </c>
      <c r="AV188" s="239">
        <v>0</v>
      </c>
      <c r="AW188" s="239">
        <v>0</v>
      </c>
      <c r="AX188" s="239">
        <v>0</v>
      </c>
      <c r="AY188" s="239">
        <v>0</v>
      </c>
      <c r="AZ188" s="239">
        <v>0</v>
      </c>
      <c r="BA188" s="239">
        <v>0</v>
      </c>
      <c r="BB188" s="239">
        <v>0</v>
      </c>
      <c r="BC188" s="239">
        <v>0</v>
      </c>
      <c r="BD188" s="239">
        <v>0</v>
      </c>
      <c r="BE188" s="239">
        <v>0</v>
      </c>
      <c r="BF188" s="239">
        <v>0</v>
      </c>
      <c r="BG188" s="239">
        <v>0</v>
      </c>
      <c r="BH188" s="239">
        <v>0</v>
      </c>
      <c r="BI188" s="239">
        <v>0</v>
      </c>
      <c r="BJ188" s="239">
        <v>0</v>
      </c>
      <c r="BK188" s="239">
        <v>0</v>
      </c>
      <c r="BL188" s="239">
        <v>0</v>
      </c>
      <c r="BM188" s="239">
        <v>0</v>
      </c>
      <c r="BN188" s="239">
        <v>0</v>
      </c>
      <c r="BO188" s="239">
        <v>0</v>
      </c>
      <c r="BP188" s="239">
        <v>0</v>
      </c>
      <c r="BQ188" s="239">
        <v>0</v>
      </c>
      <c r="BR188" s="239">
        <v>0</v>
      </c>
      <c r="BS188" s="239">
        <v>0</v>
      </c>
      <c r="BT188" s="239">
        <v>0</v>
      </c>
      <c r="BU188" s="239">
        <v>0</v>
      </c>
      <c r="BV188" s="239">
        <v>0</v>
      </c>
      <c r="BW188" s="239">
        <v>0</v>
      </c>
      <c r="BX188" s="239">
        <v>0</v>
      </c>
      <c r="BY188" s="239">
        <v>0</v>
      </c>
      <c r="BZ188" s="239">
        <v>0</v>
      </c>
      <c r="CA188" s="239">
        <v>0</v>
      </c>
      <c r="CB188" s="239">
        <v>0</v>
      </c>
      <c r="CC188" s="239">
        <v>0</v>
      </c>
      <c r="CD188" s="239">
        <v>0</v>
      </c>
      <c r="CE188" s="239">
        <v>0</v>
      </c>
      <c r="CF188" s="239">
        <v>0</v>
      </c>
      <c r="CG188" s="239">
        <v>0</v>
      </c>
      <c r="CH188" s="239">
        <v>0</v>
      </c>
      <c r="CI188" s="239">
        <v>0</v>
      </c>
      <c r="CJ188" s="392">
        <v>0</v>
      </c>
      <c r="CK188" s="237"/>
      <c r="CL188" s="237"/>
    </row>
    <row r="189" spans="1:90" x14ac:dyDescent="0.2">
      <c r="A189" s="620"/>
      <c r="B189" s="238" t="s">
        <v>2135</v>
      </c>
      <c r="C189" s="429" t="s">
        <v>2030</v>
      </c>
      <c r="D189" s="239"/>
      <c r="E189" s="429"/>
      <c r="F189" s="445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445"/>
      <c r="V189" s="445"/>
      <c r="W189" s="239"/>
      <c r="X189" s="239"/>
      <c r="Y189" s="239"/>
      <c r="Z189" s="239"/>
      <c r="AA189" s="239"/>
      <c r="AB189" s="445"/>
      <c r="AC189" s="239"/>
      <c r="AD189" s="239">
        <v>0</v>
      </c>
      <c r="AE189" s="239">
        <v>0</v>
      </c>
      <c r="AF189" s="239">
        <v>0</v>
      </c>
      <c r="AG189" s="239">
        <v>0</v>
      </c>
      <c r="AH189" s="239">
        <v>0</v>
      </c>
      <c r="AI189" s="239">
        <v>0</v>
      </c>
      <c r="AJ189" s="239">
        <v>0</v>
      </c>
      <c r="AK189" s="239">
        <v>0</v>
      </c>
      <c r="AL189" s="239">
        <v>0</v>
      </c>
      <c r="AM189" s="239">
        <v>0</v>
      </c>
      <c r="AN189" s="239">
        <v>0</v>
      </c>
      <c r="AO189" s="239">
        <v>0</v>
      </c>
      <c r="AP189" s="239">
        <v>0</v>
      </c>
      <c r="AQ189" s="239">
        <v>0</v>
      </c>
      <c r="AR189" s="239">
        <v>0</v>
      </c>
      <c r="AS189" s="239">
        <v>0</v>
      </c>
      <c r="AT189" s="239">
        <v>0</v>
      </c>
      <c r="AU189" s="239">
        <v>0</v>
      </c>
      <c r="AV189" s="239">
        <v>0</v>
      </c>
      <c r="AW189" s="239" t="s">
        <v>138</v>
      </c>
      <c r="AX189" s="239">
        <v>0</v>
      </c>
      <c r="AY189" s="239">
        <v>0</v>
      </c>
      <c r="AZ189" s="239">
        <v>0</v>
      </c>
      <c r="BA189" s="239">
        <v>0</v>
      </c>
      <c r="BB189" s="239">
        <v>0</v>
      </c>
      <c r="BC189" s="239">
        <v>0</v>
      </c>
      <c r="BD189" s="239">
        <v>0</v>
      </c>
      <c r="BE189" s="239">
        <v>0</v>
      </c>
      <c r="BF189" s="239">
        <v>0</v>
      </c>
      <c r="BG189" s="239">
        <v>0</v>
      </c>
      <c r="BH189" s="239">
        <v>0</v>
      </c>
      <c r="BI189" s="239">
        <v>7105544</v>
      </c>
      <c r="BJ189" s="239">
        <v>8395050</v>
      </c>
      <c r="BK189" s="239">
        <v>13395050</v>
      </c>
      <c r="BL189" s="239">
        <v>13620042</v>
      </c>
      <c r="BM189" s="239">
        <v>0</v>
      </c>
      <c r="BN189" s="239">
        <v>0</v>
      </c>
      <c r="BO189" s="239">
        <v>375925440</v>
      </c>
      <c r="BP189" s="239">
        <v>279500</v>
      </c>
      <c r="BQ189" s="239">
        <v>0</v>
      </c>
      <c r="BR189" s="239">
        <v>0</v>
      </c>
      <c r="BS189" s="239">
        <v>0</v>
      </c>
      <c r="BT189" s="239">
        <v>0</v>
      </c>
      <c r="BU189" s="239">
        <v>0</v>
      </c>
      <c r="BV189" s="239">
        <v>0</v>
      </c>
      <c r="BW189" s="239">
        <v>0</v>
      </c>
      <c r="BX189" s="239">
        <v>0</v>
      </c>
      <c r="BY189" s="239">
        <v>0</v>
      </c>
      <c r="BZ189" s="239">
        <v>0</v>
      </c>
      <c r="CA189" s="239">
        <v>0</v>
      </c>
      <c r="CB189" s="239">
        <v>0</v>
      </c>
      <c r="CC189" s="239">
        <v>0</v>
      </c>
      <c r="CD189" s="239">
        <v>0</v>
      </c>
      <c r="CE189" s="239">
        <v>0</v>
      </c>
      <c r="CF189" s="239">
        <v>0</v>
      </c>
      <c r="CG189" s="239">
        <v>0</v>
      </c>
      <c r="CH189" s="239">
        <v>0</v>
      </c>
      <c r="CI189" s="239">
        <v>0</v>
      </c>
      <c r="CJ189" s="392">
        <v>418720626</v>
      </c>
      <c r="CK189" s="237"/>
      <c r="CL189" s="237"/>
    </row>
    <row r="190" spans="1:90" hidden="1" x14ac:dyDescent="0.2">
      <c r="A190" s="620"/>
      <c r="B190" s="238" t="s">
        <v>2136</v>
      </c>
      <c r="C190" s="429" t="s">
        <v>753</v>
      </c>
      <c r="D190" s="239"/>
      <c r="E190" s="429"/>
      <c r="F190" s="445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445"/>
      <c r="V190" s="445"/>
      <c r="W190" s="239"/>
      <c r="X190" s="239"/>
      <c r="Y190" s="239"/>
      <c r="Z190" s="239"/>
      <c r="AA190" s="239"/>
      <c r="AB190" s="445"/>
      <c r="AC190" s="239"/>
      <c r="AD190" s="239">
        <v>0</v>
      </c>
      <c r="AE190" s="239">
        <v>0</v>
      </c>
      <c r="AF190" s="239">
        <v>0</v>
      </c>
      <c r="AG190" s="239">
        <v>0</v>
      </c>
      <c r="AH190" s="239">
        <v>0</v>
      </c>
      <c r="AI190" s="239">
        <v>0</v>
      </c>
      <c r="AJ190" s="239">
        <v>0</v>
      </c>
      <c r="AK190" s="239">
        <v>0</v>
      </c>
      <c r="AL190" s="239">
        <v>0</v>
      </c>
      <c r="AM190" s="239">
        <v>0</v>
      </c>
      <c r="AN190" s="239">
        <v>0</v>
      </c>
      <c r="AO190" s="239">
        <v>0</v>
      </c>
      <c r="AP190" s="239">
        <v>0</v>
      </c>
      <c r="AQ190" s="239">
        <v>0</v>
      </c>
      <c r="AR190" s="239">
        <v>0</v>
      </c>
      <c r="AS190" s="239">
        <v>0</v>
      </c>
      <c r="AT190" s="239">
        <v>0</v>
      </c>
      <c r="AU190" s="239">
        <v>0</v>
      </c>
      <c r="AV190" s="239">
        <v>0</v>
      </c>
      <c r="AW190" s="239">
        <v>0</v>
      </c>
      <c r="AX190" s="239">
        <v>0</v>
      </c>
      <c r="AY190" s="239">
        <v>0</v>
      </c>
      <c r="AZ190" s="239">
        <v>0</v>
      </c>
      <c r="BA190" s="239">
        <v>0</v>
      </c>
      <c r="BB190" s="239" t="s">
        <v>138</v>
      </c>
      <c r="BC190" s="239">
        <v>0</v>
      </c>
      <c r="BD190" s="239">
        <v>0</v>
      </c>
      <c r="BE190" s="239" t="s">
        <v>138</v>
      </c>
      <c r="BF190" s="239">
        <v>0</v>
      </c>
      <c r="BG190" s="239">
        <v>0</v>
      </c>
      <c r="BH190" s="239">
        <v>0</v>
      </c>
      <c r="BI190" s="239">
        <v>0</v>
      </c>
      <c r="BJ190" s="239">
        <v>0</v>
      </c>
      <c r="BK190" s="239">
        <v>0</v>
      </c>
      <c r="BL190" s="239">
        <v>0</v>
      </c>
      <c r="BM190" s="239">
        <v>0</v>
      </c>
      <c r="BN190" s="239">
        <v>0</v>
      </c>
      <c r="BO190" s="239">
        <v>0</v>
      </c>
      <c r="BP190" s="239">
        <v>0</v>
      </c>
      <c r="BQ190" s="239">
        <v>0</v>
      </c>
      <c r="BR190" s="239">
        <v>0</v>
      </c>
      <c r="BS190" s="239">
        <v>0</v>
      </c>
      <c r="BT190" s="239">
        <v>0</v>
      </c>
      <c r="BU190" s="239">
        <v>0</v>
      </c>
      <c r="BV190" s="239">
        <v>0</v>
      </c>
      <c r="BW190" s="239">
        <v>0</v>
      </c>
      <c r="BX190" s="239">
        <v>0</v>
      </c>
      <c r="BY190" s="239">
        <v>0</v>
      </c>
      <c r="BZ190" s="239">
        <v>0</v>
      </c>
      <c r="CA190" s="239">
        <v>0</v>
      </c>
      <c r="CB190" s="239">
        <v>0</v>
      </c>
      <c r="CC190" s="239">
        <v>0</v>
      </c>
      <c r="CD190" s="239">
        <v>0</v>
      </c>
      <c r="CE190" s="239">
        <v>0</v>
      </c>
      <c r="CF190" s="239">
        <v>0</v>
      </c>
      <c r="CG190" s="239">
        <v>0</v>
      </c>
      <c r="CH190" s="239">
        <v>0</v>
      </c>
      <c r="CI190" s="239">
        <v>0</v>
      </c>
      <c r="CJ190" s="392">
        <v>0</v>
      </c>
      <c r="CK190" s="237"/>
      <c r="CL190" s="237"/>
    </row>
    <row r="191" spans="1:90" x14ac:dyDescent="0.2">
      <c r="A191" s="620"/>
      <c r="B191" s="238" t="s">
        <v>2148</v>
      </c>
      <c r="C191" s="429" t="s">
        <v>2147</v>
      </c>
      <c r="D191" s="239"/>
      <c r="E191" s="429"/>
      <c r="F191" s="445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445"/>
      <c r="V191" s="445"/>
      <c r="W191" s="239"/>
      <c r="X191" s="239"/>
      <c r="Y191" s="239"/>
      <c r="Z191" s="239"/>
      <c r="AA191" s="239"/>
      <c r="AB191" s="445"/>
      <c r="AC191" s="239"/>
      <c r="AD191" s="239">
        <v>0</v>
      </c>
      <c r="AE191" s="239">
        <v>0</v>
      </c>
      <c r="AF191" s="239">
        <v>0</v>
      </c>
      <c r="AG191" s="239">
        <v>0</v>
      </c>
      <c r="AH191" s="239">
        <v>0</v>
      </c>
      <c r="AI191" s="239">
        <v>0</v>
      </c>
      <c r="AJ191" s="239">
        <v>0</v>
      </c>
      <c r="AK191" s="239">
        <v>0</v>
      </c>
      <c r="AL191" s="239">
        <v>0</v>
      </c>
      <c r="AM191" s="239">
        <v>0</v>
      </c>
      <c r="AN191" s="239">
        <v>0</v>
      </c>
      <c r="AO191" s="239">
        <v>0</v>
      </c>
      <c r="AP191" s="239">
        <v>0</v>
      </c>
      <c r="AQ191" s="239">
        <v>0</v>
      </c>
      <c r="AR191" s="239">
        <v>0</v>
      </c>
      <c r="AS191" s="239">
        <v>0</v>
      </c>
      <c r="AT191" s="239">
        <v>0</v>
      </c>
      <c r="AU191" s="239">
        <v>0</v>
      </c>
      <c r="AV191" s="239">
        <v>0</v>
      </c>
      <c r="AW191" s="239">
        <v>0</v>
      </c>
      <c r="AX191" s="239">
        <v>0</v>
      </c>
      <c r="AY191" s="239">
        <v>0</v>
      </c>
      <c r="AZ191" s="239">
        <v>0</v>
      </c>
      <c r="BA191" s="239">
        <v>0</v>
      </c>
      <c r="BB191" s="239">
        <v>0</v>
      </c>
      <c r="BC191" s="239">
        <v>0</v>
      </c>
      <c r="BD191" s="239">
        <v>0</v>
      </c>
      <c r="BE191" s="239">
        <v>0</v>
      </c>
      <c r="BF191" s="239">
        <v>0</v>
      </c>
      <c r="BG191" s="239">
        <v>0</v>
      </c>
      <c r="BH191" s="239">
        <v>0</v>
      </c>
      <c r="BI191" s="239">
        <v>0</v>
      </c>
      <c r="BJ191" s="239">
        <v>0</v>
      </c>
      <c r="BK191" s="239">
        <v>0</v>
      </c>
      <c r="BL191" s="239">
        <v>0</v>
      </c>
      <c r="BM191" s="239">
        <v>0</v>
      </c>
      <c r="BN191" s="239">
        <v>0</v>
      </c>
      <c r="BO191" s="239">
        <v>0</v>
      </c>
      <c r="BP191" s="239">
        <v>0</v>
      </c>
      <c r="BQ191" s="239">
        <v>0</v>
      </c>
      <c r="BR191" s="239">
        <v>0</v>
      </c>
      <c r="BS191" s="239">
        <v>0</v>
      </c>
      <c r="BT191" s="239">
        <v>0</v>
      </c>
      <c r="BU191" s="239">
        <v>0</v>
      </c>
      <c r="BV191" s="239">
        <v>0</v>
      </c>
      <c r="BW191" s="239">
        <v>0</v>
      </c>
      <c r="BX191" s="239">
        <v>0</v>
      </c>
      <c r="BY191" s="239">
        <v>0</v>
      </c>
      <c r="BZ191" s="239">
        <v>0</v>
      </c>
      <c r="CA191" s="239">
        <v>0</v>
      </c>
      <c r="CB191" s="239">
        <v>0</v>
      </c>
      <c r="CC191" s="239">
        <v>0</v>
      </c>
      <c r="CD191" s="239">
        <v>0</v>
      </c>
      <c r="CE191" s="239">
        <v>10000000</v>
      </c>
      <c r="CF191" s="239">
        <v>10000000</v>
      </c>
      <c r="CG191" s="239">
        <v>30000000</v>
      </c>
      <c r="CH191" s="239">
        <v>82393833</v>
      </c>
      <c r="CI191" s="239">
        <v>541575331</v>
      </c>
      <c r="CJ191" s="392">
        <v>673969164</v>
      </c>
      <c r="CK191" s="237"/>
      <c r="CL191" s="237"/>
    </row>
    <row r="192" spans="1:90" hidden="1" x14ac:dyDescent="0.2">
      <c r="A192" s="620"/>
      <c r="B192" s="238" t="s">
        <v>2064</v>
      </c>
      <c r="C192" s="429" t="s">
        <v>2063</v>
      </c>
      <c r="D192" s="239"/>
      <c r="E192" s="429"/>
      <c r="F192" s="445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445"/>
      <c r="V192" s="445"/>
      <c r="W192" s="239"/>
      <c r="X192" s="239"/>
      <c r="Y192" s="239"/>
      <c r="Z192" s="239"/>
      <c r="AA192" s="239"/>
      <c r="AB192" s="445"/>
      <c r="AC192" s="239"/>
      <c r="AD192" s="239"/>
      <c r="AE192" s="239"/>
      <c r="AF192" s="239"/>
      <c r="AG192" s="239"/>
      <c r="AH192" s="239"/>
      <c r="AI192" s="239"/>
      <c r="AJ192" s="239"/>
      <c r="AK192" s="239"/>
      <c r="AL192" s="239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  <c r="BE192" s="239">
        <v>0</v>
      </c>
      <c r="BF192" s="239">
        <v>0</v>
      </c>
      <c r="BG192" s="239">
        <v>0</v>
      </c>
      <c r="BH192" s="239">
        <v>0</v>
      </c>
      <c r="BI192" s="239">
        <v>0</v>
      </c>
      <c r="BJ192" s="239">
        <v>0</v>
      </c>
      <c r="BK192" s="239">
        <v>0</v>
      </c>
      <c r="BL192" s="239">
        <v>0</v>
      </c>
      <c r="BM192" s="239">
        <v>0</v>
      </c>
      <c r="BN192" s="239">
        <v>0</v>
      </c>
      <c r="BO192" s="239">
        <v>0</v>
      </c>
      <c r="BP192" s="239">
        <v>0</v>
      </c>
      <c r="BQ192" s="239">
        <v>0</v>
      </c>
      <c r="BR192" s="239">
        <v>0</v>
      </c>
      <c r="BS192" s="239">
        <v>0</v>
      </c>
      <c r="BT192" s="239">
        <v>0</v>
      </c>
      <c r="BU192" s="239">
        <v>0</v>
      </c>
      <c r="BV192" s="239">
        <v>0</v>
      </c>
      <c r="BW192" s="239">
        <v>0</v>
      </c>
      <c r="BX192" s="239">
        <v>0</v>
      </c>
      <c r="BY192" s="239">
        <v>0</v>
      </c>
      <c r="BZ192" s="239">
        <v>0</v>
      </c>
      <c r="CA192" s="239">
        <v>0</v>
      </c>
      <c r="CB192" s="239">
        <v>0</v>
      </c>
      <c r="CC192" s="239">
        <v>0</v>
      </c>
      <c r="CD192" s="239">
        <v>0</v>
      </c>
      <c r="CE192" s="239">
        <v>0</v>
      </c>
      <c r="CF192" s="239">
        <v>0</v>
      </c>
      <c r="CG192" s="239">
        <v>0</v>
      </c>
      <c r="CH192" s="239">
        <v>0</v>
      </c>
      <c r="CI192" s="239">
        <v>0</v>
      </c>
      <c r="CJ192" s="392">
        <v>0</v>
      </c>
      <c r="CK192" s="237"/>
      <c r="CL192" s="237"/>
    </row>
    <row r="193" spans="1:90" hidden="1" x14ac:dyDescent="0.2">
      <c r="A193" s="620"/>
      <c r="B193" s="238" t="s">
        <v>2079</v>
      </c>
      <c r="C193" s="429" t="s">
        <v>2078</v>
      </c>
      <c r="D193" s="239"/>
      <c r="E193" s="429"/>
      <c r="F193" s="445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445"/>
      <c r="V193" s="445"/>
      <c r="W193" s="239"/>
      <c r="X193" s="239"/>
      <c r="Y193" s="239"/>
      <c r="Z193" s="239"/>
      <c r="AA193" s="239"/>
      <c r="AB193" s="445"/>
      <c r="AC193" s="239"/>
      <c r="AD193" s="239"/>
      <c r="AE193" s="239"/>
      <c r="AF193" s="239"/>
      <c r="AG193" s="239"/>
      <c r="AH193" s="239"/>
      <c r="AI193" s="239"/>
      <c r="AJ193" s="239"/>
      <c r="AK193" s="239"/>
      <c r="AL193" s="239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>
        <v>0</v>
      </c>
      <c r="AX193" s="239">
        <v>0</v>
      </c>
      <c r="AY193" s="239">
        <v>0</v>
      </c>
      <c r="AZ193" s="239">
        <v>0</v>
      </c>
      <c r="BA193" s="239">
        <v>0</v>
      </c>
      <c r="BB193" s="239">
        <v>0</v>
      </c>
      <c r="BC193" s="239">
        <v>0</v>
      </c>
      <c r="BD193" s="239">
        <v>0</v>
      </c>
      <c r="BE193" s="239">
        <v>0</v>
      </c>
      <c r="BF193" s="239">
        <v>0</v>
      </c>
      <c r="BG193" s="239">
        <v>0</v>
      </c>
      <c r="BH193" s="239">
        <v>0</v>
      </c>
      <c r="BI193" s="239">
        <v>0</v>
      </c>
      <c r="BJ193" s="239">
        <v>0</v>
      </c>
      <c r="BK193" s="239">
        <v>0</v>
      </c>
      <c r="BL193" s="239">
        <v>0</v>
      </c>
      <c r="BM193" s="239">
        <v>0</v>
      </c>
      <c r="BN193" s="239">
        <v>0</v>
      </c>
      <c r="BO193" s="239">
        <v>0</v>
      </c>
      <c r="BP193" s="239">
        <v>0</v>
      </c>
      <c r="BQ193" s="239">
        <v>0</v>
      </c>
      <c r="BR193" s="239">
        <v>0</v>
      </c>
      <c r="BS193" s="239">
        <v>0</v>
      </c>
      <c r="BT193" s="239">
        <v>0</v>
      </c>
      <c r="BU193" s="239">
        <v>0</v>
      </c>
      <c r="BV193" s="239">
        <v>0</v>
      </c>
      <c r="BW193" s="239">
        <v>0</v>
      </c>
      <c r="BX193" s="239">
        <v>0</v>
      </c>
      <c r="BY193" s="239">
        <v>0</v>
      </c>
      <c r="BZ193" s="239">
        <v>0</v>
      </c>
      <c r="CA193" s="239">
        <v>0</v>
      </c>
      <c r="CB193" s="239">
        <v>0</v>
      </c>
      <c r="CC193" s="239">
        <v>0</v>
      </c>
      <c r="CD193" s="239">
        <v>0</v>
      </c>
      <c r="CE193" s="239">
        <v>0</v>
      </c>
      <c r="CF193" s="239">
        <v>0</v>
      </c>
      <c r="CG193" s="239">
        <v>0</v>
      </c>
      <c r="CH193" s="239">
        <v>0</v>
      </c>
      <c r="CI193" s="239">
        <v>0</v>
      </c>
      <c r="CJ193" s="392">
        <v>0</v>
      </c>
      <c r="CK193" s="237"/>
      <c r="CL193" s="237"/>
    </row>
    <row r="194" spans="1:90" hidden="1" x14ac:dyDescent="0.2">
      <c r="A194" s="620"/>
      <c r="B194" s="238" t="s">
        <v>2085</v>
      </c>
      <c r="C194" s="429" t="s">
        <v>2072</v>
      </c>
      <c r="D194" s="239"/>
      <c r="E194" s="429"/>
      <c r="F194" s="445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445"/>
      <c r="V194" s="445"/>
      <c r="W194" s="239"/>
      <c r="X194" s="239"/>
      <c r="Y194" s="239"/>
      <c r="Z194" s="239"/>
      <c r="AA194" s="239"/>
      <c r="AB194" s="445"/>
      <c r="AC194" s="239"/>
      <c r="AD194" s="239">
        <v>0</v>
      </c>
      <c r="AE194" s="239">
        <v>0</v>
      </c>
      <c r="AF194" s="239">
        <v>0</v>
      </c>
      <c r="AG194" s="239">
        <v>0</v>
      </c>
      <c r="AH194" s="239">
        <v>0</v>
      </c>
      <c r="AI194" s="239">
        <v>0</v>
      </c>
      <c r="AJ194" s="239">
        <v>0</v>
      </c>
      <c r="AK194" s="239">
        <v>0</v>
      </c>
      <c r="AL194" s="239">
        <v>0</v>
      </c>
      <c r="AM194" s="239">
        <v>0</v>
      </c>
      <c r="AN194" s="239">
        <v>0</v>
      </c>
      <c r="AO194" s="239">
        <v>0</v>
      </c>
      <c r="AP194" s="239">
        <v>0</v>
      </c>
      <c r="AQ194" s="239">
        <v>0</v>
      </c>
      <c r="AR194" s="239">
        <v>0</v>
      </c>
      <c r="AS194" s="239">
        <v>0</v>
      </c>
      <c r="AT194" s="239">
        <v>0</v>
      </c>
      <c r="AU194" s="239">
        <v>0</v>
      </c>
      <c r="AV194" s="239">
        <v>0</v>
      </c>
      <c r="AW194" s="239">
        <v>0</v>
      </c>
      <c r="AX194" s="239">
        <v>0</v>
      </c>
      <c r="AY194" s="239">
        <v>0</v>
      </c>
      <c r="AZ194" s="239">
        <v>0</v>
      </c>
      <c r="BA194" s="239">
        <v>0</v>
      </c>
      <c r="BB194" s="239">
        <v>0</v>
      </c>
      <c r="BC194" s="239">
        <v>0</v>
      </c>
      <c r="BD194" s="239">
        <v>0</v>
      </c>
      <c r="BE194" s="239">
        <v>0</v>
      </c>
      <c r="BF194" s="239">
        <v>0</v>
      </c>
      <c r="BG194" s="239">
        <v>0</v>
      </c>
      <c r="BH194" s="239">
        <v>0</v>
      </c>
      <c r="BI194" s="239">
        <v>0</v>
      </c>
      <c r="BJ194" s="239">
        <v>0</v>
      </c>
      <c r="BK194" s="239">
        <v>0</v>
      </c>
      <c r="BL194" s="239">
        <v>0</v>
      </c>
      <c r="BM194" s="239">
        <v>0</v>
      </c>
      <c r="BN194" s="239">
        <v>0</v>
      </c>
      <c r="BO194" s="239">
        <v>0</v>
      </c>
      <c r="BP194" s="239">
        <v>0</v>
      </c>
      <c r="BQ194" s="239">
        <v>0</v>
      </c>
      <c r="BR194" s="239">
        <v>0</v>
      </c>
      <c r="BS194" s="239">
        <v>0</v>
      </c>
      <c r="BT194" s="239">
        <v>0</v>
      </c>
      <c r="BU194" s="239">
        <v>0</v>
      </c>
      <c r="BV194" s="239">
        <v>0</v>
      </c>
      <c r="BW194" s="239">
        <v>0</v>
      </c>
      <c r="BX194" s="239">
        <v>0</v>
      </c>
      <c r="BY194" s="239">
        <v>0</v>
      </c>
      <c r="BZ194" s="239">
        <v>0</v>
      </c>
      <c r="CA194" s="239">
        <v>0</v>
      </c>
      <c r="CB194" s="239">
        <v>0</v>
      </c>
      <c r="CC194" s="239">
        <v>0</v>
      </c>
      <c r="CD194" s="239">
        <v>0</v>
      </c>
      <c r="CE194" s="239">
        <v>0</v>
      </c>
      <c r="CF194" s="239">
        <v>0</v>
      </c>
      <c r="CG194" s="239">
        <v>0</v>
      </c>
      <c r="CH194" s="239">
        <v>0</v>
      </c>
      <c r="CI194" s="239">
        <v>0</v>
      </c>
      <c r="CJ194" s="392">
        <v>0</v>
      </c>
      <c r="CK194" s="237"/>
      <c r="CL194" s="237"/>
    </row>
    <row r="195" spans="1:90" hidden="1" x14ac:dyDescent="0.2">
      <c r="A195" s="620"/>
      <c r="B195" s="238" t="s">
        <v>2146</v>
      </c>
      <c r="C195" s="429" t="s">
        <v>2145</v>
      </c>
      <c r="D195" s="239"/>
      <c r="E195" s="429"/>
      <c r="F195" s="445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445"/>
      <c r="V195" s="445"/>
      <c r="W195" s="239"/>
      <c r="X195" s="239"/>
      <c r="Y195" s="239"/>
      <c r="Z195" s="239"/>
      <c r="AA195" s="239"/>
      <c r="AB195" s="445"/>
      <c r="AC195" s="239"/>
      <c r="AD195" s="239"/>
      <c r="AE195" s="239"/>
      <c r="AF195" s="239"/>
      <c r="AG195" s="239"/>
      <c r="AH195" s="239"/>
      <c r="AI195" s="239"/>
      <c r="AJ195" s="239"/>
      <c r="AK195" s="239"/>
      <c r="AL195" s="239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>
        <v>0</v>
      </c>
      <c r="AW195" s="239">
        <v>0</v>
      </c>
      <c r="AX195" s="239">
        <v>0</v>
      </c>
      <c r="AY195" s="239">
        <v>0</v>
      </c>
      <c r="AZ195" s="239">
        <v>0</v>
      </c>
      <c r="BA195" s="239">
        <v>0</v>
      </c>
      <c r="BB195" s="239">
        <v>0</v>
      </c>
      <c r="BC195" s="239">
        <v>0</v>
      </c>
      <c r="BD195" s="239">
        <v>0</v>
      </c>
      <c r="BE195" s="239">
        <v>0</v>
      </c>
      <c r="BF195" s="239">
        <v>0</v>
      </c>
      <c r="BG195" s="239">
        <v>0</v>
      </c>
      <c r="BH195" s="239">
        <v>0</v>
      </c>
      <c r="BI195" s="239">
        <v>0</v>
      </c>
      <c r="BJ195" s="239">
        <v>0</v>
      </c>
      <c r="BK195" s="239">
        <v>0</v>
      </c>
      <c r="BL195" s="239">
        <v>0</v>
      </c>
      <c r="BM195" s="239">
        <v>0</v>
      </c>
      <c r="BN195" s="239">
        <v>0</v>
      </c>
      <c r="BO195" s="239">
        <v>0</v>
      </c>
      <c r="BP195" s="239">
        <v>0</v>
      </c>
      <c r="BQ195" s="239">
        <v>0</v>
      </c>
      <c r="BR195" s="239">
        <v>0</v>
      </c>
      <c r="BS195" s="239">
        <v>0</v>
      </c>
      <c r="BT195" s="239">
        <v>0</v>
      </c>
      <c r="BU195" s="239">
        <v>0</v>
      </c>
      <c r="BV195" s="239">
        <v>0</v>
      </c>
      <c r="BW195" s="239">
        <v>0</v>
      </c>
      <c r="BX195" s="239">
        <v>0</v>
      </c>
      <c r="BY195" s="239">
        <v>0</v>
      </c>
      <c r="BZ195" s="239">
        <v>0</v>
      </c>
      <c r="CA195" s="239">
        <v>0</v>
      </c>
      <c r="CB195" s="239">
        <v>0</v>
      </c>
      <c r="CC195" s="239">
        <v>0</v>
      </c>
      <c r="CD195" s="239">
        <v>0</v>
      </c>
      <c r="CE195" s="239">
        <v>0</v>
      </c>
      <c r="CF195" s="239">
        <v>0</v>
      </c>
      <c r="CG195" s="239">
        <v>0</v>
      </c>
      <c r="CH195" s="239">
        <v>0</v>
      </c>
      <c r="CI195" s="239">
        <v>0</v>
      </c>
      <c r="CJ195" s="392">
        <v>0</v>
      </c>
      <c r="CK195" s="237"/>
      <c r="CL195" s="237"/>
    </row>
    <row r="196" spans="1:90" hidden="1" x14ac:dyDescent="0.2">
      <c r="A196" s="620"/>
      <c r="B196" s="238" t="s">
        <v>375</v>
      </c>
      <c r="C196" s="429" t="s">
        <v>754</v>
      </c>
      <c r="D196" s="239"/>
      <c r="E196" s="429"/>
      <c r="F196" s="445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445"/>
      <c r="V196" s="445"/>
      <c r="W196" s="239"/>
      <c r="X196" s="239"/>
      <c r="Y196" s="239"/>
      <c r="Z196" s="239"/>
      <c r="AA196" s="239"/>
      <c r="AB196" s="445"/>
      <c r="AC196" s="239"/>
      <c r="AD196" s="239"/>
      <c r="AE196" s="239"/>
      <c r="AF196" s="239"/>
      <c r="AG196" s="239"/>
      <c r="AH196" s="239"/>
      <c r="AI196" s="239"/>
      <c r="AJ196" s="239"/>
      <c r="AK196" s="239"/>
      <c r="AL196" s="239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  <c r="BE196" s="239">
        <v>0</v>
      </c>
      <c r="BF196" s="239">
        <v>0</v>
      </c>
      <c r="BG196" s="239">
        <v>0</v>
      </c>
      <c r="BH196" s="239">
        <v>0</v>
      </c>
      <c r="BI196" s="239">
        <v>0</v>
      </c>
      <c r="BJ196" s="239">
        <v>0</v>
      </c>
      <c r="BK196" s="239">
        <v>0</v>
      </c>
      <c r="BL196" s="239">
        <v>0</v>
      </c>
      <c r="BM196" s="239">
        <v>0</v>
      </c>
      <c r="BN196" s="239">
        <v>0</v>
      </c>
      <c r="BO196" s="239">
        <v>0</v>
      </c>
      <c r="BP196" s="239">
        <v>0</v>
      </c>
      <c r="BQ196" s="239">
        <v>0</v>
      </c>
      <c r="BR196" s="239">
        <v>0</v>
      </c>
      <c r="BS196" s="239">
        <v>0</v>
      </c>
      <c r="BT196" s="239">
        <v>0</v>
      </c>
      <c r="BU196" s="239">
        <v>0</v>
      </c>
      <c r="BV196" s="239">
        <v>0</v>
      </c>
      <c r="BW196" s="239">
        <v>0</v>
      </c>
      <c r="BX196" s="239">
        <v>0</v>
      </c>
      <c r="BY196" s="239">
        <v>0</v>
      </c>
      <c r="BZ196" s="239">
        <v>0</v>
      </c>
      <c r="CA196" s="239">
        <v>0</v>
      </c>
      <c r="CB196" s="239">
        <v>0</v>
      </c>
      <c r="CC196" s="239">
        <v>0</v>
      </c>
      <c r="CD196" s="239">
        <v>0</v>
      </c>
      <c r="CE196" s="239">
        <v>0</v>
      </c>
      <c r="CF196" s="239">
        <v>0</v>
      </c>
      <c r="CG196" s="239">
        <v>0</v>
      </c>
      <c r="CH196" s="239">
        <v>0</v>
      </c>
      <c r="CI196" s="239">
        <v>0</v>
      </c>
      <c r="CJ196" s="392">
        <v>0</v>
      </c>
      <c r="CK196" s="237"/>
      <c r="CL196" s="237"/>
    </row>
    <row r="197" spans="1:90" hidden="1" x14ac:dyDescent="0.2">
      <c r="A197" s="620"/>
      <c r="B197" s="238" t="s">
        <v>2137</v>
      </c>
      <c r="C197" s="429" t="s">
        <v>2041</v>
      </c>
      <c r="D197" s="239"/>
      <c r="E197" s="429"/>
      <c r="F197" s="445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445"/>
      <c r="V197" s="445"/>
      <c r="W197" s="239"/>
      <c r="X197" s="239"/>
      <c r="Y197" s="239"/>
      <c r="Z197" s="239"/>
      <c r="AA197" s="239"/>
      <c r="AB197" s="445"/>
      <c r="AC197" s="239"/>
      <c r="AD197" s="239"/>
      <c r="AE197" s="239"/>
      <c r="AF197" s="239"/>
      <c r="AG197" s="239"/>
      <c r="AH197" s="239"/>
      <c r="AI197" s="239"/>
      <c r="AJ197" s="239"/>
      <c r="AK197" s="239"/>
      <c r="AL197" s="239"/>
      <c r="AM197" s="239"/>
      <c r="AN197" s="239"/>
      <c r="AO197" s="239"/>
      <c r="AP197" s="239"/>
      <c r="AQ197" s="239"/>
      <c r="AR197" s="239"/>
      <c r="AS197" s="239"/>
      <c r="AT197" s="239"/>
      <c r="AU197" s="239"/>
      <c r="AV197" s="239"/>
      <c r="AW197" s="239"/>
      <c r="AX197" s="239">
        <v>0</v>
      </c>
      <c r="AY197" s="239">
        <v>0</v>
      </c>
      <c r="AZ197" s="239">
        <v>0</v>
      </c>
      <c r="BA197" s="239">
        <v>0</v>
      </c>
      <c r="BB197" s="239">
        <v>0</v>
      </c>
      <c r="BC197" s="239">
        <v>0</v>
      </c>
      <c r="BD197" s="239">
        <v>0</v>
      </c>
      <c r="BE197" s="239">
        <v>0</v>
      </c>
      <c r="BF197" s="239">
        <v>0</v>
      </c>
      <c r="BG197" s="239">
        <v>0</v>
      </c>
      <c r="BH197" s="239">
        <v>0</v>
      </c>
      <c r="BI197" s="239">
        <v>0</v>
      </c>
      <c r="BJ197" s="239">
        <v>0</v>
      </c>
      <c r="BK197" s="239">
        <v>0</v>
      </c>
      <c r="BL197" s="239">
        <v>0</v>
      </c>
      <c r="BM197" s="239">
        <v>0</v>
      </c>
      <c r="BN197" s="239">
        <v>0</v>
      </c>
      <c r="BO197" s="239">
        <v>0</v>
      </c>
      <c r="BP197" s="239">
        <v>0</v>
      </c>
      <c r="BQ197" s="239">
        <v>0</v>
      </c>
      <c r="BR197" s="239">
        <v>0</v>
      </c>
      <c r="BS197" s="239">
        <v>0</v>
      </c>
      <c r="BT197" s="239">
        <v>0</v>
      </c>
      <c r="BU197" s="239">
        <v>0</v>
      </c>
      <c r="BV197" s="239">
        <v>0</v>
      </c>
      <c r="BW197" s="239">
        <v>0</v>
      </c>
      <c r="BX197" s="239">
        <v>0</v>
      </c>
      <c r="BY197" s="239">
        <v>0</v>
      </c>
      <c r="BZ197" s="239">
        <v>0</v>
      </c>
      <c r="CA197" s="239">
        <v>0</v>
      </c>
      <c r="CB197" s="239">
        <v>0</v>
      </c>
      <c r="CC197" s="239">
        <v>0</v>
      </c>
      <c r="CD197" s="239">
        <v>0</v>
      </c>
      <c r="CE197" s="239">
        <v>0</v>
      </c>
      <c r="CF197" s="239">
        <v>0</v>
      </c>
      <c r="CG197" s="239">
        <v>0</v>
      </c>
      <c r="CH197" s="239">
        <v>0</v>
      </c>
      <c r="CI197" s="239">
        <v>0</v>
      </c>
      <c r="CJ197" s="392">
        <v>0</v>
      </c>
      <c r="CK197" s="237"/>
      <c r="CL197" s="237"/>
    </row>
    <row r="198" spans="1:90" hidden="1" x14ac:dyDescent="0.2">
      <c r="A198" s="620"/>
      <c r="B198" s="238" t="s">
        <v>2124</v>
      </c>
      <c r="C198" s="429" t="s">
        <v>1660</v>
      </c>
      <c r="D198" s="239"/>
      <c r="E198" s="429"/>
      <c r="F198" s="445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445"/>
      <c r="V198" s="445"/>
      <c r="W198" s="239"/>
      <c r="X198" s="239"/>
      <c r="Y198" s="239"/>
      <c r="Z198" s="239"/>
      <c r="AA198" s="239"/>
      <c r="AB198" s="445"/>
      <c r="AC198" s="239"/>
      <c r="AD198" s="239">
        <v>0</v>
      </c>
      <c r="AE198" s="239">
        <v>0</v>
      </c>
      <c r="AF198" s="239">
        <v>0</v>
      </c>
      <c r="AG198" s="239">
        <v>0</v>
      </c>
      <c r="AH198" s="239">
        <v>0</v>
      </c>
      <c r="AI198" s="239">
        <v>0</v>
      </c>
      <c r="AJ198" s="239">
        <v>0</v>
      </c>
      <c r="AK198" s="239">
        <v>0</v>
      </c>
      <c r="AL198" s="239">
        <v>0</v>
      </c>
      <c r="AM198" s="239">
        <v>0</v>
      </c>
      <c r="AN198" s="239">
        <v>0</v>
      </c>
      <c r="AO198" s="239">
        <v>0</v>
      </c>
      <c r="AP198" s="239">
        <v>0</v>
      </c>
      <c r="AQ198" s="239">
        <v>0</v>
      </c>
      <c r="AR198" s="239">
        <v>0</v>
      </c>
      <c r="AS198" s="239">
        <v>0</v>
      </c>
      <c r="AT198" s="239">
        <v>0</v>
      </c>
      <c r="AU198" s="239">
        <v>0</v>
      </c>
      <c r="AV198" s="239">
        <v>0</v>
      </c>
      <c r="AW198" s="239">
        <v>0</v>
      </c>
      <c r="AX198" s="239">
        <v>0</v>
      </c>
      <c r="AY198" s="239">
        <v>0</v>
      </c>
      <c r="AZ198" s="239">
        <v>0</v>
      </c>
      <c r="BA198" s="239">
        <v>0</v>
      </c>
      <c r="BB198" s="239">
        <v>0</v>
      </c>
      <c r="BC198" s="239">
        <v>0</v>
      </c>
      <c r="BD198" s="239">
        <v>0</v>
      </c>
      <c r="BE198" s="239">
        <v>0</v>
      </c>
      <c r="BF198" s="239">
        <v>0</v>
      </c>
      <c r="BG198" s="239">
        <v>0</v>
      </c>
      <c r="BH198" s="239">
        <v>0</v>
      </c>
      <c r="BI198" s="239">
        <v>0</v>
      </c>
      <c r="BJ198" s="239">
        <v>0</v>
      </c>
      <c r="BK198" s="239">
        <v>0</v>
      </c>
      <c r="BL198" s="239">
        <v>0</v>
      </c>
      <c r="BM198" s="239">
        <v>0</v>
      </c>
      <c r="BN198" s="239">
        <v>0</v>
      </c>
      <c r="BO198" s="239">
        <v>0</v>
      </c>
      <c r="BP198" s="239">
        <v>0</v>
      </c>
      <c r="BQ198" s="239">
        <v>0</v>
      </c>
      <c r="BR198" s="239">
        <v>0</v>
      </c>
      <c r="BS198" s="239">
        <v>0</v>
      </c>
      <c r="BT198" s="239">
        <v>0</v>
      </c>
      <c r="BU198" s="239">
        <v>0</v>
      </c>
      <c r="BV198" s="239">
        <v>0</v>
      </c>
      <c r="BW198" s="239">
        <v>0</v>
      </c>
      <c r="BX198" s="239">
        <v>0</v>
      </c>
      <c r="BY198" s="239">
        <v>0</v>
      </c>
      <c r="BZ198" s="239">
        <v>0</v>
      </c>
      <c r="CA198" s="239">
        <v>0</v>
      </c>
      <c r="CB198" s="239">
        <v>0</v>
      </c>
      <c r="CC198" s="239">
        <v>0</v>
      </c>
      <c r="CD198" s="239">
        <v>0</v>
      </c>
      <c r="CE198" s="239">
        <v>0</v>
      </c>
      <c r="CF198" s="239">
        <v>0</v>
      </c>
      <c r="CG198" s="239">
        <v>0</v>
      </c>
      <c r="CH198" s="239">
        <v>0</v>
      </c>
      <c r="CI198" s="239">
        <v>0</v>
      </c>
      <c r="CJ198" s="392">
        <v>0</v>
      </c>
      <c r="CK198" s="237"/>
      <c r="CL198" s="237"/>
    </row>
    <row r="199" spans="1:90" hidden="1" x14ac:dyDescent="0.2">
      <c r="A199" s="620"/>
      <c r="B199" s="238" t="s">
        <v>2052</v>
      </c>
      <c r="C199" s="429" t="s">
        <v>2051</v>
      </c>
      <c r="D199" s="239"/>
      <c r="E199" s="429"/>
      <c r="F199" s="445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445"/>
      <c r="V199" s="445"/>
      <c r="W199" s="239"/>
      <c r="X199" s="239"/>
      <c r="Y199" s="239"/>
      <c r="Z199" s="239"/>
      <c r="AA199" s="239"/>
      <c r="AB199" s="445"/>
      <c r="AC199" s="239"/>
      <c r="AD199" s="239"/>
      <c r="AE199" s="239"/>
      <c r="AF199" s="239"/>
      <c r="AG199" s="239"/>
      <c r="AH199" s="239"/>
      <c r="AI199" s="239"/>
      <c r="AJ199" s="239"/>
      <c r="AK199" s="239"/>
      <c r="AL199" s="239"/>
      <c r="AM199" s="239"/>
      <c r="AN199" s="239"/>
      <c r="AO199" s="239"/>
      <c r="AP199" s="239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  <c r="BB199" s="239"/>
      <c r="BC199" s="239"/>
      <c r="BD199" s="239"/>
      <c r="BE199" s="239"/>
      <c r="BF199" s="239">
        <v>0</v>
      </c>
      <c r="BG199" s="239">
        <v>0</v>
      </c>
      <c r="BH199" s="239">
        <v>0</v>
      </c>
      <c r="BI199" s="239">
        <v>0</v>
      </c>
      <c r="BJ199" s="239">
        <v>0</v>
      </c>
      <c r="BK199" s="239">
        <v>0</v>
      </c>
      <c r="BL199" s="239">
        <v>0</v>
      </c>
      <c r="BM199" s="239">
        <v>0</v>
      </c>
      <c r="BN199" s="239">
        <v>0</v>
      </c>
      <c r="BO199" s="239">
        <v>0</v>
      </c>
      <c r="BP199" s="239">
        <v>0</v>
      </c>
      <c r="BQ199" s="239">
        <v>0</v>
      </c>
      <c r="BR199" s="239">
        <v>0</v>
      </c>
      <c r="BS199" s="239">
        <v>0</v>
      </c>
      <c r="BT199" s="239">
        <v>0</v>
      </c>
      <c r="BU199" s="239">
        <v>0</v>
      </c>
      <c r="BV199" s="239">
        <v>0</v>
      </c>
      <c r="BW199" s="239">
        <v>0</v>
      </c>
      <c r="BX199" s="239">
        <v>0</v>
      </c>
      <c r="BY199" s="239">
        <v>0</v>
      </c>
      <c r="BZ199" s="239">
        <v>0</v>
      </c>
      <c r="CA199" s="239">
        <v>0</v>
      </c>
      <c r="CB199" s="239">
        <v>0</v>
      </c>
      <c r="CC199" s="239">
        <v>0</v>
      </c>
      <c r="CD199" s="239">
        <v>0</v>
      </c>
      <c r="CE199" s="239">
        <v>0</v>
      </c>
      <c r="CF199" s="239">
        <v>0</v>
      </c>
      <c r="CG199" s="239">
        <v>0</v>
      </c>
      <c r="CH199" s="239">
        <v>0</v>
      </c>
      <c r="CI199" s="239">
        <v>0</v>
      </c>
      <c r="CJ199" s="392">
        <v>0</v>
      </c>
      <c r="CK199" s="237"/>
      <c r="CL199" s="237"/>
    </row>
    <row r="200" spans="1:90" hidden="1" x14ac:dyDescent="0.2">
      <c r="A200" s="620"/>
      <c r="B200" s="238" t="s">
        <v>2073</v>
      </c>
      <c r="C200" s="429" t="s">
        <v>1648</v>
      </c>
      <c r="D200" s="239"/>
      <c r="E200" s="429"/>
      <c r="F200" s="445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445"/>
      <c r="V200" s="445"/>
      <c r="W200" s="239"/>
      <c r="X200" s="239"/>
      <c r="Y200" s="239"/>
      <c r="Z200" s="239"/>
      <c r="AA200" s="239"/>
      <c r="AB200" s="445"/>
      <c r="AC200" s="239"/>
      <c r="AD200" s="239"/>
      <c r="AE200" s="239"/>
      <c r="AF200" s="239"/>
      <c r="AG200" s="239"/>
      <c r="AH200" s="239"/>
      <c r="AI200" s="239"/>
      <c r="AJ200" s="239"/>
      <c r="AK200" s="239"/>
      <c r="AL200" s="239"/>
      <c r="AM200" s="239"/>
      <c r="AN200" s="239"/>
      <c r="AO200" s="239"/>
      <c r="AP200" s="239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  <c r="BA200" s="239"/>
      <c r="BB200" s="239"/>
      <c r="BC200" s="239"/>
      <c r="BD200" s="239"/>
      <c r="BE200" s="239"/>
      <c r="BF200" s="239">
        <v>0</v>
      </c>
      <c r="BG200" s="239">
        <v>0</v>
      </c>
      <c r="BH200" s="239">
        <v>0</v>
      </c>
      <c r="BI200" s="239">
        <v>0</v>
      </c>
      <c r="BJ200" s="239">
        <v>0</v>
      </c>
      <c r="BK200" s="239">
        <v>0</v>
      </c>
      <c r="BL200" s="239">
        <v>0</v>
      </c>
      <c r="BM200" s="239">
        <v>0</v>
      </c>
      <c r="BN200" s="239">
        <v>0</v>
      </c>
      <c r="BO200" s="239">
        <v>0</v>
      </c>
      <c r="BP200" s="239">
        <v>0</v>
      </c>
      <c r="BQ200" s="239">
        <v>0</v>
      </c>
      <c r="BR200" s="239">
        <v>0</v>
      </c>
      <c r="BS200" s="239">
        <v>0</v>
      </c>
      <c r="BT200" s="239">
        <v>0</v>
      </c>
      <c r="BU200" s="239">
        <v>0</v>
      </c>
      <c r="BV200" s="239">
        <v>0</v>
      </c>
      <c r="BW200" s="239">
        <v>0</v>
      </c>
      <c r="BX200" s="239">
        <v>0</v>
      </c>
      <c r="BY200" s="239">
        <v>0</v>
      </c>
      <c r="BZ200" s="239">
        <v>0</v>
      </c>
      <c r="CA200" s="239">
        <v>0</v>
      </c>
      <c r="CB200" s="239">
        <v>0</v>
      </c>
      <c r="CC200" s="239">
        <v>0</v>
      </c>
      <c r="CD200" s="239">
        <v>0</v>
      </c>
      <c r="CE200" s="239">
        <v>0</v>
      </c>
      <c r="CF200" s="239">
        <v>0</v>
      </c>
      <c r="CG200" s="239">
        <v>0</v>
      </c>
      <c r="CH200" s="239">
        <v>0</v>
      </c>
      <c r="CI200" s="239">
        <v>0</v>
      </c>
      <c r="CJ200" s="392">
        <v>0</v>
      </c>
      <c r="CK200" s="237"/>
      <c r="CL200" s="237"/>
    </row>
    <row r="201" spans="1:90" hidden="1" x14ac:dyDescent="0.2">
      <c r="A201" s="620"/>
      <c r="B201" s="238" t="s">
        <v>2113</v>
      </c>
      <c r="C201" s="429" t="s">
        <v>755</v>
      </c>
      <c r="D201" s="239"/>
      <c r="E201" s="429"/>
      <c r="F201" s="445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445"/>
      <c r="V201" s="445"/>
      <c r="W201" s="239"/>
      <c r="X201" s="239"/>
      <c r="Y201" s="239"/>
      <c r="Z201" s="239"/>
      <c r="AA201" s="239"/>
      <c r="AB201" s="445"/>
      <c r="AC201" s="239"/>
      <c r="AD201" s="239"/>
      <c r="AE201" s="239"/>
      <c r="AF201" s="239"/>
      <c r="AG201" s="239"/>
      <c r="AH201" s="239"/>
      <c r="AI201" s="239"/>
      <c r="AJ201" s="239"/>
      <c r="AK201" s="239"/>
      <c r="AL201" s="239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 t="s">
        <v>138</v>
      </c>
      <c r="AW201" s="239" t="s">
        <v>138</v>
      </c>
      <c r="AX201" s="239">
        <v>0</v>
      </c>
      <c r="AY201" s="239">
        <v>0</v>
      </c>
      <c r="AZ201" s="239">
        <v>0</v>
      </c>
      <c r="BA201" s="239">
        <v>0</v>
      </c>
      <c r="BB201" s="239" t="s">
        <v>138</v>
      </c>
      <c r="BC201" s="239" t="s">
        <v>138</v>
      </c>
      <c r="BD201" s="239">
        <v>0</v>
      </c>
      <c r="BE201" s="239">
        <v>0</v>
      </c>
      <c r="BF201" s="239">
        <v>0</v>
      </c>
      <c r="BG201" s="239">
        <v>0</v>
      </c>
      <c r="BH201" s="239">
        <v>0</v>
      </c>
      <c r="BI201" s="239">
        <v>0</v>
      </c>
      <c r="BJ201" s="239">
        <v>0</v>
      </c>
      <c r="BK201" s="239">
        <v>0</v>
      </c>
      <c r="BL201" s="239">
        <v>0</v>
      </c>
      <c r="BM201" s="239">
        <v>0</v>
      </c>
      <c r="BN201" s="239">
        <v>0</v>
      </c>
      <c r="BO201" s="239">
        <v>0</v>
      </c>
      <c r="BP201" s="239">
        <v>0</v>
      </c>
      <c r="BQ201" s="239">
        <v>0</v>
      </c>
      <c r="BR201" s="239">
        <v>0</v>
      </c>
      <c r="BS201" s="239">
        <v>0</v>
      </c>
      <c r="BT201" s="239">
        <v>0</v>
      </c>
      <c r="BU201" s="239">
        <v>0</v>
      </c>
      <c r="BV201" s="239">
        <v>0</v>
      </c>
      <c r="BW201" s="239">
        <v>0</v>
      </c>
      <c r="BX201" s="239">
        <v>0</v>
      </c>
      <c r="BY201" s="239">
        <v>0</v>
      </c>
      <c r="BZ201" s="239">
        <v>0</v>
      </c>
      <c r="CA201" s="239">
        <v>0</v>
      </c>
      <c r="CB201" s="239">
        <v>0</v>
      </c>
      <c r="CC201" s="239">
        <v>0</v>
      </c>
      <c r="CD201" s="239">
        <v>0</v>
      </c>
      <c r="CE201" s="239">
        <v>0</v>
      </c>
      <c r="CF201" s="239">
        <v>0</v>
      </c>
      <c r="CG201" s="239">
        <v>0</v>
      </c>
      <c r="CH201" s="239">
        <v>0</v>
      </c>
      <c r="CI201" s="239">
        <v>0</v>
      </c>
      <c r="CJ201" s="392">
        <v>0</v>
      </c>
      <c r="CK201" s="237"/>
      <c r="CL201" s="237"/>
    </row>
    <row r="202" spans="1:90" hidden="1" x14ac:dyDescent="0.2">
      <c r="A202" s="620"/>
      <c r="B202" s="238" t="s">
        <v>2140</v>
      </c>
      <c r="C202" s="429" t="s">
        <v>756</v>
      </c>
      <c r="D202" s="239"/>
      <c r="E202" s="429"/>
      <c r="F202" s="445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445"/>
      <c r="V202" s="445"/>
      <c r="W202" s="239"/>
      <c r="X202" s="239"/>
      <c r="Y202" s="239"/>
      <c r="Z202" s="239"/>
      <c r="AA202" s="239"/>
      <c r="AB202" s="445"/>
      <c r="AC202" s="239"/>
      <c r="AD202" s="239"/>
      <c r="AE202" s="239"/>
      <c r="AF202" s="239"/>
      <c r="AG202" s="239"/>
      <c r="AH202" s="239"/>
      <c r="AI202" s="239"/>
      <c r="AJ202" s="239"/>
      <c r="AK202" s="239"/>
      <c r="AL202" s="239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  <c r="BE202" s="239"/>
      <c r="BF202" s="239">
        <v>0</v>
      </c>
      <c r="BG202" s="239">
        <v>0</v>
      </c>
      <c r="BH202" s="239">
        <v>0</v>
      </c>
      <c r="BI202" s="239">
        <v>0</v>
      </c>
      <c r="BJ202" s="239">
        <v>0</v>
      </c>
      <c r="BK202" s="239">
        <v>0</v>
      </c>
      <c r="BL202" s="239">
        <v>0</v>
      </c>
      <c r="BM202" s="239">
        <v>0</v>
      </c>
      <c r="BN202" s="239">
        <v>0</v>
      </c>
      <c r="BO202" s="239">
        <v>0</v>
      </c>
      <c r="BP202" s="239">
        <v>0</v>
      </c>
      <c r="BQ202" s="239">
        <v>0</v>
      </c>
      <c r="BR202" s="239">
        <v>0</v>
      </c>
      <c r="BS202" s="239">
        <v>0</v>
      </c>
      <c r="BT202" s="239">
        <v>0</v>
      </c>
      <c r="BU202" s="239">
        <v>0</v>
      </c>
      <c r="BV202" s="239">
        <v>0</v>
      </c>
      <c r="BW202" s="239">
        <v>0</v>
      </c>
      <c r="BX202" s="239">
        <v>0</v>
      </c>
      <c r="BY202" s="239">
        <v>0</v>
      </c>
      <c r="BZ202" s="239">
        <v>0</v>
      </c>
      <c r="CA202" s="239">
        <v>0</v>
      </c>
      <c r="CB202" s="239">
        <v>0</v>
      </c>
      <c r="CC202" s="239">
        <v>0</v>
      </c>
      <c r="CD202" s="239">
        <v>0</v>
      </c>
      <c r="CE202" s="239">
        <v>0</v>
      </c>
      <c r="CF202" s="239">
        <v>0</v>
      </c>
      <c r="CG202" s="239">
        <v>0</v>
      </c>
      <c r="CH202" s="239">
        <v>0</v>
      </c>
      <c r="CI202" s="239">
        <v>0</v>
      </c>
      <c r="CJ202" s="392">
        <v>0</v>
      </c>
      <c r="CK202" s="237"/>
      <c r="CL202" s="237"/>
    </row>
    <row r="203" spans="1:90" hidden="1" x14ac:dyDescent="0.2">
      <c r="A203" s="620"/>
      <c r="B203" s="238" t="s">
        <v>2084</v>
      </c>
      <c r="C203" s="429" t="s">
        <v>1654</v>
      </c>
      <c r="D203" s="239"/>
      <c r="E203" s="429"/>
      <c r="F203" s="445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445"/>
      <c r="V203" s="445"/>
      <c r="W203" s="239"/>
      <c r="X203" s="239"/>
      <c r="Y203" s="239"/>
      <c r="Z203" s="239"/>
      <c r="AA203" s="239"/>
      <c r="AB203" s="445"/>
      <c r="AC203" s="239"/>
      <c r="AD203" s="239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>
        <v>0</v>
      </c>
      <c r="BJ203" s="239">
        <v>0</v>
      </c>
      <c r="BK203" s="239">
        <v>0</v>
      </c>
      <c r="BL203" s="239">
        <v>0</v>
      </c>
      <c r="BM203" s="239">
        <v>0</v>
      </c>
      <c r="BN203" s="239">
        <v>0</v>
      </c>
      <c r="BO203" s="239">
        <v>0</v>
      </c>
      <c r="BP203" s="239">
        <v>0</v>
      </c>
      <c r="BQ203" s="239">
        <v>0</v>
      </c>
      <c r="BR203" s="239">
        <v>0</v>
      </c>
      <c r="BS203" s="239">
        <v>0</v>
      </c>
      <c r="BT203" s="239">
        <v>0</v>
      </c>
      <c r="BU203" s="239">
        <v>0</v>
      </c>
      <c r="BV203" s="239">
        <v>0</v>
      </c>
      <c r="BW203" s="239">
        <v>0</v>
      </c>
      <c r="BX203" s="239">
        <v>0</v>
      </c>
      <c r="BY203" s="239">
        <v>0</v>
      </c>
      <c r="BZ203" s="239">
        <v>0</v>
      </c>
      <c r="CA203" s="239">
        <v>0</v>
      </c>
      <c r="CB203" s="239">
        <v>0</v>
      </c>
      <c r="CC203" s="239">
        <v>0</v>
      </c>
      <c r="CD203" s="239">
        <v>0</v>
      </c>
      <c r="CE203" s="239">
        <v>0</v>
      </c>
      <c r="CF203" s="239">
        <v>0</v>
      </c>
      <c r="CG203" s="239">
        <v>0</v>
      </c>
      <c r="CH203" s="239">
        <v>0</v>
      </c>
      <c r="CI203" s="239">
        <v>0</v>
      </c>
      <c r="CJ203" s="392">
        <v>0</v>
      </c>
      <c r="CK203" s="237"/>
      <c r="CL203" s="237"/>
    </row>
    <row r="204" spans="1:90" hidden="1" x14ac:dyDescent="0.2">
      <c r="A204" s="620"/>
      <c r="B204" s="238" t="s">
        <v>2114</v>
      </c>
      <c r="C204" s="429" t="s">
        <v>757</v>
      </c>
      <c r="D204" s="239"/>
      <c r="E204" s="429"/>
      <c r="F204" s="445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445"/>
      <c r="V204" s="445"/>
      <c r="W204" s="239"/>
      <c r="X204" s="239"/>
      <c r="Y204" s="239"/>
      <c r="Z204" s="239"/>
      <c r="AA204" s="239"/>
      <c r="AB204" s="445"/>
      <c r="AC204" s="239"/>
      <c r="AD204" s="239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39"/>
      <c r="BF204" s="239">
        <v>0</v>
      </c>
      <c r="BG204" s="239">
        <v>0</v>
      </c>
      <c r="BH204" s="239">
        <v>0</v>
      </c>
      <c r="BI204" s="239">
        <v>0</v>
      </c>
      <c r="BJ204" s="239">
        <v>0</v>
      </c>
      <c r="BK204" s="239">
        <v>0</v>
      </c>
      <c r="BL204" s="239">
        <v>0</v>
      </c>
      <c r="BM204" s="239">
        <v>0</v>
      </c>
      <c r="BN204" s="239">
        <v>0</v>
      </c>
      <c r="BO204" s="239">
        <v>0</v>
      </c>
      <c r="BP204" s="239">
        <v>0</v>
      </c>
      <c r="BQ204" s="239">
        <v>0</v>
      </c>
      <c r="BR204" s="239">
        <v>0</v>
      </c>
      <c r="BS204" s="239">
        <v>0</v>
      </c>
      <c r="BT204" s="239">
        <v>0</v>
      </c>
      <c r="BU204" s="239">
        <v>0</v>
      </c>
      <c r="BV204" s="239">
        <v>0</v>
      </c>
      <c r="BW204" s="239">
        <v>0</v>
      </c>
      <c r="BX204" s="239">
        <v>0</v>
      </c>
      <c r="BY204" s="239">
        <v>0</v>
      </c>
      <c r="BZ204" s="239">
        <v>0</v>
      </c>
      <c r="CA204" s="239">
        <v>0</v>
      </c>
      <c r="CB204" s="239">
        <v>0</v>
      </c>
      <c r="CC204" s="239">
        <v>0</v>
      </c>
      <c r="CD204" s="239">
        <v>0</v>
      </c>
      <c r="CE204" s="239">
        <v>0</v>
      </c>
      <c r="CF204" s="239">
        <v>0</v>
      </c>
      <c r="CG204" s="239">
        <v>0</v>
      </c>
      <c r="CH204" s="239">
        <v>0</v>
      </c>
      <c r="CI204" s="239">
        <v>0</v>
      </c>
      <c r="CJ204" s="392">
        <v>0</v>
      </c>
      <c r="CK204" s="237"/>
      <c r="CL204" s="237"/>
    </row>
    <row r="205" spans="1:90" hidden="1" x14ac:dyDescent="0.2">
      <c r="A205" s="620"/>
      <c r="B205" s="238" t="s">
        <v>2125</v>
      </c>
      <c r="C205" s="429" t="s">
        <v>1646</v>
      </c>
      <c r="D205" s="239"/>
      <c r="E205" s="429"/>
      <c r="F205" s="445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445"/>
      <c r="V205" s="445"/>
      <c r="W205" s="239"/>
      <c r="X205" s="239"/>
      <c r="Y205" s="239"/>
      <c r="Z205" s="239"/>
      <c r="AA205" s="239"/>
      <c r="AB205" s="445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>
        <v>0</v>
      </c>
      <c r="BH205" s="239">
        <v>0</v>
      </c>
      <c r="BI205" s="239">
        <v>0</v>
      </c>
      <c r="BJ205" s="239">
        <v>0</v>
      </c>
      <c r="BK205" s="239">
        <v>0</v>
      </c>
      <c r="BL205" s="239">
        <v>0</v>
      </c>
      <c r="BM205" s="239">
        <v>0</v>
      </c>
      <c r="BN205" s="239">
        <v>0</v>
      </c>
      <c r="BO205" s="239">
        <v>0</v>
      </c>
      <c r="BP205" s="239">
        <v>0</v>
      </c>
      <c r="BQ205" s="239">
        <v>0</v>
      </c>
      <c r="BR205" s="239">
        <v>0</v>
      </c>
      <c r="BS205" s="239">
        <v>0</v>
      </c>
      <c r="BT205" s="239">
        <v>0</v>
      </c>
      <c r="BU205" s="239">
        <v>0</v>
      </c>
      <c r="BV205" s="239">
        <v>0</v>
      </c>
      <c r="BW205" s="239">
        <v>0</v>
      </c>
      <c r="BX205" s="239">
        <v>0</v>
      </c>
      <c r="BY205" s="239">
        <v>0</v>
      </c>
      <c r="BZ205" s="239">
        <v>0</v>
      </c>
      <c r="CA205" s="239">
        <v>0</v>
      </c>
      <c r="CB205" s="239">
        <v>0</v>
      </c>
      <c r="CC205" s="239">
        <v>0</v>
      </c>
      <c r="CD205" s="239">
        <v>0</v>
      </c>
      <c r="CE205" s="239">
        <v>0</v>
      </c>
      <c r="CF205" s="239">
        <v>0</v>
      </c>
      <c r="CG205" s="239">
        <v>0</v>
      </c>
      <c r="CH205" s="239">
        <v>0</v>
      </c>
      <c r="CI205" s="239">
        <v>0</v>
      </c>
      <c r="CJ205" s="392">
        <v>0</v>
      </c>
      <c r="CK205" s="237"/>
      <c r="CL205" s="237"/>
    </row>
    <row r="206" spans="1:90" hidden="1" x14ac:dyDescent="0.2">
      <c r="A206" s="620"/>
      <c r="B206" s="238" t="s">
        <v>2126</v>
      </c>
      <c r="C206" s="429" t="s">
        <v>758</v>
      </c>
      <c r="D206" s="239"/>
      <c r="E206" s="429"/>
      <c r="F206" s="445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445"/>
      <c r="V206" s="445"/>
      <c r="W206" s="239"/>
      <c r="X206" s="239"/>
      <c r="Y206" s="239"/>
      <c r="Z206" s="239"/>
      <c r="AA206" s="239"/>
      <c r="AB206" s="445"/>
      <c r="AC206" s="239"/>
      <c r="AD206" s="239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239">
        <v>0</v>
      </c>
      <c r="BJ206" s="239">
        <v>0</v>
      </c>
      <c r="BK206" s="239">
        <v>0</v>
      </c>
      <c r="BL206" s="239">
        <v>0</v>
      </c>
      <c r="BM206" s="239">
        <v>0</v>
      </c>
      <c r="BN206" s="239">
        <v>0</v>
      </c>
      <c r="BO206" s="239">
        <v>0</v>
      </c>
      <c r="BP206" s="239">
        <v>0</v>
      </c>
      <c r="BQ206" s="239">
        <v>0</v>
      </c>
      <c r="BR206" s="239">
        <v>0</v>
      </c>
      <c r="BS206" s="239">
        <v>0</v>
      </c>
      <c r="BT206" s="239">
        <v>0</v>
      </c>
      <c r="BU206" s="239">
        <v>0</v>
      </c>
      <c r="BV206" s="239">
        <v>0</v>
      </c>
      <c r="BW206" s="239">
        <v>0</v>
      </c>
      <c r="BX206" s="239">
        <v>0</v>
      </c>
      <c r="BY206" s="239">
        <v>0</v>
      </c>
      <c r="BZ206" s="239">
        <v>0</v>
      </c>
      <c r="CA206" s="239">
        <v>0</v>
      </c>
      <c r="CB206" s="239">
        <v>0</v>
      </c>
      <c r="CC206" s="239">
        <v>0</v>
      </c>
      <c r="CD206" s="239">
        <v>0</v>
      </c>
      <c r="CE206" s="239">
        <v>0</v>
      </c>
      <c r="CF206" s="239">
        <v>0</v>
      </c>
      <c r="CG206" s="239">
        <v>0</v>
      </c>
      <c r="CH206" s="239">
        <v>0</v>
      </c>
      <c r="CI206" s="239">
        <v>0</v>
      </c>
      <c r="CJ206" s="392">
        <v>0</v>
      </c>
      <c r="CK206" s="237"/>
      <c r="CL206" s="237"/>
    </row>
    <row r="207" spans="1:90" hidden="1" x14ac:dyDescent="0.2">
      <c r="A207" s="620"/>
      <c r="B207" s="238" t="s">
        <v>1658</v>
      </c>
      <c r="C207" s="429" t="s">
        <v>1657</v>
      </c>
      <c r="D207" s="239"/>
      <c r="E207" s="429"/>
      <c r="F207" s="445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445"/>
      <c r="V207" s="445"/>
      <c r="W207" s="239"/>
      <c r="X207" s="239"/>
      <c r="Y207" s="239"/>
      <c r="Z207" s="239"/>
      <c r="AA207" s="239"/>
      <c r="AB207" s="445"/>
      <c r="AC207" s="239"/>
      <c r="AD207" s="239"/>
      <c r="AE207" s="239"/>
      <c r="AF207" s="239"/>
      <c r="AG207" s="239"/>
      <c r="AH207" s="239"/>
      <c r="AI207" s="239"/>
      <c r="AJ207" s="239"/>
      <c r="AK207" s="239"/>
      <c r="AL207" s="239"/>
      <c r="AM207" s="239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 t="s">
        <v>138</v>
      </c>
      <c r="BF207" s="239">
        <v>0</v>
      </c>
      <c r="BG207" s="239">
        <v>0</v>
      </c>
      <c r="BH207" s="239">
        <v>0</v>
      </c>
      <c r="BI207" s="239">
        <v>0</v>
      </c>
      <c r="BJ207" s="239">
        <v>0</v>
      </c>
      <c r="BK207" s="239">
        <v>0</v>
      </c>
      <c r="BL207" s="239">
        <v>0</v>
      </c>
      <c r="BM207" s="239">
        <v>0</v>
      </c>
      <c r="BN207" s="239">
        <v>0</v>
      </c>
      <c r="BO207" s="239">
        <v>0</v>
      </c>
      <c r="BP207" s="239">
        <v>0</v>
      </c>
      <c r="BQ207" s="239">
        <v>0</v>
      </c>
      <c r="BR207" s="239">
        <v>0</v>
      </c>
      <c r="BS207" s="239">
        <v>0</v>
      </c>
      <c r="BT207" s="239">
        <v>0</v>
      </c>
      <c r="BU207" s="239">
        <v>0</v>
      </c>
      <c r="BV207" s="239">
        <v>0</v>
      </c>
      <c r="BW207" s="239">
        <v>0</v>
      </c>
      <c r="BX207" s="239">
        <v>0</v>
      </c>
      <c r="BY207" s="239">
        <v>0</v>
      </c>
      <c r="BZ207" s="239">
        <v>0</v>
      </c>
      <c r="CA207" s="239">
        <v>0</v>
      </c>
      <c r="CB207" s="239">
        <v>0</v>
      </c>
      <c r="CC207" s="239">
        <v>0</v>
      </c>
      <c r="CD207" s="239">
        <v>0</v>
      </c>
      <c r="CE207" s="239">
        <v>0</v>
      </c>
      <c r="CF207" s="239">
        <v>0</v>
      </c>
      <c r="CG207" s="239">
        <v>0</v>
      </c>
      <c r="CH207" s="239">
        <v>0</v>
      </c>
      <c r="CI207" s="239">
        <v>0</v>
      </c>
      <c r="CJ207" s="392">
        <v>0</v>
      </c>
      <c r="CK207" s="237"/>
      <c r="CL207" s="237"/>
    </row>
    <row r="208" spans="1:90" ht="15" customHeight="1" x14ac:dyDescent="0.2">
      <c r="A208" s="482" t="s">
        <v>1259</v>
      </c>
      <c r="B208" s="483"/>
      <c r="C208" s="484">
        <v>58</v>
      </c>
      <c r="D208" s="484">
        <v>0</v>
      </c>
      <c r="E208" s="484">
        <v>0</v>
      </c>
      <c r="F208" s="484">
        <v>0</v>
      </c>
      <c r="G208" s="484">
        <v>0</v>
      </c>
      <c r="H208" s="484">
        <v>0</v>
      </c>
      <c r="I208" s="484">
        <v>0</v>
      </c>
      <c r="J208" s="484">
        <v>0</v>
      </c>
      <c r="K208" s="484">
        <v>0</v>
      </c>
      <c r="L208" s="484">
        <v>0</v>
      </c>
      <c r="M208" s="484">
        <v>0</v>
      </c>
      <c r="N208" s="484">
        <v>0</v>
      </c>
      <c r="O208" s="484">
        <v>0</v>
      </c>
      <c r="P208" s="484">
        <v>0</v>
      </c>
      <c r="Q208" s="484">
        <v>0</v>
      </c>
      <c r="R208" s="484">
        <v>0</v>
      </c>
      <c r="S208" s="484">
        <v>0</v>
      </c>
      <c r="T208" s="484">
        <v>0</v>
      </c>
      <c r="U208" s="484">
        <v>0</v>
      </c>
      <c r="V208" s="484">
        <v>0</v>
      </c>
      <c r="W208" s="484">
        <v>0</v>
      </c>
      <c r="X208" s="484">
        <v>0</v>
      </c>
      <c r="Y208" s="484">
        <v>0</v>
      </c>
      <c r="Z208" s="484">
        <v>0</v>
      </c>
      <c r="AA208" s="484">
        <v>0</v>
      </c>
      <c r="AB208" s="484">
        <v>0</v>
      </c>
      <c r="AC208" s="484">
        <v>0</v>
      </c>
      <c r="AD208" s="484">
        <v>0</v>
      </c>
      <c r="AE208" s="484">
        <v>0</v>
      </c>
      <c r="AF208" s="484">
        <v>0</v>
      </c>
      <c r="AG208" s="484">
        <v>0</v>
      </c>
      <c r="AH208" s="484">
        <v>0</v>
      </c>
      <c r="AI208" s="484">
        <v>0</v>
      </c>
      <c r="AJ208" s="484">
        <v>0</v>
      </c>
      <c r="AK208" s="484">
        <v>0</v>
      </c>
      <c r="AL208" s="484">
        <v>0</v>
      </c>
      <c r="AM208" s="484">
        <v>0</v>
      </c>
      <c r="AN208" s="484">
        <v>0</v>
      </c>
      <c r="AO208" s="484">
        <v>0</v>
      </c>
      <c r="AP208" s="484">
        <v>0</v>
      </c>
      <c r="AQ208" s="484">
        <v>0</v>
      </c>
      <c r="AR208" s="484">
        <v>0</v>
      </c>
      <c r="AS208" s="484">
        <v>0</v>
      </c>
      <c r="AT208" s="484">
        <v>0</v>
      </c>
      <c r="AU208" s="484">
        <v>0</v>
      </c>
      <c r="AV208" s="484">
        <v>0</v>
      </c>
      <c r="AW208" s="484">
        <v>0</v>
      </c>
      <c r="AX208" s="484">
        <v>0</v>
      </c>
      <c r="AY208" s="484">
        <v>0</v>
      </c>
      <c r="AZ208" s="484">
        <v>0</v>
      </c>
      <c r="BA208" s="484">
        <v>0</v>
      </c>
      <c r="BB208" s="484">
        <v>0</v>
      </c>
      <c r="BC208" s="484">
        <v>0</v>
      </c>
      <c r="BD208" s="484">
        <v>0</v>
      </c>
      <c r="BE208" s="484">
        <v>0</v>
      </c>
      <c r="BF208" s="484">
        <v>0</v>
      </c>
      <c r="BG208" s="484">
        <v>0</v>
      </c>
      <c r="BH208" s="484">
        <v>0</v>
      </c>
      <c r="BI208" s="484">
        <v>7105544</v>
      </c>
      <c r="BJ208" s="484">
        <v>8395050</v>
      </c>
      <c r="BK208" s="484">
        <v>13395050</v>
      </c>
      <c r="BL208" s="484">
        <v>13620042</v>
      </c>
      <c r="BM208" s="484">
        <v>0</v>
      </c>
      <c r="BN208" s="484">
        <v>0</v>
      </c>
      <c r="BO208" s="484">
        <v>375925440</v>
      </c>
      <c r="BP208" s="484">
        <v>279500</v>
      </c>
      <c r="BQ208" s="484">
        <v>0</v>
      </c>
      <c r="BR208" s="484">
        <v>0</v>
      </c>
      <c r="BS208" s="484">
        <v>0</v>
      </c>
      <c r="BT208" s="484">
        <v>0</v>
      </c>
      <c r="BU208" s="484">
        <v>0</v>
      </c>
      <c r="BV208" s="484">
        <v>0</v>
      </c>
      <c r="BW208" s="484">
        <v>0</v>
      </c>
      <c r="BX208" s="484">
        <v>0</v>
      </c>
      <c r="BY208" s="484">
        <v>0</v>
      </c>
      <c r="BZ208" s="484">
        <v>0</v>
      </c>
      <c r="CA208" s="484">
        <v>0</v>
      </c>
      <c r="CB208" s="484">
        <v>0</v>
      </c>
      <c r="CC208" s="484">
        <v>83393277</v>
      </c>
      <c r="CD208" s="484">
        <v>87133335</v>
      </c>
      <c r="CE208" s="484">
        <v>616200000</v>
      </c>
      <c r="CF208" s="484">
        <v>707000000</v>
      </c>
      <c r="CG208" s="484">
        <v>30000000</v>
      </c>
      <c r="CH208" s="484">
        <v>82667221</v>
      </c>
      <c r="CI208" s="484">
        <v>541575331</v>
      </c>
      <c r="CJ208" s="484">
        <v>2566689790</v>
      </c>
      <c r="CK208" s="237"/>
      <c r="CL208" s="237"/>
    </row>
    <row r="209" spans="1:90" x14ac:dyDescent="0.2">
      <c r="A209" s="299"/>
      <c r="B209" s="300" t="s">
        <v>38</v>
      </c>
      <c r="C209" s="299">
        <v>201</v>
      </c>
      <c r="D209" s="299">
        <v>0</v>
      </c>
      <c r="E209" s="299">
        <v>0</v>
      </c>
      <c r="F209" s="299">
        <v>0</v>
      </c>
      <c r="G209" s="299">
        <v>0</v>
      </c>
      <c r="H209" s="299">
        <v>0</v>
      </c>
      <c r="I209" s="299">
        <v>0</v>
      </c>
      <c r="J209" s="299">
        <v>0</v>
      </c>
      <c r="K209" s="299">
        <v>0</v>
      </c>
      <c r="L209" s="299">
        <v>0</v>
      </c>
      <c r="M209" s="299">
        <v>0</v>
      </c>
      <c r="N209" s="299">
        <v>0</v>
      </c>
      <c r="O209" s="299">
        <v>0</v>
      </c>
      <c r="P209" s="299">
        <v>0</v>
      </c>
      <c r="Q209" s="299">
        <v>0</v>
      </c>
      <c r="R209" s="299">
        <v>0</v>
      </c>
      <c r="S209" s="299">
        <v>0</v>
      </c>
      <c r="T209" s="299">
        <v>0</v>
      </c>
      <c r="U209" s="299">
        <v>0</v>
      </c>
      <c r="V209" s="299">
        <v>0</v>
      </c>
      <c r="W209" s="299">
        <v>0</v>
      </c>
      <c r="X209" s="299">
        <v>0</v>
      </c>
      <c r="Y209" s="299">
        <v>0</v>
      </c>
      <c r="Z209" s="299">
        <v>0</v>
      </c>
      <c r="AA209" s="299">
        <v>0</v>
      </c>
      <c r="AB209" s="299">
        <v>0</v>
      </c>
      <c r="AC209" s="299">
        <v>0</v>
      </c>
      <c r="AD209" s="299">
        <v>0</v>
      </c>
      <c r="AE209" s="299">
        <v>0</v>
      </c>
      <c r="AF209" s="299">
        <v>0</v>
      </c>
      <c r="AG209" s="299">
        <v>0</v>
      </c>
      <c r="AH209" s="299">
        <v>0</v>
      </c>
      <c r="AI209" s="299">
        <v>0</v>
      </c>
      <c r="AJ209" s="299">
        <v>0</v>
      </c>
      <c r="AK209" s="299">
        <v>0</v>
      </c>
      <c r="AL209" s="299">
        <v>0</v>
      </c>
      <c r="AM209" s="299">
        <v>0</v>
      </c>
      <c r="AN209" s="299">
        <v>0</v>
      </c>
      <c r="AO209" s="299">
        <v>0</v>
      </c>
      <c r="AP209" s="299">
        <v>0</v>
      </c>
      <c r="AQ209" s="299">
        <v>0</v>
      </c>
      <c r="AR209" s="299">
        <v>0</v>
      </c>
      <c r="AS209" s="299">
        <v>0</v>
      </c>
      <c r="AT209" s="299">
        <v>0</v>
      </c>
      <c r="AU209" s="299">
        <v>0</v>
      </c>
      <c r="AV209" s="299">
        <v>0</v>
      </c>
      <c r="AW209" s="299">
        <v>0</v>
      </c>
      <c r="AX209" s="299">
        <v>0</v>
      </c>
      <c r="AY209" s="299">
        <v>0</v>
      </c>
      <c r="AZ209" s="299">
        <v>0</v>
      </c>
      <c r="BA209" s="299">
        <v>0</v>
      </c>
      <c r="BB209" s="299">
        <v>0</v>
      </c>
      <c r="BC209" s="299">
        <v>0</v>
      </c>
      <c r="BD209" s="299">
        <v>0</v>
      </c>
      <c r="BE209" s="299">
        <v>0</v>
      </c>
      <c r="BF209" s="299">
        <v>0</v>
      </c>
      <c r="BG209" s="299">
        <v>0</v>
      </c>
      <c r="BH209" s="299">
        <v>0</v>
      </c>
      <c r="BI209" s="299">
        <v>7105544</v>
      </c>
      <c r="BJ209" s="299">
        <v>8395050</v>
      </c>
      <c r="BK209" s="299">
        <v>13395050</v>
      </c>
      <c r="BL209" s="299">
        <v>13620042</v>
      </c>
      <c r="BM209" s="299">
        <v>0</v>
      </c>
      <c r="BN209" s="299">
        <v>0</v>
      </c>
      <c r="BO209" s="299">
        <v>375925440</v>
      </c>
      <c r="BP209" s="299">
        <v>279500</v>
      </c>
      <c r="BQ209" s="299">
        <v>0</v>
      </c>
      <c r="BR209" s="299">
        <v>0</v>
      </c>
      <c r="BS209" s="299">
        <v>0</v>
      </c>
      <c r="BT209" s="299">
        <v>0</v>
      </c>
      <c r="BU209" s="299">
        <v>0</v>
      </c>
      <c r="BV209" s="299">
        <v>0</v>
      </c>
      <c r="BW209" s="299">
        <v>0</v>
      </c>
      <c r="BX209" s="299">
        <v>0</v>
      </c>
      <c r="BY209" s="299">
        <v>0</v>
      </c>
      <c r="BZ209" s="299">
        <v>0</v>
      </c>
      <c r="CA209" s="299">
        <v>0</v>
      </c>
      <c r="CB209" s="299">
        <v>0</v>
      </c>
      <c r="CC209" s="299">
        <v>83393277</v>
      </c>
      <c r="CD209" s="299">
        <v>87133335</v>
      </c>
      <c r="CE209" s="299">
        <v>616200000</v>
      </c>
      <c r="CF209" s="299">
        <v>707000000</v>
      </c>
      <c r="CG209" s="299">
        <v>30000000</v>
      </c>
      <c r="CH209" s="299">
        <v>82667221</v>
      </c>
      <c r="CI209" s="299">
        <v>541575331</v>
      </c>
      <c r="CJ209" s="299">
        <v>2566689790</v>
      </c>
      <c r="CK209" s="237"/>
      <c r="CL209" s="237"/>
    </row>
    <row r="210" spans="1:90" s="430" customFormat="1" hidden="1" x14ac:dyDescent="0.2">
      <c r="C210" s="431"/>
      <c r="D210" s="521">
        <v>0</v>
      </c>
      <c r="E210" s="431"/>
      <c r="F210" s="431"/>
      <c r="G210" s="432"/>
      <c r="K210" s="432"/>
      <c r="N210" s="432"/>
      <c r="O210" s="432"/>
      <c r="P210" s="432"/>
      <c r="Q210" s="432"/>
      <c r="R210" s="432"/>
      <c r="S210" s="432"/>
      <c r="T210" s="432"/>
      <c r="U210" s="432"/>
      <c r="V210" s="432"/>
      <c r="W210" s="432"/>
      <c r="X210" s="432"/>
      <c r="Y210" s="432"/>
      <c r="Z210" s="432"/>
      <c r="AA210" s="432"/>
      <c r="AB210" s="432"/>
      <c r="AC210" s="432"/>
      <c r="AD210" s="432">
        <v>0</v>
      </c>
      <c r="AE210" s="432">
        <v>0</v>
      </c>
      <c r="AF210" s="432">
        <v>0</v>
      </c>
      <c r="AG210" s="432">
        <v>0</v>
      </c>
      <c r="AH210" s="432">
        <v>0</v>
      </c>
      <c r="AI210" s="432">
        <v>0</v>
      </c>
      <c r="AJ210" s="432">
        <v>0</v>
      </c>
      <c r="AK210" s="432">
        <v>0</v>
      </c>
      <c r="AL210" s="432">
        <v>0</v>
      </c>
      <c r="AM210" s="432">
        <v>0</v>
      </c>
      <c r="AN210" s="432">
        <v>0</v>
      </c>
      <c r="AO210" s="432">
        <v>0</v>
      </c>
      <c r="AP210" s="432">
        <v>0</v>
      </c>
      <c r="AQ210" s="432">
        <v>0</v>
      </c>
      <c r="AR210" s="432">
        <v>0</v>
      </c>
      <c r="AS210" s="432">
        <v>0</v>
      </c>
      <c r="AT210" s="432">
        <v>0</v>
      </c>
      <c r="AU210" s="432">
        <v>0</v>
      </c>
      <c r="AV210" s="432">
        <v>0</v>
      </c>
      <c r="AW210" s="432">
        <v>0</v>
      </c>
      <c r="AX210" s="432">
        <v>0</v>
      </c>
      <c r="AY210" s="432">
        <v>0</v>
      </c>
      <c r="AZ210" s="432">
        <v>0</v>
      </c>
      <c r="BA210" s="432">
        <v>0</v>
      </c>
      <c r="BB210" s="432">
        <v>0</v>
      </c>
      <c r="BC210" s="432">
        <v>0</v>
      </c>
      <c r="BD210" s="432">
        <v>0</v>
      </c>
      <c r="BE210" s="432">
        <v>0</v>
      </c>
      <c r="BF210" s="432">
        <v>0</v>
      </c>
      <c r="BG210" s="432">
        <v>0</v>
      </c>
      <c r="BH210" s="432">
        <v>0</v>
      </c>
      <c r="BI210" s="432">
        <v>0</v>
      </c>
      <c r="BJ210" s="432">
        <v>0</v>
      </c>
      <c r="BK210" s="432">
        <v>0</v>
      </c>
      <c r="BL210" s="432">
        <v>0</v>
      </c>
      <c r="BM210" s="432">
        <v>0</v>
      </c>
      <c r="BN210" s="432">
        <v>0</v>
      </c>
      <c r="BO210" s="432">
        <v>0</v>
      </c>
      <c r="BP210" s="432">
        <v>0</v>
      </c>
      <c r="BQ210" s="432">
        <v>0</v>
      </c>
      <c r="BR210" s="432">
        <v>0</v>
      </c>
      <c r="BS210" s="432">
        <v>0</v>
      </c>
      <c r="BT210" s="432">
        <v>0</v>
      </c>
      <c r="BU210" s="432">
        <v>0</v>
      </c>
      <c r="BV210" s="432">
        <v>0</v>
      </c>
      <c r="BW210" s="432">
        <v>0</v>
      </c>
      <c r="BX210" s="432">
        <v>0</v>
      </c>
      <c r="BY210" s="432">
        <v>0</v>
      </c>
      <c r="BZ210" s="432">
        <v>0</v>
      </c>
      <c r="CA210" s="432">
        <v>0</v>
      </c>
      <c r="CB210" s="432">
        <v>0</v>
      </c>
      <c r="CC210" s="432">
        <v>0</v>
      </c>
      <c r="CD210" s="432">
        <v>0</v>
      </c>
      <c r="CE210" s="432">
        <v>0</v>
      </c>
      <c r="CF210" s="432">
        <v>0</v>
      </c>
      <c r="CG210" s="432"/>
      <c r="CH210" s="432"/>
      <c r="CI210" s="432"/>
      <c r="CJ210" s="433">
        <v>0</v>
      </c>
      <c r="CL210" s="446"/>
    </row>
    <row r="211" spans="1:90" x14ac:dyDescent="0.2">
      <c r="P211" s="240" t="s">
        <v>138</v>
      </c>
      <c r="Q211" s="240" t="s">
        <v>138</v>
      </c>
      <c r="CL211" s="446"/>
    </row>
    <row r="267" spans="16:16" x14ac:dyDescent="0.2">
      <c r="P267" s="240" t="s">
        <v>138</v>
      </c>
    </row>
    <row r="268" spans="16:16" x14ac:dyDescent="0.2">
      <c r="P268" s="240" t="s">
        <v>138</v>
      </c>
    </row>
  </sheetData>
  <autoFilter ref="A3:CJ211" xr:uid="{00000000-0001-0000-0500-000000000000}">
    <filterColumn colId="87">
      <filters blank="1">
        <filter val="2,566,689,790"/>
        <filter val="418,720,626"/>
        <filter val="624,000,000"/>
        <filter val="673,969,164"/>
        <filter val="850,000,000"/>
      </filters>
    </filterColumn>
  </autoFilter>
  <sortState xmlns:xlrd2="http://schemas.microsoft.com/office/spreadsheetml/2017/richdata2" ref="B76:CO398">
    <sortCondition ref="C76:C398"/>
  </sortState>
  <mergeCells count="3">
    <mergeCell ref="A77:A148"/>
    <mergeCell ref="A150:A207"/>
    <mergeCell ref="A4:A75"/>
  </mergeCells>
  <phoneticPr fontId="68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A76"/>
  <sheetViews>
    <sheetView showGridLines="0" topLeftCell="A14" workbookViewId="0">
      <pane xSplit="1" ySplit="7" topLeftCell="X56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AD74" sqref="AD74"/>
    </sheetView>
  </sheetViews>
  <sheetFormatPr baseColWidth="10" defaultColWidth="11.42578125" defaultRowHeight="12.75" x14ac:dyDescent="0.2"/>
  <cols>
    <col min="1" max="1" width="22.5703125" style="249" bestFit="1" customWidth="1"/>
    <col min="2" max="3" width="17.28515625" style="249" customWidth="1"/>
    <col min="4" max="4" width="15.85546875" style="249" bestFit="1" customWidth="1"/>
    <col min="5" max="5" width="14.85546875" style="249" bestFit="1" customWidth="1"/>
    <col min="6" max="6" width="12.42578125" style="249" bestFit="1" customWidth="1"/>
    <col min="7" max="7" width="13" style="249" bestFit="1" customWidth="1"/>
    <col min="8" max="9" width="13" style="249" customWidth="1"/>
    <col min="10" max="10" width="13.7109375" style="249" hidden="1" customWidth="1"/>
    <col min="11" max="11" width="15.85546875" style="249" hidden="1" customWidth="1"/>
    <col min="12" max="12" width="0.42578125" style="249" hidden="1" customWidth="1"/>
    <col min="13" max="13" width="15.85546875" style="249" hidden="1" customWidth="1"/>
    <col min="14" max="14" width="15.28515625" style="249" bestFit="1" customWidth="1"/>
    <col min="15" max="15" width="15.85546875" style="249" bestFit="1" customWidth="1"/>
    <col min="16" max="16" width="13.42578125" style="249" bestFit="1" customWidth="1"/>
    <col min="17" max="19" width="12.7109375" style="249" customWidth="1"/>
    <col min="20" max="20" width="11.42578125" style="249" bestFit="1" customWidth="1"/>
    <col min="21" max="21" width="12.28515625" style="249" bestFit="1" customWidth="1"/>
    <col min="22" max="23" width="6.140625" style="249" hidden="1" customWidth="1"/>
    <col min="24" max="24" width="15.85546875" style="249" bestFit="1" customWidth="1"/>
    <col min="25" max="25" width="17.140625" style="249" bestFit="1" customWidth="1"/>
    <col min="26" max="26" width="15.85546875" style="249" bestFit="1" customWidth="1"/>
    <col min="27" max="27" width="13.42578125" style="249" bestFit="1" customWidth="1"/>
    <col min="28" max="28" width="12.42578125" style="249" bestFit="1" customWidth="1"/>
    <col min="29" max="29" width="13" style="249" bestFit="1" customWidth="1"/>
    <col min="30" max="31" width="13.7109375" style="249" bestFit="1" customWidth="1"/>
    <col min="32" max="32" width="19.7109375" style="249" customWidth="1"/>
    <col min="33" max="33" width="14" style="249" customWidth="1"/>
    <col min="34" max="34" width="12.140625" style="249" customWidth="1"/>
    <col min="35" max="35" width="8.140625" style="249" customWidth="1"/>
    <col min="36" max="38" width="10.140625" style="249" customWidth="1"/>
    <col min="39" max="39" width="11.42578125" style="249" customWidth="1"/>
    <col min="40" max="42" width="10.140625" style="249" customWidth="1"/>
    <col min="43" max="43" width="6.28515625" style="249" customWidth="1"/>
    <col min="44" max="44" width="0.140625" style="249" customWidth="1"/>
    <col min="45" max="45" width="8.140625" style="249" customWidth="1"/>
    <col min="46" max="46" width="6.28515625" style="249" customWidth="1"/>
    <col min="47" max="50" width="10.140625" style="249" customWidth="1"/>
    <col min="51" max="74" width="15.7109375" style="249" customWidth="1"/>
    <col min="75" max="75" width="19.85546875" style="249" customWidth="1"/>
    <col min="76" max="76" width="15.7109375" style="249" customWidth="1"/>
    <col min="77" max="78" width="16.5703125" style="249" customWidth="1"/>
    <col min="79" max="79" width="1" style="291" customWidth="1"/>
    <col min="80" max="80" width="1" style="249" customWidth="1"/>
    <col min="81" max="16384" width="11.42578125" style="249"/>
  </cols>
  <sheetData>
    <row r="1" spans="1:79" s="192" customFormat="1" ht="10.5" customHeight="1" x14ac:dyDescent="0.25">
      <c r="A1" s="301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CA1" s="229"/>
    </row>
    <row r="2" spans="1:79" s="178" customFormat="1" ht="20.25" customHeight="1" x14ac:dyDescent="0.25">
      <c r="A2" s="622" t="s">
        <v>46</v>
      </c>
      <c r="B2" s="622"/>
      <c r="C2" s="622"/>
      <c r="D2" s="622"/>
      <c r="E2" s="302"/>
      <c r="F2" s="302"/>
      <c r="G2" s="302"/>
      <c r="H2" s="302"/>
      <c r="I2" s="302"/>
      <c r="J2" s="302"/>
      <c r="K2" s="302"/>
      <c r="L2" s="302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4"/>
      <c r="AJ2" s="304"/>
      <c r="AK2" s="304"/>
      <c r="AL2" s="304"/>
      <c r="AM2" s="304"/>
      <c r="AN2" s="304"/>
      <c r="CA2" s="305"/>
    </row>
    <row r="3" spans="1:79" s="178" customFormat="1" ht="2.25" customHeight="1" x14ac:dyDescent="0.25">
      <c r="A3" s="306"/>
      <c r="B3" s="307"/>
      <c r="C3" s="307"/>
      <c r="D3" s="307"/>
      <c r="E3" s="308"/>
      <c r="F3" s="308"/>
      <c r="G3" s="308"/>
      <c r="H3" s="308"/>
      <c r="I3" s="308"/>
      <c r="J3" s="308"/>
      <c r="K3" s="308"/>
      <c r="L3" s="308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4"/>
      <c r="AJ3" s="304"/>
      <c r="AK3" s="304"/>
      <c r="AL3" s="304"/>
      <c r="AM3" s="304"/>
      <c r="AN3" s="304"/>
      <c r="CA3" s="305"/>
    </row>
    <row r="4" spans="1:79" s="313" customFormat="1" ht="12" customHeight="1" x14ac:dyDescent="0.25">
      <c r="A4" s="623">
        <v>45626</v>
      </c>
      <c r="B4" s="623"/>
      <c r="C4" s="623"/>
      <c r="D4" s="623"/>
      <c r="E4" s="310"/>
      <c r="F4" s="310"/>
      <c r="G4" s="310"/>
      <c r="H4" s="310"/>
      <c r="I4" s="310"/>
      <c r="J4" s="310"/>
      <c r="K4" s="310"/>
      <c r="L4" s="310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2"/>
      <c r="AJ4" s="312"/>
      <c r="AK4" s="312"/>
      <c r="AL4" s="312"/>
      <c r="AM4" s="312"/>
      <c r="AN4" s="312"/>
      <c r="CA4" s="314"/>
    </row>
    <row r="5" spans="1:79" s="192" customFormat="1" ht="7.5" customHeight="1" x14ac:dyDescent="0.25">
      <c r="A5" s="187"/>
      <c r="B5" s="315"/>
      <c r="C5" s="315"/>
      <c r="D5" s="315"/>
      <c r="E5" s="187"/>
      <c r="F5" s="187"/>
      <c r="G5" s="310"/>
      <c r="H5" s="310"/>
      <c r="I5" s="310"/>
      <c r="J5" s="310"/>
      <c r="K5" s="310"/>
      <c r="L5" s="310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CA5" s="229"/>
    </row>
    <row r="6" spans="1:79" s="192" customFormat="1" ht="15" customHeight="1" x14ac:dyDescent="0.25">
      <c r="A6" s="342" t="s">
        <v>29</v>
      </c>
      <c r="B6" s="342" t="s">
        <v>1245</v>
      </c>
      <c r="C6" s="342" t="s">
        <v>1246</v>
      </c>
      <c r="D6" s="342" t="s">
        <v>1247</v>
      </c>
      <c r="E6" s="342" t="s">
        <v>38</v>
      </c>
      <c r="F6" s="310"/>
      <c r="G6" s="310"/>
      <c r="H6" s="310"/>
      <c r="I6" s="310"/>
      <c r="J6" s="310"/>
      <c r="K6" s="310"/>
      <c r="L6" s="310"/>
      <c r="M6" s="311"/>
      <c r="N6" s="311"/>
      <c r="BU6" s="229"/>
    </row>
    <row r="7" spans="1:79" s="192" customFormat="1" ht="18.75" x14ac:dyDescent="0.25">
      <c r="A7" s="316" t="s">
        <v>36</v>
      </c>
      <c r="B7" s="317">
        <v>18762453306</v>
      </c>
      <c r="C7" s="317">
        <v>16744929570</v>
      </c>
      <c r="D7" s="317">
        <v>18051560487</v>
      </c>
      <c r="E7" s="499">
        <v>53558943363</v>
      </c>
      <c r="F7" s="310"/>
      <c r="G7" s="310"/>
      <c r="H7" s="310"/>
      <c r="I7" s="310"/>
      <c r="J7" s="310"/>
      <c r="K7" s="310"/>
      <c r="L7" s="310"/>
      <c r="M7" s="311"/>
      <c r="N7" s="311"/>
      <c r="BU7" s="229"/>
    </row>
    <row r="8" spans="1:79" s="192" customFormat="1" ht="18.75" x14ac:dyDescent="0.25">
      <c r="A8" s="316" t="s">
        <v>179</v>
      </c>
      <c r="B8" s="317">
        <v>0</v>
      </c>
      <c r="C8" s="317">
        <v>0</v>
      </c>
      <c r="D8" s="317">
        <v>259026403</v>
      </c>
      <c r="E8" s="499">
        <v>259026403</v>
      </c>
      <c r="F8" s="310"/>
      <c r="G8" s="310"/>
      <c r="H8" s="310"/>
      <c r="I8" s="310"/>
      <c r="J8" s="310"/>
      <c r="K8" s="310"/>
      <c r="L8" s="310"/>
      <c r="M8" s="311"/>
      <c r="N8" s="311"/>
      <c r="BU8" s="229"/>
    </row>
    <row r="9" spans="1:79" s="192" customFormat="1" ht="18.75" x14ac:dyDescent="0.25">
      <c r="A9" s="316" t="s">
        <v>93</v>
      </c>
      <c r="B9" s="317">
        <v>11764125466</v>
      </c>
      <c r="C9" s="317">
        <v>16501620988</v>
      </c>
      <c r="D9" s="317">
        <v>13119904614</v>
      </c>
      <c r="E9" s="499">
        <v>41385651068</v>
      </c>
      <c r="F9" s="542"/>
      <c r="G9" s="310"/>
      <c r="H9" s="310"/>
      <c r="I9" s="310"/>
      <c r="J9" s="310"/>
      <c r="K9" s="310"/>
      <c r="L9" s="310"/>
      <c r="M9" s="311"/>
      <c r="N9" s="311"/>
      <c r="BU9" s="229"/>
    </row>
    <row r="10" spans="1:79" s="192" customFormat="1" ht="18.75" x14ac:dyDescent="0.25">
      <c r="A10" s="318" t="s">
        <v>180</v>
      </c>
      <c r="B10" s="317">
        <v>227615999</v>
      </c>
      <c r="C10" s="317">
        <v>294523595</v>
      </c>
      <c r="D10" s="317">
        <v>284403637</v>
      </c>
      <c r="E10" s="499">
        <v>806543231</v>
      </c>
      <c r="F10" s="310"/>
      <c r="G10" s="310"/>
      <c r="H10" s="310"/>
      <c r="I10" s="310"/>
      <c r="J10" s="310"/>
      <c r="K10" s="310"/>
      <c r="L10" s="310"/>
      <c r="M10" s="311"/>
      <c r="N10" s="311"/>
      <c r="BU10" s="229"/>
    </row>
    <row r="11" spans="1:79" s="192" customFormat="1" ht="18.75" x14ac:dyDescent="0.25">
      <c r="A11" s="316" t="s">
        <v>47</v>
      </c>
      <c r="B11" s="428">
        <v>16561622</v>
      </c>
      <c r="C11" s="428">
        <v>18450348</v>
      </c>
      <c r="D11" s="428">
        <v>94337924</v>
      </c>
      <c r="E11" s="499">
        <v>129349894</v>
      </c>
      <c r="F11" s="310"/>
      <c r="G11" s="310"/>
      <c r="H11" s="310"/>
      <c r="I11" s="310"/>
      <c r="J11" s="310"/>
      <c r="K11" s="310"/>
      <c r="L11" s="310"/>
      <c r="M11" s="311"/>
      <c r="N11" s="311"/>
      <c r="BU11" s="229"/>
    </row>
    <row r="12" spans="1:79" s="192" customFormat="1" ht="18.75" x14ac:dyDescent="0.25">
      <c r="A12" s="316" t="s">
        <v>356</v>
      </c>
      <c r="B12" s="428">
        <v>6375168</v>
      </c>
      <c r="C12" s="428">
        <v>24226117</v>
      </c>
      <c r="D12" s="428">
        <v>0</v>
      </c>
      <c r="E12" s="499">
        <v>30601285</v>
      </c>
      <c r="F12" s="310"/>
      <c r="G12" s="310"/>
      <c r="H12" s="310"/>
      <c r="I12" s="310"/>
      <c r="J12" s="310"/>
      <c r="K12" s="310"/>
      <c r="L12" s="310"/>
      <c r="M12" s="311"/>
      <c r="N12" s="311"/>
      <c r="BU12" s="229"/>
    </row>
    <row r="13" spans="1:79" s="192" customFormat="1" ht="18.75" x14ac:dyDescent="0.25">
      <c r="A13" s="316" t="s">
        <v>1458</v>
      </c>
      <c r="B13" s="428">
        <v>5656229</v>
      </c>
      <c r="C13" s="428">
        <v>4560456</v>
      </c>
      <c r="D13" s="428">
        <v>6072796</v>
      </c>
      <c r="E13" s="499">
        <v>16289481</v>
      </c>
      <c r="F13" s="310"/>
      <c r="G13" s="310"/>
      <c r="H13" s="310"/>
      <c r="I13" s="310"/>
      <c r="J13" s="310"/>
      <c r="K13" s="310"/>
      <c r="L13" s="310"/>
      <c r="M13" s="311"/>
      <c r="N13" s="311"/>
      <c r="BU13" s="229"/>
    </row>
    <row r="14" spans="1:79" s="192" customFormat="1" ht="18.75" x14ac:dyDescent="0.25">
      <c r="A14" s="316" t="s">
        <v>354</v>
      </c>
      <c r="B14" s="317">
        <v>24284198</v>
      </c>
      <c r="C14" s="317">
        <v>5370898</v>
      </c>
      <c r="D14" s="317">
        <v>11210632</v>
      </c>
      <c r="E14" s="499">
        <v>40865728</v>
      </c>
      <c r="F14" s="310"/>
      <c r="G14" s="310"/>
      <c r="H14" s="310"/>
      <c r="I14" s="310"/>
      <c r="J14" s="310"/>
      <c r="K14" s="310"/>
      <c r="L14" s="310"/>
      <c r="M14" s="311"/>
      <c r="N14" s="311"/>
      <c r="BU14" s="229"/>
    </row>
    <row r="15" spans="1:79" s="192" customFormat="1" ht="18.75" x14ac:dyDescent="0.25">
      <c r="A15" s="316" t="s">
        <v>48</v>
      </c>
      <c r="B15" s="317">
        <v>577669</v>
      </c>
      <c r="C15" s="317">
        <v>116468</v>
      </c>
      <c r="D15" s="317">
        <v>863915</v>
      </c>
      <c r="E15" s="499">
        <v>1558052</v>
      </c>
      <c r="F15" s="310"/>
      <c r="G15" s="310"/>
      <c r="H15" s="310"/>
      <c r="I15" s="310"/>
      <c r="J15" s="310"/>
      <c r="K15" s="310"/>
      <c r="L15" s="310"/>
      <c r="M15" s="311"/>
      <c r="N15" s="311"/>
      <c r="BU15" s="229"/>
    </row>
    <row r="16" spans="1:79" s="192" customFormat="1" ht="18.75" hidden="1" x14ac:dyDescent="0.25">
      <c r="A16" s="318" t="s">
        <v>141</v>
      </c>
      <c r="B16" s="317"/>
      <c r="C16" s="317"/>
      <c r="D16" s="317"/>
      <c r="E16" s="310"/>
      <c r="F16" s="310"/>
      <c r="G16" s="310"/>
      <c r="H16" s="310"/>
      <c r="I16" s="310"/>
      <c r="J16" s="310"/>
      <c r="K16" s="310"/>
      <c r="L16" s="310"/>
      <c r="M16" s="311"/>
      <c r="N16" s="311"/>
      <c r="BU16" s="229"/>
    </row>
    <row r="17" spans="1:79" s="192" customFormat="1" ht="18.75" x14ac:dyDescent="0.25">
      <c r="A17" s="339" t="s">
        <v>49</v>
      </c>
      <c r="B17" s="340">
        <v>30807649657</v>
      </c>
      <c r="C17" s="340">
        <v>33593798440</v>
      </c>
      <c r="D17" s="340">
        <v>31827380408</v>
      </c>
      <c r="E17" s="340">
        <v>96228828505</v>
      </c>
      <c r="F17" s="310"/>
      <c r="G17" s="310"/>
      <c r="H17" s="310"/>
      <c r="I17" s="310"/>
      <c r="J17" s="310"/>
      <c r="K17" s="310"/>
      <c r="L17" s="310"/>
      <c r="M17" s="311"/>
      <c r="N17" s="311"/>
      <c r="BU17" s="229"/>
    </row>
    <row r="18" spans="1:79" s="192" customFormat="1" ht="6.75" customHeight="1" x14ac:dyDescent="0.25">
      <c r="A18" s="319"/>
      <c r="B18" s="319"/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20"/>
      <c r="N18" s="311"/>
      <c r="O18" s="311"/>
      <c r="P18" s="311"/>
      <c r="Q18" s="311"/>
      <c r="R18" s="311"/>
      <c r="S18" s="311"/>
      <c r="T18" s="311"/>
      <c r="U18" s="311"/>
      <c r="V18" s="311"/>
      <c r="W18" s="320"/>
      <c r="X18" s="320"/>
      <c r="Y18" s="320"/>
      <c r="Z18" s="320"/>
      <c r="AA18" s="320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CA18" s="229"/>
    </row>
    <row r="19" spans="1:79" s="192" customFormat="1" ht="13.5" customHeight="1" x14ac:dyDescent="0.25">
      <c r="A19" s="319"/>
      <c r="B19" s="624" t="s">
        <v>1245</v>
      </c>
      <c r="C19" s="625"/>
      <c r="D19" s="625"/>
      <c r="E19" s="625"/>
      <c r="F19" s="625"/>
      <c r="G19" s="625"/>
      <c r="H19" s="625"/>
      <c r="I19" s="625"/>
      <c r="J19" s="625"/>
      <c r="K19" s="625"/>
      <c r="L19" s="319"/>
      <c r="M19" s="626" t="s">
        <v>1246</v>
      </c>
      <c r="N19" s="627"/>
      <c r="O19" s="627"/>
      <c r="P19" s="627"/>
      <c r="Q19" s="627"/>
      <c r="R19" s="627"/>
      <c r="S19" s="627"/>
      <c r="T19" s="627"/>
      <c r="U19" s="627"/>
      <c r="V19" s="627"/>
      <c r="W19" s="320"/>
      <c r="X19" s="628" t="s">
        <v>1247</v>
      </c>
      <c r="Y19" s="629"/>
      <c r="Z19" s="629"/>
      <c r="AA19" s="629"/>
      <c r="AB19" s="629"/>
      <c r="AC19" s="629"/>
      <c r="AD19" s="629"/>
      <c r="AE19" s="629"/>
      <c r="AF19" s="629"/>
      <c r="AG19" s="320"/>
      <c r="AH19" s="320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320"/>
      <c r="AT19" s="320"/>
      <c r="AU19" s="320"/>
      <c r="AV19" s="320"/>
      <c r="AW19" s="320"/>
      <c r="AX19" s="320"/>
      <c r="AY19" s="320"/>
      <c r="CA19" s="229"/>
    </row>
    <row r="20" spans="1:79" s="322" customFormat="1" x14ac:dyDescent="0.25">
      <c r="A20" s="321"/>
      <c r="B20" s="342" t="s">
        <v>142</v>
      </c>
      <c r="C20" s="386" t="s">
        <v>179</v>
      </c>
      <c r="D20" s="386" t="s">
        <v>93</v>
      </c>
      <c r="E20" s="386" t="s">
        <v>180</v>
      </c>
      <c r="F20" s="386" t="s">
        <v>354</v>
      </c>
      <c r="G20" s="386" t="s">
        <v>152</v>
      </c>
      <c r="H20" s="386" t="s">
        <v>356</v>
      </c>
      <c r="I20" s="386" t="s">
        <v>1458</v>
      </c>
      <c r="J20" s="386" t="s">
        <v>174</v>
      </c>
      <c r="K20" s="341" t="s">
        <v>37</v>
      </c>
      <c r="L20" s="321"/>
      <c r="M20" s="342" t="s">
        <v>142</v>
      </c>
      <c r="N20" s="386" t="s">
        <v>179</v>
      </c>
      <c r="O20" s="386" t="s">
        <v>93</v>
      </c>
      <c r="P20" s="386" t="s">
        <v>180</v>
      </c>
      <c r="Q20" s="386" t="s">
        <v>354</v>
      </c>
      <c r="R20" s="386" t="s">
        <v>152</v>
      </c>
      <c r="S20" s="386" t="s">
        <v>356</v>
      </c>
      <c r="T20" s="386" t="s">
        <v>1458</v>
      </c>
      <c r="U20" s="386" t="s">
        <v>174</v>
      </c>
      <c r="V20" s="341" t="s">
        <v>37</v>
      </c>
      <c r="X20" s="342" t="s">
        <v>142</v>
      </c>
      <c r="Y20" s="386" t="s">
        <v>179</v>
      </c>
      <c r="Z20" s="386" t="s">
        <v>93</v>
      </c>
      <c r="AA20" s="386" t="s">
        <v>180</v>
      </c>
      <c r="AB20" s="386" t="s">
        <v>354</v>
      </c>
      <c r="AC20" s="386" t="s">
        <v>152</v>
      </c>
      <c r="AD20" s="386" t="s">
        <v>2080</v>
      </c>
      <c r="AE20" s="386" t="s">
        <v>174</v>
      </c>
      <c r="AF20" s="341" t="s">
        <v>37</v>
      </c>
    </row>
    <row r="21" spans="1:79" s="323" customFormat="1" x14ac:dyDescent="0.25">
      <c r="A21" s="324" t="s">
        <v>1243</v>
      </c>
      <c r="B21" s="325">
        <v>18493404019</v>
      </c>
      <c r="C21" s="325">
        <v>0</v>
      </c>
      <c r="D21" s="325">
        <v>11573077266</v>
      </c>
      <c r="E21" s="325">
        <v>227612999</v>
      </c>
      <c r="F21" s="325">
        <v>24284198</v>
      </c>
      <c r="G21" s="325">
        <v>16561622</v>
      </c>
      <c r="H21" s="325">
        <v>6375168</v>
      </c>
      <c r="I21" s="325">
        <v>5656229</v>
      </c>
      <c r="J21" s="325">
        <v>577669</v>
      </c>
      <c r="K21" s="325">
        <v>0</v>
      </c>
      <c r="L21" s="325">
        <v>0</v>
      </c>
      <c r="M21" s="325">
        <v>16332630047</v>
      </c>
      <c r="N21" s="325">
        <v>0</v>
      </c>
      <c r="O21" s="325">
        <v>15441890288</v>
      </c>
      <c r="P21" s="325">
        <v>294523595</v>
      </c>
      <c r="Q21" s="325">
        <v>5211298</v>
      </c>
      <c r="R21" s="325">
        <v>18450348</v>
      </c>
      <c r="S21" s="325">
        <v>24226117</v>
      </c>
      <c r="T21" s="325">
        <v>4440586</v>
      </c>
      <c r="U21" s="325">
        <v>116468</v>
      </c>
      <c r="V21" s="325">
        <v>0</v>
      </c>
      <c r="W21" s="323">
        <v>0</v>
      </c>
      <c r="X21" s="325">
        <v>749098066</v>
      </c>
      <c r="Y21" s="325">
        <v>0</v>
      </c>
      <c r="Z21" s="325">
        <v>0</v>
      </c>
      <c r="AA21" s="325">
        <v>0</v>
      </c>
      <c r="AB21" s="325">
        <v>0</v>
      </c>
      <c r="AC21" s="325">
        <v>0</v>
      </c>
      <c r="AD21" s="325">
        <v>0</v>
      </c>
      <c r="AE21" s="325">
        <v>0</v>
      </c>
      <c r="AF21" s="343">
        <v>63218135983</v>
      </c>
    </row>
    <row r="22" spans="1:79" s="323" customFormat="1" x14ac:dyDescent="0.25">
      <c r="A22" s="324">
        <v>44136</v>
      </c>
      <c r="B22" s="325">
        <v>16750000</v>
      </c>
      <c r="C22" s="325">
        <v>0</v>
      </c>
      <c r="D22" s="325">
        <v>0</v>
      </c>
      <c r="E22" s="325">
        <v>0</v>
      </c>
      <c r="F22" s="325">
        <v>0</v>
      </c>
      <c r="G22" s="325">
        <v>0</v>
      </c>
      <c r="H22" s="325">
        <v>0</v>
      </c>
      <c r="I22" s="325">
        <v>0</v>
      </c>
      <c r="J22" s="325">
        <v>0</v>
      </c>
      <c r="K22" s="325">
        <v>0</v>
      </c>
      <c r="L22" s="325">
        <v>0</v>
      </c>
      <c r="M22" s="325">
        <v>11700000</v>
      </c>
      <c r="N22" s="325">
        <v>0</v>
      </c>
      <c r="O22" s="325">
        <v>0</v>
      </c>
      <c r="P22" s="325">
        <v>0</v>
      </c>
      <c r="Q22" s="325">
        <v>0</v>
      </c>
      <c r="R22" s="325">
        <v>0</v>
      </c>
      <c r="S22" s="325">
        <v>0</v>
      </c>
      <c r="T22" s="325">
        <v>9418</v>
      </c>
      <c r="U22" s="325">
        <v>0</v>
      </c>
      <c r="V22" s="325">
        <v>0</v>
      </c>
      <c r="W22" s="323">
        <v>0</v>
      </c>
      <c r="X22" s="325">
        <v>271021936</v>
      </c>
      <c r="Y22" s="325">
        <v>0</v>
      </c>
      <c r="Z22" s="325">
        <v>0</v>
      </c>
      <c r="AA22" s="325">
        <v>0</v>
      </c>
      <c r="AB22" s="325">
        <v>0</v>
      </c>
      <c r="AC22" s="325">
        <v>0</v>
      </c>
      <c r="AD22" s="325">
        <v>0</v>
      </c>
      <c r="AE22" s="325">
        <v>0</v>
      </c>
      <c r="AF22" s="343">
        <v>299481354</v>
      </c>
    </row>
    <row r="23" spans="1:79" x14ac:dyDescent="0.2">
      <c r="A23" s="324">
        <v>44166</v>
      </c>
      <c r="B23" s="325">
        <v>19560000</v>
      </c>
      <c r="C23" s="325">
        <v>0</v>
      </c>
      <c r="D23" s="325">
        <v>0</v>
      </c>
      <c r="E23" s="325">
        <v>0</v>
      </c>
      <c r="F23" s="325">
        <v>0</v>
      </c>
      <c r="G23" s="325">
        <v>0</v>
      </c>
      <c r="H23" s="325">
        <v>0</v>
      </c>
      <c r="I23" s="325">
        <v>0</v>
      </c>
      <c r="J23" s="325">
        <v>0</v>
      </c>
      <c r="K23" s="325">
        <v>0</v>
      </c>
      <c r="L23" s="325">
        <v>0</v>
      </c>
      <c r="M23" s="325">
        <v>27400000</v>
      </c>
      <c r="N23" s="325">
        <v>0</v>
      </c>
      <c r="O23" s="325">
        <v>0</v>
      </c>
      <c r="P23" s="325">
        <v>0</v>
      </c>
      <c r="Q23" s="325">
        <v>0</v>
      </c>
      <c r="R23" s="325">
        <v>0</v>
      </c>
      <c r="S23" s="325">
        <v>0</v>
      </c>
      <c r="T23" s="325"/>
      <c r="U23" s="325">
        <v>0</v>
      </c>
      <c r="V23" s="325">
        <v>0</v>
      </c>
      <c r="W23" s="249">
        <v>0</v>
      </c>
      <c r="X23" s="325">
        <v>118281587</v>
      </c>
      <c r="Y23" s="325">
        <v>0</v>
      </c>
      <c r="Z23" s="325">
        <v>0</v>
      </c>
      <c r="AA23" s="325">
        <v>0</v>
      </c>
      <c r="AB23" s="325">
        <v>0</v>
      </c>
      <c r="AC23" s="325">
        <v>0</v>
      </c>
      <c r="AD23" s="325">
        <v>0</v>
      </c>
      <c r="AE23" s="325">
        <v>0</v>
      </c>
      <c r="AF23" s="343">
        <v>165241587</v>
      </c>
      <c r="BA23" s="326"/>
    </row>
    <row r="24" spans="1:79" x14ac:dyDescent="0.2">
      <c r="A24" s="324">
        <v>44197</v>
      </c>
      <c r="B24" s="325">
        <v>20580000</v>
      </c>
      <c r="C24" s="325">
        <v>0</v>
      </c>
      <c r="D24" s="325">
        <v>0</v>
      </c>
      <c r="E24" s="325">
        <v>0</v>
      </c>
      <c r="F24" s="325">
        <v>0</v>
      </c>
      <c r="G24" s="325">
        <v>0</v>
      </c>
      <c r="H24" s="325">
        <v>0</v>
      </c>
      <c r="I24" s="325">
        <v>0</v>
      </c>
      <c r="J24" s="325">
        <v>0</v>
      </c>
      <c r="K24" s="325">
        <v>0</v>
      </c>
      <c r="L24" s="325">
        <v>0</v>
      </c>
      <c r="M24" s="325">
        <v>3000000</v>
      </c>
      <c r="N24" s="325">
        <v>0</v>
      </c>
      <c r="O24" s="325">
        <v>0</v>
      </c>
      <c r="P24" s="325">
        <v>0</v>
      </c>
      <c r="Q24" s="325">
        <v>0</v>
      </c>
      <c r="R24" s="325">
        <v>0</v>
      </c>
      <c r="S24" s="325">
        <v>0</v>
      </c>
      <c r="T24" s="325"/>
      <c r="U24" s="325">
        <v>0</v>
      </c>
      <c r="V24" s="325">
        <v>0</v>
      </c>
      <c r="W24" s="249">
        <v>0</v>
      </c>
      <c r="X24" s="325">
        <v>104900000</v>
      </c>
      <c r="Y24" s="325"/>
      <c r="Z24" s="325">
        <v>3000000</v>
      </c>
      <c r="AA24" s="325">
        <v>0</v>
      </c>
      <c r="AB24" s="325">
        <v>0</v>
      </c>
      <c r="AC24" s="325">
        <v>0</v>
      </c>
      <c r="AD24" s="325">
        <v>0</v>
      </c>
      <c r="AE24" s="325">
        <v>0</v>
      </c>
      <c r="AF24" s="343">
        <v>131480000</v>
      </c>
      <c r="BA24" s="326"/>
    </row>
    <row r="25" spans="1:79" x14ac:dyDescent="0.2">
      <c r="A25" s="324">
        <v>44228</v>
      </c>
      <c r="B25" s="325">
        <v>0</v>
      </c>
      <c r="C25" s="325">
        <v>0</v>
      </c>
      <c r="D25" s="325">
        <v>0</v>
      </c>
      <c r="E25" s="325">
        <v>0</v>
      </c>
      <c r="F25" s="325">
        <v>0</v>
      </c>
      <c r="G25" s="325">
        <v>0</v>
      </c>
      <c r="H25" s="325">
        <v>0</v>
      </c>
      <c r="I25" s="325">
        <v>0</v>
      </c>
      <c r="J25" s="325">
        <v>0</v>
      </c>
      <c r="K25" s="325">
        <v>0</v>
      </c>
      <c r="L25" s="325">
        <v>0</v>
      </c>
      <c r="M25" s="325">
        <v>9220843</v>
      </c>
      <c r="N25" s="325">
        <v>0</v>
      </c>
      <c r="O25" s="325">
        <v>0</v>
      </c>
      <c r="P25" s="325">
        <v>0</v>
      </c>
      <c r="Q25" s="325">
        <v>0</v>
      </c>
      <c r="R25" s="325">
        <v>0</v>
      </c>
      <c r="S25" s="325">
        <v>0</v>
      </c>
      <c r="T25" s="325">
        <v>0</v>
      </c>
      <c r="U25" s="325">
        <v>0</v>
      </c>
      <c r="V25" s="325">
        <v>0</v>
      </c>
      <c r="W25" s="249">
        <v>0</v>
      </c>
      <c r="X25" s="325">
        <v>840666708</v>
      </c>
      <c r="Y25" s="325">
        <v>0</v>
      </c>
      <c r="Z25" s="325">
        <v>-3000000</v>
      </c>
      <c r="AA25" s="325">
        <v>0</v>
      </c>
      <c r="AB25" s="325">
        <v>0</v>
      </c>
      <c r="AC25" s="325">
        <v>2000000</v>
      </c>
      <c r="AD25" s="325">
        <v>0</v>
      </c>
      <c r="AE25" s="325">
        <v>0</v>
      </c>
      <c r="AF25" s="343">
        <v>848887551</v>
      </c>
      <c r="BA25" s="326"/>
    </row>
    <row r="26" spans="1:79" x14ac:dyDescent="0.2">
      <c r="A26" s="324">
        <v>44256</v>
      </c>
      <c r="B26" s="325">
        <v>42696800</v>
      </c>
      <c r="C26" s="325">
        <v>0</v>
      </c>
      <c r="D26" s="325">
        <v>1073200</v>
      </c>
      <c r="E26" s="325">
        <v>0</v>
      </c>
      <c r="F26" s="325">
        <v>0</v>
      </c>
      <c r="G26" s="325">
        <v>0</v>
      </c>
      <c r="H26" s="325">
        <v>0</v>
      </c>
      <c r="I26" s="325">
        <v>0</v>
      </c>
      <c r="J26" s="325">
        <v>0</v>
      </c>
      <c r="K26" s="325">
        <v>0</v>
      </c>
      <c r="L26" s="325">
        <v>0</v>
      </c>
      <c r="M26" s="325">
        <v>3000000</v>
      </c>
      <c r="N26" s="325">
        <v>0</v>
      </c>
      <c r="O26" s="325">
        <v>0</v>
      </c>
      <c r="P26" s="325">
        <v>0</v>
      </c>
      <c r="Q26" s="325">
        <v>0</v>
      </c>
      <c r="R26" s="325">
        <v>0</v>
      </c>
      <c r="S26" s="325">
        <v>0</v>
      </c>
      <c r="T26" s="325"/>
      <c r="U26" s="325">
        <v>0</v>
      </c>
      <c r="V26" s="325">
        <v>0</v>
      </c>
      <c r="W26" s="249">
        <v>0</v>
      </c>
      <c r="X26" s="325">
        <v>190070947</v>
      </c>
      <c r="Y26" s="325">
        <v>0</v>
      </c>
      <c r="Z26" s="325">
        <v>0</v>
      </c>
      <c r="AA26" s="325">
        <v>0</v>
      </c>
      <c r="AB26" s="325">
        <v>0</v>
      </c>
      <c r="AC26" s="325">
        <v>0</v>
      </c>
      <c r="AD26" s="325">
        <v>0</v>
      </c>
      <c r="AE26" s="325">
        <v>0</v>
      </c>
      <c r="AF26" s="343">
        <v>236840947</v>
      </c>
      <c r="BA26" s="326"/>
    </row>
    <row r="27" spans="1:79" x14ac:dyDescent="0.2">
      <c r="A27" s="324">
        <v>44287</v>
      </c>
      <c r="B27" s="325">
        <v>0</v>
      </c>
      <c r="C27" s="325">
        <v>0</v>
      </c>
      <c r="D27" s="325">
        <v>0</v>
      </c>
      <c r="E27" s="325">
        <v>0</v>
      </c>
      <c r="F27" s="325">
        <v>0</v>
      </c>
      <c r="G27" s="325">
        <v>0</v>
      </c>
      <c r="H27" s="325">
        <v>0</v>
      </c>
      <c r="I27" s="325">
        <v>0</v>
      </c>
      <c r="J27" s="325">
        <v>0</v>
      </c>
      <c r="K27" s="325">
        <v>0</v>
      </c>
      <c r="L27" s="325">
        <v>0</v>
      </c>
      <c r="M27" s="325">
        <v>144142263</v>
      </c>
      <c r="N27" s="325">
        <v>0</v>
      </c>
      <c r="O27" s="325">
        <v>479530700</v>
      </c>
      <c r="P27" s="325">
        <v>0</v>
      </c>
      <c r="Q27" s="325">
        <v>111300</v>
      </c>
      <c r="R27" s="325">
        <v>0</v>
      </c>
      <c r="S27" s="325">
        <v>0</v>
      </c>
      <c r="T27" s="325">
        <v>64440</v>
      </c>
      <c r="U27" s="325"/>
      <c r="V27" s="325">
        <v>0</v>
      </c>
      <c r="W27" s="249">
        <v>0</v>
      </c>
      <c r="X27" s="325">
        <v>89666000</v>
      </c>
      <c r="Y27" s="325">
        <v>0</v>
      </c>
      <c r="Z27" s="325">
        <v>0</v>
      </c>
      <c r="AA27" s="325">
        <v>0</v>
      </c>
      <c r="AB27" s="325">
        <v>0</v>
      </c>
      <c r="AC27" s="325">
        <v>0</v>
      </c>
      <c r="AD27" s="325">
        <v>0</v>
      </c>
      <c r="AE27" s="325">
        <v>0</v>
      </c>
      <c r="AF27" s="343">
        <v>713514703</v>
      </c>
      <c r="BA27" s="326"/>
    </row>
    <row r="28" spans="1:79" x14ac:dyDescent="0.2">
      <c r="A28" s="324">
        <v>44317</v>
      </c>
      <c r="B28" s="325">
        <v>0</v>
      </c>
      <c r="C28" s="325">
        <v>0</v>
      </c>
      <c r="D28" s="325">
        <v>23100000</v>
      </c>
      <c r="E28" s="325">
        <v>0</v>
      </c>
      <c r="F28" s="325">
        <v>0</v>
      </c>
      <c r="G28" s="325">
        <v>0</v>
      </c>
      <c r="H28" s="325">
        <v>0</v>
      </c>
      <c r="I28" s="325">
        <v>0</v>
      </c>
      <c r="J28" s="325">
        <v>0</v>
      </c>
      <c r="K28" s="325">
        <v>0</v>
      </c>
      <c r="L28" s="325">
        <v>0</v>
      </c>
      <c r="M28" s="325">
        <v>0</v>
      </c>
      <c r="N28" s="325">
        <v>0</v>
      </c>
      <c r="O28" s="325">
        <v>0</v>
      </c>
      <c r="P28" s="325">
        <v>0</v>
      </c>
      <c r="Q28" s="325">
        <v>0</v>
      </c>
      <c r="R28" s="325">
        <v>0</v>
      </c>
      <c r="S28" s="325">
        <v>0</v>
      </c>
      <c r="T28" s="325">
        <v>0</v>
      </c>
      <c r="U28" s="325">
        <v>0</v>
      </c>
      <c r="V28" s="325">
        <v>0</v>
      </c>
      <c r="W28" s="249">
        <v>0</v>
      </c>
      <c r="X28" s="325">
        <v>240217385</v>
      </c>
      <c r="Y28" s="325">
        <v>0</v>
      </c>
      <c r="Z28" s="325">
        <v>0</v>
      </c>
      <c r="AA28" s="325">
        <v>0</v>
      </c>
      <c r="AB28" s="325">
        <v>0</v>
      </c>
      <c r="AC28" s="325">
        <v>0</v>
      </c>
      <c r="AD28" s="325">
        <v>0</v>
      </c>
      <c r="AE28" s="325">
        <v>0</v>
      </c>
      <c r="AF28" s="343">
        <v>263317385</v>
      </c>
      <c r="BA28" s="326"/>
    </row>
    <row r="29" spans="1:79" x14ac:dyDescent="0.2">
      <c r="A29" s="324">
        <v>44348</v>
      </c>
      <c r="B29" s="325">
        <v>0</v>
      </c>
      <c r="C29" s="325">
        <v>0</v>
      </c>
      <c r="D29" s="325">
        <v>21775000</v>
      </c>
      <c r="E29" s="325">
        <v>3000</v>
      </c>
      <c r="F29" s="325">
        <v>0</v>
      </c>
      <c r="G29" s="325">
        <v>0</v>
      </c>
      <c r="H29" s="325">
        <v>0</v>
      </c>
      <c r="I29" s="325">
        <v>0</v>
      </c>
      <c r="J29" s="325">
        <v>0</v>
      </c>
      <c r="K29" s="325">
        <v>0</v>
      </c>
      <c r="L29" s="325">
        <v>0</v>
      </c>
      <c r="M29" s="325">
        <v>0</v>
      </c>
      <c r="N29" s="325">
        <v>0</v>
      </c>
      <c r="O29" s="325">
        <v>250200000</v>
      </c>
      <c r="P29" s="325">
        <v>0</v>
      </c>
      <c r="Q29" s="325">
        <v>0</v>
      </c>
      <c r="R29" s="325">
        <v>0</v>
      </c>
      <c r="S29" s="325">
        <v>0</v>
      </c>
      <c r="T29" s="325">
        <v>0</v>
      </c>
      <c r="U29" s="325">
        <v>0</v>
      </c>
      <c r="V29" s="325">
        <v>0</v>
      </c>
      <c r="W29" s="249">
        <v>0</v>
      </c>
      <c r="X29" s="325">
        <v>120120250</v>
      </c>
      <c r="Y29" s="325">
        <v>0</v>
      </c>
      <c r="Z29" s="325">
        <v>0</v>
      </c>
      <c r="AA29" s="325">
        <v>0</v>
      </c>
      <c r="AB29" s="325">
        <v>0</v>
      </c>
      <c r="AC29" s="325">
        <v>0</v>
      </c>
      <c r="AD29" s="325">
        <v>0</v>
      </c>
      <c r="AE29" s="325">
        <v>0</v>
      </c>
      <c r="AF29" s="343">
        <v>392098250</v>
      </c>
      <c r="BA29" s="326"/>
    </row>
    <row r="30" spans="1:79" x14ac:dyDescent="0.2">
      <c r="A30" s="324">
        <v>44378</v>
      </c>
      <c r="B30" s="325">
        <v>0</v>
      </c>
      <c r="C30" s="325">
        <v>0</v>
      </c>
      <c r="D30" s="325">
        <v>45600000</v>
      </c>
      <c r="E30" s="325">
        <v>0</v>
      </c>
      <c r="F30" s="325">
        <v>0</v>
      </c>
      <c r="G30" s="325">
        <v>0</v>
      </c>
      <c r="H30" s="325">
        <v>0</v>
      </c>
      <c r="I30" s="325">
        <v>0</v>
      </c>
      <c r="J30" s="325">
        <v>0</v>
      </c>
      <c r="K30" s="325">
        <v>0</v>
      </c>
      <c r="L30" s="325">
        <v>0</v>
      </c>
      <c r="M30" s="325">
        <v>213836417</v>
      </c>
      <c r="N30" s="325">
        <v>0</v>
      </c>
      <c r="O30" s="325">
        <v>0</v>
      </c>
      <c r="P30" s="325">
        <v>0</v>
      </c>
      <c r="Q30" s="325">
        <v>48300</v>
      </c>
      <c r="R30" s="325">
        <v>0</v>
      </c>
      <c r="S30" s="325">
        <v>0</v>
      </c>
      <c r="T30" s="325">
        <v>46012</v>
      </c>
      <c r="U30" s="325">
        <v>0</v>
      </c>
      <c r="V30" s="325">
        <v>0</v>
      </c>
      <c r="W30" s="249">
        <v>0</v>
      </c>
      <c r="X30" s="325">
        <v>229047218</v>
      </c>
      <c r="Y30" s="325">
        <v>0</v>
      </c>
      <c r="Z30" s="325">
        <v>0</v>
      </c>
      <c r="AA30" s="325">
        <v>0</v>
      </c>
      <c r="AB30" s="325">
        <v>0</v>
      </c>
      <c r="AC30" s="325">
        <v>0</v>
      </c>
      <c r="AD30" s="325">
        <v>0</v>
      </c>
      <c r="AE30" s="325">
        <v>0</v>
      </c>
      <c r="AF30" s="343">
        <v>488577947</v>
      </c>
      <c r="BA30" s="326"/>
    </row>
    <row r="31" spans="1:79" x14ac:dyDescent="0.2">
      <c r="A31" s="324">
        <v>44409</v>
      </c>
      <c r="B31" s="325">
        <v>0</v>
      </c>
      <c r="C31" s="325">
        <v>0</v>
      </c>
      <c r="D31" s="325">
        <v>0</v>
      </c>
      <c r="E31" s="325">
        <v>0</v>
      </c>
      <c r="F31" s="325">
        <v>0</v>
      </c>
      <c r="G31" s="325">
        <v>0</v>
      </c>
      <c r="H31" s="325">
        <v>0</v>
      </c>
      <c r="I31" s="325">
        <v>0</v>
      </c>
      <c r="J31" s="325">
        <v>0</v>
      </c>
      <c r="K31" s="325">
        <v>0</v>
      </c>
      <c r="L31" s="325">
        <v>0</v>
      </c>
      <c r="M31" s="325">
        <v>0</v>
      </c>
      <c r="N31" s="325">
        <v>0</v>
      </c>
      <c r="O31" s="325">
        <v>0</v>
      </c>
      <c r="P31" s="325">
        <v>0</v>
      </c>
      <c r="Q31" s="325">
        <v>0</v>
      </c>
      <c r="R31" s="325">
        <v>0</v>
      </c>
      <c r="S31" s="325">
        <v>0</v>
      </c>
      <c r="T31" s="325"/>
      <c r="U31" s="325">
        <v>0</v>
      </c>
      <c r="V31" s="325">
        <v>0</v>
      </c>
      <c r="W31" s="249">
        <v>0</v>
      </c>
      <c r="X31" s="325">
        <v>301258178</v>
      </c>
      <c r="Y31" s="325">
        <v>0</v>
      </c>
      <c r="Z31" s="325">
        <v>0</v>
      </c>
      <c r="AA31" s="325">
        <v>0</v>
      </c>
      <c r="AB31" s="325">
        <v>0</v>
      </c>
      <c r="AC31" s="325">
        <v>299894</v>
      </c>
      <c r="AD31" s="325">
        <v>0</v>
      </c>
      <c r="AE31" s="325">
        <v>0</v>
      </c>
      <c r="AF31" s="343">
        <v>301558072</v>
      </c>
      <c r="BA31" s="326"/>
    </row>
    <row r="32" spans="1:79" x14ac:dyDescent="0.2">
      <c r="A32" s="324">
        <v>44440</v>
      </c>
      <c r="B32" s="325">
        <v>0</v>
      </c>
      <c r="C32" s="325">
        <v>0</v>
      </c>
      <c r="D32" s="325">
        <v>94000000</v>
      </c>
      <c r="E32" s="325">
        <v>0</v>
      </c>
      <c r="F32" s="325">
        <v>0</v>
      </c>
      <c r="G32" s="325">
        <v>0</v>
      </c>
      <c r="H32" s="325">
        <v>0</v>
      </c>
      <c r="I32" s="325">
        <v>0</v>
      </c>
      <c r="J32" s="325">
        <v>0</v>
      </c>
      <c r="K32" s="325">
        <v>0</v>
      </c>
      <c r="L32" s="325">
        <v>0</v>
      </c>
      <c r="M32" s="325">
        <v>0</v>
      </c>
      <c r="N32" s="325">
        <v>0</v>
      </c>
      <c r="O32" s="325">
        <v>330000000</v>
      </c>
      <c r="P32" s="325">
        <v>0</v>
      </c>
      <c r="Q32" s="325">
        <v>0</v>
      </c>
      <c r="R32" s="325">
        <v>0</v>
      </c>
      <c r="S32" s="325">
        <v>0</v>
      </c>
      <c r="T32" s="325"/>
      <c r="U32" s="325">
        <v>0</v>
      </c>
      <c r="V32" s="325">
        <v>0</v>
      </c>
      <c r="W32" s="249">
        <v>0</v>
      </c>
      <c r="X32" s="325">
        <v>431805774</v>
      </c>
      <c r="Y32" s="325">
        <v>0</v>
      </c>
      <c r="Z32" s="325">
        <v>0</v>
      </c>
      <c r="AA32" s="325">
        <v>0</v>
      </c>
      <c r="AB32" s="325">
        <v>0</v>
      </c>
      <c r="AC32" s="325">
        <v>2623939</v>
      </c>
      <c r="AD32" s="325">
        <v>0</v>
      </c>
      <c r="AE32" s="325">
        <v>0</v>
      </c>
      <c r="AF32" s="343">
        <v>858429713</v>
      </c>
      <c r="BA32" s="326"/>
    </row>
    <row r="33" spans="1:53" x14ac:dyDescent="0.2">
      <c r="A33" s="324">
        <v>44470</v>
      </c>
      <c r="B33" s="325">
        <v>0</v>
      </c>
      <c r="C33" s="325">
        <v>0</v>
      </c>
      <c r="D33" s="325">
        <v>0</v>
      </c>
      <c r="E33" s="325">
        <v>0</v>
      </c>
      <c r="F33" s="325">
        <v>0</v>
      </c>
      <c r="G33" s="325">
        <v>0</v>
      </c>
      <c r="H33" s="325">
        <v>0</v>
      </c>
      <c r="I33" s="325">
        <v>0</v>
      </c>
      <c r="J33" s="325">
        <v>0</v>
      </c>
      <c r="K33" s="325">
        <v>0</v>
      </c>
      <c r="L33" s="325">
        <v>0</v>
      </c>
      <c r="M33" s="325">
        <v>0</v>
      </c>
      <c r="N33" s="325">
        <v>0</v>
      </c>
      <c r="O33" s="325">
        <v>0</v>
      </c>
      <c r="P33" s="325">
        <v>0</v>
      </c>
      <c r="Q33" s="325">
        <v>0</v>
      </c>
      <c r="R33" s="325">
        <v>0</v>
      </c>
      <c r="S33" s="325">
        <v>0</v>
      </c>
      <c r="T33" s="325"/>
      <c r="U33" s="325">
        <v>0</v>
      </c>
      <c r="V33" s="325">
        <v>0</v>
      </c>
      <c r="W33" s="249">
        <v>0</v>
      </c>
      <c r="X33" s="325">
        <v>468667130</v>
      </c>
      <c r="Y33" s="325">
        <v>0</v>
      </c>
      <c r="Z33" s="325">
        <v>0</v>
      </c>
      <c r="AA33" s="325">
        <v>0</v>
      </c>
      <c r="AB33" s="325">
        <v>0</v>
      </c>
      <c r="AC33" s="325">
        <v>38494</v>
      </c>
      <c r="AD33" s="325">
        <v>0</v>
      </c>
      <c r="AE33" s="325">
        <v>0</v>
      </c>
      <c r="AF33" s="343">
        <v>468705624</v>
      </c>
      <c r="BA33" s="326"/>
    </row>
    <row r="34" spans="1:53" x14ac:dyDescent="0.2">
      <c r="A34" s="324">
        <v>44501</v>
      </c>
      <c r="B34" s="325">
        <v>0</v>
      </c>
      <c r="C34" s="325">
        <v>0</v>
      </c>
      <c r="D34" s="325">
        <v>0</v>
      </c>
      <c r="E34" s="325">
        <v>0</v>
      </c>
      <c r="F34" s="325">
        <v>0</v>
      </c>
      <c r="G34" s="325">
        <v>0</v>
      </c>
      <c r="H34" s="325">
        <v>0</v>
      </c>
      <c r="I34" s="325">
        <v>0</v>
      </c>
      <c r="J34" s="325">
        <v>0</v>
      </c>
      <c r="K34" s="325">
        <v>0</v>
      </c>
      <c r="L34" s="325">
        <v>0</v>
      </c>
      <c r="M34" s="325">
        <v>0</v>
      </c>
      <c r="N34" s="325">
        <v>0</v>
      </c>
      <c r="O34" s="325">
        <v>0</v>
      </c>
      <c r="P34" s="325">
        <v>0</v>
      </c>
      <c r="Q34" s="325">
        <v>0</v>
      </c>
      <c r="R34" s="325">
        <v>0</v>
      </c>
      <c r="S34" s="325">
        <v>0</v>
      </c>
      <c r="T34" s="325"/>
      <c r="U34" s="325">
        <v>0</v>
      </c>
      <c r="V34" s="325">
        <v>0</v>
      </c>
      <c r="W34" s="249">
        <v>0</v>
      </c>
      <c r="X34" s="325">
        <v>536535318</v>
      </c>
      <c r="Y34" s="325">
        <v>0</v>
      </c>
      <c r="Z34" s="325">
        <v>0</v>
      </c>
      <c r="AA34" s="325">
        <v>0</v>
      </c>
      <c r="AB34" s="325">
        <v>0</v>
      </c>
      <c r="AC34" s="325">
        <v>28592</v>
      </c>
      <c r="AD34" s="325">
        <v>0</v>
      </c>
      <c r="AE34" s="325">
        <v>0</v>
      </c>
      <c r="AF34" s="343">
        <v>536563910</v>
      </c>
      <c r="BA34" s="326"/>
    </row>
    <row r="35" spans="1:53" x14ac:dyDescent="0.2">
      <c r="A35" s="324">
        <v>44531</v>
      </c>
      <c r="B35" s="325">
        <v>0</v>
      </c>
      <c r="C35" s="325">
        <v>0</v>
      </c>
      <c r="D35" s="325">
        <v>5500000</v>
      </c>
      <c r="E35" s="325">
        <v>0</v>
      </c>
      <c r="F35" s="325">
        <v>0</v>
      </c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0</v>
      </c>
      <c r="M35" s="325">
        <v>0</v>
      </c>
      <c r="N35" s="325">
        <v>0</v>
      </c>
      <c r="O35" s="325">
        <v>0</v>
      </c>
      <c r="P35" s="325">
        <v>0</v>
      </c>
      <c r="Q35" s="325">
        <v>0</v>
      </c>
      <c r="R35" s="325">
        <v>0</v>
      </c>
      <c r="S35" s="325">
        <v>0</v>
      </c>
      <c r="T35" s="325"/>
      <c r="U35" s="325">
        <v>0</v>
      </c>
      <c r="V35" s="325">
        <v>0</v>
      </c>
      <c r="W35" s="249">
        <v>0</v>
      </c>
      <c r="X35" s="325">
        <v>476149625</v>
      </c>
      <c r="Y35" s="325">
        <v>0</v>
      </c>
      <c r="Z35" s="325">
        <v>0</v>
      </c>
      <c r="AA35" s="325">
        <v>0</v>
      </c>
      <c r="AB35" s="325">
        <v>0</v>
      </c>
      <c r="AC35" s="325">
        <v>165457</v>
      </c>
      <c r="AD35" s="325">
        <v>0</v>
      </c>
      <c r="AE35" s="325">
        <v>0</v>
      </c>
      <c r="AF35" s="343">
        <v>481815082</v>
      </c>
      <c r="BA35" s="326"/>
    </row>
    <row r="36" spans="1:53" x14ac:dyDescent="0.2">
      <c r="A36" s="324">
        <v>44562</v>
      </c>
      <c r="B36" s="325">
        <v>169462487</v>
      </c>
      <c r="C36" s="325">
        <v>0</v>
      </c>
      <c r="D36" s="325">
        <v>0</v>
      </c>
      <c r="E36" s="325">
        <v>0</v>
      </c>
      <c r="F36" s="325">
        <v>0</v>
      </c>
      <c r="G36" s="325">
        <v>0</v>
      </c>
      <c r="H36" s="325">
        <v>0</v>
      </c>
      <c r="I36" s="325">
        <v>0</v>
      </c>
      <c r="J36" s="325">
        <v>0</v>
      </c>
      <c r="K36" s="325">
        <v>0</v>
      </c>
      <c r="L36" s="325">
        <v>0</v>
      </c>
      <c r="M36" s="325">
        <v>0</v>
      </c>
      <c r="N36" s="325">
        <v>0</v>
      </c>
      <c r="O36" s="325">
        <v>0</v>
      </c>
      <c r="P36" s="325">
        <v>0</v>
      </c>
      <c r="Q36" s="325">
        <v>0</v>
      </c>
      <c r="R36" s="325">
        <v>0</v>
      </c>
      <c r="S36" s="325">
        <v>0</v>
      </c>
      <c r="T36" s="325"/>
      <c r="U36" s="325">
        <v>0</v>
      </c>
      <c r="V36" s="325">
        <v>0</v>
      </c>
      <c r="W36" s="249">
        <v>0</v>
      </c>
      <c r="X36" s="325">
        <v>351404163</v>
      </c>
      <c r="Y36" s="325">
        <v>0</v>
      </c>
      <c r="Z36" s="325">
        <v>0</v>
      </c>
      <c r="AA36" s="325">
        <v>0</v>
      </c>
      <c r="AB36" s="325">
        <v>0</v>
      </c>
      <c r="AC36" s="325">
        <v>16024</v>
      </c>
      <c r="AD36" s="325">
        <v>0</v>
      </c>
      <c r="AE36" s="325">
        <v>0</v>
      </c>
      <c r="AF36" s="343">
        <v>520882674</v>
      </c>
      <c r="BA36" s="326"/>
    </row>
    <row r="37" spans="1:53" x14ac:dyDescent="0.2">
      <c r="A37" s="324">
        <v>44593</v>
      </c>
      <c r="B37" s="325">
        <v>0</v>
      </c>
      <c r="C37" s="325">
        <v>0</v>
      </c>
      <c r="D37" s="325">
        <v>0</v>
      </c>
      <c r="E37" s="325">
        <v>0</v>
      </c>
      <c r="F37" s="325">
        <v>0</v>
      </c>
      <c r="G37" s="325">
        <v>0</v>
      </c>
      <c r="H37" s="325">
        <v>0</v>
      </c>
      <c r="I37" s="325">
        <v>0</v>
      </c>
      <c r="J37" s="325">
        <v>0</v>
      </c>
      <c r="K37" s="325">
        <v>0</v>
      </c>
      <c r="L37" s="325">
        <v>0</v>
      </c>
      <c r="M37" s="325">
        <v>0</v>
      </c>
      <c r="N37" s="325">
        <v>0</v>
      </c>
      <c r="O37" s="325">
        <v>0</v>
      </c>
      <c r="P37" s="325">
        <v>0</v>
      </c>
      <c r="Q37" s="325">
        <v>0</v>
      </c>
      <c r="R37" s="325">
        <v>0</v>
      </c>
      <c r="S37" s="325">
        <v>0</v>
      </c>
      <c r="T37" s="325"/>
      <c r="U37" s="325">
        <v>0</v>
      </c>
      <c r="V37" s="325">
        <v>0</v>
      </c>
      <c r="W37" s="249">
        <v>0</v>
      </c>
      <c r="X37" s="325">
        <v>655002126</v>
      </c>
      <c r="Y37" s="325">
        <v>0</v>
      </c>
      <c r="Z37" s="325">
        <v>0</v>
      </c>
      <c r="AA37" s="325">
        <v>0</v>
      </c>
      <c r="AB37" s="325">
        <v>0</v>
      </c>
      <c r="AC37" s="325">
        <v>-3814481</v>
      </c>
      <c r="AD37" s="325">
        <v>0</v>
      </c>
      <c r="AE37" s="325">
        <v>572460</v>
      </c>
      <c r="AF37" s="343">
        <v>651760105</v>
      </c>
      <c r="BA37" s="326"/>
    </row>
    <row r="38" spans="1:53" x14ac:dyDescent="0.2">
      <c r="A38" s="324">
        <v>44621</v>
      </c>
      <c r="B38" s="325">
        <v>0</v>
      </c>
      <c r="C38" s="325">
        <v>0</v>
      </c>
      <c r="D38" s="325">
        <v>0</v>
      </c>
      <c r="E38" s="325">
        <v>0</v>
      </c>
      <c r="F38" s="325">
        <v>0</v>
      </c>
      <c r="G38" s="325">
        <v>0</v>
      </c>
      <c r="H38" s="325">
        <v>0</v>
      </c>
      <c r="I38" s="325">
        <v>0</v>
      </c>
      <c r="J38" s="325">
        <v>0</v>
      </c>
      <c r="K38" s="325">
        <v>0</v>
      </c>
      <c r="L38" s="325">
        <v>0</v>
      </c>
      <c r="M38" s="325">
        <v>0</v>
      </c>
      <c r="N38" s="325">
        <v>0</v>
      </c>
      <c r="O38" s="325">
        <v>0</v>
      </c>
      <c r="P38" s="325">
        <v>0</v>
      </c>
      <c r="Q38" s="325">
        <v>0</v>
      </c>
      <c r="R38" s="325">
        <v>0</v>
      </c>
      <c r="S38" s="325">
        <v>0</v>
      </c>
      <c r="T38" s="325"/>
      <c r="U38" s="325">
        <v>0</v>
      </c>
      <c r="V38" s="325">
        <v>0</v>
      </c>
      <c r="W38" s="249">
        <v>0</v>
      </c>
      <c r="X38" s="325">
        <v>204386336</v>
      </c>
      <c r="Y38" s="325">
        <v>176889715</v>
      </c>
      <c r="Z38" s="325">
        <v>0</v>
      </c>
      <c r="AA38" s="325">
        <v>1144920</v>
      </c>
      <c r="AB38" s="325">
        <v>0</v>
      </c>
      <c r="AC38" s="325">
        <v>600267</v>
      </c>
      <c r="AD38" s="325">
        <v>0</v>
      </c>
      <c r="AE38" s="325">
        <v>-572460</v>
      </c>
      <c r="AF38" s="343">
        <v>382448778</v>
      </c>
      <c r="BA38" s="326"/>
    </row>
    <row r="39" spans="1:53" x14ac:dyDescent="0.2">
      <c r="A39" s="324">
        <v>44652</v>
      </c>
      <c r="B39" s="325">
        <v>0</v>
      </c>
      <c r="C39" s="325">
        <v>0</v>
      </c>
      <c r="D39" s="325">
        <v>0</v>
      </c>
      <c r="E39" s="325">
        <v>0</v>
      </c>
      <c r="F39" s="325">
        <v>0</v>
      </c>
      <c r="G39" s="325">
        <v>0</v>
      </c>
      <c r="H39" s="325">
        <v>0</v>
      </c>
      <c r="I39" s="325">
        <v>0</v>
      </c>
      <c r="J39" s="325">
        <v>0</v>
      </c>
      <c r="K39" s="325">
        <v>0</v>
      </c>
      <c r="L39" s="325">
        <v>0</v>
      </c>
      <c r="M39" s="325">
        <v>0</v>
      </c>
      <c r="N39" s="325">
        <v>0</v>
      </c>
      <c r="O39" s="325">
        <v>0</v>
      </c>
      <c r="P39" s="325">
        <v>0</v>
      </c>
      <c r="Q39" s="325">
        <v>0</v>
      </c>
      <c r="R39" s="325">
        <v>0</v>
      </c>
      <c r="S39" s="325">
        <v>0</v>
      </c>
      <c r="T39" s="325"/>
      <c r="U39" s="325">
        <v>0</v>
      </c>
      <c r="V39" s="325">
        <v>0</v>
      </c>
      <c r="W39" s="249">
        <v>0</v>
      </c>
      <c r="X39" s="325">
        <v>237426390</v>
      </c>
      <c r="Y39" s="325">
        <v>0</v>
      </c>
      <c r="Z39" s="325">
        <v>0</v>
      </c>
      <c r="AA39" s="325">
        <v>3576107</v>
      </c>
      <c r="AB39" s="325">
        <v>0</v>
      </c>
      <c r="AC39" s="325">
        <v>1846325</v>
      </c>
      <c r="AD39" s="325">
        <v>0</v>
      </c>
      <c r="AE39" s="325">
        <v>0</v>
      </c>
      <c r="AF39" s="343">
        <v>242848822</v>
      </c>
      <c r="BA39" s="326"/>
    </row>
    <row r="40" spans="1:53" x14ac:dyDescent="0.2">
      <c r="A40" s="324">
        <v>44682</v>
      </c>
      <c r="B40" s="325">
        <v>0</v>
      </c>
      <c r="C40" s="325">
        <v>0</v>
      </c>
      <c r="D40" s="325">
        <v>0</v>
      </c>
      <c r="E40" s="325">
        <v>0</v>
      </c>
      <c r="F40" s="325">
        <v>0</v>
      </c>
      <c r="G40" s="325">
        <v>0</v>
      </c>
      <c r="H40" s="325">
        <v>0</v>
      </c>
      <c r="I40" s="325">
        <v>0</v>
      </c>
      <c r="J40" s="325">
        <v>0</v>
      </c>
      <c r="K40" s="325">
        <v>0</v>
      </c>
      <c r="L40" s="325">
        <v>0</v>
      </c>
      <c r="M40" s="325">
        <v>0</v>
      </c>
      <c r="N40" s="325">
        <v>0</v>
      </c>
      <c r="O40" s="325">
        <v>0</v>
      </c>
      <c r="P40" s="325">
        <v>0</v>
      </c>
      <c r="Q40" s="325">
        <v>0</v>
      </c>
      <c r="R40" s="325">
        <v>0</v>
      </c>
      <c r="S40" s="325">
        <v>0</v>
      </c>
      <c r="T40" s="325"/>
      <c r="U40" s="325">
        <v>0</v>
      </c>
      <c r="V40" s="325">
        <v>0</v>
      </c>
      <c r="W40" s="249">
        <v>0</v>
      </c>
      <c r="X40" s="325">
        <v>479751783</v>
      </c>
      <c r="Y40" s="325">
        <v>0</v>
      </c>
      <c r="Z40" s="325">
        <v>0</v>
      </c>
      <c r="AA40" s="325">
        <v>15608150</v>
      </c>
      <c r="AB40" s="325">
        <v>0</v>
      </c>
      <c r="AC40" s="325">
        <v>12962383</v>
      </c>
      <c r="AD40" s="325">
        <v>0</v>
      </c>
      <c r="AE40" s="325">
        <v>0</v>
      </c>
      <c r="AF40" s="343">
        <v>508322316</v>
      </c>
      <c r="BA40" s="326"/>
    </row>
    <row r="41" spans="1:53" x14ac:dyDescent="0.2">
      <c r="A41" s="324">
        <v>44713</v>
      </c>
      <c r="B41" s="325">
        <v>0</v>
      </c>
      <c r="C41" s="325">
        <v>0</v>
      </c>
      <c r="D41" s="325">
        <v>0</v>
      </c>
      <c r="E41" s="325">
        <v>0</v>
      </c>
      <c r="F41" s="325">
        <v>0</v>
      </c>
      <c r="G41" s="325">
        <v>0</v>
      </c>
      <c r="H41" s="325">
        <v>0</v>
      </c>
      <c r="I41" s="325">
        <v>0</v>
      </c>
      <c r="J41" s="325">
        <v>0</v>
      </c>
      <c r="K41" s="325">
        <v>0</v>
      </c>
      <c r="L41" s="325">
        <v>0</v>
      </c>
      <c r="M41" s="325">
        <v>0</v>
      </c>
      <c r="N41" s="325">
        <v>0</v>
      </c>
      <c r="O41" s="325">
        <v>0</v>
      </c>
      <c r="P41" s="325">
        <v>0</v>
      </c>
      <c r="Q41" s="325">
        <v>0</v>
      </c>
      <c r="R41" s="325">
        <v>0</v>
      </c>
      <c r="S41" s="325">
        <v>0</v>
      </c>
      <c r="T41" s="325"/>
      <c r="U41" s="325">
        <v>0</v>
      </c>
      <c r="V41" s="325">
        <v>0</v>
      </c>
      <c r="W41" s="249">
        <v>0</v>
      </c>
      <c r="X41" s="325">
        <v>331006689</v>
      </c>
      <c r="Y41" s="325">
        <v>4401267</v>
      </c>
      <c r="Z41" s="325">
        <v>0</v>
      </c>
      <c r="AA41" s="325">
        <v>13085004</v>
      </c>
      <c r="AB41" s="325">
        <v>0</v>
      </c>
      <c r="AC41" s="325">
        <v>548135</v>
      </c>
      <c r="AD41" s="325">
        <v>0</v>
      </c>
      <c r="AE41" s="325">
        <v>0</v>
      </c>
      <c r="AF41" s="343">
        <v>349041095</v>
      </c>
      <c r="BA41" s="326"/>
    </row>
    <row r="42" spans="1:53" x14ac:dyDescent="0.2">
      <c r="A42" s="324">
        <v>44743</v>
      </c>
      <c r="B42" s="325">
        <v>0</v>
      </c>
      <c r="C42" s="325">
        <v>0</v>
      </c>
      <c r="D42" s="325">
        <v>0</v>
      </c>
      <c r="E42" s="325">
        <v>0</v>
      </c>
      <c r="F42" s="325">
        <v>0</v>
      </c>
      <c r="G42" s="325">
        <v>0</v>
      </c>
      <c r="H42" s="325">
        <v>0</v>
      </c>
      <c r="I42" s="325">
        <v>0</v>
      </c>
      <c r="J42" s="325">
        <v>0</v>
      </c>
      <c r="K42" s="325">
        <v>0</v>
      </c>
      <c r="L42" s="325">
        <v>0</v>
      </c>
      <c r="M42" s="325">
        <v>0</v>
      </c>
      <c r="N42" s="325">
        <v>0</v>
      </c>
      <c r="O42" s="325">
        <v>0</v>
      </c>
      <c r="P42" s="325">
        <v>0</v>
      </c>
      <c r="Q42" s="325">
        <v>0</v>
      </c>
      <c r="R42" s="325">
        <v>0</v>
      </c>
      <c r="S42" s="325">
        <v>0</v>
      </c>
      <c r="T42" s="325"/>
      <c r="U42" s="325">
        <v>0</v>
      </c>
      <c r="V42" s="325">
        <v>0</v>
      </c>
      <c r="W42" s="249">
        <v>0</v>
      </c>
      <c r="X42" s="325">
        <v>231245949</v>
      </c>
      <c r="Y42" s="325">
        <v>-4461010</v>
      </c>
      <c r="Z42" s="325">
        <v>0</v>
      </c>
      <c r="AA42" s="325">
        <v>38806412</v>
      </c>
      <c r="AB42" s="325">
        <v>0</v>
      </c>
      <c r="AC42" s="325">
        <v>4012199</v>
      </c>
      <c r="AD42" s="325">
        <v>0</v>
      </c>
      <c r="AE42" s="325">
        <v>0</v>
      </c>
      <c r="AF42" s="343">
        <v>269603550</v>
      </c>
      <c r="BA42" s="326"/>
    </row>
    <row r="43" spans="1:53" x14ac:dyDescent="0.2">
      <c r="A43" s="324">
        <v>44774</v>
      </c>
      <c r="B43" s="325">
        <v>0</v>
      </c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325">
        <v>0</v>
      </c>
      <c r="P43" s="325">
        <v>0</v>
      </c>
      <c r="Q43" s="325">
        <v>0</v>
      </c>
      <c r="R43" s="325">
        <v>0</v>
      </c>
      <c r="S43" s="325">
        <v>0</v>
      </c>
      <c r="T43" s="325"/>
      <c r="U43" s="325">
        <v>0</v>
      </c>
      <c r="V43" s="325">
        <v>0</v>
      </c>
      <c r="W43" s="249">
        <v>0</v>
      </c>
      <c r="X43" s="325">
        <v>233170136</v>
      </c>
      <c r="Y43" s="325">
        <v>0</v>
      </c>
      <c r="Z43" s="325">
        <v>0</v>
      </c>
      <c r="AA43" s="325">
        <v>15113622</v>
      </c>
      <c r="AB43" s="325">
        <v>0</v>
      </c>
      <c r="AC43" s="325">
        <v>-181975</v>
      </c>
      <c r="AD43" s="325">
        <v>0</v>
      </c>
      <c r="AE43" s="325">
        <v>0</v>
      </c>
      <c r="AF43" s="343">
        <v>248101783</v>
      </c>
      <c r="BA43" s="326"/>
    </row>
    <row r="44" spans="1:53" x14ac:dyDescent="0.2">
      <c r="A44" s="324">
        <v>44805</v>
      </c>
      <c r="B44" s="325">
        <v>0</v>
      </c>
      <c r="C44" s="325">
        <v>0</v>
      </c>
      <c r="D44" s="325">
        <v>0</v>
      </c>
      <c r="E44" s="325">
        <v>0</v>
      </c>
      <c r="F44" s="325">
        <v>0</v>
      </c>
      <c r="G44" s="325">
        <v>0</v>
      </c>
      <c r="H44" s="325">
        <v>0</v>
      </c>
      <c r="I44" s="325">
        <v>0</v>
      </c>
      <c r="J44" s="325">
        <v>0</v>
      </c>
      <c r="K44" s="325">
        <v>0</v>
      </c>
      <c r="L44" s="325">
        <v>0</v>
      </c>
      <c r="M44" s="325">
        <v>0</v>
      </c>
      <c r="N44" s="325">
        <v>0</v>
      </c>
      <c r="O44" s="325">
        <v>0</v>
      </c>
      <c r="P44" s="325">
        <v>0</v>
      </c>
      <c r="Q44" s="325">
        <v>0</v>
      </c>
      <c r="R44" s="325">
        <v>0</v>
      </c>
      <c r="S44" s="325">
        <v>0</v>
      </c>
      <c r="T44" s="325"/>
      <c r="U44" s="325">
        <v>0</v>
      </c>
      <c r="V44" s="325">
        <v>0</v>
      </c>
      <c r="W44" s="249">
        <v>0</v>
      </c>
      <c r="X44" s="325">
        <v>223313940</v>
      </c>
      <c r="Y44" s="325">
        <v>55397129</v>
      </c>
      <c r="Z44" s="325">
        <v>0</v>
      </c>
      <c r="AA44" s="325">
        <v>22544637</v>
      </c>
      <c r="AB44" s="325">
        <v>0</v>
      </c>
      <c r="AC44" s="325">
        <v>4305729</v>
      </c>
      <c r="AD44" s="325">
        <v>0</v>
      </c>
      <c r="AE44" s="325">
        <v>0</v>
      </c>
      <c r="AF44" s="343">
        <v>305561435</v>
      </c>
      <c r="BA44" s="326"/>
    </row>
    <row r="45" spans="1:53" x14ac:dyDescent="0.2">
      <c r="A45" s="324">
        <v>44835</v>
      </c>
      <c r="B45" s="325">
        <v>0</v>
      </c>
      <c r="C45" s="325">
        <v>0</v>
      </c>
      <c r="D45" s="325">
        <v>0</v>
      </c>
      <c r="E45" s="325">
        <v>0</v>
      </c>
      <c r="F45" s="325">
        <v>0</v>
      </c>
      <c r="G45" s="325">
        <v>0</v>
      </c>
      <c r="H45" s="325">
        <v>0</v>
      </c>
      <c r="I45" s="325">
        <v>0</v>
      </c>
      <c r="J45" s="325">
        <v>0</v>
      </c>
      <c r="K45" s="325">
        <v>0</v>
      </c>
      <c r="L45" s="325">
        <v>0</v>
      </c>
      <c r="M45" s="325">
        <v>0</v>
      </c>
      <c r="N45" s="325">
        <v>0</v>
      </c>
      <c r="O45" s="325">
        <v>0</v>
      </c>
      <c r="P45" s="325">
        <v>0</v>
      </c>
      <c r="Q45" s="325">
        <v>0</v>
      </c>
      <c r="R45" s="325">
        <v>0</v>
      </c>
      <c r="S45" s="325">
        <v>0</v>
      </c>
      <c r="T45" s="325"/>
      <c r="U45" s="325">
        <v>0</v>
      </c>
      <c r="V45" s="325"/>
      <c r="X45" s="325">
        <v>874755062</v>
      </c>
      <c r="Y45" s="325">
        <v>120000100</v>
      </c>
      <c r="Z45" s="325">
        <v>0</v>
      </c>
      <c r="AA45" s="325">
        <v>49600766</v>
      </c>
      <c r="AB45" s="325">
        <v>0</v>
      </c>
      <c r="AC45" s="325">
        <v>-2887734</v>
      </c>
      <c r="AD45" s="325">
        <v>0</v>
      </c>
      <c r="AE45" s="325">
        <v>0</v>
      </c>
      <c r="AF45" s="343">
        <v>1041468194</v>
      </c>
      <c r="BA45" s="326"/>
    </row>
    <row r="46" spans="1:53" x14ac:dyDescent="0.2">
      <c r="A46" s="324">
        <v>44866</v>
      </c>
      <c r="B46" s="325">
        <v>0</v>
      </c>
      <c r="C46" s="325">
        <v>0</v>
      </c>
      <c r="D46" s="325">
        <v>0</v>
      </c>
      <c r="E46" s="325">
        <v>0</v>
      </c>
      <c r="F46" s="325">
        <v>0</v>
      </c>
      <c r="G46" s="325">
        <v>0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/>
      <c r="U46" s="325">
        <v>0</v>
      </c>
      <c r="V46" s="325"/>
      <c r="X46" s="325">
        <v>273304142</v>
      </c>
      <c r="Y46" s="325">
        <v>191152506</v>
      </c>
      <c r="Z46" s="325">
        <v>0</v>
      </c>
      <c r="AA46" s="325">
        <v>17035410</v>
      </c>
      <c r="AB46" s="325">
        <v>0</v>
      </c>
      <c r="AC46" s="325">
        <v>3947107</v>
      </c>
      <c r="AD46" s="325">
        <v>0</v>
      </c>
      <c r="AE46" s="325">
        <v>0</v>
      </c>
      <c r="AF46" s="343">
        <v>485439165</v>
      </c>
      <c r="BA46" s="326"/>
    </row>
    <row r="47" spans="1:53" x14ac:dyDescent="0.2">
      <c r="A47" s="324">
        <v>44896</v>
      </c>
      <c r="B47" s="325">
        <v>0</v>
      </c>
      <c r="C47" s="325">
        <v>0</v>
      </c>
      <c r="D47" s="325">
        <v>0</v>
      </c>
      <c r="E47" s="325">
        <v>0</v>
      </c>
      <c r="F47" s="325">
        <v>0</v>
      </c>
      <c r="G47" s="325">
        <v>0</v>
      </c>
      <c r="H47" s="325">
        <v>0</v>
      </c>
      <c r="I47" s="325">
        <v>0</v>
      </c>
      <c r="J47" s="325">
        <v>0</v>
      </c>
      <c r="K47" s="325">
        <v>0</v>
      </c>
      <c r="L47" s="325">
        <v>0</v>
      </c>
      <c r="M47" s="325">
        <v>0</v>
      </c>
      <c r="N47" s="325">
        <v>0</v>
      </c>
      <c r="O47" s="325">
        <v>0</v>
      </c>
      <c r="P47" s="325">
        <v>0</v>
      </c>
      <c r="Q47" s="325">
        <v>0</v>
      </c>
      <c r="R47" s="325">
        <v>0</v>
      </c>
      <c r="S47" s="325">
        <v>0</v>
      </c>
      <c r="T47" s="325"/>
      <c r="U47" s="325">
        <v>0</v>
      </c>
      <c r="V47" s="325"/>
      <c r="X47" s="325">
        <v>368610026</v>
      </c>
      <c r="Y47" s="325">
        <v>-83737433</v>
      </c>
      <c r="Z47" s="325">
        <v>0</v>
      </c>
      <c r="AA47" s="325">
        <v>14230149</v>
      </c>
      <c r="AB47" s="325">
        <v>0</v>
      </c>
      <c r="AC47" s="325">
        <v>7565232</v>
      </c>
      <c r="AD47" s="325">
        <v>0</v>
      </c>
      <c r="AE47" s="325">
        <v>0</v>
      </c>
      <c r="AF47" s="343">
        <v>306667974</v>
      </c>
      <c r="BA47" s="326"/>
    </row>
    <row r="48" spans="1:53" x14ac:dyDescent="0.2">
      <c r="A48" s="324">
        <v>44927</v>
      </c>
      <c r="B48" s="325">
        <v>0</v>
      </c>
      <c r="C48" s="325">
        <v>0</v>
      </c>
      <c r="D48" s="325">
        <v>0</v>
      </c>
      <c r="E48" s="325">
        <v>0</v>
      </c>
      <c r="F48" s="325">
        <v>0</v>
      </c>
      <c r="G48" s="325">
        <v>0</v>
      </c>
      <c r="H48" s="325">
        <v>0</v>
      </c>
      <c r="I48" s="325">
        <v>0</v>
      </c>
      <c r="J48" s="325">
        <v>0</v>
      </c>
      <c r="K48" s="325">
        <v>0</v>
      </c>
      <c r="L48" s="325">
        <v>0</v>
      </c>
      <c r="M48" s="325">
        <v>0</v>
      </c>
      <c r="N48" s="325">
        <v>0</v>
      </c>
      <c r="O48" s="325">
        <v>0</v>
      </c>
      <c r="P48" s="325">
        <v>0</v>
      </c>
      <c r="Q48" s="325">
        <v>0</v>
      </c>
      <c r="R48" s="325">
        <v>0</v>
      </c>
      <c r="S48" s="325">
        <v>0</v>
      </c>
      <c r="T48" s="325"/>
      <c r="U48" s="325">
        <v>0</v>
      </c>
      <c r="V48" s="325"/>
      <c r="X48" s="325">
        <v>176959472</v>
      </c>
      <c r="Y48" s="325">
        <v>143111321</v>
      </c>
      <c r="Z48" s="325">
        <v>0</v>
      </c>
      <c r="AA48" s="325">
        <v>16312951</v>
      </c>
      <c r="AB48" s="325">
        <v>0</v>
      </c>
      <c r="AC48" s="325">
        <v>3197304</v>
      </c>
      <c r="AD48" s="325">
        <v>0</v>
      </c>
      <c r="AE48" s="325">
        <v>2</v>
      </c>
      <c r="AF48" s="343">
        <v>339581050</v>
      </c>
      <c r="BA48" s="326"/>
    </row>
    <row r="49" spans="1:53" x14ac:dyDescent="0.2">
      <c r="A49" s="324">
        <v>44958</v>
      </c>
      <c r="B49" s="325">
        <v>0</v>
      </c>
      <c r="C49" s="325">
        <v>0</v>
      </c>
      <c r="D49" s="325">
        <v>0</v>
      </c>
      <c r="E49" s="325">
        <v>0</v>
      </c>
      <c r="F49" s="325">
        <v>0</v>
      </c>
      <c r="G49" s="325">
        <v>0</v>
      </c>
      <c r="H49" s="325">
        <v>0</v>
      </c>
      <c r="I49" s="325">
        <v>0</v>
      </c>
      <c r="J49" s="325">
        <v>0</v>
      </c>
      <c r="K49" s="325">
        <v>0</v>
      </c>
      <c r="L49" s="325">
        <v>0</v>
      </c>
      <c r="M49" s="325">
        <v>0</v>
      </c>
      <c r="N49" s="325">
        <v>0</v>
      </c>
      <c r="O49" s="325">
        <v>0</v>
      </c>
      <c r="P49" s="325">
        <v>0</v>
      </c>
      <c r="Q49" s="325">
        <v>0</v>
      </c>
      <c r="R49" s="325">
        <v>0</v>
      </c>
      <c r="S49" s="325">
        <v>0</v>
      </c>
      <c r="T49" s="325"/>
      <c r="U49" s="325">
        <v>0</v>
      </c>
      <c r="V49" s="325"/>
      <c r="X49" s="325">
        <v>1269053932</v>
      </c>
      <c r="Y49" s="325">
        <v>-94636727</v>
      </c>
      <c r="Z49" s="325">
        <v>0</v>
      </c>
      <c r="AA49" s="325">
        <v>25010776</v>
      </c>
      <c r="AB49" s="325">
        <v>703646</v>
      </c>
      <c r="AC49" s="325">
        <v>4641085</v>
      </c>
      <c r="AD49" s="325">
        <v>0</v>
      </c>
      <c r="AE49" s="325">
        <v>466</v>
      </c>
      <c r="AF49" s="343">
        <v>1204773178</v>
      </c>
      <c r="BA49" s="326"/>
    </row>
    <row r="50" spans="1:53" x14ac:dyDescent="0.2">
      <c r="A50" s="324">
        <v>44986</v>
      </c>
      <c r="B50" s="325">
        <v>0</v>
      </c>
      <c r="C50" s="325">
        <v>0</v>
      </c>
      <c r="D50" s="325">
        <v>0</v>
      </c>
      <c r="E50" s="325">
        <v>0</v>
      </c>
      <c r="F50" s="325">
        <v>0</v>
      </c>
      <c r="G50" s="325">
        <v>0</v>
      </c>
      <c r="H50" s="325">
        <v>0</v>
      </c>
      <c r="I50" s="325">
        <v>0</v>
      </c>
      <c r="J50" s="325">
        <v>0</v>
      </c>
      <c r="K50" s="325">
        <v>0</v>
      </c>
      <c r="L50" s="325">
        <v>0</v>
      </c>
      <c r="M50" s="325">
        <v>0</v>
      </c>
      <c r="N50" s="325">
        <v>0</v>
      </c>
      <c r="O50" s="325">
        <v>0</v>
      </c>
      <c r="P50" s="325">
        <v>0</v>
      </c>
      <c r="Q50" s="325">
        <v>0</v>
      </c>
      <c r="R50" s="325">
        <v>0</v>
      </c>
      <c r="S50" s="325">
        <v>0</v>
      </c>
      <c r="T50" s="325"/>
      <c r="U50" s="325">
        <v>0</v>
      </c>
      <c r="V50" s="325"/>
      <c r="X50" s="325">
        <v>1065524837</v>
      </c>
      <c r="Y50" s="325">
        <v>-249090465</v>
      </c>
      <c r="Z50" s="325">
        <v>0</v>
      </c>
      <c r="AA50" s="325">
        <v>25059923</v>
      </c>
      <c r="AB50" s="325">
        <v>4840484</v>
      </c>
      <c r="AC50" s="325">
        <v>24008087</v>
      </c>
      <c r="AD50" s="325">
        <v>0</v>
      </c>
      <c r="AE50" s="325">
        <v>1160066</v>
      </c>
      <c r="AF50" s="343">
        <v>871502932</v>
      </c>
      <c r="BA50" s="326"/>
    </row>
    <row r="51" spans="1:53" x14ac:dyDescent="0.2">
      <c r="A51" s="324">
        <v>45017</v>
      </c>
      <c r="B51" s="325">
        <v>0</v>
      </c>
      <c r="C51" s="325">
        <v>0</v>
      </c>
      <c r="D51" s="325">
        <v>0</v>
      </c>
      <c r="E51" s="325">
        <v>0</v>
      </c>
      <c r="F51" s="325">
        <v>0</v>
      </c>
      <c r="G51" s="325">
        <v>0</v>
      </c>
      <c r="H51" s="325">
        <v>0</v>
      </c>
      <c r="I51" s="325">
        <v>0</v>
      </c>
      <c r="J51" s="325">
        <v>0</v>
      </c>
      <c r="K51" s="325">
        <v>0</v>
      </c>
      <c r="L51" s="325">
        <v>0</v>
      </c>
      <c r="M51" s="325">
        <v>0</v>
      </c>
      <c r="N51" s="325">
        <v>0</v>
      </c>
      <c r="O51" s="325">
        <v>0</v>
      </c>
      <c r="P51" s="325">
        <v>0</v>
      </c>
      <c r="Q51" s="325">
        <v>0</v>
      </c>
      <c r="R51" s="325">
        <v>0</v>
      </c>
      <c r="S51" s="325">
        <v>0</v>
      </c>
      <c r="T51" s="325"/>
      <c r="U51" s="325">
        <v>0</v>
      </c>
      <c r="V51" s="325"/>
      <c r="X51" s="325">
        <v>1451080894</v>
      </c>
      <c r="Y51" s="325">
        <v>0</v>
      </c>
      <c r="Z51" s="325">
        <v>2918470802</v>
      </c>
      <c r="AA51" s="325">
        <v>7776746</v>
      </c>
      <c r="AB51" s="325">
        <v>2450250</v>
      </c>
      <c r="AC51" s="325">
        <v>439539</v>
      </c>
      <c r="AD51" s="325">
        <v>1670773</v>
      </c>
      <c r="AE51" s="325">
        <v>-302028</v>
      </c>
      <c r="AF51" s="343">
        <v>4381586976</v>
      </c>
      <c r="BA51" s="326"/>
    </row>
    <row r="52" spans="1:53" x14ac:dyDescent="0.2">
      <c r="A52" s="324">
        <v>45047</v>
      </c>
      <c r="B52" s="325">
        <v>0</v>
      </c>
      <c r="C52" s="325">
        <v>0</v>
      </c>
      <c r="D52" s="325">
        <v>0</v>
      </c>
      <c r="E52" s="325">
        <v>0</v>
      </c>
      <c r="F52" s="325">
        <v>0</v>
      </c>
      <c r="G52" s="325">
        <v>0</v>
      </c>
      <c r="H52" s="325">
        <v>0</v>
      </c>
      <c r="I52" s="325">
        <v>0</v>
      </c>
      <c r="J52" s="325">
        <v>0</v>
      </c>
      <c r="K52" s="325">
        <v>0</v>
      </c>
      <c r="L52" s="325">
        <v>0</v>
      </c>
      <c r="M52" s="325">
        <v>0</v>
      </c>
      <c r="N52" s="325">
        <v>0</v>
      </c>
      <c r="O52" s="325">
        <v>0</v>
      </c>
      <c r="P52" s="325">
        <v>0</v>
      </c>
      <c r="Q52" s="325">
        <v>0</v>
      </c>
      <c r="R52" s="325">
        <v>0</v>
      </c>
      <c r="S52" s="325">
        <v>0</v>
      </c>
      <c r="T52" s="325"/>
      <c r="U52" s="325">
        <v>0</v>
      </c>
      <c r="V52" s="325"/>
      <c r="X52" s="325">
        <v>1500070701</v>
      </c>
      <c r="Y52" s="325">
        <v>0</v>
      </c>
      <c r="Z52" s="325">
        <v>3620273347</v>
      </c>
      <c r="AA52" s="325">
        <v>23939719</v>
      </c>
      <c r="AB52" s="325">
        <v>2129852</v>
      </c>
      <c r="AC52" s="325">
        <v>-4374941</v>
      </c>
      <c r="AD52" s="325">
        <v>762100</v>
      </c>
      <c r="AE52" s="325">
        <v>0</v>
      </c>
      <c r="AF52" s="343">
        <v>5142800778</v>
      </c>
      <c r="BA52" s="326"/>
    </row>
    <row r="53" spans="1:53" ht="14.45" customHeight="1" x14ac:dyDescent="0.2">
      <c r="A53" s="324">
        <v>45078</v>
      </c>
      <c r="B53" s="325">
        <v>0</v>
      </c>
      <c r="C53" s="325">
        <v>0</v>
      </c>
      <c r="D53" s="325">
        <v>0</v>
      </c>
      <c r="E53" s="325">
        <v>0</v>
      </c>
      <c r="F53" s="325">
        <v>0</v>
      </c>
      <c r="G53" s="325">
        <v>0</v>
      </c>
      <c r="H53" s="325">
        <v>0</v>
      </c>
      <c r="I53" s="325">
        <v>0</v>
      </c>
      <c r="J53" s="325">
        <v>0</v>
      </c>
      <c r="K53" s="325">
        <v>0</v>
      </c>
      <c r="L53" s="325">
        <v>0</v>
      </c>
      <c r="M53" s="325">
        <v>0</v>
      </c>
      <c r="N53" s="325">
        <v>0</v>
      </c>
      <c r="O53" s="325">
        <v>0</v>
      </c>
      <c r="P53" s="325">
        <v>0</v>
      </c>
      <c r="Q53" s="325">
        <v>0</v>
      </c>
      <c r="R53" s="325">
        <v>0</v>
      </c>
      <c r="S53" s="325">
        <v>0</v>
      </c>
      <c r="T53" s="325"/>
      <c r="U53" s="325">
        <v>0</v>
      </c>
      <c r="V53" s="325"/>
      <c r="X53" s="325">
        <v>403802243</v>
      </c>
      <c r="Y53" s="325">
        <v>0</v>
      </c>
      <c r="Z53" s="325">
        <v>2085367217</v>
      </c>
      <c r="AA53" s="325">
        <v>1915299</v>
      </c>
      <c r="AB53" s="325">
        <v>57968</v>
      </c>
      <c r="AC53" s="325">
        <v>-9713732</v>
      </c>
      <c r="AD53" s="325">
        <v>189570</v>
      </c>
      <c r="AE53" s="325">
        <v>1076</v>
      </c>
      <c r="AF53" s="343">
        <v>2481619641</v>
      </c>
      <c r="BA53" s="326"/>
    </row>
    <row r="54" spans="1:53" x14ac:dyDescent="0.2">
      <c r="A54" s="324">
        <v>45108</v>
      </c>
      <c r="B54" s="325">
        <v>0</v>
      </c>
      <c r="C54" s="325">
        <v>0</v>
      </c>
      <c r="D54" s="325">
        <v>0</v>
      </c>
      <c r="E54" s="325">
        <v>0</v>
      </c>
      <c r="F54" s="325">
        <v>0</v>
      </c>
      <c r="G54" s="325">
        <v>0</v>
      </c>
      <c r="H54" s="325">
        <v>0</v>
      </c>
      <c r="I54" s="325">
        <v>0</v>
      </c>
      <c r="J54" s="325">
        <v>0</v>
      </c>
      <c r="K54" s="325">
        <v>0</v>
      </c>
      <c r="L54" s="325">
        <v>0</v>
      </c>
      <c r="M54" s="325">
        <v>0</v>
      </c>
      <c r="N54" s="325">
        <v>0</v>
      </c>
      <c r="O54" s="325">
        <v>0</v>
      </c>
      <c r="P54" s="325">
        <v>0</v>
      </c>
      <c r="Q54" s="325">
        <v>0</v>
      </c>
      <c r="R54" s="325">
        <v>0</v>
      </c>
      <c r="S54" s="325">
        <v>0</v>
      </c>
      <c r="T54" s="325"/>
      <c r="U54" s="325">
        <v>0</v>
      </c>
      <c r="V54" s="325"/>
      <c r="X54" s="325">
        <v>188187318</v>
      </c>
      <c r="Y54" s="325">
        <v>0</v>
      </c>
      <c r="Z54" s="325">
        <v>1363187368</v>
      </c>
      <c r="AA54" s="325">
        <v>-6356954</v>
      </c>
      <c r="AB54" s="325">
        <v>298832</v>
      </c>
      <c r="AC54" s="325">
        <v>307200</v>
      </c>
      <c r="AD54" s="325">
        <v>780420</v>
      </c>
      <c r="AE54" s="325">
        <v>4234</v>
      </c>
      <c r="AF54" s="343">
        <v>1546408418</v>
      </c>
      <c r="BA54" s="326"/>
    </row>
    <row r="55" spans="1:53" x14ac:dyDescent="0.2">
      <c r="A55" s="324">
        <v>45139</v>
      </c>
      <c r="B55" s="325">
        <v>0</v>
      </c>
      <c r="C55" s="325">
        <v>0</v>
      </c>
      <c r="D55" s="325">
        <v>0</v>
      </c>
      <c r="E55" s="325">
        <v>0</v>
      </c>
      <c r="F55" s="325">
        <v>0</v>
      </c>
      <c r="G55" s="325">
        <v>0</v>
      </c>
      <c r="H55" s="325">
        <v>0</v>
      </c>
      <c r="I55" s="325">
        <v>0</v>
      </c>
      <c r="J55" s="325">
        <v>0</v>
      </c>
      <c r="K55" s="325">
        <v>0</v>
      </c>
      <c r="L55" s="325">
        <v>0</v>
      </c>
      <c r="M55" s="325">
        <v>0</v>
      </c>
      <c r="N55" s="325">
        <v>0</v>
      </c>
      <c r="O55" s="325">
        <v>0</v>
      </c>
      <c r="P55" s="325">
        <v>0</v>
      </c>
      <c r="Q55" s="325">
        <v>0</v>
      </c>
      <c r="R55" s="325">
        <v>0</v>
      </c>
      <c r="S55" s="325">
        <v>0</v>
      </c>
      <c r="T55" s="325"/>
      <c r="U55" s="325">
        <v>0</v>
      </c>
      <c r="V55" s="325"/>
      <c r="X55" s="325">
        <v>694499867</v>
      </c>
      <c r="Y55" s="325">
        <v>0</v>
      </c>
      <c r="Z55" s="325">
        <v>33946753</v>
      </c>
      <c r="AA55" s="325">
        <v>0</v>
      </c>
      <c r="AB55" s="325">
        <v>384003</v>
      </c>
      <c r="AC55" s="325">
        <v>-307200</v>
      </c>
      <c r="AD55" s="325">
        <v>499830</v>
      </c>
      <c r="AE55" s="325">
        <v>0</v>
      </c>
      <c r="AF55" s="343">
        <v>729023253</v>
      </c>
      <c r="BA55" s="326"/>
    </row>
    <row r="56" spans="1:53" x14ac:dyDescent="0.2">
      <c r="A56" s="324">
        <v>45170</v>
      </c>
      <c r="B56" s="325">
        <v>0</v>
      </c>
      <c r="C56" s="325">
        <v>0</v>
      </c>
      <c r="D56" s="325">
        <v>0</v>
      </c>
      <c r="E56" s="325">
        <v>0</v>
      </c>
      <c r="F56" s="325">
        <v>0</v>
      </c>
      <c r="G56" s="325">
        <v>0</v>
      </c>
      <c r="H56" s="325">
        <v>0</v>
      </c>
      <c r="I56" s="325">
        <v>0</v>
      </c>
      <c r="J56" s="325">
        <v>0</v>
      </c>
      <c r="K56" s="325">
        <v>0</v>
      </c>
      <c r="L56" s="325">
        <v>0</v>
      </c>
      <c r="M56" s="325">
        <v>0</v>
      </c>
      <c r="N56" s="325">
        <v>0</v>
      </c>
      <c r="O56" s="325">
        <v>0</v>
      </c>
      <c r="P56" s="325">
        <v>0</v>
      </c>
      <c r="Q56" s="325">
        <v>0</v>
      </c>
      <c r="R56" s="325">
        <v>0</v>
      </c>
      <c r="S56" s="325">
        <v>0</v>
      </c>
      <c r="T56" s="325"/>
      <c r="U56" s="325">
        <v>0</v>
      </c>
      <c r="V56" s="325"/>
      <c r="X56" s="325">
        <v>95939425</v>
      </c>
      <c r="Y56" s="325">
        <v>0</v>
      </c>
      <c r="Z56" s="325">
        <v>1079963974</v>
      </c>
      <c r="AA56" s="325">
        <v>0</v>
      </c>
      <c r="AB56" s="325">
        <v>57597</v>
      </c>
      <c r="AC56" s="325">
        <v>2274760</v>
      </c>
      <c r="AD56" s="325">
        <v>157600</v>
      </c>
      <c r="AE56" s="325">
        <v>0</v>
      </c>
      <c r="AF56" s="343">
        <v>1178393356</v>
      </c>
      <c r="BA56" s="326"/>
    </row>
    <row r="57" spans="1:53" x14ac:dyDescent="0.2">
      <c r="A57" s="324">
        <v>45200</v>
      </c>
      <c r="B57" s="325">
        <v>0</v>
      </c>
      <c r="C57" s="325">
        <v>0</v>
      </c>
      <c r="D57" s="325">
        <v>0</v>
      </c>
      <c r="E57" s="325">
        <v>0</v>
      </c>
      <c r="F57" s="325">
        <v>0</v>
      </c>
      <c r="G57" s="325">
        <v>0</v>
      </c>
      <c r="H57" s="325">
        <v>0</v>
      </c>
      <c r="I57" s="325">
        <v>0</v>
      </c>
      <c r="J57" s="325">
        <v>0</v>
      </c>
      <c r="K57" s="325">
        <v>0</v>
      </c>
      <c r="L57" s="325">
        <v>0</v>
      </c>
      <c r="M57" s="325">
        <v>0</v>
      </c>
      <c r="N57" s="325">
        <v>0</v>
      </c>
      <c r="O57" s="325">
        <v>0</v>
      </c>
      <c r="P57" s="325">
        <v>0</v>
      </c>
      <c r="Q57" s="325">
        <v>0</v>
      </c>
      <c r="R57" s="325">
        <v>0</v>
      </c>
      <c r="S57" s="325">
        <v>0</v>
      </c>
      <c r="T57" s="325"/>
      <c r="U57" s="325">
        <v>0</v>
      </c>
      <c r="V57" s="325"/>
      <c r="X57" s="325">
        <v>9000000</v>
      </c>
      <c r="Y57" s="325">
        <v>0</v>
      </c>
      <c r="Z57" s="325">
        <v>399832445</v>
      </c>
      <c r="AA57" s="325">
        <v>0</v>
      </c>
      <c r="AB57" s="325">
        <v>0</v>
      </c>
      <c r="AC57" s="325">
        <v>0</v>
      </c>
      <c r="AD57" s="325">
        <v>0</v>
      </c>
      <c r="AE57" s="325">
        <v>170920</v>
      </c>
      <c r="AF57" s="343">
        <v>409003365</v>
      </c>
      <c r="BA57" s="326"/>
    </row>
    <row r="58" spans="1:53" x14ac:dyDescent="0.2">
      <c r="A58" s="324">
        <v>45231</v>
      </c>
      <c r="B58" s="325">
        <v>0</v>
      </c>
      <c r="C58" s="325">
        <v>0</v>
      </c>
      <c r="D58" s="325">
        <v>0</v>
      </c>
      <c r="E58" s="325">
        <v>0</v>
      </c>
      <c r="F58" s="325">
        <v>0</v>
      </c>
      <c r="G58" s="325">
        <v>0</v>
      </c>
      <c r="H58" s="325">
        <v>0</v>
      </c>
      <c r="I58" s="325">
        <v>0</v>
      </c>
      <c r="J58" s="325">
        <v>0</v>
      </c>
      <c r="K58" s="325"/>
      <c r="L58" s="325"/>
      <c r="M58" s="325">
        <v>0</v>
      </c>
      <c r="N58" s="325">
        <v>0</v>
      </c>
      <c r="O58" s="325">
        <v>0</v>
      </c>
      <c r="P58" s="325">
        <v>0</v>
      </c>
      <c r="Q58" s="325">
        <v>0</v>
      </c>
      <c r="R58" s="325">
        <v>0</v>
      </c>
      <c r="S58" s="325">
        <v>0</v>
      </c>
      <c r="T58" s="325"/>
      <c r="U58" s="325">
        <v>0</v>
      </c>
      <c r="V58" s="325"/>
      <c r="X58" s="325">
        <v>148215790</v>
      </c>
      <c r="Y58" s="325">
        <v>0</v>
      </c>
      <c r="Z58" s="325">
        <v>0</v>
      </c>
      <c r="AA58" s="325">
        <v>0</v>
      </c>
      <c r="AB58" s="325">
        <v>57600</v>
      </c>
      <c r="AC58" s="325">
        <v>25230845</v>
      </c>
      <c r="AD58" s="325">
        <v>584690</v>
      </c>
      <c r="AE58" s="325">
        <v>-170920</v>
      </c>
      <c r="AF58" s="343">
        <v>173918005</v>
      </c>
      <c r="BA58" s="326"/>
    </row>
    <row r="59" spans="1:53" x14ac:dyDescent="0.2">
      <c r="A59" s="324">
        <v>45261</v>
      </c>
      <c r="B59" s="325">
        <v>0</v>
      </c>
      <c r="C59" s="325">
        <v>0</v>
      </c>
      <c r="D59" s="325">
        <v>0</v>
      </c>
      <c r="E59" s="325">
        <v>0</v>
      </c>
      <c r="F59" s="325">
        <v>0</v>
      </c>
      <c r="G59" s="325">
        <v>0</v>
      </c>
      <c r="H59" s="325">
        <v>0</v>
      </c>
      <c r="I59" s="325">
        <v>0</v>
      </c>
      <c r="J59" s="325">
        <v>0</v>
      </c>
      <c r="K59" s="325"/>
      <c r="L59" s="325"/>
      <c r="M59" s="325">
        <v>0</v>
      </c>
      <c r="N59" s="325">
        <v>0</v>
      </c>
      <c r="O59" s="325">
        <v>0</v>
      </c>
      <c r="P59" s="325">
        <v>0</v>
      </c>
      <c r="Q59" s="325">
        <v>0</v>
      </c>
      <c r="R59" s="325">
        <v>0</v>
      </c>
      <c r="S59" s="325">
        <v>0</v>
      </c>
      <c r="T59" s="325">
        <v>0</v>
      </c>
      <c r="U59" s="325">
        <v>0</v>
      </c>
      <c r="V59" s="325"/>
      <c r="X59" s="325">
        <v>100000000</v>
      </c>
      <c r="Y59" s="325">
        <v>0</v>
      </c>
      <c r="Z59" s="325">
        <v>0</v>
      </c>
      <c r="AA59" s="325">
        <v>0</v>
      </c>
      <c r="AB59" s="325">
        <v>0</v>
      </c>
      <c r="AC59" s="325">
        <v>0</v>
      </c>
      <c r="AD59" s="325">
        <v>0</v>
      </c>
      <c r="AE59" s="325">
        <v>0</v>
      </c>
      <c r="AF59" s="343">
        <v>100000000</v>
      </c>
      <c r="BA59" s="326"/>
    </row>
    <row r="60" spans="1:53" x14ac:dyDescent="0.2">
      <c r="A60" s="324">
        <v>45292</v>
      </c>
      <c r="B60" s="325">
        <v>0</v>
      </c>
      <c r="C60" s="325">
        <v>0</v>
      </c>
      <c r="D60" s="325">
        <v>0</v>
      </c>
      <c r="E60" s="325">
        <v>0</v>
      </c>
      <c r="F60" s="325">
        <v>0</v>
      </c>
      <c r="G60" s="325">
        <v>0</v>
      </c>
      <c r="H60" s="325">
        <v>0</v>
      </c>
      <c r="I60" s="325">
        <v>0</v>
      </c>
      <c r="J60" s="325">
        <v>0</v>
      </c>
      <c r="K60" s="325">
        <v>0</v>
      </c>
      <c r="L60" s="325">
        <v>0</v>
      </c>
      <c r="M60" s="325">
        <v>0</v>
      </c>
      <c r="N60" s="325">
        <v>0</v>
      </c>
      <c r="O60" s="325">
        <v>0</v>
      </c>
      <c r="P60" s="325">
        <v>0</v>
      </c>
      <c r="Q60" s="325">
        <v>0</v>
      </c>
      <c r="R60" s="325">
        <v>0</v>
      </c>
      <c r="S60" s="325">
        <v>0</v>
      </c>
      <c r="T60" s="325"/>
      <c r="U60" s="325">
        <v>0</v>
      </c>
      <c r="V60" s="325">
        <v>0</v>
      </c>
      <c r="W60" s="249">
        <v>0</v>
      </c>
      <c r="X60" s="325">
        <v>205440710</v>
      </c>
      <c r="Y60" s="325">
        <v>0</v>
      </c>
      <c r="Z60" s="325">
        <v>282936698</v>
      </c>
      <c r="AA60" s="325">
        <v>0</v>
      </c>
      <c r="AB60" s="325">
        <v>0</v>
      </c>
      <c r="AC60" s="325">
        <v>14559390</v>
      </c>
      <c r="AD60" s="325">
        <v>0</v>
      </c>
      <c r="AE60" s="325">
        <v>0</v>
      </c>
      <c r="AF60" s="343">
        <v>502936798</v>
      </c>
      <c r="BA60" s="326"/>
    </row>
    <row r="61" spans="1:53" x14ac:dyDescent="0.2">
      <c r="A61" s="324">
        <v>45323</v>
      </c>
      <c r="B61" s="325">
        <v>0</v>
      </c>
      <c r="C61" s="325">
        <v>0</v>
      </c>
      <c r="D61" s="325">
        <v>0</v>
      </c>
      <c r="E61" s="325">
        <v>0</v>
      </c>
      <c r="F61" s="325">
        <v>0</v>
      </c>
      <c r="G61" s="325">
        <v>0</v>
      </c>
      <c r="H61" s="325">
        <v>0</v>
      </c>
      <c r="I61" s="325">
        <v>0</v>
      </c>
      <c r="J61" s="325">
        <v>0</v>
      </c>
      <c r="K61" s="325">
        <v>0</v>
      </c>
      <c r="L61" s="325">
        <v>0</v>
      </c>
      <c r="M61" s="325">
        <v>0</v>
      </c>
      <c r="N61" s="325">
        <v>0</v>
      </c>
      <c r="O61" s="325">
        <v>0</v>
      </c>
      <c r="P61" s="325">
        <v>0</v>
      </c>
      <c r="Q61" s="325">
        <v>0</v>
      </c>
      <c r="R61" s="325">
        <v>0</v>
      </c>
      <c r="S61" s="325">
        <v>0</v>
      </c>
      <c r="T61" s="325">
        <v>0</v>
      </c>
      <c r="U61" s="325">
        <v>0</v>
      </c>
      <c r="V61" s="325">
        <v>0</v>
      </c>
      <c r="W61" s="325">
        <v>0</v>
      </c>
      <c r="X61" s="325">
        <v>354990076</v>
      </c>
      <c r="Y61" s="325">
        <v>0</v>
      </c>
      <c r="Z61" s="325">
        <v>50000000</v>
      </c>
      <c r="AA61" s="325">
        <v>0</v>
      </c>
      <c r="AB61" s="325">
        <v>115200</v>
      </c>
      <c r="AC61" s="325">
        <v>0</v>
      </c>
      <c r="AD61" s="325">
        <v>858687</v>
      </c>
      <c r="AE61" s="325">
        <v>99</v>
      </c>
      <c r="AF61" s="343">
        <v>405964062</v>
      </c>
      <c r="BA61" s="326"/>
    </row>
    <row r="62" spans="1:53" x14ac:dyDescent="0.2">
      <c r="A62" s="324">
        <v>45352</v>
      </c>
      <c r="B62" s="325">
        <v>0</v>
      </c>
      <c r="C62" s="325">
        <v>0</v>
      </c>
      <c r="D62" s="325">
        <v>0</v>
      </c>
      <c r="E62" s="325">
        <v>0</v>
      </c>
      <c r="F62" s="325">
        <v>0</v>
      </c>
      <c r="G62" s="325">
        <v>0</v>
      </c>
      <c r="H62" s="325">
        <v>0</v>
      </c>
      <c r="I62" s="325">
        <v>0</v>
      </c>
      <c r="J62" s="325">
        <v>0</v>
      </c>
      <c r="K62" s="325">
        <v>0</v>
      </c>
      <c r="L62" s="325">
        <v>0</v>
      </c>
      <c r="M62" s="325">
        <v>0</v>
      </c>
      <c r="N62" s="325">
        <v>0</v>
      </c>
      <c r="O62" s="325">
        <v>0</v>
      </c>
      <c r="P62" s="325">
        <v>0</v>
      </c>
      <c r="Q62" s="325">
        <v>0</v>
      </c>
      <c r="R62" s="325">
        <v>0</v>
      </c>
      <c r="S62" s="325">
        <v>0</v>
      </c>
      <c r="T62" s="325">
        <v>0</v>
      </c>
      <c r="U62" s="325">
        <v>0</v>
      </c>
      <c r="V62" s="573"/>
      <c r="W62" s="573"/>
      <c r="X62" s="325">
        <v>58772303</v>
      </c>
      <c r="Y62" s="325">
        <v>0</v>
      </c>
      <c r="Z62" s="325">
        <v>112848934</v>
      </c>
      <c r="AA62" s="325">
        <v>0</v>
      </c>
      <c r="AB62" s="325">
        <v>115200</v>
      </c>
      <c r="AC62" s="325">
        <v>0</v>
      </c>
      <c r="AD62" s="325">
        <v>569126</v>
      </c>
      <c r="AE62" s="325">
        <v>0</v>
      </c>
      <c r="AF62" s="343">
        <v>172305563</v>
      </c>
      <c r="BA62" s="326"/>
    </row>
    <row r="63" spans="1:53" x14ac:dyDescent="0.2">
      <c r="A63" s="324">
        <v>45383</v>
      </c>
      <c r="B63" s="325">
        <v>0</v>
      </c>
      <c r="C63" s="325">
        <v>0</v>
      </c>
      <c r="D63" s="325">
        <v>0</v>
      </c>
      <c r="E63" s="325">
        <v>0</v>
      </c>
      <c r="F63" s="325">
        <v>0</v>
      </c>
      <c r="G63" s="325">
        <v>0</v>
      </c>
      <c r="H63" s="325">
        <v>0</v>
      </c>
      <c r="I63" s="325">
        <v>0</v>
      </c>
      <c r="J63" s="325">
        <v>0</v>
      </c>
      <c r="K63" s="325">
        <v>0</v>
      </c>
      <c r="L63" s="325">
        <v>0</v>
      </c>
      <c r="M63" s="325">
        <v>0</v>
      </c>
      <c r="N63" s="325">
        <v>0</v>
      </c>
      <c r="O63" s="325">
        <v>0</v>
      </c>
      <c r="P63" s="325">
        <v>0</v>
      </c>
      <c r="Q63" s="325">
        <v>0</v>
      </c>
      <c r="R63" s="325">
        <v>0</v>
      </c>
      <c r="S63" s="325">
        <v>0</v>
      </c>
      <c r="T63" s="325">
        <v>0</v>
      </c>
      <c r="U63" s="325">
        <v>0</v>
      </c>
      <c r="V63" s="573"/>
      <c r="W63" s="573"/>
      <c r="X63" s="325">
        <v>19133333</v>
      </c>
      <c r="Y63" s="325">
        <v>0</v>
      </c>
      <c r="Z63" s="325">
        <v>1173077076</v>
      </c>
      <c r="AA63" s="325">
        <v>0</v>
      </c>
      <c r="AB63" s="325">
        <v>0</v>
      </c>
      <c r="AC63" s="325">
        <v>0</v>
      </c>
      <c r="AD63" s="325">
        <v>0</v>
      </c>
      <c r="AE63" s="325">
        <v>0</v>
      </c>
      <c r="AF63" s="343">
        <v>1192210409</v>
      </c>
      <c r="BA63" s="326"/>
    </row>
    <row r="64" spans="1:53" x14ac:dyDescent="0.2">
      <c r="A64" s="324">
        <v>45413</v>
      </c>
      <c r="B64" s="325">
        <v>0</v>
      </c>
      <c r="C64" s="325">
        <v>0</v>
      </c>
      <c r="D64" s="325">
        <v>0</v>
      </c>
      <c r="E64" s="325">
        <v>0</v>
      </c>
      <c r="F64" s="325">
        <v>0</v>
      </c>
      <c r="G64" s="325">
        <v>0</v>
      </c>
      <c r="H64" s="325">
        <v>0</v>
      </c>
      <c r="I64" s="325">
        <v>0</v>
      </c>
      <c r="J64" s="325">
        <v>0</v>
      </c>
      <c r="K64" s="325">
        <v>0</v>
      </c>
      <c r="L64" s="325">
        <v>0</v>
      </c>
      <c r="M64" s="325">
        <v>0</v>
      </c>
      <c r="N64" s="325">
        <v>0</v>
      </c>
      <c r="O64" s="325">
        <v>0</v>
      </c>
      <c r="P64" s="325">
        <v>0</v>
      </c>
      <c r="Q64" s="325">
        <v>0</v>
      </c>
      <c r="R64" s="325">
        <v>0</v>
      </c>
      <c r="S64" s="325">
        <v>0</v>
      </c>
      <c r="T64" s="325">
        <v>0</v>
      </c>
      <c r="U64" s="325">
        <v>0</v>
      </c>
      <c r="V64" s="573"/>
      <c r="W64" s="573"/>
      <c r="X64" s="325">
        <v>0</v>
      </c>
      <c r="Y64" s="325">
        <v>0</v>
      </c>
      <c r="Z64" s="325">
        <v>0</v>
      </c>
      <c r="AA64" s="325">
        <v>0</v>
      </c>
      <c r="AB64" s="325">
        <v>0</v>
      </c>
      <c r="AC64" s="325">
        <v>0</v>
      </c>
      <c r="AD64" s="325">
        <v>0</v>
      </c>
      <c r="AE64" s="325">
        <v>0</v>
      </c>
      <c r="AF64" s="343">
        <v>0</v>
      </c>
      <c r="BA64" s="326"/>
    </row>
    <row r="65" spans="1:79" x14ac:dyDescent="0.2">
      <c r="A65" s="324">
        <v>45444</v>
      </c>
      <c r="B65" s="325">
        <v>0</v>
      </c>
      <c r="C65" s="325">
        <v>0</v>
      </c>
      <c r="D65" s="325">
        <v>0</v>
      </c>
      <c r="E65" s="325">
        <v>0</v>
      </c>
      <c r="F65" s="325">
        <v>0</v>
      </c>
      <c r="G65" s="325">
        <v>0</v>
      </c>
      <c r="H65" s="325">
        <v>0</v>
      </c>
      <c r="I65" s="325">
        <v>0</v>
      </c>
      <c r="J65" s="325">
        <v>0</v>
      </c>
      <c r="K65" s="325">
        <v>0</v>
      </c>
      <c r="L65" s="325">
        <v>0</v>
      </c>
      <c r="M65" s="325">
        <v>0</v>
      </c>
      <c r="N65" s="325">
        <v>0</v>
      </c>
      <c r="O65" s="325">
        <v>0</v>
      </c>
      <c r="P65" s="325">
        <v>0</v>
      </c>
      <c r="Q65" s="325">
        <v>0</v>
      </c>
      <c r="R65" s="325">
        <v>0</v>
      </c>
      <c r="S65" s="325">
        <v>0</v>
      </c>
      <c r="T65" s="325">
        <v>0</v>
      </c>
      <c r="U65" s="325">
        <v>0</v>
      </c>
      <c r="V65" s="573"/>
      <c r="W65" s="573"/>
      <c r="X65" s="325">
        <v>29133333</v>
      </c>
      <c r="Y65" s="325">
        <v>0</v>
      </c>
      <c r="Z65" s="325">
        <v>0</v>
      </c>
      <c r="AA65" s="325">
        <v>0</v>
      </c>
      <c r="AB65" s="325">
        <v>0</v>
      </c>
      <c r="AC65" s="325">
        <v>0</v>
      </c>
      <c r="AD65" s="325">
        <v>0</v>
      </c>
      <c r="AE65" s="325">
        <v>0</v>
      </c>
      <c r="AF65" s="343">
        <v>29133333</v>
      </c>
      <c r="BA65" s="326"/>
    </row>
    <row r="66" spans="1:79" x14ac:dyDescent="0.2">
      <c r="A66" s="324">
        <v>45474</v>
      </c>
      <c r="B66" s="325">
        <v>0</v>
      </c>
      <c r="C66" s="325">
        <v>0</v>
      </c>
      <c r="D66" s="325">
        <v>0</v>
      </c>
      <c r="E66" s="325">
        <v>0</v>
      </c>
      <c r="F66" s="325">
        <v>0</v>
      </c>
      <c r="G66" s="325">
        <v>0</v>
      </c>
      <c r="H66" s="325">
        <v>0</v>
      </c>
      <c r="I66" s="325">
        <v>0</v>
      </c>
      <c r="J66" s="325">
        <v>0</v>
      </c>
      <c r="K66" s="325">
        <v>0</v>
      </c>
      <c r="L66" s="325">
        <v>0</v>
      </c>
      <c r="M66" s="325">
        <v>0</v>
      </c>
      <c r="N66" s="325">
        <v>0</v>
      </c>
      <c r="O66" s="325">
        <v>0</v>
      </c>
      <c r="P66" s="325">
        <v>0</v>
      </c>
      <c r="Q66" s="325">
        <v>0</v>
      </c>
      <c r="R66" s="325">
        <v>0</v>
      </c>
      <c r="S66" s="325">
        <v>0</v>
      </c>
      <c r="T66" s="325">
        <v>0</v>
      </c>
      <c r="U66" s="325">
        <v>0</v>
      </c>
      <c r="V66" s="573"/>
      <c r="W66" s="573"/>
      <c r="X66" s="325">
        <v>644133133</v>
      </c>
      <c r="Y66" s="325">
        <v>0</v>
      </c>
      <c r="Z66" s="325">
        <v>0</v>
      </c>
      <c r="AA66" s="325">
        <v>0</v>
      </c>
      <c r="AB66" s="325">
        <v>0</v>
      </c>
      <c r="AC66" s="325">
        <v>0</v>
      </c>
      <c r="AD66" s="325">
        <v>0</v>
      </c>
      <c r="AE66" s="325">
        <v>0</v>
      </c>
      <c r="AF66" s="343">
        <v>644133133</v>
      </c>
      <c r="BA66" s="326"/>
    </row>
    <row r="67" spans="1:79" x14ac:dyDescent="0.2">
      <c r="A67" s="324">
        <v>45505</v>
      </c>
      <c r="B67" s="325">
        <v>0</v>
      </c>
      <c r="C67" s="325">
        <v>0</v>
      </c>
      <c r="D67" s="325">
        <v>0</v>
      </c>
      <c r="E67" s="325">
        <v>0</v>
      </c>
      <c r="F67" s="325">
        <v>0</v>
      </c>
      <c r="G67" s="325">
        <v>0</v>
      </c>
      <c r="H67" s="325">
        <v>0</v>
      </c>
      <c r="I67" s="325">
        <v>0</v>
      </c>
      <c r="J67" s="325">
        <v>0</v>
      </c>
      <c r="K67" s="325">
        <v>0</v>
      </c>
      <c r="L67" s="325">
        <v>0</v>
      </c>
      <c r="M67" s="325">
        <v>0</v>
      </c>
      <c r="N67" s="325">
        <v>0</v>
      </c>
      <c r="O67" s="325">
        <v>0</v>
      </c>
      <c r="P67" s="325">
        <v>0</v>
      </c>
      <c r="Q67" s="325">
        <v>0</v>
      </c>
      <c r="R67" s="325">
        <v>0</v>
      </c>
      <c r="S67" s="325">
        <v>0</v>
      </c>
      <c r="T67" s="325">
        <v>0</v>
      </c>
      <c r="U67" s="325">
        <v>0</v>
      </c>
      <c r="V67" s="573"/>
      <c r="W67" s="573"/>
      <c r="X67" s="325">
        <v>3000000</v>
      </c>
      <c r="Y67" s="325">
        <v>0</v>
      </c>
      <c r="Z67" s="325">
        <v>0</v>
      </c>
      <c r="AA67" s="325">
        <v>0</v>
      </c>
      <c r="AB67" s="325">
        <v>0</v>
      </c>
      <c r="AC67" s="325">
        <v>0</v>
      </c>
      <c r="AD67" s="325">
        <v>0</v>
      </c>
      <c r="AE67" s="325">
        <v>0</v>
      </c>
      <c r="AF67" s="343">
        <v>3000000</v>
      </c>
      <c r="BA67" s="326"/>
    </row>
    <row r="68" spans="1:79" x14ac:dyDescent="0.2">
      <c r="A68" s="324">
        <v>45536</v>
      </c>
      <c r="B68" s="325">
        <v>0</v>
      </c>
      <c r="C68" s="325">
        <v>0</v>
      </c>
      <c r="D68" s="325">
        <v>0</v>
      </c>
      <c r="E68" s="325">
        <v>0</v>
      </c>
      <c r="F68" s="325">
        <v>0</v>
      </c>
      <c r="G68" s="325">
        <v>0</v>
      </c>
      <c r="H68" s="325">
        <v>0</v>
      </c>
      <c r="I68" s="325">
        <v>0</v>
      </c>
      <c r="J68" s="325">
        <v>0</v>
      </c>
      <c r="K68" s="325">
        <v>0</v>
      </c>
      <c r="L68" s="325">
        <v>0</v>
      </c>
      <c r="M68" s="325">
        <v>0</v>
      </c>
      <c r="N68" s="325">
        <v>0</v>
      </c>
      <c r="O68" s="325">
        <v>0</v>
      </c>
      <c r="P68" s="325">
        <v>0</v>
      </c>
      <c r="Q68" s="325">
        <v>0</v>
      </c>
      <c r="R68" s="325">
        <v>0</v>
      </c>
      <c r="S68" s="325">
        <v>0</v>
      </c>
      <c r="T68" s="325">
        <v>0</v>
      </c>
      <c r="U68" s="325">
        <v>0</v>
      </c>
      <c r="V68" s="325">
        <v>0</v>
      </c>
      <c r="W68" s="325">
        <v>0</v>
      </c>
      <c r="X68" s="325">
        <v>3740256</v>
      </c>
      <c r="Y68" s="325">
        <v>0</v>
      </c>
      <c r="Z68" s="325">
        <v>0</v>
      </c>
      <c r="AA68" s="325">
        <v>0</v>
      </c>
      <c r="AB68" s="325">
        <v>0</v>
      </c>
      <c r="AC68" s="325">
        <v>0</v>
      </c>
      <c r="AD68" s="325">
        <v>0</v>
      </c>
      <c r="AE68" s="325">
        <v>0</v>
      </c>
      <c r="AF68" s="343">
        <v>3740256</v>
      </c>
      <c r="BA68" s="326"/>
    </row>
    <row r="69" spans="1:79" hidden="1" x14ac:dyDescent="0.2">
      <c r="A69" s="324">
        <v>45566</v>
      </c>
      <c r="B69" s="325">
        <v>0</v>
      </c>
      <c r="C69" s="325">
        <v>0</v>
      </c>
      <c r="D69" s="325">
        <v>0</v>
      </c>
      <c r="E69" s="325">
        <v>0</v>
      </c>
      <c r="F69" s="325">
        <v>0</v>
      </c>
      <c r="G69" s="325">
        <v>0</v>
      </c>
      <c r="H69" s="325">
        <v>0</v>
      </c>
      <c r="I69" s="325">
        <v>0</v>
      </c>
      <c r="J69" s="325">
        <v>0</v>
      </c>
      <c r="K69" s="325">
        <v>0</v>
      </c>
      <c r="L69" s="325">
        <v>0</v>
      </c>
      <c r="M69" s="325">
        <v>0</v>
      </c>
      <c r="N69" s="325">
        <v>0</v>
      </c>
      <c r="O69" s="325">
        <v>0</v>
      </c>
      <c r="P69" s="325">
        <v>0</v>
      </c>
      <c r="Q69" s="325">
        <v>0</v>
      </c>
      <c r="R69" s="325">
        <v>0</v>
      </c>
      <c r="S69" s="325">
        <v>0</v>
      </c>
      <c r="T69" s="325">
        <v>0</v>
      </c>
      <c r="U69" s="325">
        <v>0</v>
      </c>
      <c r="V69" s="325">
        <v>0</v>
      </c>
      <c r="W69" s="325">
        <v>0</v>
      </c>
      <c r="X69" s="325">
        <v>0</v>
      </c>
      <c r="Y69" s="325">
        <v>0</v>
      </c>
      <c r="Z69" s="325">
        <v>0</v>
      </c>
      <c r="AA69" s="325">
        <v>0</v>
      </c>
      <c r="AB69" s="325">
        <v>0</v>
      </c>
      <c r="AC69" s="325">
        <v>0</v>
      </c>
      <c r="AD69" s="325">
        <v>0</v>
      </c>
      <c r="AE69" s="325">
        <v>0</v>
      </c>
      <c r="AF69" s="343">
        <v>0</v>
      </c>
      <c r="BA69" s="326"/>
    </row>
    <row r="70" spans="1:79" hidden="1" x14ac:dyDescent="0.2">
      <c r="A70" s="324">
        <v>45597</v>
      </c>
      <c r="B70" s="325">
        <v>0</v>
      </c>
      <c r="C70" s="325">
        <v>0</v>
      </c>
      <c r="D70" s="325">
        <v>0</v>
      </c>
      <c r="E70" s="325">
        <v>0</v>
      </c>
      <c r="F70" s="325">
        <v>0</v>
      </c>
      <c r="G70" s="325">
        <v>0</v>
      </c>
      <c r="H70" s="325">
        <v>0</v>
      </c>
      <c r="I70" s="325">
        <v>0</v>
      </c>
      <c r="J70" s="325">
        <v>0</v>
      </c>
      <c r="K70" s="325">
        <v>0</v>
      </c>
      <c r="L70" s="325">
        <v>0</v>
      </c>
      <c r="M70" s="325">
        <v>0</v>
      </c>
      <c r="N70" s="325">
        <v>0</v>
      </c>
      <c r="O70" s="325">
        <v>0</v>
      </c>
      <c r="P70" s="325">
        <v>0</v>
      </c>
      <c r="Q70" s="325">
        <v>0</v>
      </c>
      <c r="R70" s="325">
        <v>0</v>
      </c>
      <c r="S70" s="325">
        <v>0</v>
      </c>
      <c r="T70" s="325">
        <v>0</v>
      </c>
      <c r="U70" s="325">
        <v>0</v>
      </c>
      <c r="V70" s="325">
        <v>0</v>
      </c>
      <c r="W70" s="325">
        <v>0</v>
      </c>
      <c r="X70" s="325">
        <v>0</v>
      </c>
      <c r="Y70" s="325">
        <v>0</v>
      </c>
      <c r="Z70" s="325">
        <v>0</v>
      </c>
      <c r="AA70" s="325">
        <v>0</v>
      </c>
      <c r="AB70" s="325">
        <v>0</v>
      </c>
      <c r="AC70" s="325">
        <v>0</v>
      </c>
      <c r="AD70" s="325">
        <v>0</v>
      </c>
      <c r="AE70" s="325">
        <v>0</v>
      </c>
      <c r="AF70" s="343">
        <v>0</v>
      </c>
      <c r="BA70" s="326"/>
    </row>
    <row r="71" spans="1:79" s="323" customFormat="1" ht="13.5" thickBot="1" x14ac:dyDescent="0.25">
      <c r="A71" s="337" t="s">
        <v>37</v>
      </c>
      <c r="B71" s="338">
        <v>18762453306</v>
      </c>
      <c r="C71" s="338">
        <v>0</v>
      </c>
      <c r="D71" s="338">
        <v>11764125466</v>
      </c>
      <c r="E71" s="338">
        <v>227615999</v>
      </c>
      <c r="F71" s="338">
        <v>24284198</v>
      </c>
      <c r="G71" s="338">
        <v>16561622</v>
      </c>
      <c r="H71" s="338">
        <v>6375168</v>
      </c>
      <c r="I71" s="338">
        <v>5656229</v>
      </c>
      <c r="J71" s="338">
        <v>577669</v>
      </c>
      <c r="K71" s="338">
        <v>0</v>
      </c>
      <c r="L71" s="338">
        <v>0</v>
      </c>
      <c r="M71" s="338">
        <v>16744929570</v>
      </c>
      <c r="N71" s="338">
        <v>0</v>
      </c>
      <c r="O71" s="338">
        <v>16501620988</v>
      </c>
      <c r="P71" s="338">
        <v>294523595</v>
      </c>
      <c r="Q71" s="338">
        <v>5370898</v>
      </c>
      <c r="R71" s="338">
        <v>18450348</v>
      </c>
      <c r="S71" s="338">
        <v>24226117</v>
      </c>
      <c r="T71" s="338">
        <v>4560456</v>
      </c>
      <c r="U71" s="338">
        <v>116468</v>
      </c>
      <c r="V71" s="338">
        <v>0</v>
      </c>
      <c r="W71" s="338">
        <v>0</v>
      </c>
      <c r="X71" s="338">
        <v>18051560487</v>
      </c>
      <c r="Y71" s="338">
        <v>259026403</v>
      </c>
      <c r="Z71" s="338">
        <v>13119904614</v>
      </c>
      <c r="AA71" s="338">
        <v>284403637</v>
      </c>
      <c r="AB71" s="338">
        <v>11210632</v>
      </c>
      <c r="AC71" s="338">
        <v>94337924</v>
      </c>
      <c r="AD71" s="338">
        <v>6072796</v>
      </c>
      <c r="AE71" s="338">
        <v>863915</v>
      </c>
      <c r="AF71" s="338">
        <v>96228828505</v>
      </c>
    </row>
    <row r="72" spans="1:79" s="192" customFormat="1" ht="15" x14ac:dyDescent="0.25">
      <c r="A72" s="327"/>
      <c r="B72" s="511"/>
      <c r="E72" s="511"/>
      <c r="F72" s="511"/>
      <c r="I72" s="511"/>
      <c r="L72" s="328"/>
      <c r="M72" s="511"/>
      <c r="O72" s="511"/>
      <c r="P72" s="511"/>
      <c r="Q72" s="511"/>
      <c r="R72" s="511"/>
      <c r="S72" s="511"/>
      <c r="T72" s="511"/>
      <c r="W72" s="331"/>
      <c r="X72" s="469"/>
      <c r="Y72" s="468"/>
      <c r="Z72" s="563"/>
      <c r="AA72" s="468"/>
      <c r="AB72" s="469"/>
      <c r="AC72" s="469"/>
      <c r="AD72" s="469"/>
      <c r="AE72" s="469"/>
      <c r="AF72" s="329"/>
      <c r="AG72" s="333"/>
      <c r="AH72" s="332"/>
      <c r="AJ72" s="330"/>
      <c r="AK72" s="330"/>
      <c r="AL72" s="330"/>
      <c r="AM72" s="330"/>
      <c r="AN72" s="330"/>
      <c r="AP72" s="330"/>
      <c r="AS72" s="330"/>
      <c r="AT72" s="330"/>
      <c r="AU72" s="330"/>
      <c r="AV72" s="330"/>
      <c r="AW72" s="330"/>
      <c r="AY72" s="330"/>
      <c r="BA72" s="326"/>
      <c r="BE72" s="330"/>
      <c r="BF72" s="330"/>
      <c r="BH72" s="330"/>
      <c r="BI72" s="330"/>
      <c r="BO72" s="334"/>
      <c r="BU72" s="330"/>
      <c r="BY72" s="335"/>
      <c r="CA72" s="229"/>
    </row>
    <row r="73" spans="1:79" ht="12.75" customHeight="1" x14ac:dyDescent="0.2">
      <c r="B73" s="336"/>
      <c r="C73" s="336"/>
      <c r="D73" s="336"/>
      <c r="E73" s="336"/>
      <c r="F73" s="336"/>
      <c r="G73" s="336"/>
      <c r="H73" s="336"/>
      <c r="I73" s="336"/>
      <c r="J73" s="336"/>
      <c r="M73" s="512" t="s">
        <v>21</v>
      </c>
      <c r="N73" s="512"/>
      <c r="O73" s="512"/>
      <c r="P73" s="512"/>
      <c r="Q73" s="512"/>
      <c r="R73" s="512"/>
      <c r="S73" s="512"/>
      <c r="T73" s="512"/>
      <c r="U73" s="512"/>
      <c r="V73" s="512">
        <v>0</v>
      </c>
      <c r="W73" s="512">
        <v>0</v>
      </c>
      <c r="X73" s="512"/>
      <c r="Y73" s="512"/>
      <c r="Z73" s="512"/>
      <c r="AA73" s="512"/>
      <c r="AB73" s="512"/>
      <c r="AC73" s="512"/>
      <c r="AD73" s="512"/>
      <c r="AE73" s="512"/>
      <c r="BA73" s="326"/>
    </row>
    <row r="74" spans="1:79" x14ac:dyDescent="0.2">
      <c r="B74" s="336"/>
      <c r="C74" s="336"/>
      <c r="E74" s="336"/>
      <c r="X74" s="512"/>
      <c r="Y74" s="512"/>
      <c r="Z74" s="512"/>
      <c r="AA74" s="512"/>
      <c r="AB74" s="512"/>
      <c r="AC74" s="512"/>
      <c r="AD74" s="512"/>
      <c r="AE74" s="512"/>
    </row>
    <row r="75" spans="1:79" x14ac:dyDescent="0.2">
      <c r="D75" s="470"/>
      <c r="E75" s="336"/>
      <c r="Z75" s="512"/>
      <c r="AC75" s="512"/>
    </row>
    <row r="76" spans="1:79" x14ac:dyDescent="0.2">
      <c r="E76" s="249" t="s">
        <v>21</v>
      </c>
      <c r="Z76" s="470"/>
    </row>
  </sheetData>
  <mergeCells count="5">
    <mergeCell ref="A2:D2"/>
    <mergeCell ref="A4:D4"/>
    <mergeCell ref="B19:K19"/>
    <mergeCell ref="M19:V19"/>
    <mergeCell ref="X19:AF19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B1:S1361"/>
  <sheetViews>
    <sheetView zoomScale="80" zoomScaleNormal="80" zoomScaleSheetLayoutView="85" workbookViewId="0">
      <pane xSplit="4" ySplit="4" topLeftCell="E5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E292" sqref="E292:F292"/>
    </sheetView>
  </sheetViews>
  <sheetFormatPr baseColWidth="10" defaultColWidth="11.7109375" defaultRowHeight="15" zeroHeight="1" x14ac:dyDescent="0.25"/>
  <cols>
    <col min="1" max="1" width="0.85546875" style="171" customWidth="1"/>
    <col min="2" max="2" width="22" style="171" customWidth="1"/>
    <col min="3" max="3" width="9.85546875" style="172" customWidth="1"/>
    <col min="4" max="4" width="18.85546875" style="171" bestFit="1" customWidth="1"/>
    <col min="5" max="5" width="16.28515625" style="171" bestFit="1" customWidth="1"/>
    <col min="6" max="6" width="20" style="171" customWidth="1"/>
    <col min="7" max="7" width="0.42578125" style="171" customWidth="1"/>
    <col min="8" max="8" width="21.7109375" style="171" customWidth="1"/>
    <col min="9" max="9" width="11" style="171" customWidth="1"/>
    <col min="10" max="10" width="18.85546875" style="171" bestFit="1" customWidth="1"/>
    <col min="11" max="11" width="16.5703125" style="171" bestFit="1" customWidth="1"/>
    <col min="12" max="12" width="19.85546875" style="171" bestFit="1" customWidth="1"/>
    <col min="13" max="13" width="2.5703125" style="171" customWidth="1"/>
    <col min="14" max="14" width="21" style="171" customWidth="1"/>
    <col min="15" max="15" width="12.85546875" style="171" bestFit="1" customWidth="1"/>
    <col min="16" max="16" width="18.85546875" style="171" bestFit="1" customWidth="1"/>
    <col min="17" max="17" width="19.28515625" style="171" bestFit="1" customWidth="1"/>
    <col min="18" max="18" width="19.85546875" style="171" bestFit="1" customWidth="1"/>
    <col min="19" max="16384" width="11.7109375" style="171"/>
  </cols>
  <sheetData>
    <row r="1" spans="2:19" ht="21" x14ac:dyDescent="0.25">
      <c r="G1" s="630" t="s">
        <v>39</v>
      </c>
      <c r="H1" s="630"/>
      <c r="I1" s="630"/>
      <c r="J1" s="630"/>
      <c r="K1" s="630"/>
      <c r="L1" s="630"/>
    </row>
    <row r="2" spans="2:19" ht="21" customHeight="1" x14ac:dyDescent="0.25">
      <c r="G2" s="415"/>
      <c r="H2" s="631">
        <v>45626</v>
      </c>
      <c r="I2" s="631"/>
      <c r="J2" s="631"/>
      <c r="K2" s="631"/>
      <c r="L2" s="631"/>
    </row>
    <row r="3" spans="2:19" ht="4.5" customHeight="1" x14ac:dyDescent="0.25">
      <c r="F3" s="344"/>
      <c r="G3" s="345"/>
    </row>
    <row r="4" spans="2:19" ht="47.25" x14ac:dyDescent="0.25">
      <c r="B4" s="434" t="s">
        <v>1245</v>
      </c>
      <c r="C4" s="434" t="s">
        <v>168</v>
      </c>
      <c r="D4" s="434" t="s">
        <v>155</v>
      </c>
      <c r="E4" s="434" t="s">
        <v>156</v>
      </c>
      <c r="F4" s="434" t="s">
        <v>169</v>
      </c>
      <c r="H4" s="434" t="s">
        <v>1246</v>
      </c>
      <c r="I4" s="434" t="s">
        <v>168</v>
      </c>
      <c r="J4" s="434" t="s">
        <v>155</v>
      </c>
      <c r="K4" s="434" t="s">
        <v>156</v>
      </c>
      <c r="L4" s="434" t="s">
        <v>169</v>
      </c>
      <c r="N4" s="434" t="s">
        <v>1247</v>
      </c>
      <c r="O4" s="434" t="s">
        <v>168</v>
      </c>
      <c r="P4" s="434" t="s">
        <v>155</v>
      </c>
      <c r="Q4" s="434" t="s">
        <v>156</v>
      </c>
      <c r="R4" s="434" t="s">
        <v>169</v>
      </c>
    </row>
    <row r="5" spans="2:19" ht="18" customHeight="1" x14ac:dyDescent="0.25">
      <c r="B5" s="348" t="s">
        <v>178</v>
      </c>
      <c r="C5" s="349">
        <v>71</v>
      </c>
      <c r="D5" s="350">
        <v>30542578828</v>
      </c>
      <c r="E5" s="350">
        <v>8407.31</v>
      </c>
      <c r="F5" s="479">
        <v>3632859.8360236511</v>
      </c>
      <c r="H5" s="348" t="s">
        <v>178</v>
      </c>
      <c r="I5" s="349">
        <v>72</v>
      </c>
      <c r="J5" s="350">
        <v>33246550558</v>
      </c>
      <c r="K5" s="350">
        <v>8616.6600000000053</v>
      </c>
      <c r="L5" s="479">
        <v>3858403.4368305095</v>
      </c>
      <c r="N5" s="348" t="s">
        <v>178</v>
      </c>
      <c r="O5" s="349">
        <v>58</v>
      </c>
      <c r="P5" s="350">
        <v>33997549213</v>
      </c>
      <c r="Q5" s="350">
        <v>6531.9000000000033</v>
      </c>
      <c r="R5" s="479">
        <v>5204848.392198286</v>
      </c>
    </row>
    <row r="6" spans="2:19" ht="18" customHeight="1" x14ac:dyDescent="0.25">
      <c r="B6" s="348" t="s">
        <v>705</v>
      </c>
      <c r="C6" s="349">
        <v>47</v>
      </c>
      <c r="D6" s="350">
        <v>14000000</v>
      </c>
      <c r="E6" s="350"/>
      <c r="H6" s="348" t="s">
        <v>705</v>
      </c>
      <c r="I6" s="349">
        <v>44</v>
      </c>
      <c r="J6" s="350"/>
      <c r="K6" s="350"/>
      <c r="N6" s="348" t="s">
        <v>705</v>
      </c>
      <c r="O6" s="349">
        <v>39</v>
      </c>
      <c r="P6" s="350"/>
      <c r="Q6" s="350"/>
    </row>
    <row r="7" spans="2:19" ht="18" customHeight="1" x14ac:dyDescent="0.25">
      <c r="B7" s="348" t="s">
        <v>706</v>
      </c>
      <c r="C7" s="349">
        <v>47</v>
      </c>
      <c r="D7" s="350"/>
      <c r="E7" s="350"/>
      <c r="H7" s="348" t="s">
        <v>706</v>
      </c>
      <c r="I7" s="349">
        <v>43</v>
      </c>
      <c r="J7" s="350"/>
      <c r="K7" s="350"/>
      <c r="N7" s="348" t="s">
        <v>706</v>
      </c>
      <c r="O7" s="349">
        <v>30</v>
      </c>
      <c r="P7" s="350"/>
      <c r="Q7" s="350"/>
    </row>
    <row r="8" spans="2:19" ht="18" customHeight="1" x14ac:dyDescent="0.25">
      <c r="B8" s="348" t="s">
        <v>707</v>
      </c>
      <c r="C8" s="349">
        <v>59</v>
      </c>
      <c r="D8" s="350"/>
      <c r="E8" s="350"/>
      <c r="H8" s="348" t="s">
        <v>707</v>
      </c>
      <c r="I8" s="349">
        <v>17</v>
      </c>
      <c r="J8" s="350"/>
      <c r="K8" s="350"/>
      <c r="N8" s="348" t="s">
        <v>707</v>
      </c>
      <c r="O8" s="349">
        <v>58</v>
      </c>
      <c r="P8" s="350"/>
      <c r="Q8" s="350">
        <v>20.02</v>
      </c>
    </row>
    <row r="9" spans="2:19" ht="15.75" x14ac:dyDescent="0.25">
      <c r="B9" s="347" t="s">
        <v>178</v>
      </c>
      <c r="C9" s="351">
        <v>71</v>
      </c>
      <c r="D9" s="351">
        <v>30556578828</v>
      </c>
      <c r="E9" s="351">
        <v>8407.31</v>
      </c>
      <c r="H9" s="347" t="s">
        <v>178</v>
      </c>
      <c r="I9" s="351">
        <v>72</v>
      </c>
      <c r="J9" s="351">
        <v>33246550558</v>
      </c>
      <c r="K9" s="351">
        <v>8616.6600000000053</v>
      </c>
      <c r="N9" s="347" t="s">
        <v>178</v>
      </c>
      <c r="O9" s="351">
        <v>58</v>
      </c>
      <c r="P9" s="351">
        <v>33997549213</v>
      </c>
      <c r="Q9" s="351">
        <v>6551.9200000000037</v>
      </c>
      <c r="S9" s="522"/>
    </row>
    <row r="10" spans="2:19" ht="4.5" customHeight="1" x14ac:dyDescent="0.25"/>
    <row r="11" spans="2:19" ht="17.25" customHeight="1" x14ac:dyDescent="0.25">
      <c r="B11" s="632" t="s">
        <v>1248</v>
      </c>
      <c r="C11" s="632"/>
      <c r="D11" s="632"/>
      <c r="E11" s="632"/>
      <c r="F11" s="632"/>
      <c r="H11" s="632" t="s">
        <v>1249</v>
      </c>
      <c r="I11" s="632"/>
      <c r="J11" s="632"/>
      <c r="K11" s="632"/>
      <c r="L11" s="632"/>
      <c r="N11" s="632" t="s">
        <v>1250</v>
      </c>
      <c r="O11" s="632"/>
      <c r="P11" s="632"/>
      <c r="Q11" s="632"/>
      <c r="R11" s="632"/>
    </row>
    <row r="12" spans="2:19" x14ac:dyDescent="0.25">
      <c r="B12" s="352" t="s">
        <v>40</v>
      </c>
      <c r="C12" s="352" t="s">
        <v>41</v>
      </c>
      <c r="D12" s="352" t="s">
        <v>42</v>
      </c>
      <c r="E12" s="352" t="s">
        <v>43</v>
      </c>
      <c r="F12" s="353" t="s">
        <v>173</v>
      </c>
      <c r="H12" s="352" t="s">
        <v>40</v>
      </c>
      <c r="I12" s="352" t="s">
        <v>41</v>
      </c>
      <c r="J12" s="352" t="s">
        <v>42</v>
      </c>
      <c r="K12" s="352" t="s">
        <v>43</v>
      </c>
      <c r="L12" s="353" t="s">
        <v>173</v>
      </c>
      <c r="N12" s="352" t="s">
        <v>40</v>
      </c>
      <c r="O12" s="352" t="s">
        <v>41</v>
      </c>
      <c r="P12" s="352" t="s">
        <v>42</v>
      </c>
      <c r="Q12" s="352" t="s">
        <v>43</v>
      </c>
      <c r="R12" s="353" t="s">
        <v>173</v>
      </c>
    </row>
    <row r="13" spans="2:19" ht="18" customHeight="1" x14ac:dyDescent="0.25">
      <c r="B13" s="477" t="s">
        <v>1172</v>
      </c>
      <c r="C13" s="478">
        <v>99.89</v>
      </c>
      <c r="D13" s="477" t="s">
        <v>158</v>
      </c>
      <c r="E13" s="478">
        <v>0</v>
      </c>
      <c r="F13" s="478">
        <v>352202815</v>
      </c>
      <c r="H13" s="354" t="s">
        <v>2025</v>
      </c>
      <c r="I13" s="355">
        <v>131.16999999999999</v>
      </c>
      <c r="J13" s="354" t="s">
        <v>158</v>
      </c>
      <c r="K13" s="355">
        <v>0</v>
      </c>
      <c r="L13" s="355">
        <v>543836417</v>
      </c>
      <c r="N13" s="354" t="s">
        <v>1733</v>
      </c>
      <c r="O13" s="355">
        <v>122.54</v>
      </c>
      <c r="P13" s="354" t="s">
        <v>157</v>
      </c>
      <c r="Q13" s="355">
        <v>874392532</v>
      </c>
      <c r="R13" s="355">
        <v>0</v>
      </c>
    </row>
    <row r="14" spans="2:19" x14ac:dyDescent="0.25">
      <c r="B14" s="477" t="s">
        <v>1173</v>
      </c>
      <c r="C14" s="478">
        <v>111.34</v>
      </c>
      <c r="D14" s="477" t="s">
        <v>158</v>
      </c>
      <c r="E14" s="478">
        <v>0</v>
      </c>
      <c r="F14" s="478">
        <v>360929607</v>
      </c>
      <c r="H14" s="354" t="s">
        <v>1102</v>
      </c>
      <c r="I14" s="355">
        <v>99.89</v>
      </c>
      <c r="J14" s="354" t="s">
        <v>158</v>
      </c>
      <c r="K14" s="355">
        <v>0</v>
      </c>
      <c r="L14" s="355">
        <v>410249501</v>
      </c>
      <c r="N14" s="354" t="s">
        <v>1670</v>
      </c>
      <c r="O14" s="355">
        <v>107.68</v>
      </c>
      <c r="P14" s="354" t="s">
        <v>157</v>
      </c>
      <c r="Q14" s="355">
        <v>755887961</v>
      </c>
      <c r="R14" s="355">
        <v>0</v>
      </c>
    </row>
    <row r="15" spans="2:19" x14ac:dyDescent="0.25">
      <c r="B15" s="477" t="s">
        <v>1174</v>
      </c>
      <c r="C15" s="478">
        <v>136.22999999999999</v>
      </c>
      <c r="D15" s="477" t="s">
        <v>158</v>
      </c>
      <c r="E15" s="478">
        <v>0</v>
      </c>
      <c r="F15" s="478">
        <v>463489846</v>
      </c>
      <c r="H15" s="354" t="s">
        <v>1103</v>
      </c>
      <c r="I15" s="355">
        <v>111.34</v>
      </c>
      <c r="J15" s="354" t="s">
        <v>158</v>
      </c>
      <c r="K15" s="355">
        <v>0</v>
      </c>
      <c r="L15" s="355">
        <v>413375838</v>
      </c>
      <c r="N15" s="354" t="s">
        <v>1671</v>
      </c>
      <c r="O15" s="355">
        <v>107.68</v>
      </c>
      <c r="P15" s="354" t="s">
        <v>157</v>
      </c>
      <c r="Q15" s="355">
        <v>756887961</v>
      </c>
      <c r="R15" s="355">
        <v>0</v>
      </c>
    </row>
    <row r="16" spans="2:19" ht="13.5" customHeight="1" x14ac:dyDescent="0.25">
      <c r="B16" s="477" t="s">
        <v>1175</v>
      </c>
      <c r="C16" s="478">
        <v>126.7</v>
      </c>
      <c r="D16" s="477" t="s">
        <v>158</v>
      </c>
      <c r="E16" s="478">
        <v>0</v>
      </c>
      <c r="F16" s="478">
        <v>453151677</v>
      </c>
      <c r="H16" s="354" t="s">
        <v>1104</v>
      </c>
      <c r="I16" s="355">
        <v>136.22999999999999</v>
      </c>
      <c r="J16" s="354" t="s">
        <v>158</v>
      </c>
      <c r="K16" s="355">
        <v>0</v>
      </c>
      <c r="L16" s="355">
        <v>456871796</v>
      </c>
      <c r="N16" s="354" t="s">
        <v>1674</v>
      </c>
      <c r="O16" s="355">
        <v>107.68</v>
      </c>
      <c r="P16" s="354" t="s">
        <v>157</v>
      </c>
      <c r="Q16" s="355">
        <v>758887961</v>
      </c>
      <c r="R16" s="355">
        <v>0</v>
      </c>
    </row>
    <row r="17" spans="2:18" x14ac:dyDescent="0.25">
      <c r="B17" s="477" t="s">
        <v>1176</v>
      </c>
      <c r="C17" s="478">
        <v>99.89</v>
      </c>
      <c r="D17" s="477" t="s">
        <v>158</v>
      </c>
      <c r="E17" s="478">
        <v>0</v>
      </c>
      <c r="F17" s="478">
        <v>371099372</v>
      </c>
      <c r="H17" s="354" t="s">
        <v>1105</v>
      </c>
      <c r="I17" s="355">
        <v>131.16999999999999</v>
      </c>
      <c r="J17" s="354" t="s">
        <v>158</v>
      </c>
      <c r="K17" s="355">
        <v>0</v>
      </c>
      <c r="L17" s="355">
        <v>485468743</v>
      </c>
      <c r="N17" s="354" t="s">
        <v>1681</v>
      </c>
      <c r="O17" s="355">
        <v>122.54</v>
      </c>
      <c r="P17" s="354" t="s">
        <v>157</v>
      </c>
      <c r="Q17" s="355">
        <v>869392532</v>
      </c>
      <c r="R17" s="355">
        <v>0</v>
      </c>
    </row>
    <row r="18" spans="2:18" x14ac:dyDescent="0.25">
      <c r="B18" s="477" t="s">
        <v>1177</v>
      </c>
      <c r="C18" s="478">
        <v>111.34</v>
      </c>
      <c r="D18" s="477" t="s">
        <v>158</v>
      </c>
      <c r="E18" s="478">
        <v>0</v>
      </c>
      <c r="F18" s="478">
        <v>391891680</v>
      </c>
      <c r="H18" s="354" t="s">
        <v>1106</v>
      </c>
      <c r="I18" s="355">
        <v>99.89</v>
      </c>
      <c r="J18" s="354" t="s">
        <v>158</v>
      </c>
      <c r="K18" s="355">
        <v>0</v>
      </c>
      <c r="L18" s="355">
        <v>410246382</v>
      </c>
      <c r="N18" s="354" t="s">
        <v>1682</v>
      </c>
      <c r="O18" s="355">
        <v>130.38</v>
      </c>
      <c r="P18" s="354" t="s">
        <v>157</v>
      </c>
      <c r="Q18" s="355">
        <v>932108914</v>
      </c>
      <c r="R18" s="355">
        <v>0</v>
      </c>
    </row>
    <row r="19" spans="2:18" x14ac:dyDescent="0.25">
      <c r="B19" s="477" t="s">
        <v>1178</v>
      </c>
      <c r="C19" s="478">
        <v>136.22999999999999</v>
      </c>
      <c r="D19" s="477" t="s">
        <v>158</v>
      </c>
      <c r="E19" s="478">
        <v>0</v>
      </c>
      <c r="F19" s="478">
        <v>470690985</v>
      </c>
      <c r="H19" s="354" t="s">
        <v>1107</v>
      </c>
      <c r="I19" s="355">
        <v>111.34</v>
      </c>
      <c r="J19" s="354" t="s">
        <v>158</v>
      </c>
      <c r="K19" s="355">
        <v>0</v>
      </c>
      <c r="L19" s="355">
        <v>416359125</v>
      </c>
      <c r="N19" s="354" t="s">
        <v>2094</v>
      </c>
      <c r="O19" s="355">
        <v>107.68</v>
      </c>
      <c r="P19" s="354" t="s">
        <v>158</v>
      </c>
      <c r="Q19" s="355">
        <v>0</v>
      </c>
      <c r="R19" s="355">
        <v>676000000</v>
      </c>
    </row>
    <row r="20" spans="2:18" x14ac:dyDescent="0.25">
      <c r="B20" s="477" t="s">
        <v>1179</v>
      </c>
      <c r="C20" s="478">
        <v>126.7</v>
      </c>
      <c r="D20" s="477" t="s">
        <v>158</v>
      </c>
      <c r="E20" s="478">
        <v>0</v>
      </c>
      <c r="F20" s="478">
        <v>466217932</v>
      </c>
      <c r="H20" s="354" t="s">
        <v>1108</v>
      </c>
      <c r="I20" s="355">
        <v>136.34</v>
      </c>
      <c r="J20" s="354" t="s">
        <v>158</v>
      </c>
      <c r="K20" s="355">
        <v>0</v>
      </c>
      <c r="L20" s="355">
        <v>538104412</v>
      </c>
      <c r="N20" s="354" t="s">
        <v>1662</v>
      </c>
      <c r="O20" s="355">
        <v>130.38</v>
      </c>
      <c r="P20" s="354" t="s">
        <v>158</v>
      </c>
      <c r="Q20" s="355">
        <v>0</v>
      </c>
      <c r="R20" s="355">
        <v>745459748</v>
      </c>
    </row>
    <row r="21" spans="2:18" x14ac:dyDescent="0.25">
      <c r="B21" s="477" t="s">
        <v>1180</v>
      </c>
      <c r="C21" s="478">
        <v>99.89</v>
      </c>
      <c r="D21" s="477" t="s">
        <v>158</v>
      </c>
      <c r="E21" s="478">
        <v>0</v>
      </c>
      <c r="F21" s="478">
        <v>364195688</v>
      </c>
      <c r="H21" s="354" t="s">
        <v>956</v>
      </c>
      <c r="I21" s="355">
        <v>131.16999999999999</v>
      </c>
      <c r="J21" s="354" t="s">
        <v>158</v>
      </c>
      <c r="K21" s="355">
        <v>0</v>
      </c>
      <c r="L21" s="355">
        <v>512178462</v>
      </c>
      <c r="N21" s="354" t="s">
        <v>1734</v>
      </c>
      <c r="O21" s="355">
        <v>91.97</v>
      </c>
      <c r="P21" s="354" t="s">
        <v>158</v>
      </c>
      <c r="Q21" s="355">
        <v>0</v>
      </c>
      <c r="R21" s="355">
        <v>422689791</v>
      </c>
    </row>
    <row r="22" spans="2:18" x14ac:dyDescent="0.25">
      <c r="B22" s="477" t="s">
        <v>1181</v>
      </c>
      <c r="C22" s="478">
        <v>111.34</v>
      </c>
      <c r="D22" s="477" t="s">
        <v>158</v>
      </c>
      <c r="E22" s="478">
        <v>0</v>
      </c>
      <c r="F22" s="478">
        <v>366924505</v>
      </c>
      <c r="H22" s="354" t="s">
        <v>1109</v>
      </c>
      <c r="I22" s="355">
        <v>99.89</v>
      </c>
      <c r="J22" s="354" t="s">
        <v>158</v>
      </c>
      <c r="K22" s="355">
        <v>0</v>
      </c>
      <c r="L22" s="355">
        <v>358476091</v>
      </c>
      <c r="N22" s="354" t="s">
        <v>1735</v>
      </c>
      <c r="O22" s="355">
        <v>107.68</v>
      </c>
      <c r="P22" s="354" t="s">
        <v>158</v>
      </c>
      <c r="Q22" s="355">
        <v>0</v>
      </c>
      <c r="R22" s="355">
        <v>483049871</v>
      </c>
    </row>
    <row r="23" spans="2:18" x14ac:dyDescent="0.25">
      <c r="B23" s="477" t="s">
        <v>1182</v>
      </c>
      <c r="C23" s="478">
        <v>136.22999999999999</v>
      </c>
      <c r="D23" s="477" t="s">
        <v>158</v>
      </c>
      <c r="E23" s="478">
        <v>0</v>
      </c>
      <c r="F23" s="478">
        <v>482447125</v>
      </c>
      <c r="H23" s="354" t="s">
        <v>1110</v>
      </c>
      <c r="I23" s="355">
        <v>111.34</v>
      </c>
      <c r="J23" s="354" t="s">
        <v>158</v>
      </c>
      <c r="K23" s="355">
        <v>0</v>
      </c>
      <c r="L23" s="355">
        <v>417696405</v>
      </c>
      <c r="N23" s="354" t="s">
        <v>1663</v>
      </c>
      <c r="O23" s="355">
        <v>122.54</v>
      </c>
      <c r="P23" s="354" t="s">
        <v>158</v>
      </c>
      <c r="Q23" s="355">
        <v>0</v>
      </c>
      <c r="R23" s="355">
        <v>617875405</v>
      </c>
    </row>
    <row r="24" spans="2:18" x14ac:dyDescent="0.25">
      <c r="B24" s="477" t="s">
        <v>1183</v>
      </c>
      <c r="C24" s="478">
        <v>126.7</v>
      </c>
      <c r="D24" s="477" t="s">
        <v>158</v>
      </c>
      <c r="E24" s="478">
        <v>0</v>
      </c>
      <c r="F24" s="478">
        <v>470000000</v>
      </c>
      <c r="H24" s="354" t="s">
        <v>1111</v>
      </c>
      <c r="I24" s="355">
        <v>136.34</v>
      </c>
      <c r="J24" s="354" t="s">
        <v>158</v>
      </c>
      <c r="K24" s="355">
        <v>0</v>
      </c>
      <c r="L24" s="355">
        <v>531831404</v>
      </c>
      <c r="N24" s="354" t="s">
        <v>1664</v>
      </c>
      <c r="O24" s="355">
        <v>130.38</v>
      </c>
      <c r="P24" s="354" t="s">
        <v>158</v>
      </c>
      <c r="Q24" s="355">
        <v>0</v>
      </c>
      <c r="R24" s="355">
        <v>641305007</v>
      </c>
    </row>
    <row r="25" spans="2:18" x14ac:dyDescent="0.25">
      <c r="B25" s="477" t="s">
        <v>1184</v>
      </c>
      <c r="C25" s="478">
        <v>99.89</v>
      </c>
      <c r="D25" s="477" t="s">
        <v>158</v>
      </c>
      <c r="E25" s="478">
        <v>0</v>
      </c>
      <c r="F25" s="478">
        <v>376176807</v>
      </c>
      <c r="H25" s="354" t="s">
        <v>1112</v>
      </c>
      <c r="I25" s="355">
        <v>131.16999999999999</v>
      </c>
      <c r="J25" s="354" t="s">
        <v>158</v>
      </c>
      <c r="K25" s="355">
        <v>0</v>
      </c>
      <c r="L25" s="355">
        <v>530000000</v>
      </c>
      <c r="N25" s="354" t="s">
        <v>1736</v>
      </c>
      <c r="O25" s="355">
        <v>91.97</v>
      </c>
      <c r="P25" s="354" t="s">
        <v>158</v>
      </c>
      <c r="Q25" s="355">
        <v>0</v>
      </c>
      <c r="R25" s="355">
        <v>425946427</v>
      </c>
    </row>
    <row r="26" spans="2:18" x14ac:dyDescent="0.25">
      <c r="B26" s="477" t="s">
        <v>1185</v>
      </c>
      <c r="C26" s="478">
        <v>111.34</v>
      </c>
      <c r="D26" s="477" t="s">
        <v>158</v>
      </c>
      <c r="E26" s="478">
        <v>0</v>
      </c>
      <c r="F26" s="478">
        <v>383429283</v>
      </c>
      <c r="H26" s="354" t="s">
        <v>1113</v>
      </c>
      <c r="I26" s="355">
        <v>99.89</v>
      </c>
      <c r="J26" s="354" t="s">
        <v>158</v>
      </c>
      <c r="K26" s="355">
        <v>0</v>
      </c>
      <c r="L26" s="355">
        <v>384113299</v>
      </c>
      <c r="N26" s="354" t="s">
        <v>1665</v>
      </c>
      <c r="O26" s="355">
        <v>107.68</v>
      </c>
      <c r="P26" s="354" t="s">
        <v>158</v>
      </c>
      <c r="Q26" s="355">
        <v>0</v>
      </c>
      <c r="R26" s="355">
        <v>585191000</v>
      </c>
    </row>
    <row r="27" spans="2:18" x14ac:dyDescent="0.25">
      <c r="B27" s="477" t="s">
        <v>1186</v>
      </c>
      <c r="C27" s="478">
        <v>136.22999999999999</v>
      </c>
      <c r="D27" s="477" t="s">
        <v>158</v>
      </c>
      <c r="E27" s="478">
        <v>0</v>
      </c>
      <c r="F27" s="478">
        <v>470045425</v>
      </c>
      <c r="H27" s="354" t="s">
        <v>1114</v>
      </c>
      <c r="I27" s="355">
        <v>111.34</v>
      </c>
      <c r="J27" s="354" t="s">
        <v>158</v>
      </c>
      <c r="K27" s="355">
        <v>0</v>
      </c>
      <c r="L27" s="355">
        <v>421212401</v>
      </c>
      <c r="N27" s="354" t="s">
        <v>1737</v>
      </c>
      <c r="O27" s="355">
        <v>122.54</v>
      </c>
      <c r="P27" s="354" t="s">
        <v>158</v>
      </c>
      <c r="Q27" s="355">
        <v>0</v>
      </c>
      <c r="R27" s="355">
        <v>546889715</v>
      </c>
    </row>
    <row r="28" spans="2:18" x14ac:dyDescent="0.25">
      <c r="B28" s="477" t="s">
        <v>1187</v>
      </c>
      <c r="C28" s="478">
        <v>126.7</v>
      </c>
      <c r="D28" s="477" t="s">
        <v>158</v>
      </c>
      <c r="E28" s="478">
        <v>0</v>
      </c>
      <c r="F28" s="478">
        <v>473946669</v>
      </c>
      <c r="H28" s="354" t="s">
        <v>1115</v>
      </c>
      <c r="I28" s="355">
        <v>136.22999999999999</v>
      </c>
      <c r="J28" s="354" t="s">
        <v>158</v>
      </c>
      <c r="K28" s="355">
        <v>0</v>
      </c>
      <c r="L28" s="355">
        <v>510505212</v>
      </c>
      <c r="N28" s="354" t="s">
        <v>1738</v>
      </c>
      <c r="O28" s="355">
        <v>130.38</v>
      </c>
      <c r="P28" s="354" t="s">
        <v>158</v>
      </c>
      <c r="Q28" s="355">
        <v>0</v>
      </c>
      <c r="R28" s="355">
        <v>615630643</v>
      </c>
    </row>
    <row r="29" spans="2:18" x14ac:dyDescent="0.25">
      <c r="B29" s="477" t="s">
        <v>1188</v>
      </c>
      <c r="C29" s="478">
        <v>99.89</v>
      </c>
      <c r="D29" s="477" t="s">
        <v>158</v>
      </c>
      <c r="E29" s="478">
        <v>0</v>
      </c>
      <c r="F29" s="478">
        <v>386366244</v>
      </c>
      <c r="H29" s="354" t="s">
        <v>1116</v>
      </c>
      <c r="I29" s="355">
        <v>131.16999999999999</v>
      </c>
      <c r="J29" s="354" t="s">
        <v>158</v>
      </c>
      <c r="K29" s="355">
        <v>0</v>
      </c>
      <c r="L29" s="355">
        <v>503981031</v>
      </c>
      <c r="N29" s="354" t="s">
        <v>1666</v>
      </c>
      <c r="O29" s="355">
        <v>91.97</v>
      </c>
      <c r="P29" s="354" t="s">
        <v>158</v>
      </c>
      <c r="Q29" s="355">
        <v>0</v>
      </c>
      <c r="R29" s="355">
        <v>437825220</v>
      </c>
    </row>
    <row r="30" spans="2:18" x14ac:dyDescent="0.25">
      <c r="B30" s="477" t="s">
        <v>1189</v>
      </c>
      <c r="C30" s="478">
        <v>110.47</v>
      </c>
      <c r="D30" s="477" t="s">
        <v>158</v>
      </c>
      <c r="E30" s="478">
        <v>0</v>
      </c>
      <c r="F30" s="478">
        <v>392829182</v>
      </c>
      <c r="H30" s="354" t="s">
        <v>1117</v>
      </c>
      <c r="I30" s="355">
        <v>99.89</v>
      </c>
      <c r="J30" s="354" t="s">
        <v>158</v>
      </c>
      <c r="K30" s="355">
        <v>0</v>
      </c>
      <c r="L30" s="355">
        <v>384113299</v>
      </c>
      <c r="N30" s="354" t="s">
        <v>1739</v>
      </c>
      <c r="O30" s="355">
        <v>122.54</v>
      </c>
      <c r="P30" s="354" t="s">
        <v>158</v>
      </c>
      <c r="Q30" s="355">
        <v>0</v>
      </c>
      <c r="R30" s="355">
        <v>577296656</v>
      </c>
    </row>
    <row r="31" spans="2:18" x14ac:dyDescent="0.25">
      <c r="B31" s="477" t="s">
        <v>1190</v>
      </c>
      <c r="C31" s="478">
        <v>136.22999999999999</v>
      </c>
      <c r="D31" s="477" t="s">
        <v>158</v>
      </c>
      <c r="E31" s="478">
        <v>0</v>
      </c>
      <c r="F31" s="478">
        <v>532104906</v>
      </c>
      <c r="H31" s="354" t="s">
        <v>1118</v>
      </c>
      <c r="I31" s="355">
        <v>111.34</v>
      </c>
      <c r="J31" s="354" t="s">
        <v>158</v>
      </c>
      <c r="K31" s="355">
        <v>0</v>
      </c>
      <c r="L31" s="355">
        <v>384542693</v>
      </c>
      <c r="N31" s="354" t="s">
        <v>1740</v>
      </c>
      <c r="O31" s="355">
        <v>130.38</v>
      </c>
      <c r="P31" s="354" t="s">
        <v>158</v>
      </c>
      <c r="Q31" s="355">
        <v>0</v>
      </c>
      <c r="R31" s="355">
        <v>902967252</v>
      </c>
    </row>
    <row r="32" spans="2:18" x14ac:dyDescent="0.25">
      <c r="B32" s="477" t="s">
        <v>1191</v>
      </c>
      <c r="C32" s="478">
        <v>126.7</v>
      </c>
      <c r="D32" s="477" t="s">
        <v>158</v>
      </c>
      <c r="E32" s="478">
        <v>0</v>
      </c>
      <c r="F32" s="478">
        <v>498782292</v>
      </c>
      <c r="H32" s="354" t="s">
        <v>1119</v>
      </c>
      <c r="I32" s="355">
        <v>136.34</v>
      </c>
      <c r="J32" s="354" t="s">
        <v>158</v>
      </c>
      <c r="K32" s="355">
        <v>0</v>
      </c>
      <c r="L32" s="355">
        <v>506643994</v>
      </c>
      <c r="N32" s="354" t="s">
        <v>1667</v>
      </c>
      <c r="O32" s="355">
        <v>91.97</v>
      </c>
      <c r="P32" s="354" t="s">
        <v>158</v>
      </c>
      <c r="Q32" s="355">
        <v>0</v>
      </c>
      <c r="R32" s="355">
        <v>440691182</v>
      </c>
    </row>
    <row r="33" spans="2:18" x14ac:dyDescent="0.25">
      <c r="B33" s="477" t="s">
        <v>1192</v>
      </c>
      <c r="C33" s="478">
        <v>99.89</v>
      </c>
      <c r="D33" s="477" t="s">
        <v>158</v>
      </c>
      <c r="E33" s="478">
        <v>0</v>
      </c>
      <c r="F33" s="478">
        <v>357576070</v>
      </c>
      <c r="H33" s="354" t="s">
        <v>1120</v>
      </c>
      <c r="I33" s="355">
        <v>131.16999999999999</v>
      </c>
      <c r="J33" s="354" t="s">
        <v>158</v>
      </c>
      <c r="K33" s="355">
        <v>0</v>
      </c>
      <c r="L33" s="355">
        <v>539342263</v>
      </c>
      <c r="N33" s="354" t="s">
        <v>1668</v>
      </c>
      <c r="O33" s="355">
        <v>107.68</v>
      </c>
      <c r="P33" s="354" t="s">
        <v>158</v>
      </c>
      <c r="Q33" s="355">
        <v>0</v>
      </c>
      <c r="R33" s="355">
        <v>724000000</v>
      </c>
    </row>
    <row r="34" spans="2:18" x14ac:dyDescent="0.25">
      <c r="B34" s="477" t="s">
        <v>1193</v>
      </c>
      <c r="C34" s="478">
        <v>111.34</v>
      </c>
      <c r="D34" s="477" t="s">
        <v>158</v>
      </c>
      <c r="E34" s="478">
        <v>0</v>
      </c>
      <c r="F34" s="478">
        <v>399310312</v>
      </c>
      <c r="H34" s="354" t="s">
        <v>1121</v>
      </c>
      <c r="I34" s="355">
        <v>99.89</v>
      </c>
      <c r="J34" s="354" t="s">
        <v>158</v>
      </c>
      <c r="K34" s="355">
        <v>0</v>
      </c>
      <c r="L34" s="355">
        <v>384113299</v>
      </c>
      <c r="N34" s="354" t="s">
        <v>2056</v>
      </c>
      <c r="O34" s="355">
        <v>0</v>
      </c>
      <c r="P34" s="354" t="s">
        <v>158</v>
      </c>
      <c r="Q34" s="355">
        <v>0</v>
      </c>
      <c r="R34" s="355">
        <v>579097820</v>
      </c>
    </row>
    <row r="35" spans="2:18" x14ac:dyDescent="0.25">
      <c r="B35" s="477" t="s">
        <v>1194</v>
      </c>
      <c r="C35" s="478">
        <v>136.22999999999999</v>
      </c>
      <c r="D35" s="477" t="s">
        <v>158</v>
      </c>
      <c r="E35" s="478">
        <v>0</v>
      </c>
      <c r="F35" s="478">
        <v>502737849</v>
      </c>
      <c r="H35" s="354" t="s">
        <v>1122</v>
      </c>
      <c r="I35" s="355">
        <v>111.34</v>
      </c>
      <c r="J35" s="354" t="s">
        <v>158</v>
      </c>
      <c r="K35" s="355">
        <v>0</v>
      </c>
      <c r="L35" s="355">
        <v>454608403</v>
      </c>
      <c r="N35" s="354" t="s">
        <v>1741</v>
      </c>
      <c r="O35" s="355">
        <v>252.92</v>
      </c>
      <c r="P35" s="354" t="s">
        <v>158</v>
      </c>
      <c r="Q35" s="355">
        <v>0</v>
      </c>
      <c r="R35" s="355">
        <v>616148109</v>
      </c>
    </row>
    <row r="36" spans="2:18" x14ac:dyDescent="0.25">
      <c r="B36" s="477" t="s">
        <v>1195</v>
      </c>
      <c r="C36" s="478">
        <v>126.7</v>
      </c>
      <c r="D36" s="477" t="s">
        <v>158</v>
      </c>
      <c r="E36" s="478">
        <v>0</v>
      </c>
      <c r="F36" s="478">
        <v>496766256</v>
      </c>
      <c r="H36" s="354" t="s">
        <v>1123</v>
      </c>
      <c r="I36" s="355">
        <v>136.34</v>
      </c>
      <c r="J36" s="354" t="s">
        <v>158</v>
      </c>
      <c r="K36" s="355">
        <v>0</v>
      </c>
      <c r="L36" s="355">
        <v>517758220</v>
      </c>
      <c r="N36" s="354" t="s">
        <v>1669</v>
      </c>
      <c r="O36" s="355">
        <v>91.97</v>
      </c>
      <c r="P36" s="354" t="s">
        <v>158</v>
      </c>
      <c r="Q36" s="355">
        <v>0</v>
      </c>
      <c r="R36" s="355">
        <v>436619979</v>
      </c>
    </row>
    <row r="37" spans="2:18" x14ac:dyDescent="0.25">
      <c r="B37" s="477" t="s">
        <v>1196</v>
      </c>
      <c r="C37" s="478">
        <v>99.89</v>
      </c>
      <c r="D37" s="477" t="s">
        <v>158</v>
      </c>
      <c r="E37" s="478">
        <v>0</v>
      </c>
      <c r="F37" s="478">
        <v>371568581</v>
      </c>
      <c r="H37" s="354" t="s">
        <v>1124</v>
      </c>
      <c r="I37" s="355">
        <v>131.16999999999999</v>
      </c>
      <c r="J37" s="354" t="s">
        <v>158</v>
      </c>
      <c r="K37" s="355">
        <v>0</v>
      </c>
      <c r="L37" s="355">
        <v>528837648</v>
      </c>
      <c r="N37" s="354" t="s">
        <v>1742</v>
      </c>
      <c r="O37" s="355">
        <v>122.54</v>
      </c>
      <c r="P37" s="354" t="s">
        <v>158</v>
      </c>
      <c r="Q37" s="355">
        <v>0</v>
      </c>
      <c r="R37" s="355">
        <v>571993747</v>
      </c>
    </row>
    <row r="38" spans="2:18" x14ac:dyDescent="0.25">
      <c r="B38" s="477" t="s">
        <v>1197</v>
      </c>
      <c r="C38" s="478">
        <v>111.34</v>
      </c>
      <c r="D38" s="477" t="s">
        <v>158</v>
      </c>
      <c r="E38" s="478">
        <v>0</v>
      </c>
      <c r="F38" s="478">
        <v>393648981</v>
      </c>
      <c r="H38" s="354" t="s">
        <v>1125</v>
      </c>
      <c r="I38" s="355">
        <v>99.89</v>
      </c>
      <c r="J38" s="354" t="s">
        <v>158</v>
      </c>
      <c r="K38" s="355">
        <v>0</v>
      </c>
      <c r="L38" s="355">
        <v>375071701</v>
      </c>
      <c r="N38" s="354" t="s">
        <v>1743</v>
      </c>
      <c r="O38" s="355">
        <v>130.38</v>
      </c>
      <c r="P38" s="354" t="s">
        <v>158</v>
      </c>
      <c r="Q38" s="355">
        <v>0</v>
      </c>
      <c r="R38" s="355">
        <v>611770918</v>
      </c>
    </row>
    <row r="39" spans="2:18" x14ac:dyDescent="0.25">
      <c r="B39" s="477" t="s">
        <v>1198</v>
      </c>
      <c r="C39" s="478">
        <v>136.22999999999999</v>
      </c>
      <c r="D39" s="477" t="s">
        <v>158</v>
      </c>
      <c r="E39" s="478">
        <v>0</v>
      </c>
      <c r="F39" s="478">
        <v>477814617</v>
      </c>
      <c r="H39" s="354" t="s">
        <v>1126</v>
      </c>
      <c r="I39" s="355">
        <v>111.34</v>
      </c>
      <c r="J39" s="354" t="s">
        <v>158</v>
      </c>
      <c r="K39" s="355">
        <v>0</v>
      </c>
      <c r="L39" s="355">
        <v>415496426</v>
      </c>
      <c r="N39" s="354" t="s">
        <v>1744</v>
      </c>
      <c r="O39" s="355">
        <v>91.97</v>
      </c>
      <c r="P39" s="354" t="s">
        <v>158</v>
      </c>
      <c r="Q39" s="355">
        <v>0</v>
      </c>
      <c r="R39" s="355">
        <v>440673928</v>
      </c>
    </row>
    <row r="40" spans="2:18" x14ac:dyDescent="0.25">
      <c r="B40" s="477" t="s">
        <v>1199</v>
      </c>
      <c r="C40" s="478">
        <v>126.7</v>
      </c>
      <c r="D40" s="477" t="s">
        <v>158</v>
      </c>
      <c r="E40" s="478">
        <v>0</v>
      </c>
      <c r="F40" s="478">
        <v>483611588</v>
      </c>
      <c r="H40" s="354" t="s">
        <v>1127</v>
      </c>
      <c r="I40" s="355">
        <v>136.22999999999999</v>
      </c>
      <c r="J40" s="354" t="s">
        <v>158</v>
      </c>
      <c r="K40" s="355">
        <v>0</v>
      </c>
      <c r="L40" s="355">
        <v>494497802</v>
      </c>
      <c r="N40" s="354" t="s">
        <v>1745</v>
      </c>
      <c r="O40" s="355">
        <v>122.54</v>
      </c>
      <c r="P40" s="354" t="s">
        <v>158</v>
      </c>
      <c r="Q40" s="355">
        <v>0</v>
      </c>
      <c r="R40" s="355">
        <v>530552410</v>
      </c>
    </row>
    <row r="41" spans="2:18" x14ac:dyDescent="0.25">
      <c r="B41" s="477" t="s">
        <v>1200</v>
      </c>
      <c r="C41" s="478">
        <v>99.89</v>
      </c>
      <c r="D41" s="477" t="s">
        <v>158</v>
      </c>
      <c r="E41" s="478">
        <v>0</v>
      </c>
      <c r="F41" s="478">
        <v>390764963</v>
      </c>
      <c r="H41" s="354" t="s">
        <v>1128</v>
      </c>
      <c r="I41" s="355">
        <v>131.16999999999999</v>
      </c>
      <c r="J41" s="354" t="s">
        <v>158</v>
      </c>
      <c r="K41" s="355">
        <v>0</v>
      </c>
      <c r="L41" s="355">
        <v>510000000</v>
      </c>
      <c r="N41" s="354" t="s">
        <v>1746</v>
      </c>
      <c r="O41" s="355">
        <v>130.38</v>
      </c>
      <c r="P41" s="354" t="s">
        <v>158</v>
      </c>
      <c r="Q41" s="355">
        <v>0</v>
      </c>
      <c r="R41" s="355">
        <v>801140414</v>
      </c>
    </row>
    <row r="42" spans="2:18" x14ac:dyDescent="0.25">
      <c r="B42" s="477" t="s">
        <v>1201</v>
      </c>
      <c r="C42" s="478">
        <v>111.34</v>
      </c>
      <c r="D42" s="477" t="s">
        <v>158</v>
      </c>
      <c r="E42" s="478">
        <v>0</v>
      </c>
      <c r="F42" s="478">
        <v>427027384</v>
      </c>
      <c r="H42" s="354" t="s">
        <v>1129</v>
      </c>
      <c r="I42" s="355">
        <v>99.89</v>
      </c>
      <c r="J42" s="354" t="s">
        <v>158</v>
      </c>
      <c r="K42" s="355">
        <v>0</v>
      </c>
      <c r="L42" s="355">
        <v>370133535</v>
      </c>
      <c r="N42" s="354" t="s">
        <v>1747</v>
      </c>
      <c r="O42" s="355">
        <v>91.97</v>
      </c>
      <c r="P42" s="354" t="s">
        <v>158</v>
      </c>
      <c r="Q42" s="355">
        <v>0</v>
      </c>
      <c r="R42" s="355">
        <v>574101792</v>
      </c>
    </row>
    <row r="43" spans="2:18" x14ac:dyDescent="0.25">
      <c r="B43" s="477" t="s">
        <v>1202</v>
      </c>
      <c r="C43" s="478">
        <v>136.22999999999999</v>
      </c>
      <c r="D43" s="477" t="s">
        <v>158</v>
      </c>
      <c r="E43" s="478">
        <v>0</v>
      </c>
      <c r="F43" s="478">
        <v>495259400</v>
      </c>
      <c r="H43" s="354" t="s">
        <v>1130</v>
      </c>
      <c r="I43" s="355">
        <v>111.34</v>
      </c>
      <c r="J43" s="354" t="s">
        <v>158</v>
      </c>
      <c r="K43" s="355">
        <v>0</v>
      </c>
      <c r="L43" s="355">
        <v>419389033</v>
      </c>
      <c r="N43" s="354" t="s">
        <v>1672</v>
      </c>
      <c r="O43" s="355">
        <v>107.68</v>
      </c>
      <c r="P43" s="354" t="s">
        <v>158</v>
      </c>
      <c r="Q43" s="355">
        <v>0</v>
      </c>
      <c r="R43" s="355">
        <v>637157632</v>
      </c>
    </row>
    <row r="44" spans="2:18" x14ac:dyDescent="0.25">
      <c r="B44" s="477" t="s">
        <v>1203</v>
      </c>
      <c r="C44" s="478">
        <v>126.7</v>
      </c>
      <c r="D44" s="477" t="s">
        <v>158</v>
      </c>
      <c r="E44" s="478">
        <v>0</v>
      </c>
      <c r="F44" s="478">
        <v>531064487</v>
      </c>
      <c r="H44" s="354" t="s">
        <v>1131</v>
      </c>
      <c r="I44" s="355">
        <v>136.22999999999999</v>
      </c>
      <c r="J44" s="354" t="s">
        <v>158</v>
      </c>
      <c r="K44" s="355">
        <v>0</v>
      </c>
      <c r="L44" s="355">
        <v>520994724</v>
      </c>
      <c r="N44" s="354" t="s">
        <v>1673</v>
      </c>
      <c r="O44" s="355">
        <v>122.54</v>
      </c>
      <c r="P44" s="354" t="s">
        <v>158</v>
      </c>
      <c r="Q44" s="355">
        <v>0</v>
      </c>
      <c r="R44" s="355">
        <v>620780080</v>
      </c>
    </row>
    <row r="45" spans="2:18" x14ac:dyDescent="0.25">
      <c r="B45" s="477" t="s">
        <v>1204</v>
      </c>
      <c r="C45" s="478">
        <v>99.89</v>
      </c>
      <c r="D45" s="477" t="s">
        <v>158</v>
      </c>
      <c r="E45" s="478">
        <v>0</v>
      </c>
      <c r="F45" s="478">
        <v>355926526</v>
      </c>
      <c r="H45" s="354" t="s">
        <v>1132</v>
      </c>
      <c r="I45" s="355">
        <v>131.16999999999999</v>
      </c>
      <c r="J45" s="354" t="s">
        <v>158</v>
      </c>
      <c r="K45" s="355">
        <v>0</v>
      </c>
      <c r="L45" s="355">
        <v>470743273</v>
      </c>
      <c r="N45" s="354" t="s">
        <v>1748</v>
      </c>
      <c r="O45" s="355">
        <v>130.38</v>
      </c>
      <c r="P45" s="354" t="s">
        <v>158</v>
      </c>
      <c r="Q45" s="355">
        <v>0</v>
      </c>
      <c r="R45" s="355">
        <v>628384208</v>
      </c>
    </row>
    <row r="46" spans="2:18" x14ac:dyDescent="0.25">
      <c r="B46" s="477" t="s">
        <v>1205</v>
      </c>
      <c r="C46" s="478">
        <v>111.34</v>
      </c>
      <c r="D46" s="477" t="s">
        <v>158</v>
      </c>
      <c r="E46" s="478">
        <v>0</v>
      </c>
      <c r="F46" s="478">
        <v>430233704</v>
      </c>
      <c r="H46" s="354" t="s">
        <v>1133</v>
      </c>
      <c r="I46" s="355">
        <v>99.89</v>
      </c>
      <c r="J46" s="354" t="s">
        <v>158</v>
      </c>
      <c r="K46" s="355">
        <v>0</v>
      </c>
      <c r="L46" s="355">
        <v>398249889</v>
      </c>
      <c r="N46" s="354" t="s">
        <v>1749</v>
      </c>
      <c r="O46" s="355">
        <v>91.97</v>
      </c>
      <c r="P46" s="354" t="s">
        <v>158</v>
      </c>
      <c r="Q46" s="355">
        <v>0</v>
      </c>
      <c r="R46" s="355">
        <v>525990171</v>
      </c>
    </row>
    <row r="47" spans="2:18" x14ac:dyDescent="0.25">
      <c r="B47" s="477" t="s">
        <v>1206</v>
      </c>
      <c r="C47" s="478">
        <v>136.22999999999999</v>
      </c>
      <c r="D47" s="477" t="s">
        <v>158</v>
      </c>
      <c r="E47" s="478">
        <v>0</v>
      </c>
      <c r="F47" s="478">
        <v>488903890</v>
      </c>
      <c r="H47" s="354" t="s">
        <v>1134</v>
      </c>
      <c r="I47" s="355">
        <v>111.34</v>
      </c>
      <c r="J47" s="354" t="s">
        <v>158</v>
      </c>
      <c r="K47" s="355">
        <v>0</v>
      </c>
      <c r="L47" s="355">
        <v>415968565</v>
      </c>
      <c r="N47" s="354" t="s">
        <v>1675</v>
      </c>
      <c r="O47" s="355">
        <v>122.54</v>
      </c>
      <c r="P47" s="354" t="s">
        <v>158</v>
      </c>
      <c r="Q47" s="355">
        <v>0</v>
      </c>
      <c r="R47" s="355">
        <v>713303003</v>
      </c>
    </row>
    <row r="48" spans="2:18" x14ac:dyDescent="0.25">
      <c r="B48" s="477" t="s">
        <v>1207</v>
      </c>
      <c r="C48" s="478">
        <v>126.7</v>
      </c>
      <c r="D48" s="477" t="s">
        <v>158</v>
      </c>
      <c r="E48" s="478">
        <v>0</v>
      </c>
      <c r="F48" s="478">
        <v>496452611</v>
      </c>
      <c r="H48" s="354" t="s">
        <v>1135</v>
      </c>
      <c r="I48" s="355">
        <v>136.34</v>
      </c>
      <c r="J48" s="354" t="s">
        <v>158</v>
      </c>
      <c r="K48" s="355">
        <v>0</v>
      </c>
      <c r="L48" s="355">
        <v>520583898</v>
      </c>
      <c r="N48" s="354" t="s">
        <v>1750</v>
      </c>
      <c r="O48" s="355">
        <v>130.38</v>
      </c>
      <c r="P48" s="354" t="s">
        <v>158</v>
      </c>
      <c r="Q48" s="355">
        <v>0</v>
      </c>
      <c r="R48" s="355">
        <v>855000000</v>
      </c>
    </row>
    <row r="49" spans="2:18" x14ac:dyDescent="0.25">
      <c r="B49" s="477" t="s">
        <v>1208</v>
      </c>
      <c r="C49" s="478">
        <v>99.89</v>
      </c>
      <c r="D49" s="477" t="s">
        <v>158</v>
      </c>
      <c r="E49" s="478">
        <v>0</v>
      </c>
      <c r="F49" s="478">
        <v>337171681</v>
      </c>
      <c r="H49" s="354" t="s">
        <v>1136</v>
      </c>
      <c r="I49" s="355">
        <v>131.16999999999999</v>
      </c>
      <c r="J49" s="354" t="s">
        <v>158</v>
      </c>
      <c r="K49" s="355">
        <v>0</v>
      </c>
      <c r="L49" s="355">
        <v>513663682</v>
      </c>
      <c r="N49" s="354" t="s">
        <v>1676</v>
      </c>
      <c r="O49" s="355">
        <v>91.97</v>
      </c>
      <c r="P49" s="354" t="s">
        <v>158</v>
      </c>
      <c r="Q49" s="355">
        <v>0</v>
      </c>
      <c r="R49" s="355">
        <v>527998155</v>
      </c>
    </row>
    <row r="50" spans="2:18" x14ac:dyDescent="0.25">
      <c r="B50" s="477" t="s">
        <v>1209</v>
      </c>
      <c r="C50" s="478">
        <v>111.34</v>
      </c>
      <c r="D50" s="477" t="s">
        <v>158</v>
      </c>
      <c r="E50" s="478">
        <v>0</v>
      </c>
      <c r="F50" s="478">
        <v>424227798</v>
      </c>
      <c r="H50" s="354" t="s">
        <v>1137</v>
      </c>
      <c r="I50" s="355">
        <v>99.89</v>
      </c>
      <c r="J50" s="354" t="s">
        <v>158</v>
      </c>
      <c r="K50" s="355">
        <v>0</v>
      </c>
      <c r="L50" s="355">
        <v>399262799</v>
      </c>
      <c r="N50" s="354" t="s">
        <v>1751</v>
      </c>
      <c r="O50" s="355">
        <v>107.68</v>
      </c>
      <c r="P50" s="354" t="s">
        <v>158</v>
      </c>
      <c r="Q50" s="355">
        <v>0</v>
      </c>
      <c r="R50" s="355">
        <v>496971145</v>
      </c>
    </row>
    <row r="51" spans="2:18" x14ac:dyDescent="0.25">
      <c r="B51" s="477" t="s">
        <v>1210</v>
      </c>
      <c r="C51" s="478">
        <v>136.22999999999999</v>
      </c>
      <c r="D51" s="477" t="s">
        <v>158</v>
      </c>
      <c r="E51" s="478">
        <v>0</v>
      </c>
      <c r="F51" s="478">
        <v>494264035</v>
      </c>
      <c r="H51" s="354" t="s">
        <v>1138</v>
      </c>
      <c r="I51" s="355">
        <v>111.34</v>
      </c>
      <c r="J51" s="354" t="s">
        <v>158</v>
      </c>
      <c r="K51" s="355">
        <v>0</v>
      </c>
      <c r="L51" s="355">
        <v>406208921</v>
      </c>
      <c r="N51" s="354" t="s">
        <v>1752</v>
      </c>
      <c r="O51" s="355">
        <v>122.54</v>
      </c>
      <c r="P51" s="354" t="s">
        <v>158</v>
      </c>
      <c r="Q51" s="355">
        <v>0</v>
      </c>
      <c r="R51" s="355">
        <v>621055352</v>
      </c>
    </row>
    <row r="52" spans="2:18" x14ac:dyDescent="0.25">
      <c r="B52" s="477" t="s">
        <v>1211</v>
      </c>
      <c r="C52" s="478">
        <v>126.7</v>
      </c>
      <c r="D52" s="477" t="s">
        <v>158</v>
      </c>
      <c r="E52" s="478">
        <v>0</v>
      </c>
      <c r="F52" s="478">
        <v>505000000</v>
      </c>
      <c r="H52" s="354" t="s">
        <v>1139</v>
      </c>
      <c r="I52" s="355">
        <v>136.34</v>
      </c>
      <c r="J52" s="354" t="s">
        <v>158</v>
      </c>
      <c r="K52" s="355">
        <v>0</v>
      </c>
      <c r="L52" s="355">
        <v>478548903</v>
      </c>
      <c r="N52" s="354" t="s">
        <v>1753</v>
      </c>
      <c r="O52" s="355">
        <v>130.38</v>
      </c>
      <c r="P52" s="354" t="s">
        <v>158</v>
      </c>
      <c r="Q52" s="355">
        <v>0</v>
      </c>
      <c r="R52" s="355">
        <v>877369488</v>
      </c>
    </row>
    <row r="53" spans="2:18" x14ac:dyDescent="0.25">
      <c r="B53" s="477" t="s">
        <v>1212</v>
      </c>
      <c r="C53" s="478">
        <v>99.89</v>
      </c>
      <c r="D53" s="477" t="s">
        <v>158</v>
      </c>
      <c r="E53" s="478">
        <v>0</v>
      </c>
      <c r="F53" s="478">
        <v>393328722</v>
      </c>
      <c r="H53" s="354" t="s">
        <v>1140</v>
      </c>
      <c r="I53" s="355">
        <v>131.16999999999999</v>
      </c>
      <c r="J53" s="354" t="s">
        <v>158</v>
      </c>
      <c r="K53" s="355">
        <v>0</v>
      </c>
      <c r="L53" s="355">
        <v>480269002</v>
      </c>
      <c r="N53" s="354" t="s">
        <v>1754</v>
      </c>
      <c r="O53" s="355">
        <v>81.25</v>
      </c>
      <c r="P53" s="354" t="s">
        <v>158</v>
      </c>
      <c r="Q53" s="355">
        <v>0</v>
      </c>
      <c r="R53" s="355">
        <v>437580000</v>
      </c>
    </row>
    <row r="54" spans="2:18" x14ac:dyDescent="0.25">
      <c r="B54" s="477" t="s">
        <v>1213</v>
      </c>
      <c r="C54" s="478">
        <v>111.34</v>
      </c>
      <c r="D54" s="477" t="s">
        <v>158</v>
      </c>
      <c r="E54" s="478">
        <v>0</v>
      </c>
      <c r="F54" s="478">
        <v>425290622</v>
      </c>
      <c r="H54" s="354" t="s">
        <v>1141</v>
      </c>
      <c r="I54" s="355">
        <v>99.89</v>
      </c>
      <c r="J54" s="354" t="s">
        <v>158</v>
      </c>
      <c r="K54" s="355">
        <v>0</v>
      </c>
      <c r="L54" s="355">
        <v>407146850</v>
      </c>
      <c r="N54" s="354" t="s">
        <v>1755</v>
      </c>
      <c r="O54" s="355">
        <v>107.68</v>
      </c>
      <c r="P54" s="354" t="s">
        <v>158</v>
      </c>
      <c r="Q54" s="355">
        <v>0</v>
      </c>
      <c r="R54" s="355">
        <v>675758885</v>
      </c>
    </row>
    <row r="55" spans="2:18" x14ac:dyDescent="0.25">
      <c r="B55" s="477" t="s">
        <v>1214</v>
      </c>
      <c r="C55" s="478">
        <v>136.22999999999999</v>
      </c>
      <c r="D55" s="477" t="s">
        <v>158</v>
      </c>
      <c r="E55" s="478">
        <v>0</v>
      </c>
      <c r="F55" s="478">
        <v>496845740</v>
      </c>
      <c r="H55" s="354" t="s">
        <v>1142</v>
      </c>
      <c r="I55" s="355">
        <v>111.34</v>
      </c>
      <c r="J55" s="354" t="s">
        <v>158</v>
      </c>
      <c r="K55" s="355">
        <v>0</v>
      </c>
      <c r="L55" s="355">
        <v>436294341</v>
      </c>
      <c r="N55" s="354" t="s">
        <v>1677</v>
      </c>
      <c r="O55" s="355">
        <v>122.54</v>
      </c>
      <c r="P55" s="354" t="s">
        <v>158</v>
      </c>
      <c r="Q55" s="355">
        <v>0</v>
      </c>
      <c r="R55" s="355">
        <v>631467283</v>
      </c>
    </row>
    <row r="56" spans="2:18" x14ac:dyDescent="0.25">
      <c r="B56" s="477" t="s">
        <v>1215</v>
      </c>
      <c r="C56" s="478">
        <v>126.7</v>
      </c>
      <c r="D56" s="477" t="s">
        <v>158</v>
      </c>
      <c r="E56" s="478">
        <v>0</v>
      </c>
      <c r="F56" s="478">
        <v>493484117</v>
      </c>
      <c r="H56" s="354" t="s">
        <v>1143</v>
      </c>
      <c r="I56" s="355">
        <v>136.34</v>
      </c>
      <c r="J56" s="354" t="s">
        <v>158</v>
      </c>
      <c r="K56" s="355">
        <v>0</v>
      </c>
      <c r="L56" s="355">
        <v>501630635</v>
      </c>
      <c r="N56" s="354" t="s">
        <v>1678</v>
      </c>
      <c r="O56" s="355">
        <v>130.38</v>
      </c>
      <c r="P56" s="354" t="s">
        <v>158</v>
      </c>
      <c r="Q56" s="355">
        <v>0</v>
      </c>
      <c r="R56" s="355">
        <v>664643471</v>
      </c>
    </row>
    <row r="57" spans="2:18" x14ac:dyDescent="0.25">
      <c r="B57" s="477" t="s">
        <v>1216</v>
      </c>
      <c r="C57" s="478">
        <v>99.89</v>
      </c>
      <c r="D57" s="477" t="s">
        <v>158</v>
      </c>
      <c r="E57" s="478">
        <v>0</v>
      </c>
      <c r="F57" s="478">
        <v>403421658</v>
      </c>
      <c r="H57" s="477" t="s">
        <v>1144</v>
      </c>
      <c r="I57" s="355">
        <v>131.16999999999999</v>
      </c>
      <c r="J57" s="354" t="s">
        <v>158</v>
      </c>
      <c r="K57" s="355">
        <v>0</v>
      </c>
      <c r="L57" s="355">
        <v>486660248</v>
      </c>
      <c r="N57" s="354" t="s">
        <v>1679</v>
      </c>
      <c r="O57" s="355">
        <v>91.97</v>
      </c>
      <c r="P57" s="354" t="s">
        <v>158</v>
      </c>
      <c r="Q57" s="355">
        <v>0</v>
      </c>
      <c r="R57" s="355">
        <v>439229208</v>
      </c>
    </row>
    <row r="58" spans="2:18" x14ac:dyDescent="0.25">
      <c r="B58" s="477" t="s">
        <v>1217</v>
      </c>
      <c r="C58" s="478">
        <v>111.34</v>
      </c>
      <c r="D58" s="477" t="s">
        <v>158</v>
      </c>
      <c r="E58" s="478">
        <v>0</v>
      </c>
      <c r="F58" s="478">
        <v>406669527</v>
      </c>
      <c r="H58" s="477" t="s">
        <v>1145</v>
      </c>
      <c r="I58" s="355">
        <v>99.89</v>
      </c>
      <c r="J58" s="354" t="s">
        <v>158</v>
      </c>
      <c r="K58" s="355">
        <v>0</v>
      </c>
      <c r="L58" s="355">
        <v>423472191</v>
      </c>
      <c r="N58" s="354" t="s">
        <v>1680</v>
      </c>
      <c r="O58" s="355">
        <v>107.68</v>
      </c>
      <c r="P58" s="354" t="s">
        <v>158</v>
      </c>
      <c r="Q58" s="355">
        <v>0</v>
      </c>
      <c r="R58" s="355">
        <v>538471232</v>
      </c>
    </row>
    <row r="59" spans="2:18" x14ac:dyDescent="0.25">
      <c r="B59" s="477" t="s">
        <v>1218</v>
      </c>
      <c r="C59" s="478">
        <v>136.22999999999999</v>
      </c>
      <c r="D59" s="477" t="s">
        <v>158</v>
      </c>
      <c r="E59" s="478">
        <v>0</v>
      </c>
      <c r="F59" s="478">
        <v>491646029</v>
      </c>
      <c r="H59" s="477" t="s">
        <v>1146</v>
      </c>
      <c r="I59" s="355">
        <v>111.34</v>
      </c>
      <c r="J59" s="354" t="s">
        <v>158</v>
      </c>
      <c r="K59" s="355">
        <v>0</v>
      </c>
      <c r="L59" s="355">
        <v>460000000</v>
      </c>
      <c r="N59" s="354" t="s">
        <v>1756</v>
      </c>
      <c r="O59" s="355">
        <v>91.97</v>
      </c>
      <c r="P59" s="354" t="s">
        <v>158</v>
      </c>
      <c r="Q59" s="355">
        <v>0</v>
      </c>
      <c r="R59" s="355">
        <v>428687378</v>
      </c>
    </row>
    <row r="60" spans="2:18" x14ac:dyDescent="0.25">
      <c r="B60" s="477" t="s">
        <v>1219</v>
      </c>
      <c r="C60" s="478">
        <v>99.89</v>
      </c>
      <c r="D60" s="477" t="s">
        <v>158</v>
      </c>
      <c r="E60" s="478">
        <v>0</v>
      </c>
      <c r="F60" s="478">
        <v>332325109</v>
      </c>
      <c r="H60" s="477" t="s">
        <v>1147</v>
      </c>
      <c r="I60" s="355">
        <v>136.34</v>
      </c>
      <c r="J60" s="354" t="s">
        <v>158</v>
      </c>
      <c r="K60" s="355">
        <v>0</v>
      </c>
      <c r="L60" s="355">
        <v>570968318</v>
      </c>
      <c r="N60" s="354" t="s">
        <v>1683</v>
      </c>
      <c r="O60" s="355">
        <v>107.68</v>
      </c>
      <c r="P60" s="354" t="s">
        <v>158</v>
      </c>
      <c r="Q60" s="355">
        <v>0</v>
      </c>
      <c r="R60" s="355">
        <v>676969164</v>
      </c>
    </row>
    <row r="61" spans="2:18" x14ac:dyDescent="0.25">
      <c r="B61" s="477" t="s">
        <v>1220</v>
      </c>
      <c r="C61" s="478">
        <v>111.34</v>
      </c>
      <c r="D61" s="477" t="s">
        <v>158</v>
      </c>
      <c r="E61" s="478">
        <v>0</v>
      </c>
      <c r="F61" s="478">
        <v>384115937</v>
      </c>
      <c r="H61" s="477" t="s">
        <v>1148</v>
      </c>
      <c r="I61" s="355">
        <v>131.16999999999999</v>
      </c>
      <c r="J61" s="354" t="s">
        <v>158</v>
      </c>
      <c r="K61" s="355">
        <v>0</v>
      </c>
      <c r="L61" s="355">
        <v>539911096</v>
      </c>
      <c r="N61" s="354" t="s">
        <v>1684</v>
      </c>
      <c r="O61" s="355">
        <v>122.54</v>
      </c>
      <c r="P61" s="354" t="s">
        <v>158</v>
      </c>
      <c r="Q61" s="355">
        <v>0</v>
      </c>
      <c r="R61" s="355">
        <v>730345642</v>
      </c>
    </row>
    <row r="62" spans="2:18" x14ac:dyDescent="0.25">
      <c r="B62" s="477" t="s">
        <v>1221</v>
      </c>
      <c r="C62" s="478">
        <v>136.22999999999999</v>
      </c>
      <c r="D62" s="477" t="s">
        <v>158</v>
      </c>
      <c r="E62" s="478">
        <v>0</v>
      </c>
      <c r="F62" s="478">
        <v>459865934</v>
      </c>
      <c r="H62" s="477" t="s">
        <v>1149</v>
      </c>
      <c r="I62" s="355">
        <v>99.89</v>
      </c>
      <c r="J62" s="354" t="s">
        <v>158</v>
      </c>
      <c r="K62" s="355">
        <v>0</v>
      </c>
      <c r="L62" s="355">
        <v>379512617</v>
      </c>
      <c r="N62" s="354" t="s">
        <v>1685</v>
      </c>
      <c r="O62" s="355">
        <v>130.38</v>
      </c>
      <c r="P62" s="354" t="s">
        <v>158</v>
      </c>
      <c r="Q62" s="355">
        <v>0</v>
      </c>
      <c r="R62" s="355">
        <v>797634356</v>
      </c>
    </row>
    <row r="63" spans="2:18" x14ac:dyDescent="0.25">
      <c r="B63" s="477" t="s">
        <v>1222</v>
      </c>
      <c r="C63" s="478">
        <v>126.7</v>
      </c>
      <c r="D63" s="477" t="s">
        <v>158</v>
      </c>
      <c r="E63" s="478">
        <v>0</v>
      </c>
      <c r="F63" s="478">
        <v>454351673</v>
      </c>
      <c r="H63" s="477" t="s">
        <v>1150</v>
      </c>
      <c r="I63" s="355">
        <v>111.34</v>
      </c>
      <c r="J63" s="354" t="s">
        <v>158</v>
      </c>
      <c r="K63" s="355">
        <v>0</v>
      </c>
      <c r="L63" s="355">
        <v>438547846</v>
      </c>
      <c r="N63" s="354" t="s">
        <v>1757</v>
      </c>
      <c r="O63" s="355">
        <v>91.97</v>
      </c>
      <c r="P63" s="354" t="s">
        <v>158</v>
      </c>
      <c r="Q63" s="355">
        <v>0</v>
      </c>
      <c r="R63" s="355">
        <v>548525836</v>
      </c>
    </row>
    <row r="64" spans="2:18" x14ac:dyDescent="0.25">
      <c r="B64" s="477" t="s">
        <v>1223</v>
      </c>
      <c r="C64" s="478">
        <v>99.89</v>
      </c>
      <c r="D64" s="477" t="s">
        <v>158</v>
      </c>
      <c r="E64" s="478">
        <v>0</v>
      </c>
      <c r="F64" s="478">
        <v>367798365</v>
      </c>
      <c r="H64" s="477" t="s">
        <v>1151</v>
      </c>
      <c r="I64" s="355">
        <v>136.22999999999999</v>
      </c>
      <c r="J64" s="354" t="s">
        <v>158</v>
      </c>
      <c r="K64" s="355">
        <v>0</v>
      </c>
      <c r="L64" s="355">
        <v>554671656</v>
      </c>
      <c r="N64" s="354" t="s">
        <v>1686</v>
      </c>
      <c r="O64" s="355">
        <v>107.68</v>
      </c>
      <c r="P64" s="354" t="s">
        <v>158</v>
      </c>
      <c r="Q64" s="355">
        <v>0</v>
      </c>
      <c r="R64" s="355">
        <v>620000000</v>
      </c>
    </row>
    <row r="65" spans="2:18" x14ac:dyDescent="0.25">
      <c r="B65" s="477" t="s">
        <v>1224</v>
      </c>
      <c r="C65" s="478">
        <v>111.34</v>
      </c>
      <c r="D65" s="477" t="s">
        <v>158</v>
      </c>
      <c r="E65" s="478">
        <v>0</v>
      </c>
      <c r="F65" s="478">
        <v>374634978</v>
      </c>
      <c r="H65" s="354" t="s">
        <v>1152</v>
      </c>
      <c r="I65" s="355">
        <v>131.16999999999999</v>
      </c>
      <c r="J65" s="354" t="s">
        <v>158</v>
      </c>
      <c r="K65" s="355">
        <v>0</v>
      </c>
      <c r="L65" s="355">
        <v>524096354</v>
      </c>
      <c r="N65" s="354" t="s">
        <v>1758</v>
      </c>
      <c r="O65" s="355">
        <v>122.54</v>
      </c>
      <c r="P65" s="354" t="s">
        <v>158</v>
      </c>
      <c r="Q65" s="355">
        <v>0</v>
      </c>
      <c r="R65" s="355">
        <v>539723504</v>
      </c>
    </row>
    <row r="66" spans="2:18" x14ac:dyDescent="0.25">
      <c r="B66" s="477" t="s">
        <v>1225</v>
      </c>
      <c r="C66" s="478">
        <v>136.22999999999999</v>
      </c>
      <c r="D66" s="477" t="s">
        <v>158</v>
      </c>
      <c r="E66" s="478">
        <v>0</v>
      </c>
      <c r="F66" s="478">
        <v>562674005</v>
      </c>
      <c r="H66" s="354" t="s">
        <v>1153</v>
      </c>
      <c r="I66" s="355">
        <v>99.89</v>
      </c>
      <c r="J66" s="354" t="s">
        <v>158</v>
      </c>
      <c r="K66" s="355">
        <v>0</v>
      </c>
      <c r="L66" s="355">
        <v>399055483</v>
      </c>
      <c r="N66" s="354" t="s">
        <v>1687</v>
      </c>
      <c r="O66" s="355">
        <v>130.38</v>
      </c>
      <c r="P66" s="354" t="s">
        <v>158</v>
      </c>
      <c r="Q66" s="355">
        <v>0</v>
      </c>
      <c r="R66" s="355">
        <v>587998295</v>
      </c>
    </row>
    <row r="67" spans="2:18" x14ac:dyDescent="0.25">
      <c r="B67" s="477" t="s">
        <v>1226</v>
      </c>
      <c r="C67" s="478">
        <v>126.7</v>
      </c>
      <c r="D67" s="477" t="s">
        <v>158</v>
      </c>
      <c r="E67" s="478">
        <v>0</v>
      </c>
      <c r="F67" s="478">
        <v>422694512</v>
      </c>
      <c r="H67" s="354" t="s">
        <v>1154</v>
      </c>
      <c r="I67" s="355">
        <v>111.34</v>
      </c>
      <c r="J67" s="354" t="s">
        <v>158</v>
      </c>
      <c r="K67" s="355">
        <v>0</v>
      </c>
      <c r="L67" s="355">
        <v>430830403</v>
      </c>
      <c r="N67" s="354" t="s">
        <v>1759</v>
      </c>
      <c r="O67" s="355">
        <v>91.97</v>
      </c>
      <c r="P67" s="354" t="s">
        <v>158</v>
      </c>
      <c r="Q67" s="355">
        <v>0</v>
      </c>
      <c r="R67" s="355">
        <v>428466383</v>
      </c>
    </row>
    <row r="68" spans="2:18" x14ac:dyDescent="0.25">
      <c r="B68" s="477" t="s">
        <v>1227</v>
      </c>
      <c r="C68" s="478">
        <v>99.89</v>
      </c>
      <c r="D68" s="477" t="s">
        <v>158</v>
      </c>
      <c r="E68" s="478">
        <v>0</v>
      </c>
      <c r="F68" s="478">
        <v>364481792</v>
      </c>
      <c r="H68" s="354" t="s">
        <v>1155</v>
      </c>
      <c r="I68" s="355">
        <v>136.34</v>
      </c>
      <c r="J68" s="354" t="s">
        <v>158</v>
      </c>
      <c r="K68" s="355">
        <v>0</v>
      </c>
      <c r="L68" s="355">
        <v>518891480</v>
      </c>
      <c r="N68" s="354" t="s">
        <v>1688</v>
      </c>
      <c r="O68" s="355">
        <v>107.68</v>
      </c>
      <c r="P68" s="354" t="s">
        <v>158</v>
      </c>
      <c r="Q68" s="355">
        <v>0</v>
      </c>
      <c r="R68" s="355">
        <v>661522668</v>
      </c>
    </row>
    <row r="69" spans="2:18" x14ac:dyDescent="0.25">
      <c r="B69" s="477" t="s">
        <v>1228</v>
      </c>
      <c r="C69" s="478">
        <v>111.34</v>
      </c>
      <c r="D69" s="477" t="s">
        <v>158</v>
      </c>
      <c r="E69" s="478">
        <v>0</v>
      </c>
      <c r="F69" s="478">
        <v>378959944</v>
      </c>
      <c r="H69" s="354" t="s">
        <v>1156</v>
      </c>
      <c r="I69" s="355">
        <v>99.89</v>
      </c>
      <c r="J69" s="354" t="s">
        <v>158</v>
      </c>
      <c r="K69" s="355">
        <v>0</v>
      </c>
      <c r="L69" s="355">
        <v>393604694</v>
      </c>
      <c r="N69" s="354" t="s">
        <v>1760</v>
      </c>
      <c r="O69" s="355">
        <v>122.54</v>
      </c>
      <c r="P69" s="354" t="s">
        <v>158</v>
      </c>
      <c r="Q69" s="355">
        <v>0</v>
      </c>
      <c r="R69" s="355">
        <v>571976202</v>
      </c>
    </row>
    <row r="70" spans="2:18" x14ac:dyDescent="0.25">
      <c r="B70" s="477" t="s">
        <v>1229</v>
      </c>
      <c r="C70" s="478">
        <v>136.22999999999999</v>
      </c>
      <c r="D70" s="477" t="s">
        <v>158</v>
      </c>
      <c r="E70" s="478">
        <v>0</v>
      </c>
      <c r="F70" s="478">
        <v>458634955</v>
      </c>
      <c r="H70" s="354" t="s">
        <v>1157</v>
      </c>
      <c r="I70" s="355">
        <v>111.34</v>
      </c>
      <c r="J70" s="354" t="s">
        <v>158</v>
      </c>
      <c r="K70" s="355">
        <v>0</v>
      </c>
      <c r="L70" s="355">
        <v>436886468</v>
      </c>
      <c r="N70" s="354" t="s">
        <v>1761</v>
      </c>
      <c r="O70" s="355">
        <v>130.38</v>
      </c>
      <c r="P70" s="354" t="s">
        <v>158</v>
      </c>
      <c r="Q70" s="355">
        <v>0</v>
      </c>
      <c r="R70" s="355">
        <v>606156827</v>
      </c>
    </row>
    <row r="71" spans="2:18" x14ac:dyDescent="0.25">
      <c r="B71" s="477" t="s">
        <v>1230</v>
      </c>
      <c r="C71" s="478">
        <v>126.7</v>
      </c>
      <c r="D71" s="477" t="s">
        <v>158</v>
      </c>
      <c r="E71" s="478">
        <v>0</v>
      </c>
      <c r="F71" s="478">
        <v>427739215</v>
      </c>
      <c r="H71" s="354" t="s">
        <v>1158</v>
      </c>
      <c r="I71" s="355">
        <v>136.34</v>
      </c>
      <c r="J71" s="354" t="s">
        <v>158</v>
      </c>
      <c r="K71" s="355">
        <v>0</v>
      </c>
      <c r="L71" s="355">
        <v>488217343</v>
      </c>
      <c r="N71" s="354" t="s">
        <v>1762</v>
      </c>
      <c r="O71" s="355">
        <v>91.97</v>
      </c>
      <c r="P71" s="354" t="s">
        <v>158</v>
      </c>
      <c r="Q71" s="355">
        <v>0</v>
      </c>
      <c r="R71" s="355">
        <v>419009476</v>
      </c>
    </row>
    <row r="72" spans="2:18" x14ac:dyDescent="0.25">
      <c r="B72" s="477" t="s">
        <v>1231</v>
      </c>
      <c r="C72" s="478">
        <v>99.89</v>
      </c>
      <c r="D72" s="477" t="s">
        <v>158</v>
      </c>
      <c r="E72" s="478">
        <v>0</v>
      </c>
      <c r="F72" s="478">
        <v>371358886</v>
      </c>
      <c r="H72" s="354" t="s">
        <v>1159</v>
      </c>
      <c r="I72" s="355">
        <v>131.16999999999999</v>
      </c>
      <c r="J72" s="354" t="s">
        <v>158</v>
      </c>
      <c r="K72" s="355">
        <v>0</v>
      </c>
      <c r="L72" s="355">
        <v>522086190</v>
      </c>
      <c r="N72" s="354" t="s">
        <v>1763</v>
      </c>
      <c r="O72" s="355">
        <v>107.68</v>
      </c>
      <c r="P72" s="354" t="s">
        <v>158</v>
      </c>
      <c r="Q72" s="355">
        <v>0</v>
      </c>
      <c r="R72" s="355">
        <v>485238339</v>
      </c>
    </row>
    <row r="73" spans="2:18" x14ac:dyDescent="0.25">
      <c r="B73" s="477" t="s">
        <v>1232</v>
      </c>
      <c r="C73" s="478">
        <v>111.34</v>
      </c>
      <c r="D73" s="477" t="s">
        <v>158</v>
      </c>
      <c r="E73" s="478">
        <v>0</v>
      </c>
      <c r="F73" s="478">
        <v>382230780</v>
      </c>
      <c r="H73" s="477" t="s">
        <v>1160</v>
      </c>
      <c r="I73" s="355">
        <v>99.89</v>
      </c>
      <c r="J73" s="354" t="s">
        <v>158</v>
      </c>
      <c r="K73" s="355">
        <v>0</v>
      </c>
      <c r="L73" s="355">
        <v>407214975</v>
      </c>
      <c r="N73" s="354" t="s">
        <v>1764</v>
      </c>
      <c r="O73" s="355">
        <v>122.54</v>
      </c>
      <c r="P73" s="354" t="s">
        <v>158</v>
      </c>
      <c r="Q73" s="355">
        <v>0</v>
      </c>
      <c r="R73" s="355">
        <v>557980934</v>
      </c>
    </row>
    <row r="74" spans="2:18" x14ac:dyDescent="0.25">
      <c r="B74" s="477" t="s">
        <v>1233</v>
      </c>
      <c r="C74" s="478">
        <v>136.22999999999999</v>
      </c>
      <c r="D74" s="477" t="s">
        <v>158</v>
      </c>
      <c r="E74" s="478">
        <v>0</v>
      </c>
      <c r="F74" s="478">
        <v>483564988</v>
      </c>
      <c r="H74" s="354" t="s">
        <v>1161</v>
      </c>
      <c r="I74" s="355">
        <v>111.34</v>
      </c>
      <c r="J74" s="354" t="s">
        <v>158</v>
      </c>
      <c r="K74" s="355">
        <v>0</v>
      </c>
      <c r="L74" s="355">
        <v>417001581</v>
      </c>
      <c r="N74" s="477" t="s">
        <v>1765</v>
      </c>
      <c r="O74" s="355">
        <v>130.38</v>
      </c>
      <c r="P74" s="354" t="s">
        <v>158</v>
      </c>
      <c r="Q74" s="355">
        <v>0</v>
      </c>
      <c r="R74" s="355">
        <v>530100253</v>
      </c>
    </row>
    <row r="75" spans="2:18" x14ac:dyDescent="0.25">
      <c r="B75" s="477" t="s">
        <v>1234</v>
      </c>
      <c r="C75" s="478">
        <v>126.7</v>
      </c>
      <c r="D75" s="477" t="s">
        <v>158</v>
      </c>
      <c r="E75" s="478">
        <v>0</v>
      </c>
      <c r="F75" s="478">
        <v>439920000</v>
      </c>
      <c r="H75" s="354" t="s">
        <v>1162</v>
      </c>
      <c r="I75" s="355">
        <v>136.22999999999999</v>
      </c>
      <c r="J75" s="354" t="s">
        <v>158</v>
      </c>
      <c r="K75" s="355">
        <v>0</v>
      </c>
      <c r="L75" s="355">
        <v>547000000</v>
      </c>
      <c r="N75" s="354" t="s">
        <v>1766</v>
      </c>
      <c r="O75" s="355">
        <v>91.97</v>
      </c>
      <c r="P75" s="354" t="s">
        <v>158</v>
      </c>
      <c r="Q75" s="355">
        <v>0</v>
      </c>
      <c r="R75" s="355">
        <v>413541679</v>
      </c>
    </row>
    <row r="76" spans="2:18" x14ac:dyDescent="0.25">
      <c r="B76" s="477" t="s">
        <v>1235</v>
      </c>
      <c r="C76" s="478">
        <v>99.89</v>
      </c>
      <c r="D76" s="477" t="s">
        <v>158</v>
      </c>
      <c r="E76" s="478">
        <v>0</v>
      </c>
      <c r="F76" s="478">
        <v>372064895</v>
      </c>
      <c r="H76" s="354" t="s">
        <v>1163</v>
      </c>
      <c r="I76" s="355">
        <v>131.16999999999999</v>
      </c>
      <c r="J76" s="354" t="s">
        <v>158</v>
      </c>
      <c r="K76" s="355">
        <v>0</v>
      </c>
      <c r="L76" s="355">
        <v>523763326</v>
      </c>
      <c r="N76" s="354" t="s">
        <v>1767</v>
      </c>
      <c r="O76" s="355">
        <v>107.68</v>
      </c>
      <c r="P76" s="354" t="s">
        <v>158</v>
      </c>
      <c r="Q76" s="355">
        <v>0</v>
      </c>
      <c r="R76" s="355">
        <v>497595930</v>
      </c>
    </row>
    <row r="77" spans="2:18" x14ac:dyDescent="0.25">
      <c r="B77" s="477" t="s">
        <v>1236</v>
      </c>
      <c r="C77" s="478">
        <v>111.34</v>
      </c>
      <c r="D77" s="477" t="s">
        <v>158</v>
      </c>
      <c r="E77" s="478">
        <v>0</v>
      </c>
      <c r="F77" s="478">
        <v>390218991</v>
      </c>
      <c r="H77" s="354" t="s">
        <v>1164</v>
      </c>
      <c r="I77" s="355">
        <v>99.89</v>
      </c>
      <c r="J77" s="354" t="s">
        <v>158</v>
      </c>
      <c r="K77" s="355">
        <v>0</v>
      </c>
      <c r="L77" s="355">
        <v>400789115</v>
      </c>
      <c r="N77" s="352" t="s">
        <v>25</v>
      </c>
      <c r="O77" s="356">
        <v>7230.4000000000042</v>
      </c>
      <c r="P77" s="356">
        <v>64</v>
      </c>
      <c r="Q77" s="356">
        <v>4947557861</v>
      </c>
      <c r="R77" s="356">
        <v>33997549213</v>
      </c>
    </row>
    <row r="78" spans="2:18" x14ac:dyDescent="0.25">
      <c r="B78" s="477" t="s">
        <v>1237</v>
      </c>
      <c r="C78" s="478">
        <v>136.22999999999999</v>
      </c>
      <c r="D78" s="477" t="s">
        <v>158</v>
      </c>
      <c r="E78" s="478">
        <v>0</v>
      </c>
      <c r="F78" s="478">
        <v>481737374</v>
      </c>
      <c r="H78" s="354" t="s">
        <v>1165</v>
      </c>
      <c r="I78" s="355">
        <v>111.34</v>
      </c>
      <c r="J78" s="354" t="s">
        <v>158</v>
      </c>
      <c r="K78" s="355">
        <v>0</v>
      </c>
      <c r="L78" s="355">
        <v>364749883</v>
      </c>
    </row>
    <row r="79" spans="2:18" x14ac:dyDescent="0.25">
      <c r="B79" s="477" t="s">
        <v>1238</v>
      </c>
      <c r="C79" s="478">
        <v>126.7</v>
      </c>
      <c r="D79" s="477" t="s">
        <v>158</v>
      </c>
      <c r="E79" s="478">
        <v>0</v>
      </c>
      <c r="F79" s="478">
        <v>450644037</v>
      </c>
      <c r="H79" s="354" t="s">
        <v>1166</v>
      </c>
      <c r="I79" s="355">
        <v>136.34</v>
      </c>
      <c r="J79" s="354" t="s">
        <v>158</v>
      </c>
      <c r="K79" s="355">
        <v>0</v>
      </c>
      <c r="L79" s="355">
        <v>553030775</v>
      </c>
      <c r="M79"/>
    </row>
    <row r="80" spans="2:18" x14ac:dyDescent="0.25">
      <c r="B80" s="477" t="s">
        <v>1239</v>
      </c>
      <c r="C80" s="478">
        <v>99.89</v>
      </c>
      <c r="D80" s="477" t="s">
        <v>158</v>
      </c>
      <c r="E80" s="478">
        <v>0</v>
      </c>
      <c r="F80" s="478">
        <v>361588484</v>
      </c>
      <c r="H80" s="354" t="s">
        <v>1167</v>
      </c>
      <c r="I80" s="355">
        <v>131.16999999999999</v>
      </c>
      <c r="J80" s="354" t="s">
        <v>158</v>
      </c>
      <c r="K80" s="355">
        <v>0</v>
      </c>
      <c r="L80" s="355">
        <v>533551543</v>
      </c>
    </row>
    <row r="81" spans="2:18" x14ac:dyDescent="0.25">
      <c r="B81" s="477" t="s">
        <v>1240</v>
      </c>
      <c r="C81" s="478">
        <v>111.34</v>
      </c>
      <c r="D81" s="477" t="s">
        <v>158</v>
      </c>
      <c r="E81" s="478">
        <v>0</v>
      </c>
      <c r="F81" s="478">
        <v>383961146</v>
      </c>
      <c r="H81" s="354" t="s">
        <v>1168</v>
      </c>
      <c r="I81" s="355">
        <v>99.89</v>
      </c>
      <c r="J81" s="354" t="s">
        <v>158</v>
      </c>
      <c r="K81" s="355">
        <v>0</v>
      </c>
      <c r="L81" s="355">
        <v>387858318</v>
      </c>
    </row>
    <row r="82" spans="2:18" x14ac:dyDescent="0.25">
      <c r="B82" s="477" t="s">
        <v>1241</v>
      </c>
      <c r="C82" s="478">
        <v>136.22999999999999</v>
      </c>
      <c r="D82" s="477" t="s">
        <v>158</v>
      </c>
      <c r="E82" s="478">
        <v>0</v>
      </c>
      <c r="F82" s="478">
        <v>502492062</v>
      </c>
      <c r="H82" s="354" t="s">
        <v>1169</v>
      </c>
      <c r="I82" s="355">
        <v>111.34</v>
      </c>
      <c r="J82" s="354" t="s">
        <v>158</v>
      </c>
      <c r="K82" s="355">
        <v>0</v>
      </c>
      <c r="L82" s="355">
        <v>414894074</v>
      </c>
    </row>
    <row r="83" spans="2:18" x14ac:dyDescent="0.25">
      <c r="B83" s="477" t="s">
        <v>1242</v>
      </c>
      <c r="C83" s="478">
        <v>126.7</v>
      </c>
      <c r="D83" s="477" t="s">
        <v>158</v>
      </c>
      <c r="E83" s="478">
        <v>0</v>
      </c>
      <c r="F83" s="478">
        <v>437581578</v>
      </c>
      <c r="H83" s="354" t="s">
        <v>1170</v>
      </c>
      <c r="I83" s="355">
        <v>136.34</v>
      </c>
      <c r="J83" s="354" t="s">
        <v>158</v>
      </c>
      <c r="K83" s="355">
        <v>0</v>
      </c>
      <c r="L83" s="355">
        <v>518664264</v>
      </c>
    </row>
    <row r="84" spans="2:18" x14ac:dyDescent="0.25">
      <c r="B84" s="352" t="s">
        <v>25</v>
      </c>
      <c r="C84" s="356">
        <v>8407.31</v>
      </c>
      <c r="D84" s="356">
        <v>71</v>
      </c>
      <c r="E84" s="356">
        <v>0</v>
      </c>
      <c r="F84" s="356">
        <v>30542578828</v>
      </c>
      <c r="H84" s="354" t="s">
        <v>1171</v>
      </c>
      <c r="I84" s="355">
        <v>131.16999999999999</v>
      </c>
      <c r="J84" s="354" t="s">
        <v>158</v>
      </c>
      <c r="K84" s="355">
        <v>0</v>
      </c>
      <c r="L84" s="355">
        <v>532000000</v>
      </c>
    </row>
    <row r="85" spans="2:18" x14ac:dyDescent="0.25">
      <c r="C85" s="171"/>
      <c r="H85" s="352" t="s">
        <v>25</v>
      </c>
      <c r="I85" s="356">
        <v>8616.6600000000053</v>
      </c>
      <c r="J85" s="356">
        <v>72</v>
      </c>
      <c r="K85" s="356">
        <v>0</v>
      </c>
      <c r="L85" s="356">
        <v>33246550558</v>
      </c>
    </row>
    <row r="86" spans="2:18" x14ac:dyDescent="0.25">
      <c r="C86" s="171"/>
    </row>
    <row r="87" spans="2:18" x14ac:dyDescent="0.25">
      <c r="C87" s="171"/>
    </row>
    <row r="88" spans="2:18" x14ac:dyDescent="0.25">
      <c r="B88" s="632" t="s">
        <v>1251</v>
      </c>
      <c r="C88" s="632"/>
      <c r="D88" s="632"/>
      <c r="E88" s="632"/>
      <c r="F88" s="632"/>
      <c r="H88" s="632" t="s">
        <v>1252</v>
      </c>
      <c r="I88" s="632"/>
      <c r="J88" s="632"/>
      <c r="K88" s="632"/>
      <c r="L88" s="632"/>
      <c r="N88" s="632" t="s">
        <v>1253</v>
      </c>
      <c r="O88" s="632"/>
      <c r="P88" s="632"/>
      <c r="Q88" s="632"/>
      <c r="R88" s="632"/>
    </row>
    <row r="89" spans="2:18" x14ac:dyDescent="0.25">
      <c r="B89" s="352" t="s">
        <v>40</v>
      </c>
      <c r="C89" s="352" t="s">
        <v>41</v>
      </c>
      <c r="D89" s="352" t="s">
        <v>42</v>
      </c>
      <c r="E89" s="352" t="s">
        <v>43</v>
      </c>
      <c r="F89" s="353" t="s">
        <v>173</v>
      </c>
      <c r="H89" s="352" t="s">
        <v>40</v>
      </c>
      <c r="I89" s="352" t="s">
        <v>41</v>
      </c>
      <c r="J89" s="352" t="s">
        <v>42</v>
      </c>
      <c r="K89" s="352" t="s">
        <v>43</v>
      </c>
      <c r="L89" s="353" t="s">
        <v>173</v>
      </c>
      <c r="N89" s="352" t="s">
        <v>40</v>
      </c>
      <c r="O89" s="352" t="s">
        <v>41</v>
      </c>
      <c r="P89" s="352" t="s">
        <v>42</v>
      </c>
      <c r="Q89" s="352" t="s">
        <v>43</v>
      </c>
      <c r="R89" s="353" t="s">
        <v>173</v>
      </c>
    </row>
    <row r="90" spans="2:18" x14ac:dyDescent="0.25">
      <c r="B90" s="477" t="s">
        <v>852</v>
      </c>
      <c r="C90" s="478">
        <v>0</v>
      </c>
      <c r="D90" s="477" t="s">
        <v>157</v>
      </c>
      <c r="E90" s="478">
        <v>0</v>
      </c>
      <c r="F90" s="478">
        <v>0</v>
      </c>
      <c r="H90" s="354" t="s">
        <v>1968</v>
      </c>
      <c r="I90" s="355">
        <v>0</v>
      </c>
      <c r="J90" s="354">
        <v>0</v>
      </c>
      <c r="K90" s="355">
        <v>0</v>
      </c>
      <c r="L90" s="355">
        <v>0</v>
      </c>
      <c r="N90" s="354" t="s">
        <v>1722</v>
      </c>
      <c r="O90" s="355">
        <v>0</v>
      </c>
      <c r="P90" s="354" t="s">
        <v>157</v>
      </c>
      <c r="Q90" s="355">
        <v>0</v>
      </c>
      <c r="R90" s="355">
        <v>0</v>
      </c>
    </row>
    <row r="91" spans="2:18" x14ac:dyDescent="0.25">
      <c r="B91" s="477" t="s">
        <v>853</v>
      </c>
      <c r="C91" s="478">
        <v>0</v>
      </c>
      <c r="D91" s="477" t="s">
        <v>157</v>
      </c>
      <c r="E91" s="478">
        <v>0</v>
      </c>
      <c r="F91" s="478">
        <v>0</v>
      </c>
      <c r="H91" s="354" t="s">
        <v>1972</v>
      </c>
      <c r="I91" s="355">
        <v>0</v>
      </c>
      <c r="J91" s="354">
        <v>0</v>
      </c>
      <c r="K91" s="355">
        <v>0</v>
      </c>
      <c r="L91" s="355">
        <v>0</v>
      </c>
      <c r="N91" s="354" t="s">
        <v>1725</v>
      </c>
      <c r="O91" s="355">
        <v>0</v>
      </c>
      <c r="P91" s="354" t="s">
        <v>157</v>
      </c>
      <c r="Q91" s="355">
        <v>0</v>
      </c>
      <c r="R91" s="355">
        <v>0</v>
      </c>
    </row>
    <row r="92" spans="2:18" x14ac:dyDescent="0.25">
      <c r="B92" s="477" t="s">
        <v>862</v>
      </c>
      <c r="C92" s="478">
        <v>0</v>
      </c>
      <c r="D92" s="477" t="s">
        <v>157</v>
      </c>
      <c r="E92" s="478">
        <v>0</v>
      </c>
      <c r="F92" s="478">
        <v>0</v>
      </c>
      <c r="H92" s="477" t="s">
        <v>1973</v>
      </c>
      <c r="I92" s="355">
        <v>0</v>
      </c>
      <c r="J92" s="354">
        <v>0</v>
      </c>
      <c r="K92" s="355">
        <v>0</v>
      </c>
      <c r="L92" s="355">
        <v>0</v>
      </c>
      <c r="N92" s="354" t="s">
        <v>1728</v>
      </c>
      <c r="O92" s="355">
        <v>0</v>
      </c>
      <c r="P92" s="354" t="s">
        <v>157</v>
      </c>
      <c r="Q92" s="355">
        <v>0</v>
      </c>
      <c r="R92" s="355">
        <v>0</v>
      </c>
    </row>
    <row r="93" spans="2:18" x14ac:dyDescent="0.25">
      <c r="B93" s="477" t="s">
        <v>880</v>
      </c>
      <c r="C93" s="478">
        <v>0</v>
      </c>
      <c r="D93" s="477" t="s">
        <v>157</v>
      </c>
      <c r="E93" s="478">
        <v>0</v>
      </c>
      <c r="F93" s="478">
        <v>0</v>
      </c>
      <c r="H93" s="477" t="s">
        <v>1988</v>
      </c>
      <c r="I93" s="355">
        <v>0</v>
      </c>
      <c r="J93" s="354">
        <v>0</v>
      </c>
      <c r="K93" s="355">
        <v>0</v>
      </c>
      <c r="L93" s="355">
        <v>0</v>
      </c>
      <c r="N93" s="354" t="s">
        <v>1832</v>
      </c>
      <c r="O93" s="355">
        <v>0</v>
      </c>
      <c r="P93" s="354" t="s">
        <v>157</v>
      </c>
      <c r="Q93" s="355">
        <v>0</v>
      </c>
      <c r="R93" s="355">
        <v>0</v>
      </c>
    </row>
    <row r="94" spans="2:18" x14ac:dyDescent="0.25">
      <c r="B94" s="477" t="s">
        <v>891</v>
      </c>
      <c r="C94" s="478">
        <v>0</v>
      </c>
      <c r="D94" s="477" t="s">
        <v>157</v>
      </c>
      <c r="E94" s="478">
        <v>0</v>
      </c>
      <c r="F94" s="478">
        <v>0</v>
      </c>
      <c r="H94" s="477" t="s">
        <v>1997</v>
      </c>
      <c r="I94" s="355">
        <v>0</v>
      </c>
      <c r="J94" s="354">
        <v>0</v>
      </c>
      <c r="K94" s="355">
        <v>0</v>
      </c>
      <c r="L94" s="355">
        <v>0</v>
      </c>
      <c r="N94" s="477" t="s">
        <v>2032</v>
      </c>
      <c r="O94" s="355">
        <v>0</v>
      </c>
      <c r="P94" s="354" t="s">
        <v>158</v>
      </c>
      <c r="Q94" s="355">
        <v>0</v>
      </c>
      <c r="R94" s="355">
        <v>0</v>
      </c>
    </row>
    <row r="95" spans="2:18" x14ac:dyDescent="0.25">
      <c r="B95" s="477" t="s">
        <v>903</v>
      </c>
      <c r="C95" s="478">
        <v>0</v>
      </c>
      <c r="D95" s="477" t="s">
        <v>157</v>
      </c>
      <c r="E95" s="478">
        <v>0</v>
      </c>
      <c r="F95" s="478">
        <v>0</v>
      </c>
      <c r="H95" s="477" t="s">
        <v>1998</v>
      </c>
      <c r="I95" s="355">
        <v>0</v>
      </c>
      <c r="J95" s="354">
        <v>0</v>
      </c>
      <c r="K95" s="355">
        <v>0</v>
      </c>
      <c r="L95" s="355">
        <v>0</v>
      </c>
      <c r="N95" s="354" t="s">
        <v>1802</v>
      </c>
      <c r="O95" s="355">
        <v>0</v>
      </c>
      <c r="P95" s="354" t="s">
        <v>158</v>
      </c>
      <c r="Q95" s="355">
        <v>0</v>
      </c>
      <c r="R95" s="355">
        <v>0</v>
      </c>
    </row>
    <row r="96" spans="2:18" x14ac:dyDescent="0.25">
      <c r="B96" s="477" t="s">
        <v>919</v>
      </c>
      <c r="C96" s="478">
        <v>0</v>
      </c>
      <c r="D96" s="477" t="s">
        <v>157</v>
      </c>
      <c r="E96" s="478">
        <v>0</v>
      </c>
      <c r="F96" s="478">
        <v>0</v>
      </c>
      <c r="H96" s="477" t="s">
        <v>1999</v>
      </c>
      <c r="I96" s="355">
        <v>0</v>
      </c>
      <c r="J96" s="354">
        <v>0</v>
      </c>
      <c r="K96" s="355">
        <v>0</v>
      </c>
      <c r="L96" s="355">
        <v>0</v>
      </c>
      <c r="N96" s="354" t="s">
        <v>2033</v>
      </c>
      <c r="O96" s="355">
        <v>0</v>
      </c>
      <c r="P96" s="354" t="s">
        <v>158</v>
      </c>
      <c r="Q96" s="355">
        <v>0</v>
      </c>
      <c r="R96" s="355">
        <v>0</v>
      </c>
    </row>
    <row r="97" spans="2:18" x14ac:dyDescent="0.25">
      <c r="B97" s="477" t="s">
        <v>935</v>
      </c>
      <c r="C97" s="478">
        <v>0</v>
      </c>
      <c r="D97" s="477" t="s">
        <v>157</v>
      </c>
      <c r="E97" s="478">
        <v>0</v>
      </c>
      <c r="F97" s="478">
        <v>0</v>
      </c>
      <c r="H97" s="477" t="s">
        <v>2009</v>
      </c>
      <c r="I97" s="355">
        <v>0</v>
      </c>
      <c r="J97" s="354">
        <v>0</v>
      </c>
      <c r="K97" s="355">
        <v>0</v>
      </c>
      <c r="L97" s="355">
        <v>0</v>
      </c>
      <c r="N97" s="354" t="s">
        <v>1803</v>
      </c>
      <c r="O97" s="355">
        <v>0</v>
      </c>
      <c r="P97" s="354" t="s">
        <v>158</v>
      </c>
      <c r="Q97" s="355">
        <v>0</v>
      </c>
      <c r="R97" s="355">
        <v>0</v>
      </c>
    </row>
    <row r="98" spans="2:18" x14ac:dyDescent="0.25">
      <c r="B98" s="477" t="s">
        <v>936</v>
      </c>
      <c r="C98" s="478">
        <v>0</v>
      </c>
      <c r="D98" s="477" t="s">
        <v>157</v>
      </c>
      <c r="E98" s="478">
        <v>0</v>
      </c>
      <c r="F98" s="478">
        <v>0</v>
      </c>
      <c r="H98" s="477" t="s">
        <v>2017</v>
      </c>
      <c r="I98" s="355">
        <v>0</v>
      </c>
      <c r="J98" s="354">
        <v>0</v>
      </c>
      <c r="K98" s="355">
        <v>0</v>
      </c>
      <c r="L98" s="355">
        <v>0</v>
      </c>
      <c r="N98" s="354" t="s">
        <v>1804</v>
      </c>
      <c r="O98" s="355">
        <v>0</v>
      </c>
      <c r="P98" s="354" t="s">
        <v>158</v>
      </c>
      <c r="Q98" s="355">
        <v>0</v>
      </c>
      <c r="R98" s="355">
        <v>0</v>
      </c>
    </row>
    <row r="99" spans="2:18" x14ac:dyDescent="0.25">
      <c r="B99" s="477" t="s">
        <v>937</v>
      </c>
      <c r="C99" s="478">
        <v>0</v>
      </c>
      <c r="D99" s="477" t="s">
        <v>157</v>
      </c>
      <c r="E99" s="478">
        <v>0</v>
      </c>
      <c r="F99" s="478">
        <v>0</v>
      </c>
      <c r="H99" s="477" t="s">
        <v>1930</v>
      </c>
      <c r="I99" s="355">
        <v>0</v>
      </c>
      <c r="J99" s="354">
        <v>0</v>
      </c>
      <c r="K99" s="355">
        <v>0</v>
      </c>
      <c r="L99" s="355">
        <v>0</v>
      </c>
      <c r="N99" s="354" t="s">
        <v>1805</v>
      </c>
      <c r="O99" s="355">
        <v>0</v>
      </c>
      <c r="P99" s="354" t="s">
        <v>158</v>
      </c>
      <c r="Q99" s="355">
        <v>0</v>
      </c>
      <c r="R99" s="355">
        <v>0</v>
      </c>
    </row>
    <row r="100" spans="2:18" x14ac:dyDescent="0.25">
      <c r="B100" s="477" t="s">
        <v>854</v>
      </c>
      <c r="C100" s="478">
        <v>0</v>
      </c>
      <c r="D100" s="477" t="s">
        <v>158</v>
      </c>
      <c r="E100" s="478">
        <v>0</v>
      </c>
      <c r="F100" s="478">
        <v>0</v>
      </c>
      <c r="H100" s="477" t="s">
        <v>1931</v>
      </c>
      <c r="I100" s="355">
        <v>0</v>
      </c>
      <c r="J100" s="354">
        <v>0</v>
      </c>
      <c r="K100" s="355">
        <v>0</v>
      </c>
      <c r="L100" s="355">
        <v>0</v>
      </c>
      <c r="N100" s="354" t="s">
        <v>2075</v>
      </c>
      <c r="O100" s="355">
        <v>0</v>
      </c>
      <c r="P100" s="354" t="s">
        <v>158</v>
      </c>
      <c r="Q100" s="355">
        <v>0</v>
      </c>
      <c r="R100" s="355">
        <v>0</v>
      </c>
    </row>
    <row r="101" spans="2:18" x14ac:dyDescent="0.25">
      <c r="B101" s="477" t="s">
        <v>855</v>
      </c>
      <c r="C101" s="478">
        <v>0</v>
      </c>
      <c r="D101" s="477" t="s">
        <v>158</v>
      </c>
      <c r="E101" s="478">
        <v>0</v>
      </c>
      <c r="F101" s="478">
        <v>0</v>
      </c>
      <c r="H101" s="354" t="s">
        <v>1947</v>
      </c>
      <c r="I101" s="355">
        <v>0</v>
      </c>
      <c r="J101" s="354">
        <v>0</v>
      </c>
      <c r="K101" s="355">
        <v>0</v>
      </c>
      <c r="L101" s="355">
        <v>0</v>
      </c>
      <c r="N101" s="354" t="s">
        <v>2149</v>
      </c>
      <c r="O101" s="355">
        <v>0</v>
      </c>
      <c r="P101" s="354" t="s">
        <v>158</v>
      </c>
      <c r="Q101" s="355">
        <v>0</v>
      </c>
      <c r="R101" s="355">
        <v>0</v>
      </c>
    </row>
    <row r="102" spans="2:18" x14ac:dyDescent="0.25">
      <c r="B102" s="477" t="s">
        <v>856</v>
      </c>
      <c r="C102" s="478">
        <v>0</v>
      </c>
      <c r="D102" s="477" t="s">
        <v>158</v>
      </c>
      <c r="E102" s="478">
        <v>0</v>
      </c>
      <c r="F102" s="478">
        <v>0</v>
      </c>
      <c r="H102" s="354" t="s">
        <v>1948</v>
      </c>
      <c r="I102" s="355">
        <v>0</v>
      </c>
      <c r="J102" s="354">
        <v>0</v>
      </c>
      <c r="K102" s="355">
        <v>0</v>
      </c>
      <c r="L102" s="355">
        <v>0</v>
      </c>
      <c r="N102" s="354" t="s">
        <v>2076</v>
      </c>
      <c r="O102" s="355">
        <v>0</v>
      </c>
      <c r="P102" s="354" t="s">
        <v>158</v>
      </c>
      <c r="Q102" s="355">
        <v>0</v>
      </c>
      <c r="R102" s="355">
        <v>0</v>
      </c>
    </row>
    <row r="103" spans="2:18" x14ac:dyDescent="0.25">
      <c r="B103" s="477" t="s">
        <v>857</v>
      </c>
      <c r="C103" s="478">
        <v>0</v>
      </c>
      <c r="D103" s="477" t="s">
        <v>158</v>
      </c>
      <c r="E103" s="478">
        <v>0</v>
      </c>
      <c r="F103" s="478">
        <v>0</v>
      </c>
      <c r="H103" s="354" t="s">
        <v>2007</v>
      </c>
      <c r="I103" s="355">
        <v>0</v>
      </c>
      <c r="J103" s="354">
        <v>0</v>
      </c>
      <c r="K103" s="355">
        <v>0</v>
      </c>
      <c r="L103" s="355">
        <v>0</v>
      </c>
      <c r="N103" s="354" t="s">
        <v>1709</v>
      </c>
      <c r="O103" s="355">
        <v>0</v>
      </c>
      <c r="P103" s="354" t="s">
        <v>158</v>
      </c>
      <c r="Q103" s="355">
        <v>0</v>
      </c>
      <c r="R103" s="355">
        <v>0</v>
      </c>
    </row>
    <row r="104" spans="2:18" x14ac:dyDescent="0.25">
      <c r="B104" s="477" t="s">
        <v>858</v>
      </c>
      <c r="C104" s="478">
        <v>0</v>
      </c>
      <c r="D104" s="477" t="s">
        <v>158</v>
      </c>
      <c r="E104" s="478">
        <v>0</v>
      </c>
      <c r="F104" s="478">
        <v>0</v>
      </c>
      <c r="H104" s="354" t="s">
        <v>2008</v>
      </c>
      <c r="I104" s="355">
        <v>0</v>
      </c>
      <c r="J104" s="354">
        <v>0</v>
      </c>
      <c r="K104" s="355">
        <v>0</v>
      </c>
      <c r="L104" s="355">
        <v>0</v>
      </c>
      <c r="N104" s="354" t="s">
        <v>1710</v>
      </c>
      <c r="O104" s="355">
        <v>0</v>
      </c>
      <c r="P104" s="354" t="s">
        <v>158</v>
      </c>
      <c r="Q104" s="355">
        <v>0</v>
      </c>
      <c r="R104" s="355">
        <v>0</v>
      </c>
    </row>
    <row r="105" spans="2:18" x14ac:dyDescent="0.25">
      <c r="B105" s="477" t="s">
        <v>859</v>
      </c>
      <c r="C105" s="478">
        <v>0</v>
      </c>
      <c r="D105" s="477" t="s">
        <v>158</v>
      </c>
      <c r="E105" s="478">
        <v>0</v>
      </c>
      <c r="F105" s="478">
        <v>0</v>
      </c>
      <c r="H105" s="354" t="s">
        <v>2010</v>
      </c>
      <c r="I105" s="355">
        <v>0</v>
      </c>
      <c r="J105" s="354">
        <v>0</v>
      </c>
      <c r="K105" s="355">
        <v>0</v>
      </c>
      <c r="L105" s="355">
        <v>0</v>
      </c>
      <c r="N105" s="354" t="s">
        <v>1808</v>
      </c>
      <c r="O105" s="355">
        <v>0</v>
      </c>
      <c r="P105" s="354" t="s">
        <v>158</v>
      </c>
      <c r="Q105" s="355">
        <v>0</v>
      </c>
      <c r="R105" s="355">
        <v>0</v>
      </c>
    </row>
    <row r="106" spans="2:18" x14ac:dyDescent="0.25">
      <c r="B106" s="477" t="s">
        <v>860</v>
      </c>
      <c r="C106" s="478">
        <v>0</v>
      </c>
      <c r="D106" s="477" t="s">
        <v>158</v>
      </c>
      <c r="E106" s="478">
        <v>0</v>
      </c>
      <c r="F106" s="478">
        <v>0</v>
      </c>
      <c r="H106" s="354" t="s">
        <v>2011</v>
      </c>
      <c r="I106" s="355">
        <v>0</v>
      </c>
      <c r="J106" s="354">
        <v>0</v>
      </c>
      <c r="K106" s="355">
        <v>0</v>
      </c>
      <c r="L106" s="355">
        <v>0</v>
      </c>
      <c r="N106" s="354" t="s">
        <v>1809</v>
      </c>
      <c r="O106" s="355">
        <v>0</v>
      </c>
      <c r="P106" s="354" t="s">
        <v>158</v>
      </c>
      <c r="Q106" s="355">
        <v>0</v>
      </c>
      <c r="R106" s="355">
        <v>0</v>
      </c>
    </row>
    <row r="107" spans="2:18" x14ac:dyDescent="0.25">
      <c r="B107" s="477" t="s">
        <v>861</v>
      </c>
      <c r="C107" s="478">
        <v>0</v>
      </c>
      <c r="D107" s="477" t="s">
        <v>158</v>
      </c>
      <c r="E107" s="478">
        <v>0</v>
      </c>
      <c r="F107" s="478">
        <v>0</v>
      </c>
      <c r="H107" s="354" t="s">
        <v>1921</v>
      </c>
      <c r="I107" s="355">
        <v>0</v>
      </c>
      <c r="J107" s="354" t="s">
        <v>158</v>
      </c>
      <c r="K107" s="355">
        <v>0</v>
      </c>
      <c r="L107" s="355">
        <v>0</v>
      </c>
      <c r="N107" s="354" t="s">
        <v>1711</v>
      </c>
      <c r="O107" s="355">
        <v>0</v>
      </c>
      <c r="P107" s="354" t="s">
        <v>158</v>
      </c>
      <c r="Q107" s="355">
        <v>0</v>
      </c>
      <c r="R107" s="355">
        <v>0</v>
      </c>
    </row>
    <row r="108" spans="2:18" x14ac:dyDescent="0.25">
      <c r="B108" s="477" t="s">
        <v>863</v>
      </c>
      <c r="C108" s="478">
        <v>0</v>
      </c>
      <c r="D108" s="477" t="s">
        <v>158</v>
      </c>
      <c r="E108" s="478">
        <v>0</v>
      </c>
      <c r="F108" s="478">
        <v>0</v>
      </c>
      <c r="H108" s="354" t="s">
        <v>1922</v>
      </c>
      <c r="I108" s="355">
        <v>0</v>
      </c>
      <c r="J108" s="354" t="s">
        <v>158</v>
      </c>
      <c r="K108" s="355">
        <v>0</v>
      </c>
      <c r="L108" s="355">
        <v>0</v>
      </c>
      <c r="N108" s="354" t="s">
        <v>1712</v>
      </c>
      <c r="O108" s="355">
        <v>0</v>
      </c>
      <c r="P108" s="354" t="s">
        <v>158</v>
      </c>
      <c r="Q108" s="355">
        <v>0</v>
      </c>
      <c r="R108" s="355">
        <v>0</v>
      </c>
    </row>
    <row r="109" spans="2:18" x14ac:dyDescent="0.25">
      <c r="B109" s="477" t="s">
        <v>864</v>
      </c>
      <c r="C109" s="478">
        <v>0</v>
      </c>
      <c r="D109" s="477" t="s">
        <v>158</v>
      </c>
      <c r="E109" s="478">
        <v>0</v>
      </c>
      <c r="F109" s="478">
        <v>0</v>
      </c>
      <c r="H109" s="354" t="s">
        <v>1923</v>
      </c>
      <c r="I109" s="355">
        <v>0</v>
      </c>
      <c r="J109" s="354" t="s">
        <v>158</v>
      </c>
      <c r="K109" s="355">
        <v>0</v>
      </c>
      <c r="L109" s="355">
        <v>0</v>
      </c>
      <c r="N109" s="354" t="s">
        <v>2066</v>
      </c>
      <c r="O109" s="355">
        <v>0</v>
      </c>
      <c r="P109" s="354" t="s">
        <v>158</v>
      </c>
      <c r="Q109" s="355">
        <v>0</v>
      </c>
      <c r="R109" s="355">
        <v>0</v>
      </c>
    </row>
    <row r="110" spans="2:18" x14ac:dyDescent="0.25">
      <c r="B110" s="477" t="s">
        <v>865</v>
      </c>
      <c r="C110" s="478">
        <v>0</v>
      </c>
      <c r="D110" s="477" t="s">
        <v>158</v>
      </c>
      <c r="E110" s="478">
        <v>0</v>
      </c>
      <c r="F110" s="478">
        <v>0</v>
      </c>
      <c r="H110" s="354" t="s">
        <v>1924</v>
      </c>
      <c r="I110" s="355">
        <v>0</v>
      </c>
      <c r="J110" s="354" t="s">
        <v>158</v>
      </c>
      <c r="K110" s="355">
        <v>0</v>
      </c>
      <c r="L110" s="355">
        <v>0</v>
      </c>
      <c r="N110" s="354" t="s">
        <v>2067</v>
      </c>
      <c r="O110" s="355">
        <v>0</v>
      </c>
      <c r="P110" s="354" t="s">
        <v>158</v>
      </c>
      <c r="Q110" s="355">
        <v>0</v>
      </c>
      <c r="R110" s="355">
        <v>0</v>
      </c>
    </row>
    <row r="111" spans="2:18" x14ac:dyDescent="0.25">
      <c r="B111" s="477" t="s">
        <v>866</v>
      </c>
      <c r="C111" s="478">
        <v>0</v>
      </c>
      <c r="D111" s="477" t="s">
        <v>158</v>
      </c>
      <c r="E111" s="478">
        <v>0</v>
      </c>
      <c r="F111" s="478">
        <v>0</v>
      </c>
      <c r="H111" s="354" t="s">
        <v>1925</v>
      </c>
      <c r="I111" s="355">
        <v>0</v>
      </c>
      <c r="J111" s="354" t="s">
        <v>158</v>
      </c>
      <c r="K111" s="355">
        <v>0</v>
      </c>
      <c r="L111" s="355">
        <v>0</v>
      </c>
      <c r="N111" s="354" t="s">
        <v>2053</v>
      </c>
      <c r="O111" s="355">
        <v>0</v>
      </c>
      <c r="P111" s="354" t="s">
        <v>158</v>
      </c>
      <c r="Q111" s="355">
        <v>0</v>
      </c>
      <c r="R111" s="355">
        <v>0</v>
      </c>
    </row>
    <row r="112" spans="2:18" x14ac:dyDescent="0.25">
      <c r="B112" s="477" t="s">
        <v>867</v>
      </c>
      <c r="C112" s="478">
        <v>0</v>
      </c>
      <c r="D112" s="477" t="s">
        <v>158</v>
      </c>
      <c r="E112" s="478">
        <v>0</v>
      </c>
      <c r="F112" s="478">
        <v>0</v>
      </c>
      <c r="H112" s="354" t="s">
        <v>1926</v>
      </c>
      <c r="I112" s="355">
        <v>0</v>
      </c>
      <c r="J112" s="354" t="s">
        <v>158</v>
      </c>
      <c r="K112" s="355">
        <v>0</v>
      </c>
      <c r="L112" s="355">
        <v>0</v>
      </c>
      <c r="N112" s="354" t="s">
        <v>2054</v>
      </c>
      <c r="O112" s="355">
        <v>0</v>
      </c>
      <c r="P112" s="354" t="s">
        <v>158</v>
      </c>
      <c r="Q112" s="355">
        <v>0</v>
      </c>
      <c r="R112" s="355">
        <v>0</v>
      </c>
    </row>
    <row r="113" spans="2:18" x14ac:dyDescent="0.25">
      <c r="B113" s="477" t="s">
        <v>868</v>
      </c>
      <c r="C113" s="478">
        <v>0</v>
      </c>
      <c r="D113" s="477" t="s">
        <v>158</v>
      </c>
      <c r="E113" s="478">
        <v>0</v>
      </c>
      <c r="F113" s="478">
        <v>0</v>
      </c>
      <c r="H113" s="354" t="s">
        <v>1927</v>
      </c>
      <c r="I113" s="355">
        <v>0</v>
      </c>
      <c r="J113" s="354" t="s">
        <v>158</v>
      </c>
      <c r="K113" s="355">
        <v>0</v>
      </c>
      <c r="L113" s="355">
        <v>0</v>
      </c>
      <c r="N113" s="354" t="s">
        <v>2049</v>
      </c>
      <c r="O113" s="355">
        <v>0</v>
      </c>
      <c r="P113" s="354" t="s">
        <v>158</v>
      </c>
      <c r="Q113" s="355">
        <v>0</v>
      </c>
      <c r="R113" s="355">
        <v>0</v>
      </c>
    </row>
    <row r="114" spans="2:18" x14ac:dyDescent="0.25">
      <c r="B114" s="477" t="s">
        <v>869</v>
      </c>
      <c r="C114" s="478">
        <v>0</v>
      </c>
      <c r="D114" s="477" t="s">
        <v>158</v>
      </c>
      <c r="E114" s="478">
        <v>0</v>
      </c>
      <c r="F114" s="478">
        <v>0</v>
      </c>
      <c r="H114" s="477" t="s">
        <v>1928</v>
      </c>
      <c r="I114" s="355">
        <v>0</v>
      </c>
      <c r="J114" s="354" t="s">
        <v>158</v>
      </c>
      <c r="K114" s="355">
        <v>0</v>
      </c>
      <c r="L114" s="355">
        <v>0</v>
      </c>
      <c r="N114" s="354" t="s">
        <v>1810</v>
      </c>
      <c r="O114" s="355">
        <v>0</v>
      </c>
      <c r="P114" s="354" t="s">
        <v>158</v>
      </c>
      <c r="Q114" s="355">
        <v>0</v>
      </c>
      <c r="R114" s="355">
        <v>0</v>
      </c>
    </row>
    <row r="115" spans="2:18" x14ac:dyDescent="0.25">
      <c r="B115" s="477" t="s">
        <v>870</v>
      </c>
      <c r="C115" s="478">
        <v>0</v>
      </c>
      <c r="D115" s="477" t="s">
        <v>158</v>
      </c>
      <c r="E115" s="478">
        <v>0</v>
      </c>
      <c r="F115" s="478">
        <v>0</v>
      </c>
      <c r="H115" s="477" t="s">
        <v>1929</v>
      </c>
      <c r="I115" s="355">
        <v>0</v>
      </c>
      <c r="J115" s="354" t="s">
        <v>158</v>
      </c>
      <c r="K115" s="355">
        <v>0</v>
      </c>
      <c r="L115" s="355">
        <v>0</v>
      </c>
      <c r="N115" s="354" t="s">
        <v>2031</v>
      </c>
      <c r="O115" s="355">
        <v>0</v>
      </c>
      <c r="P115" s="354" t="s">
        <v>158</v>
      </c>
      <c r="Q115" s="355">
        <v>0</v>
      </c>
      <c r="R115" s="355">
        <v>0</v>
      </c>
    </row>
    <row r="116" spans="2:18" x14ac:dyDescent="0.25">
      <c r="B116" s="477" t="s">
        <v>871</v>
      </c>
      <c r="C116" s="478">
        <v>0</v>
      </c>
      <c r="D116" s="477" t="s">
        <v>158</v>
      </c>
      <c r="E116" s="478">
        <v>0</v>
      </c>
      <c r="F116" s="478">
        <v>0</v>
      </c>
      <c r="H116" s="354" t="s">
        <v>1932</v>
      </c>
      <c r="I116" s="355">
        <v>0</v>
      </c>
      <c r="J116" s="354" t="s">
        <v>158</v>
      </c>
      <c r="K116" s="355">
        <v>0</v>
      </c>
      <c r="L116" s="355">
        <v>0</v>
      </c>
      <c r="N116" s="354" t="s">
        <v>1811</v>
      </c>
      <c r="O116" s="355">
        <v>0</v>
      </c>
      <c r="P116" s="354" t="s">
        <v>158</v>
      </c>
      <c r="Q116" s="355">
        <v>0</v>
      </c>
      <c r="R116" s="355">
        <v>0</v>
      </c>
    </row>
    <row r="117" spans="2:18" x14ac:dyDescent="0.25">
      <c r="B117" s="477" t="s">
        <v>872</v>
      </c>
      <c r="C117" s="478">
        <v>0</v>
      </c>
      <c r="D117" s="477" t="s">
        <v>158</v>
      </c>
      <c r="E117" s="478">
        <v>0</v>
      </c>
      <c r="F117" s="478">
        <v>0</v>
      </c>
      <c r="H117" s="354" t="s">
        <v>1933</v>
      </c>
      <c r="I117" s="355">
        <v>0</v>
      </c>
      <c r="J117" s="354" t="s">
        <v>158</v>
      </c>
      <c r="K117" s="355">
        <v>0</v>
      </c>
      <c r="L117" s="355">
        <v>0</v>
      </c>
      <c r="N117" s="354" t="s">
        <v>1713</v>
      </c>
      <c r="O117" s="355">
        <v>0</v>
      </c>
      <c r="P117" s="354" t="s">
        <v>158</v>
      </c>
      <c r="Q117" s="355">
        <v>0</v>
      </c>
      <c r="R117" s="355">
        <v>0</v>
      </c>
    </row>
    <row r="118" spans="2:18" x14ac:dyDescent="0.25">
      <c r="B118" s="477" t="s">
        <v>873</v>
      </c>
      <c r="C118" s="478">
        <v>0</v>
      </c>
      <c r="D118" s="477" t="s">
        <v>158</v>
      </c>
      <c r="E118" s="478">
        <v>0</v>
      </c>
      <c r="F118" s="478">
        <v>0</v>
      </c>
      <c r="H118" s="354" t="s">
        <v>1934</v>
      </c>
      <c r="I118" s="355">
        <v>0</v>
      </c>
      <c r="J118" s="354" t="s">
        <v>158</v>
      </c>
      <c r="K118" s="355">
        <v>0</v>
      </c>
      <c r="L118" s="355">
        <v>0</v>
      </c>
      <c r="N118" s="354" t="s">
        <v>1812</v>
      </c>
      <c r="O118" s="355">
        <v>0</v>
      </c>
      <c r="P118" s="354" t="s">
        <v>158</v>
      </c>
      <c r="Q118" s="355">
        <v>0</v>
      </c>
      <c r="R118" s="355">
        <v>0</v>
      </c>
    </row>
    <row r="119" spans="2:18" x14ac:dyDescent="0.25">
      <c r="B119" s="477" t="s">
        <v>874</v>
      </c>
      <c r="C119" s="478">
        <v>0</v>
      </c>
      <c r="D119" s="477" t="s">
        <v>158</v>
      </c>
      <c r="E119" s="478">
        <v>0</v>
      </c>
      <c r="F119" s="478">
        <v>0</v>
      </c>
      <c r="H119" s="354" t="s">
        <v>1935</v>
      </c>
      <c r="I119" s="355">
        <v>0</v>
      </c>
      <c r="J119" s="354" t="s">
        <v>158</v>
      </c>
      <c r="K119" s="355">
        <v>0</v>
      </c>
      <c r="L119" s="355">
        <v>0</v>
      </c>
      <c r="N119" s="354" t="s">
        <v>1813</v>
      </c>
      <c r="O119" s="355">
        <v>0</v>
      </c>
      <c r="P119" s="354" t="s">
        <v>158</v>
      </c>
      <c r="Q119" s="355">
        <v>0</v>
      </c>
      <c r="R119" s="355">
        <v>0</v>
      </c>
    </row>
    <row r="120" spans="2:18" x14ac:dyDescent="0.25">
      <c r="B120" s="477" t="s">
        <v>875</v>
      </c>
      <c r="C120" s="478">
        <v>0</v>
      </c>
      <c r="D120" s="477" t="s">
        <v>158</v>
      </c>
      <c r="E120" s="478">
        <v>0</v>
      </c>
      <c r="F120" s="478">
        <v>0</v>
      </c>
      <c r="H120" s="354" t="s">
        <v>1936</v>
      </c>
      <c r="I120" s="355">
        <v>0</v>
      </c>
      <c r="J120" s="354" t="s">
        <v>158</v>
      </c>
      <c r="K120" s="355">
        <v>0</v>
      </c>
      <c r="L120" s="355">
        <v>0</v>
      </c>
      <c r="N120" s="354" t="s">
        <v>1814</v>
      </c>
      <c r="O120" s="355">
        <v>0</v>
      </c>
      <c r="P120" s="354" t="s">
        <v>158</v>
      </c>
      <c r="Q120" s="355">
        <v>0</v>
      </c>
      <c r="R120" s="355">
        <v>0</v>
      </c>
    </row>
    <row r="121" spans="2:18" x14ac:dyDescent="0.25">
      <c r="B121" s="477" t="s">
        <v>876</v>
      </c>
      <c r="C121" s="478">
        <v>0</v>
      </c>
      <c r="D121" s="477" t="s">
        <v>158</v>
      </c>
      <c r="E121" s="478">
        <v>0</v>
      </c>
      <c r="F121" s="478">
        <v>0</v>
      </c>
      <c r="G121" s="357"/>
      <c r="H121" s="354" t="s">
        <v>1937</v>
      </c>
      <c r="I121" s="355">
        <v>0</v>
      </c>
      <c r="J121" s="354" t="s">
        <v>158</v>
      </c>
      <c r="K121" s="355">
        <v>0</v>
      </c>
      <c r="L121" s="355">
        <v>0</v>
      </c>
      <c r="N121" s="354" t="s">
        <v>1815</v>
      </c>
      <c r="O121" s="355">
        <v>0</v>
      </c>
      <c r="P121" s="354" t="s">
        <v>158</v>
      </c>
      <c r="Q121" s="355">
        <v>0</v>
      </c>
      <c r="R121" s="355">
        <v>0</v>
      </c>
    </row>
    <row r="122" spans="2:18" x14ac:dyDescent="0.25">
      <c r="B122" s="477" t="s">
        <v>877</v>
      </c>
      <c r="C122" s="478">
        <v>0</v>
      </c>
      <c r="D122" s="477" t="s">
        <v>158</v>
      </c>
      <c r="E122" s="478">
        <v>0</v>
      </c>
      <c r="F122" s="478">
        <v>0</v>
      </c>
      <c r="H122" s="354" t="s">
        <v>1938</v>
      </c>
      <c r="I122" s="355">
        <v>0</v>
      </c>
      <c r="J122" s="354" t="s">
        <v>158</v>
      </c>
      <c r="K122" s="355">
        <v>0</v>
      </c>
      <c r="L122" s="355">
        <v>0</v>
      </c>
      <c r="N122" s="354" t="s">
        <v>2082</v>
      </c>
      <c r="O122" s="355">
        <v>0</v>
      </c>
      <c r="P122" s="354" t="s">
        <v>158</v>
      </c>
      <c r="Q122" s="355">
        <v>0</v>
      </c>
      <c r="R122" s="355">
        <v>0</v>
      </c>
    </row>
    <row r="123" spans="2:18" x14ac:dyDescent="0.25">
      <c r="B123" s="477" t="s">
        <v>878</v>
      </c>
      <c r="C123" s="478">
        <v>0</v>
      </c>
      <c r="D123" s="477" t="s">
        <v>158</v>
      </c>
      <c r="E123" s="478">
        <v>0</v>
      </c>
      <c r="F123" s="478">
        <v>0</v>
      </c>
      <c r="H123" s="354" t="s">
        <v>1939</v>
      </c>
      <c r="I123" s="355">
        <v>0</v>
      </c>
      <c r="J123" s="354" t="s">
        <v>158</v>
      </c>
      <c r="K123" s="355">
        <v>0</v>
      </c>
      <c r="L123" s="355">
        <v>0</v>
      </c>
      <c r="N123" s="354" t="s">
        <v>1816</v>
      </c>
      <c r="O123" s="355">
        <v>0</v>
      </c>
      <c r="P123" s="354" t="s">
        <v>158</v>
      </c>
      <c r="Q123" s="355">
        <v>0</v>
      </c>
      <c r="R123" s="355">
        <v>0</v>
      </c>
    </row>
    <row r="124" spans="2:18" x14ac:dyDescent="0.25">
      <c r="B124" s="477" t="s">
        <v>879</v>
      </c>
      <c r="C124" s="478">
        <v>0</v>
      </c>
      <c r="D124" s="477" t="s">
        <v>158</v>
      </c>
      <c r="E124" s="478">
        <v>0</v>
      </c>
      <c r="F124" s="478">
        <v>0</v>
      </c>
      <c r="H124" s="354" t="s">
        <v>1940</v>
      </c>
      <c r="I124" s="355">
        <v>0</v>
      </c>
      <c r="J124" s="354" t="s">
        <v>158</v>
      </c>
      <c r="K124" s="355">
        <v>0</v>
      </c>
      <c r="L124" s="355">
        <v>0</v>
      </c>
      <c r="N124" s="354" t="s">
        <v>1817</v>
      </c>
      <c r="O124" s="355">
        <v>0</v>
      </c>
      <c r="P124" s="354" t="s">
        <v>158</v>
      </c>
      <c r="Q124" s="355">
        <v>0</v>
      </c>
      <c r="R124" s="355">
        <v>0</v>
      </c>
    </row>
    <row r="125" spans="2:18" x14ac:dyDescent="0.25">
      <c r="B125" s="477" t="s">
        <v>881</v>
      </c>
      <c r="C125" s="478">
        <v>0</v>
      </c>
      <c r="D125" s="477" t="s">
        <v>158</v>
      </c>
      <c r="E125" s="478">
        <v>0</v>
      </c>
      <c r="F125" s="478">
        <v>0</v>
      </c>
      <c r="H125" s="354" t="s">
        <v>1941</v>
      </c>
      <c r="I125" s="355">
        <v>0</v>
      </c>
      <c r="J125" s="354" t="s">
        <v>158</v>
      </c>
      <c r="K125" s="355">
        <v>0</v>
      </c>
      <c r="L125" s="355">
        <v>0</v>
      </c>
      <c r="N125" s="354" t="s">
        <v>1818</v>
      </c>
      <c r="O125" s="355">
        <v>0</v>
      </c>
      <c r="P125" s="354" t="s">
        <v>158</v>
      </c>
      <c r="Q125" s="355">
        <v>0</v>
      </c>
      <c r="R125" s="355">
        <v>0</v>
      </c>
    </row>
    <row r="126" spans="2:18" x14ac:dyDescent="0.25">
      <c r="B126" s="477" t="s">
        <v>882</v>
      </c>
      <c r="C126" s="478">
        <v>0</v>
      </c>
      <c r="D126" s="477" t="s">
        <v>158</v>
      </c>
      <c r="E126" s="478">
        <v>0</v>
      </c>
      <c r="F126" s="478">
        <v>0</v>
      </c>
      <c r="H126" s="354" t="s">
        <v>1942</v>
      </c>
      <c r="I126" s="355">
        <v>0</v>
      </c>
      <c r="J126" s="354" t="s">
        <v>158</v>
      </c>
      <c r="K126" s="355">
        <v>0</v>
      </c>
      <c r="L126" s="355">
        <v>0</v>
      </c>
      <c r="N126" s="354" t="s">
        <v>1819</v>
      </c>
      <c r="O126" s="355">
        <v>0</v>
      </c>
      <c r="P126" s="354" t="s">
        <v>158</v>
      </c>
      <c r="Q126" s="355">
        <v>0</v>
      </c>
      <c r="R126" s="355">
        <v>0</v>
      </c>
    </row>
    <row r="127" spans="2:18" x14ac:dyDescent="0.25">
      <c r="B127" s="477" t="s">
        <v>883</v>
      </c>
      <c r="C127" s="478">
        <v>0</v>
      </c>
      <c r="D127" s="477" t="s">
        <v>158</v>
      </c>
      <c r="E127" s="478">
        <v>0</v>
      </c>
      <c r="F127" s="478">
        <v>0</v>
      </c>
      <c r="H127" s="354" t="s">
        <v>1943</v>
      </c>
      <c r="I127" s="355">
        <v>0</v>
      </c>
      <c r="J127" s="354" t="s">
        <v>158</v>
      </c>
      <c r="K127" s="355">
        <v>0</v>
      </c>
      <c r="L127" s="355">
        <v>0</v>
      </c>
      <c r="N127" s="354" t="s">
        <v>1820</v>
      </c>
      <c r="O127" s="355">
        <v>0</v>
      </c>
      <c r="P127" s="354" t="s">
        <v>158</v>
      </c>
      <c r="Q127" s="355">
        <v>0</v>
      </c>
      <c r="R127" s="355">
        <v>0</v>
      </c>
    </row>
    <row r="128" spans="2:18" x14ac:dyDescent="0.25">
      <c r="B128" s="477" t="s">
        <v>884</v>
      </c>
      <c r="C128" s="478">
        <v>0</v>
      </c>
      <c r="D128" s="477" t="s">
        <v>158</v>
      </c>
      <c r="E128" s="478">
        <v>0</v>
      </c>
      <c r="F128" s="478">
        <v>0</v>
      </c>
      <c r="H128" s="354" t="s">
        <v>1944</v>
      </c>
      <c r="I128" s="355">
        <v>0</v>
      </c>
      <c r="J128" s="354" t="s">
        <v>158</v>
      </c>
      <c r="K128" s="355">
        <v>0</v>
      </c>
      <c r="L128" s="355">
        <v>0</v>
      </c>
      <c r="N128" s="354" t="s">
        <v>1822</v>
      </c>
      <c r="O128" s="355">
        <v>0</v>
      </c>
      <c r="P128" s="354" t="s">
        <v>158</v>
      </c>
      <c r="Q128" s="355">
        <v>0</v>
      </c>
      <c r="R128" s="355">
        <v>0</v>
      </c>
    </row>
    <row r="129" spans="2:18" x14ac:dyDescent="0.25">
      <c r="B129" s="477" t="s">
        <v>885</v>
      </c>
      <c r="C129" s="478">
        <v>0</v>
      </c>
      <c r="D129" s="477" t="s">
        <v>158</v>
      </c>
      <c r="E129" s="478">
        <v>0</v>
      </c>
      <c r="F129" s="478">
        <v>0</v>
      </c>
      <c r="H129" s="354" t="s">
        <v>1945</v>
      </c>
      <c r="I129" s="355">
        <v>0</v>
      </c>
      <c r="J129" s="354" t="s">
        <v>158</v>
      </c>
      <c r="K129" s="355">
        <v>0</v>
      </c>
      <c r="L129" s="355">
        <v>0</v>
      </c>
      <c r="N129" s="354" t="s">
        <v>1714</v>
      </c>
      <c r="O129" s="355">
        <v>0</v>
      </c>
      <c r="P129" s="354" t="s">
        <v>158</v>
      </c>
      <c r="Q129" s="355">
        <v>0</v>
      </c>
      <c r="R129" s="355">
        <v>0</v>
      </c>
    </row>
    <row r="130" spans="2:18" x14ac:dyDescent="0.25">
      <c r="B130" s="477" t="s">
        <v>886</v>
      </c>
      <c r="C130" s="478">
        <v>0</v>
      </c>
      <c r="D130" s="477" t="s">
        <v>158</v>
      </c>
      <c r="E130" s="478">
        <v>0</v>
      </c>
      <c r="F130" s="478">
        <v>0</v>
      </c>
      <c r="H130" s="354" t="s">
        <v>1946</v>
      </c>
      <c r="I130" s="355">
        <v>0</v>
      </c>
      <c r="J130" s="354" t="s">
        <v>158</v>
      </c>
      <c r="K130" s="355">
        <v>0</v>
      </c>
      <c r="L130" s="355">
        <v>0</v>
      </c>
      <c r="N130" s="354" t="s">
        <v>1715</v>
      </c>
      <c r="O130" s="355">
        <v>0</v>
      </c>
      <c r="P130" s="354" t="s">
        <v>158</v>
      </c>
      <c r="Q130" s="355">
        <v>0</v>
      </c>
      <c r="R130" s="355">
        <v>0</v>
      </c>
    </row>
    <row r="131" spans="2:18" x14ac:dyDescent="0.25">
      <c r="B131" s="477" t="s">
        <v>887</v>
      </c>
      <c r="C131" s="478">
        <v>0</v>
      </c>
      <c r="D131" s="477" t="s">
        <v>158</v>
      </c>
      <c r="E131" s="478">
        <v>0</v>
      </c>
      <c r="F131" s="478">
        <v>0</v>
      </c>
      <c r="H131" s="354" t="s">
        <v>1949</v>
      </c>
      <c r="I131" s="355">
        <v>0</v>
      </c>
      <c r="J131" s="354" t="s">
        <v>158</v>
      </c>
      <c r="K131" s="355">
        <v>0</v>
      </c>
      <c r="L131" s="355">
        <v>0</v>
      </c>
      <c r="N131" s="354" t="s">
        <v>1716</v>
      </c>
      <c r="O131" s="355">
        <v>0</v>
      </c>
      <c r="P131" s="354" t="s">
        <v>158</v>
      </c>
      <c r="Q131" s="355">
        <v>0</v>
      </c>
      <c r="R131" s="355">
        <v>0</v>
      </c>
    </row>
    <row r="132" spans="2:18" x14ac:dyDescent="0.25">
      <c r="B132" s="477" t="s">
        <v>888</v>
      </c>
      <c r="C132" s="478">
        <v>0</v>
      </c>
      <c r="D132" s="477" t="s">
        <v>158</v>
      </c>
      <c r="E132" s="478">
        <v>0</v>
      </c>
      <c r="F132" s="478">
        <v>0</v>
      </c>
      <c r="H132" s="354" t="s">
        <v>1950</v>
      </c>
      <c r="I132" s="355">
        <v>0</v>
      </c>
      <c r="J132" s="354" t="s">
        <v>158</v>
      </c>
      <c r="K132" s="355">
        <v>0</v>
      </c>
      <c r="L132" s="355">
        <v>0</v>
      </c>
      <c r="N132" s="354" t="s">
        <v>1823</v>
      </c>
      <c r="O132" s="355">
        <v>0</v>
      </c>
      <c r="P132" s="354" t="s">
        <v>158</v>
      </c>
      <c r="Q132" s="355">
        <v>0</v>
      </c>
      <c r="R132" s="355">
        <v>0</v>
      </c>
    </row>
    <row r="133" spans="2:18" x14ac:dyDescent="0.25">
      <c r="B133" s="477" t="s">
        <v>889</v>
      </c>
      <c r="C133" s="478">
        <v>0</v>
      </c>
      <c r="D133" s="477" t="s">
        <v>158</v>
      </c>
      <c r="E133" s="478">
        <v>0</v>
      </c>
      <c r="F133" s="478">
        <v>0</v>
      </c>
      <c r="H133" s="354" t="s">
        <v>1951</v>
      </c>
      <c r="I133" s="355">
        <v>0</v>
      </c>
      <c r="J133" s="354" t="s">
        <v>158</v>
      </c>
      <c r="K133" s="355">
        <v>0</v>
      </c>
      <c r="L133" s="355">
        <v>0</v>
      </c>
      <c r="N133" s="354" t="s">
        <v>1824</v>
      </c>
      <c r="O133" s="355">
        <v>0</v>
      </c>
      <c r="P133" s="354" t="s">
        <v>158</v>
      </c>
      <c r="Q133" s="355">
        <v>0</v>
      </c>
      <c r="R133" s="355">
        <v>0</v>
      </c>
    </row>
    <row r="134" spans="2:18" x14ac:dyDescent="0.25">
      <c r="B134" s="477" t="s">
        <v>890</v>
      </c>
      <c r="C134" s="478">
        <v>0</v>
      </c>
      <c r="D134" s="477" t="s">
        <v>158</v>
      </c>
      <c r="E134" s="478">
        <v>0</v>
      </c>
      <c r="F134" s="478">
        <v>0</v>
      </c>
      <c r="H134" s="354" t="s">
        <v>1952</v>
      </c>
      <c r="I134" s="355">
        <v>0</v>
      </c>
      <c r="J134" s="354" t="s">
        <v>158</v>
      </c>
      <c r="K134" s="355">
        <v>0</v>
      </c>
      <c r="L134" s="355">
        <v>0</v>
      </c>
      <c r="N134" s="354" t="s">
        <v>2150</v>
      </c>
      <c r="O134" s="355">
        <v>0</v>
      </c>
      <c r="P134" s="354" t="s">
        <v>158</v>
      </c>
      <c r="Q134" s="355">
        <v>0</v>
      </c>
      <c r="R134" s="355">
        <v>0</v>
      </c>
    </row>
    <row r="135" spans="2:18" x14ac:dyDescent="0.25">
      <c r="B135" s="477" t="s">
        <v>892</v>
      </c>
      <c r="C135" s="478">
        <v>0</v>
      </c>
      <c r="D135" s="477" t="s">
        <v>158</v>
      </c>
      <c r="E135" s="478">
        <v>0</v>
      </c>
      <c r="F135" s="478">
        <v>0</v>
      </c>
      <c r="H135" s="354" t="s">
        <v>1953</v>
      </c>
      <c r="I135" s="355">
        <v>0</v>
      </c>
      <c r="J135" s="354" t="s">
        <v>158</v>
      </c>
      <c r="K135" s="355">
        <v>0</v>
      </c>
      <c r="L135" s="355">
        <v>0</v>
      </c>
      <c r="N135" s="354" t="s">
        <v>1717</v>
      </c>
      <c r="O135" s="355">
        <v>0</v>
      </c>
      <c r="P135" s="354" t="s">
        <v>158</v>
      </c>
      <c r="Q135" s="355">
        <v>0</v>
      </c>
      <c r="R135" s="355">
        <v>0</v>
      </c>
    </row>
    <row r="136" spans="2:18" x14ac:dyDescent="0.25">
      <c r="B136" s="477" t="s">
        <v>893</v>
      </c>
      <c r="C136" s="478">
        <v>0</v>
      </c>
      <c r="D136" s="477" t="s">
        <v>158</v>
      </c>
      <c r="E136" s="478">
        <v>0</v>
      </c>
      <c r="F136" s="478">
        <v>0</v>
      </c>
      <c r="H136" s="354" t="s">
        <v>1954</v>
      </c>
      <c r="I136" s="355">
        <v>0</v>
      </c>
      <c r="J136" s="354" t="s">
        <v>158</v>
      </c>
      <c r="K136" s="355">
        <v>0</v>
      </c>
      <c r="L136" s="355">
        <v>0</v>
      </c>
      <c r="N136" s="354" t="s">
        <v>1718</v>
      </c>
      <c r="O136" s="355">
        <v>0</v>
      </c>
      <c r="P136" s="354" t="s">
        <v>158</v>
      </c>
      <c r="Q136" s="355">
        <v>0</v>
      </c>
      <c r="R136" s="355">
        <v>0</v>
      </c>
    </row>
    <row r="137" spans="2:18" x14ac:dyDescent="0.25">
      <c r="B137" s="477" t="s">
        <v>894</v>
      </c>
      <c r="C137" s="478">
        <v>0</v>
      </c>
      <c r="D137" s="477" t="s">
        <v>158</v>
      </c>
      <c r="E137" s="478">
        <v>0</v>
      </c>
      <c r="F137" s="478">
        <v>0</v>
      </c>
      <c r="H137" s="354" t="s">
        <v>1955</v>
      </c>
      <c r="I137" s="355">
        <v>0</v>
      </c>
      <c r="J137" s="354" t="s">
        <v>158</v>
      </c>
      <c r="K137" s="355">
        <v>0</v>
      </c>
      <c r="L137" s="355">
        <v>0</v>
      </c>
      <c r="N137" s="354" t="s">
        <v>1719</v>
      </c>
      <c r="O137" s="355">
        <v>0</v>
      </c>
      <c r="P137" s="354" t="s">
        <v>158</v>
      </c>
      <c r="Q137" s="355">
        <v>0</v>
      </c>
      <c r="R137" s="355">
        <v>0</v>
      </c>
    </row>
    <row r="138" spans="2:18" x14ac:dyDescent="0.25">
      <c r="B138" s="477" t="s">
        <v>895</v>
      </c>
      <c r="C138" s="478">
        <v>0</v>
      </c>
      <c r="D138" s="477" t="s">
        <v>158</v>
      </c>
      <c r="E138" s="478">
        <v>0</v>
      </c>
      <c r="F138" s="478">
        <v>0</v>
      </c>
      <c r="H138" s="354" t="s">
        <v>1956</v>
      </c>
      <c r="I138" s="355">
        <v>0</v>
      </c>
      <c r="J138" s="354" t="s">
        <v>158</v>
      </c>
      <c r="K138" s="355">
        <v>0</v>
      </c>
      <c r="L138" s="355">
        <v>0</v>
      </c>
      <c r="N138" s="354" t="s">
        <v>1825</v>
      </c>
      <c r="O138" s="355">
        <v>0</v>
      </c>
      <c r="P138" s="354" t="s">
        <v>158</v>
      </c>
      <c r="Q138" s="355">
        <v>0</v>
      </c>
      <c r="R138" s="355">
        <v>0</v>
      </c>
    </row>
    <row r="139" spans="2:18" x14ac:dyDescent="0.25">
      <c r="B139" s="477" t="s">
        <v>896</v>
      </c>
      <c r="C139" s="478">
        <v>0</v>
      </c>
      <c r="D139" s="477" t="s">
        <v>158</v>
      </c>
      <c r="E139" s="478">
        <v>0</v>
      </c>
      <c r="F139" s="478">
        <v>0</v>
      </c>
      <c r="H139" s="354" t="s">
        <v>1957</v>
      </c>
      <c r="I139" s="355">
        <v>0</v>
      </c>
      <c r="J139" s="354" t="s">
        <v>158</v>
      </c>
      <c r="K139" s="355">
        <v>0</v>
      </c>
      <c r="L139" s="355">
        <v>0</v>
      </c>
      <c r="N139" s="354" t="s">
        <v>1826</v>
      </c>
      <c r="O139" s="355">
        <v>0</v>
      </c>
      <c r="P139" s="354" t="s">
        <v>158</v>
      </c>
      <c r="Q139" s="355">
        <v>0</v>
      </c>
      <c r="R139" s="355">
        <v>0</v>
      </c>
    </row>
    <row r="140" spans="2:18" x14ac:dyDescent="0.25">
      <c r="B140" s="477" t="s">
        <v>897</v>
      </c>
      <c r="C140" s="478">
        <v>0</v>
      </c>
      <c r="D140" s="477" t="s">
        <v>158</v>
      </c>
      <c r="E140" s="478">
        <v>0</v>
      </c>
      <c r="F140" s="478">
        <v>0</v>
      </c>
      <c r="H140" s="354" t="s">
        <v>1958</v>
      </c>
      <c r="I140" s="355">
        <v>0</v>
      </c>
      <c r="J140" s="354" t="s">
        <v>158</v>
      </c>
      <c r="K140" s="355">
        <v>0</v>
      </c>
      <c r="L140" s="355">
        <v>0</v>
      </c>
      <c r="N140" s="354" t="s">
        <v>1827</v>
      </c>
      <c r="O140" s="355">
        <v>0</v>
      </c>
      <c r="P140" s="354" t="s">
        <v>158</v>
      </c>
      <c r="Q140" s="355">
        <v>0</v>
      </c>
      <c r="R140" s="355">
        <v>0</v>
      </c>
    </row>
    <row r="141" spans="2:18" x14ac:dyDescent="0.25">
      <c r="B141" s="477" t="s">
        <v>898</v>
      </c>
      <c r="C141" s="478">
        <v>0</v>
      </c>
      <c r="D141" s="477" t="s">
        <v>158</v>
      </c>
      <c r="E141" s="478">
        <v>0</v>
      </c>
      <c r="F141" s="478">
        <v>0</v>
      </c>
      <c r="H141" s="354" t="s">
        <v>1959</v>
      </c>
      <c r="I141" s="355">
        <v>0</v>
      </c>
      <c r="J141" s="354" t="s">
        <v>158</v>
      </c>
      <c r="K141" s="355">
        <v>0</v>
      </c>
      <c r="L141" s="355">
        <v>0</v>
      </c>
      <c r="N141" s="354" t="s">
        <v>1828</v>
      </c>
      <c r="O141" s="355">
        <v>0</v>
      </c>
      <c r="P141" s="354" t="s">
        <v>158</v>
      </c>
      <c r="Q141" s="355">
        <v>0</v>
      </c>
      <c r="R141" s="355">
        <v>0</v>
      </c>
    </row>
    <row r="142" spans="2:18" x14ac:dyDescent="0.25">
      <c r="B142" s="477" t="s">
        <v>899</v>
      </c>
      <c r="C142" s="478">
        <v>0</v>
      </c>
      <c r="D142" s="477" t="s">
        <v>158</v>
      </c>
      <c r="E142" s="478">
        <v>0</v>
      </c>
      <c r="F142" s="478">
        <v>0</v>
      </c>
      <c r="H142" s="354" t="s">
        <v>1960</v>
      </c>
      <c r="I142" s="355">
        <v>0</v>
      </c>
      <c r="J142" s="354" t="s">
        <v>158</v>
      </c>
      <c r="K142" s="355">
        <v>0</v>
      </c>
      <c r="L142" s="355">
        <v>0</v>
      </c>
      <c r="N142" s="354" t="s">
        <v>1829</v>
      </c>
      <c r="O142" s="355">
        <v>0</v>
      </c>
      <c r="P142" s="354" t="s">
        <v>158</v>
      </c>
      <c r="Q142" s="355">
        <v>0</v>
      </c>
      <c r="R142" s="355">
        <v>0</v>
      </c>
    </row>
    <row r="143" spans="2:18" x14ac:dyDescent="0.25">
      <c r="B143" s="477" t="s">
        <v>900</v>
      </c>
      <c r="C143" s="478">
        <v>0</v>
      </c>
      <c r="D143" s="477" t="s">
        <v>158</v>
      </c>
      <c r="E143" s="478">
        <v>0</v>
      </c>
      <c r="F143" s="478">
        <v>0</v>
      </c>
      <c r="H143" s="354" t="s">
        <v>1961</v>
      </c>
      <c r="I143" s="355">
        <v>0</v>
      </c>
      <c r="J143" s="354" t="s">
        <v>158</v>
      </c>
      <c r="K143" s="355">
        <v>0</v>
      </c>
      <c r="L143" s="355">
        <v>0</v>
      </c>
      <c r="N143" s="354" t="s">
        <v>2090</v>
      </c>
      <c r="O143" s="355">
        <v>0</v>
      </c>
      <c r="P143" s="354" t="s">
        <v>158</v>
      </c>
      <c r="Q143" s="355">
        <v>0</v>
      </c>
      <c r="R143" s="355">
        <v>0</v>
      </c>
    </row>
    <row r="144" spans="2:18" x14ac:dyDescent="0.25">
      <c r="B144" s="477" t="s">
        <v>901</v>
      </c>
      <c r="C144" s="478">
        <v>0</v>
      </c>
      <c r="D144" s="477" t="s">
        <v>158</v>
      </c>
      <c r="E144" s="478">
        <v>0</v>
      </c>
      <c r="F144" s="478">
        <v>0</v>
      </c>
      <c r="H144" s="354" t="s">
        <v>1962</v>
      </c>
      <c r="I144" s="355">
        <v>0</v>
      </c>
      <c r="J144" s="354" t="s">
        <v>158</v>
      </c>
      <c r="K144" s="355">
        <v>0</v>
      </c>
      <c r="L144" s="355">
        <v>0</v>
      </c>
      <c r="N144" s="354" t="s">
        <v>1830</v>
      </c>
      <c r="O144" s="355">
        <v>0</v>
      </c>
      <c r="P144" s="354" t="s">
        <v>158</v>
      </c>
      <c r="Q144" s="355">
        <v>0</v>
      </c>
      <c r="R144" s="355">
        <v>0</v>
      </c>
    </row>
    <row r="145" spans="2:18" x14ac:dyDescent="0.25">
      <c r="B145" s="477" t="s">
        <v>902</v>
      </c>
      <c r="C145" s="478">
        <v>0</v>
      </c>
      <c r="D145" s="477" t="s">
        <v>158</v>
      </c>
      <c r="E145" s="478">
        <v>0</v>
      </c>
      <c r="F145" s="478">
        <v>0</v>
      </c>
      <c r="H145" s="477" t="s">
        <v>1963</v>
      </c>
      <c r="I145" s="355">
        <v>0</v>
      </c>
      <c r="J145" s="354" t="s">
        <v>158</v>
      </c>
      <c r="K145" s="355">
        <v>0</v>
      </c>
      <c r="L145" s="355">
        <v>0</v>
      </c>
      <c r="N145" s="354" t="s">
        <v>2091</v>
      </c>
      <c r="O145" s="355">
        <v>0</v>
      </c>
      <c r="P145" s="354" t="s">
        <v>158</v>
      </c>
      <c r="Q145" s="355">
        <v>0</v>
      </c>
      <c r="R145" s="355">
        <v>0</v>
      </c>
    </row>
    <row r="146" spans="2:18" x14ac:dyDescent="0.25">
      <c r="B146" s="477" t="s">
        <v>904</v>
      </c>
      <c r="C146" s="478">
        <v>0</v>
      </c>
      <c r="D146" s="477" t="s">
        <v>158</v>
      </c>
      <c r="E146" s="478">
        <v>0</v>
      </c>
      <c r="F146" s="478">
        <v>14000000</v>
      </c>
      <c r="H146" s="477" t="s">
        <v>1964</v>
      </c>
      <c r="I146" s="355">
        <v>0</v>
      </c>
      <c r="J146" s="354" t="s">
        <v>158</v>
      </c>
      <c r="K146" s="355">
        <v>0</v>
      </c>
      <c r="L146" s="355">
        <v>0</v>
      </c>
      <c r="N146" s="354" t="s">
        <v>1720</v>
      </c>
      <c r="O146" s="355">
        <v>0</v>
      </c>
      <c r="P146" s="354" t="s">
        <v>158</v>
      </c>
      <c r="Q146" s="355">
        <v>0</v>
      </c>
      <c r="R146" s="355">
        <v>0</v>
      </c>
    </row>
    <row r="147" spans="2:18" x14ac:dyDescent="0.25">
      <c r="B147" s="477" t="s">
        <v>905</v>
      </c>
      <c r="C147" s="478">
        <v>0</v>
      </c>
      <c r="D147" s="477" t="s">
        <v>158</v>
      </c>
      <c r="E147" s="478">
        <v>0</v>
      </c>
      <c r="F147" s="478">
        <v>0</v>
      </c>
      <c r="H147" s="477" t="s">
        <v>1965</v>
      </c>
      <c r="I147" s="355">
        <v>0</v>
      </c>
      <c r="J147" s="354" t="s">
        <v>158</v>
      </c>
      <c r="K147" s="355">
        <v>0</v>
      </c>
      <c r="L147" s="355">
        <v>0</v>
      </c>
      <c r="N147" s="354" t="s">
        <v>1721</v>
      </c>
      <c r="O147" s="355">
        <v>0</v>
      </c>
      <c r="P147" s="354" t="s">
        <v>158</v>
      </c>
      <c r="Q147" s="355">
        <v>0</v>
      </c>
      <c r="R147" s="355">
        <v>0</v>
      </c>
    </row>
    <row r="148" spans="2:18" x14ac:dyDescent="0.25">
      <c r="B148" s="477" t="s">
        <v>906</v>
      </c>
      <c r="C148" s="478">
        <v>0</v>
      </c>
      <c r="D148" s="477" t="s">
        <v>158</v>
      </c>
      <c r="E148" s="478">
        <v>0</v>
      </c>
      <c r="F148" s="478">
        <v>0</v>
      </c>
      <c r="H148" s="477" t="s">
        <v>1966</v>
      </c>
      <c r="I148" s="355">
        <v>0</v>
      </c>
      <c r="J148" s="354" t="s">
        <v>158</v>
      </c>
      <c r="K148" s="355">
        <v>0</v>
      </c>
      <c r="L148" s="355">
        <v>0</v>
      </c>
      <c r="N148" s="354" t="s">
        <v>1724</v>
      </c>
      <c r="O148" s="355">
        <v>0</v>
      </c>
      <c r="P148" s="354" t="s">
        <v>158</v>
      </c>
      <c r="Q148" s="355">
        <v>0</v>
      </c>
      <c r="R148" s="355">
        <v>0</v>
      </c>
    </row>
    <row r="149" spans="2:18" x14ac:dyDescent="0.25">
      <c r="B149" s="477" t="s">
        <v>907</v>
      </c>
      <c r="C149" s="478">
        <v>0</v>
      </c>
      <c r="D149" s="477" t="s">
        <v>158</v>
      </c>
      <c r="E149" s="478">
        <v>0</v>
      </c>
      <c r="F149" s="478">
        <v>0</v>
      </c>
      <c r="H149" s="477" t="s">
        <v>1967</v>
      </c>
      <c r="I149" s="355">
        <v>0</v>
      </c>
      <c r="J149" s="354" t="s">
        <v>158</v>
      </c>
      <c r="K149" s="355">
        <v>0</v>
      </c>
      <c r="L149" s="355">
        <v>0</v>
      </c>
      <c r="N149" s="354" t="s">
        <v>1726</v>
      </c>
      <c r="O149" s="355">
        <v>0</v>
      </c>
      <c r="P149" s="354" t="s">
        <v>158</v>
      </c>
      <c r="Q149" s="355">
        <v>0</v>
      </c>
      <c r="R149" s="355">
        <v>0</v>
      </c>
    </row>
    <row r="150" spans="2:18" x14ac:dyDescent="0.25">
      <c r="B150" s="477" t="s">
        <v>908</v>
      </c>
      <c r="C150" s="478">
        <v>0</v>
      </c>
      <c r="D150" s="477" t="s">
        <v>158</v>
      </c>
      <c r="E150" s="478">
        <v>0</v>
      </c>
      <c r="F150" s="478">
        <v>0</v>
      </c>
      <c r="H150" s="477" t="s">
        <v>1969</v>
      </c>
      <c r="I150" s="355">
        <v>0</v>
      </c>
      <c r="J150" s="354" t="s">
        <v>158</v>
      </c>
      <c r="K150" s="355">
        <v>0</v>
      </c>
      <c r="L150" s="355">
        <v>0</v>
      </c>
      <c r="N150" s="354" t="s">
        <v>1727</v>
      </c>
      <c r="O150" s="355">
        <v>0</v>
      </c>
      <c r="P150" s="354" t="s">
        <v>158</v>
      </c>
      <c r="Q150" s="355">
        <v>0</v>
      </c>
      <c r="R150" s="355">
        <v>0</v>
      </c>
    </row>
    <row r="151" spans="2:18" x14ac:dyDescent="0.25">
      <c r="B151" s="477" t="s">
        <v>909</v>
      </c>
      <c r="C151" s="478">
        <v>0</v>
      </c>
      <c r="D151" s="477" t="s">
        <v>158</v>
      </c>
      <c r="E151" s="478">
        <v>0</v>
      </c>
      <c r="F151" s="478">
        <v>0</v>
      </c>
      <c r="H151" s="477" t="s">
        <v>1970</v>
      </c>
      <c r="I151" s="355">
        <v>0</v>
      </c>
      <c r="J151" s="354" t="s">
        <v>158</v>
      </c>
      <c r="K151" s="355">
        <v>0</v>
      </c>
      <c r="L151" s="355">
        <v>0</v>
      </c>
      <c r="N151" s="354" t="s">
        <v>1729</v>
      </c>
      <c r="O151" s="355">
        <v>0</v>
      </c>
      <c r="P151" s="354" t="s">
        <v>158</v>
      </c>
      <c r="Q151" s="355">
        <v>0</v>
      </c>
      <c r="R151" s="355">
        <v>0</v>
      </c>
    </row>
    <row r="152" spans="2:18" x14ac:dyDescent="0.25">
      <c r="B152" s="477" t="s">
        <v>910</v>
      </c>
      <c r="C152" s="478">
        <v>0</v>
      </c>
      <c r="D152" s="477" t="s">
        <v>158</v>
      </c>
      <c r="E152" s="478">
        <v>0</v>
      </c>
      <c r="F152" s="478">
        <v>0</v>
      </c>
      <c r="H152" s="477" t="s">
        <v>1971</v>
      </c>
      <c r="I152" s="355">
        <v>0</v>
      </c>
      <c r="J152" s="354" t="s">
        <v>158</v>
      </c>
      <c r="K152" s="355">
        <v>0</v>
      </c>
      <c r="L152" s="355">
        <v>0</v>
      </c>
      <c r="N152" s="354" t="s">
        <v>1730</v>
      </c>
      <c r="O152" s="355">
        <v>0</v>
      </c>
      <c r="P152" s="354" t="s">
        <v>158</v>
      </c>
      <c r="Q152" s="355">
        <v>0</v>
      </c>
      <c r="R152" s="355">
        <v>0</v>
      </c>
    </row>
    <row r="153" spans="2:18" x14ac:dyDescent="0.25">
      <c r="B153" s="477" t="s">
        <v>911</v>
      </c>
      <c r="C153" s="478">
        <v>0</v>
      </c>
      <c r="D153" s="477" t="s">
        <v>158</v>
      </c>
      <c r="E153" s="478">
        <v>0</v>
      </c>
      <c r="F153" s="478">
        <v>0</v>
      </c>
      <c r="H153" s="477" t="s">
        <v>1974</v>
      </c>
      <c r="I153" s="355">
        <v>0</v>
      </c>
      <c r="J153" s="354" t="s">
        <v>158</v>
      </c>
      <c r="K153" s="355">
        <v>0</v>
      </c>
      <c r="L153" s="355">
        <v>0</v>
      </c>
      <c r="N153" s="354" t="s">
        <v>1731</v>
      </c>
      <c r="O153" s="355">
        <v>0</v>
      </c>
      <c r="P153" s="354" t="s">
        <v>158</v>
      </c>
      <c r="Q153" s="355">
        <v>0</v>
      </c>
      <c r="R153" s="355">
        <v>0</v>
      </c>
    </row>
    <row r="154" spans="2:18" x14ac:dyDescent="0.25">
      <c r="B154" s="477" t="s">
        <v>912</v>
      </c>
      <c r="C154" s="478">
        <v>0</v>
      </c>
      <c r="D154" s="477" t="s">
        <v>158</v>
      </c>
      <c r="E154" s="478">
        <v>0</v>
      </c>
      <c r="F154" s="478">
        <v>0</v>
      </c>
      <c r="H154" s="477" t="s">
        <v>1975</v>
      </c>
      <c r="I154" s="355">
        <v>0</v>
      </c>
      <c r="J154" s="354" t="s">
        <v>158</v>
      </c>
      <c r="K154" s="355">
        <v>0</v>
      </c>
      <c r="L154" s="355">
        <v>0</v>
      </c>
      <c r="N154" s="354" t="s">
        <v>1732</v>
      </c>
      <c r="O154" s="355">
        <v>0</v>
      </c>
      <c r="P154" s="354" t="s">
        <v>158</v>
      </c>
      <c r="Q154" s="355">
        <v>0</v>
      </c>
      <c r="R154" s="355">
        <v>0</v>
      </c>
    </row>
    <row r="155" spans="2:18" x14ac:dyDescent="0.25">
      <c r="B155" s="477" t="s">
        <v>913</v>
      </c>
      <c r="C155" s="478">
        <v>0</v>
      </c>
      <c r="D155" s="477" t="s">
        <v>158</v>
      </c>
      <c r="E155" s="478">
        <v>0</v>
      </c>
      <c r="F155" s="478">
        <v>0</v>
      </c>
      <c r="H155" s="477" t="s">
        <v>1976</v>
      </c>
      <c r="I155" s="355">
        <v>0</v>
      </c>
      <c r="J155" s="354" t="s">
        <v>158</v>
      </c>
      <c r="K155" s="355">
        <v>0</v>
      </c>
      <c r="L155" s="355">
        <v>0</v>
      </c>
      <c r="N155" s="354" t="s">
        <v>1831</v>
      </c>
      <c r="O155" s="355">
        <v>0</v>
      </c>
      <c r="P155" s="354" t="s">
        <v>158</v>
      </c>
      <c r="Q155" s="355">
        <v>0</v>
      </c>
      <c r="R155" s="355">
        <v>0</v>
      </c>
    </row>
    <row r="156" spans="2:18" x14ac:dyDescent="0.25">
      <c r="B156" s="477" t="s">
        <v>914</v>
      </c>
      <c r="C156" s="478">
        <v>0</v>
      </c>
      <c r="D156" s="477" t="s">
        <v>158</v>
      </c>
      <c r="E156" s="478">
        <v>0</v>
      </c>
      <c r="F156" s="478">
        <v>0</v>
      </c>
      <c r="H156" s="477" t="s">
        <v>1977</v>
      </c>
      <c r="I156" s="355">
        <v>0</v>
      </c>
      <c r="J156" s="354" t="s">
        <v>158</v>
      </c>
      <c r="K156" s="355">
        <v>0</v>
      </c>
      <c r="L156" s="355">
        <v>0</v>
      </c>
      <c r="N156" s="354" t="s">
        <v>1833</v>
      </c>
      <c r="O156" s="355">
        <v>0</v>
      </c>
      <c r="P156" s="354" t="s">
        <v>158</v>
      </c>
      <c r="Q156" s="355">
        <v>0</v>
      </c>
      <c r="R156" s="355">
        <v>0</v>
      </c>
    </row>
    <row r="157" spans="2:18" x14ac:dyDescent="0.25">
      <c r="B157" s="477" t="s">
        <v>915</v>
      </c>
      <c r="C157" s="478">
        <v>0</v>
      </c>
      <c r="D157" s="477" t="s">
        <v>158</v>
      </c>
      <c r="E157" s="478">
        <v>0</v>
      </c>
      <c r="F157" s="478">
        <v>0</v>
      </c>
      <c r="H157" s="477" t="s">
        <v>1978</v>
      </c>
      <c r="I157" s="355">
        <v>0</v>
      </c>
      <c r="J157" s="354" t="s">
        <v>158</v>
      </c>
      <c r="K157" s="355">
        <v>0</v>
      </c>
      <c r="L157" s="355">
        <v>0</v>
      </c>
      <c r="N157" s="477" t="s">
        <v>1834</v>
      </c>
      <c r="O157" s="355">
        <v>0</v>
      </c>
      <c r="P157" s="354" t="s">
        <v>158</v>
      </c>
      <c r="Q157" s="355">
        <v>0</v>
      </c>
      <c r="R157" s="355">
        <v>0</v>
      </c>
    </row>
    <row r="158" spans="2:18" x14ac:dyDescent="0.25">
      <c r="B158" s="477" t="s">
        <v>916</v>
      </c>
      <c r="C158" s="478">
        <v>0</v>
      </c>
      <c r="D158" s="477" t="s">
        <v>158</v>
      </c>
      <c r="E158" s="478">
        <v>0</v>
      </c>
      <c r="F158" s="478">
        <v>0</v>
      </c>
      <c r="H158" s="477" t="s">
        <v>1979</v>
      </c>
      <c r="I158" s="355">
        <v>0</v>
      </c>
      <c r="J158" s="354" t="s">
        <v>158</v>
      </c>
      <c r="K158" s="355">
        <v>0</v>
      </c>
      <c r="L158" s="355">
        <v>0</v>
      </c>
      <c r="N158" s="477" t="s">
        <v>1835</v>
      </c>
      <c r="O158" s="355">
        <v>0</v>
      </c>
      <c r="P158" s="354" t="s">
        <v>158</v>
      </c>
      <c r="Q158" s="355">
        <v>0</v>
      </c>
      <c r="R158" s="355">
        <v>0</v>
      </c>
    </row>
    <row r="159" spans="2:18" x14ac:dyDescent="0.25">
      <c r="B159" s="477" t="s">
        <v>917</v>
      </c>
      <c r="C159" s="478">
        <v>0</v>
      </c>
      <c r="D159" s="477" t="s">
        <v>158</v>
      </c>
      <c r="E159" s="478">
        <v>0</v>
      </c>
      <c r="F159" s="478">
        <v>0</v>
      </c>
      <c r="H159" s="477" t="s">
        <v>1980</v>
      </c>
      <c r="I159" s="355">
        <v>0</v>
      </c>
      <c r="J159" s="354" t="s">
        <v>158</v>
      </c>
      <c r="K159" s="355">
        <v>0</v>
      </c>
      <c r="L159" s="355">
        <v>0</v>
      </c>
      <c r="N159" s="477" t="s">
        <v>1836</v>
      </c>
      <c r="O159" s="355">
        <v>0</v>
      </c>
      <c r="P159" s="354" t="s">
        <v>158</v>
      </c>
      <c r="Q159" s="355">
        <v>0</v>
      </c>
      <c r="R159" s="355">
        <v>0</v>
      </c>
    </row>
    <row r="160" spans="2:18" x14ac:dyDescent="0.25">
      <c r="B160" s="477" t="s">
        <v>918</v>
      </c>
      <c r="C160" s="478">
        <v>0</v>
      </c>
      <c r="D160" s="477" t="s">
        <v>158</v>
      </c>
      <c r="E160" s="478">
        <v>0</v>
      </c>
      <c r="F160" s="478">
        <v>0</v>
      </c>
      <c r="H160" s="477" t="s">
        <v>1981</v>
      </c>
      <c r="I160" s="355">
        <v>0</v>
      </c>
      <c r="J160" s="354" t="s">
        <v>158</v>
      </c>
      <c r="K160" s="355">
        <v>0</v>
      </c>
      <c r="L160" s="355">
        <v>0</v>
      </c>
      <c r="N160" s="354" t="s">
        <v>1837</v>
      </c>
      <c r="O160" s="355">
        <v>0</v>
      </c>
      <c r="P160" s="354" t="s">
        <v>158</v>
      </c>
      <c r="Q160" s="355">
        <v>0</v>
      </c>
      <c r="R160" s="355">
        <v>0</v>
      </c>
    </row>
    <row r="161" spans="2:18" x14ac:dyDescent="0.25">
      <c r="B161" s="477" t="s">
        <v>920</v>
      </c>
      <c r="C161" s="478">
        <v>0</v>
      </c>
      <c r="D161" s="477" t="s">
        <v>158</v>
      </c>
      <c r="E161" s="478">
        <v>0</v>
      </c>
      <c r="F161" s="478">
        <v>0</v>
      </c>
      <c r="H161" s="477" t="s">
        <v>1982</v>
      </c>
      <c r="I161" s="355">
        <v>0</v>
      </c>
      <c r="J161" s="354" t="s">
        <v>158</v>
      </c>
      <c r="K161" s="355">
        <v>0</v>
      </c>
      <c r="L161" s="355">
        <v>0</v>
      </c>
      <c r="N161" s="477" t="s">
        <v>1838</v>
      </c>
      <c r="O161" s="355">
        <v>0</v>
      </c>
      <c r="P161" s="354" t="s">
        <v>158</v>
      </c>
      <c r="Q161" s="355">
        <v>0</v>
      </c>
      <c r="R161" s="355">
        <v>0</v>
      </c>
    </row>
    <row r="162" spans="2:18" x14ac:dyDescent="0.25">
      <c r="B162" s="477" t="s">
        <v>921</v>
      </c>
      <c r="C162" s="478">
        <v>0</v>
      </c>
      <c r="D162" s="477" t="s">
        <v>158</v>
      </c>
      <c r="E162" s="478">
        <v>0</v>
      </c>
      <c r="F162" s="478">
        <v>0</v>
      </c>
      <c r="H162" s="477" t="s">
        <v>1983</v>
      </c>
      <c r="I162" s="355">
        <v>0</v>
      </c>
      <c r="J162" s="354" t="s">
        <v>158</v>
      </c>
      <c r="K162" s="355">
        <v>0</v>
      </c>
      <c r="L162" s="355">
        <v>0</v>
      </c>
      <c r="N162" s="589" t="s">
        <v>2151</v>
      </c>
      <c r="O162" s="355">
        <v>0</v>
      </c>
      <c r="P162" s="354" t="s">
        <v>158</v>
      </c>
      <c r="Q162" s="355">
        <v>0</v>
      </c>
      <c r="R162" s="355">
        <v>0</v>
      </c>
    </row>
    <row r="163" spans="2:18" x14ac:dyDescent="0.25">
      <c r="B163" s="477" t="s">
        <v>922</v>
      </c>
      <c r="C163" s="478">
        <v>0</v>
      </c>
      <c r="D163" s="477" t="s">
        <v>158</v>
      </c>
      <c r="E163" s="478">
        <v>0</v>
      </c>
      <c r="F163" s="478">
        <v>0</v>
      </c>
      <c r="H163" s="477" t="s">
        <v>1984</v>
      </c>
      <c r="I163" s="355">
        <v>0</v>
      </c>
      <c r="J163" s="354" t="s">
        <v>158</v>
      </c>
      <c r="K163" s="355">
        <v>0</v>
      </c>
      <c r="L163" s="355">
        <v>0</v>
      </c>
      <c r="N163" s="352" t="s">
        <v>25</v>
      </c>
      <c r="O163" s="356"/>
      <c r="P163" s="356">
        <v>73</v>
      </c>
      <c r="Q163" s="356">
        <v>73</v>
      </c>
      <c r="R163" s="356">
        <v>73</v>
      </c>
    </row>
    <row r="164" spans="2:18" x14ac:dyDescent="0.25">
      <c r="B164" s="477" t="s">
        <v>923</v>
      </c>
      <c r="C164" s="478">
        <v>0</v>
      </c>
      <c r="D164" s="477" t="s">
        <v>158</v>
      </c>
      <c r="E164" s="478">
        <v>0</v>
      </c>
      <c r="F164" s="478">
        <v>0</v>
      </c>
      <c r="H164" s="477" t="s">
        <v>1985</v>
      </c>
      <c r="I164" s="355">
        <v>0</v>
      </c>
      <c r="J164" s="354" t="s">
        <v>158</v>
      </c>
      <c r="K164" s="355">
        <v>0</v>
      </c>
      <c r="L164" s="355">
        <v>0</v>
      </c>
      <c r="N164" s="477"/>
      <c r="O164" s="478"/>
      <c r="P164" s="477"/>
      <c r="Q164" s="478"/>
      <c r="R164" s="478"/>
    </row>
    <row r="165" spans="2:18" x14ac:dyDescent="0.25">
      <c r="B165" s="477" t="s">
        <v>924</v>
      </c>
      <c r="C165" s="478">
        <v>0</v>
      </c>
      <c r="D165" s="477" t="s">
        <v>158</v>
      </c>
      <c r="E165" s="478">
        <v>0</v>
      </c>
      <c r="F165" s="478">
        <v>0</v>
      </c>
      <c r="H165" s="477" t="s">
        <v>1986</v>
      </c>
      <c r="I165" s="355">
        <v>0</v>
      </c>
      <c r="J165" s="354" t="s">
        <v>158</v>
      </c>
      <c r="K165" s="355">
        <v>0</v>
      </c>
      <c r="L165" s="355">
        <v>0</v>
      </c>
      <c r="N165" s="632" t="s">
        <v>1256</v>
      </c>
      <c r="O165" s="632"/>
      <c r="P165" s="632"/>
      <c r="Q165" s="632"/>
      <c r="R165" s="632"/>
    </row>
    <row r="166" spans="2:18" x14ac:dyDescent="0.25">
      <c r="B166" s="477" t="s">
        <v>925</v>
      </c>
      <c r="C166" s="478">
        <v>0</v>
      </c>
      <c r="D166" s="477" t="s">
        <v>158</v>
      </c>
      <c r="E166" s="478">
        <v>0</v>
      </c>
      <c r="F166" s="478">
        <v>0</v>
      </c>
      <c r="H166" s="477" t="s">
        <v>1987</v>
      </c>
      <c r="I166" s="355">
        <v>0</v>
      </c>
      <c r="J166" s="354" t="s">
        <v>158</v>
      </c>
      <c r="K166" s="355">
        <v>0</v>
      </c>
      <c r="L166" s="355">
        <v>0</v>
      </c>
      <c r="N166" s="352" t="s">
        <v>40</v>
      </c>
      <c r="O166" s="352" t="s">
        <v>41</v>
      </c>
      <c r="P166" s="352" t="s">
        <v>42</v>
      </c>
      <c r="Q166" s="352" t="s">
        <v>43</v>
      </c>
      <c r="R166" s="353" t="s">
        <v>173</v>
      </c>
    </row>
    <row r="167" spans="2:18" x14ac:dyDescent="0.25">
      <c r="B167" s="477" t="s">
        <v>926</v>
      </c>
      <c r="C167" s="478">
        <v>0</v>
      </c>
      <c r="D167" s="477" t="s">
        <v>158</v>
      </c>
      <c r="E167" s="478">
        <v>0</v>
      </c>
      <c r="F167" s="478">
        <v>0</v>
      </c>
      <c r="H167" s="477" t="s">
        <v>1989</v>
      </c>
      <c r="I167" s="355">
        <v>0</v>
      </c>
      <c r="J167" s="354" t="s">
        <v>158</v>
      </c>
      <c r="K167" s="355">
        <v>0</v>
      </c>
      <c r="L167" s="355">
        <v>0</v>
      </c>
      <c r="N167" s="354" t="s">
        <v>1786</v>
      </c>
      <c r="O167" s="355">
        <v>0</v>
      </c>
      <c r="P167" s="354" t="s">
        <v>157</v>
      </c>
      <c r="Q167" s="355">
        <v>0</v>
      </c>
      <c r="R167" s="355">
        <v>0</v>
      </c>
    </row>
    <row r="168" spans="2:18" x14ac:dyDescent="0.25">
      <c r="B168" s="477" t="s">
        <v>927</v>
      </c>
      <c r="C168" s="478">
        <v>0</v>
      </c>
      <c r="D168" s="477" t="s">
        <v>158</v>
      </c>
      <c r="E168" s="478">
        <v>0</v>
      </c>
      <c r="F168" s="478">
        <v>0</v>
      </c>
      <c r="H168" s="477" t="s">
        <v>1990</v>
      </c>
      <c r="I168" s="355">
        <v>0</v>
      </c>
      <c r="J168" s="354" t="s">
        <v>158</v>
      </c>
      <c r="K168" s="355">
        <v>0</v>
      </c>
      <c r="L168" s="355">
        <v>0</v>
      </c>
      <c r="N168" s="354" t="s">
        <v>1698</v>
      </c>
      <c r="O168" s="355">
        <v>0</v>
      </c>
      <c r="P168" s="354" t="s">
        <v>157</v>
      </c>
      <c r="Q168" s="355">
        <v>0</v>
      </c>
      <c r="R168" s="355">
        <v>0</v>
      </c>
    </row>
    <row r="169" spans="2:18" x14ac:dyDescent="0.25">
      <c r="B169" s="477" t="s">
        <v>928</v>
      </c>
      <c r="C169" s="478">
        <v>0</v>
      </c>
      <c r="D169" s="477" t="s">
        <v>158</v>
      </c>
      <c r="E169" s="478">
        <v>0</v>
      </c>
      <c r="F169" s="478">
        <v>0</v>
      </c>
      <c r="H169" s="477" t="s">
        <v>1991</v>
      </c>
      <c r="I169" s="355">
        <v>0</v>
      </c>
      <c r="J169" s="354" t="s">
        <v>158</v>
      </c>
      <c r="K169" s="355">
        <v>0</v>
      </c>
      <c r="L169" s="355">
        <v>0</v>
      </c>
      <c r="N169" s="354" t="s">
        <v>1768</v>
      </c>
      <c r="O169" s="355">
        <v>0</v>
      </c>
      <c r="P169" s="354" t="s">
        <v>158</v>
      </c>
      <c r="Q169" s="355">
        <v>0</v>
      </c>
      <c r="R169" s="355">
        <v>0</v>
      </c>
    </row>
    <row r="170" spans="2:18" x14ac:dyDescent="0.25">
      <c r="B170" s="477" t="s">
        <v>929</v>
      </c>
      <c r="C170" s="478">
        <v>0</v>
      </c>
      <c r="D170" s="477" t="s">
        <v>158</v>
      </c>
      <c r="E170" s="478">
        <v>0</v>
      </c>
      <c r="F170" s="478">
        <v>0</v>
      </c>
      <c r="H170" s="477" t="s">
        <v>1992</v>
      </c>
      <c r="I170" s="355">
        <v>0</v>
      </c>
      <c r="J170" s="354" t="s">
        <v>158</v>
      </c>
      <c r="K170" s="355">
        <v>0</v>
      </c>
      <c r="L170" s="355">
        <v>0</v>
      </c>
      <c r="N170" s="354" t="s">
        <v>1769</v>
      </c>
      <c r="O170" s="355">
        <v>0</v>
      </c>
      <c r="P170" s="354" t="s">
        <v>158</v>
      </c>
      <c r="Q170" s="355">
        <v>0</v>
      </c>
      <c r="R170" s="355">
        <v>0</v>
      </c>
    </row>
    <row r="171" spans="2:18" x14ac:dyDescent="0.25">
      <c r="B171" s="477" t="s">
        <v>930</v>
      </c>
      <c r="C171" s="478">
        <v>0</v>
      </c>
      <c r="D171" s="477" t="s">
        <v>158</v>
      </c>
      <c r="E171" s="478">
        <v>0</v>
      </c>
      <c r="F171" s="478">
        <v>0</v>
      </c>
      <c r="H171" s="477" t="s">
        <v>1993</v>
      </c>
      <c r="I171" s="355">
        <v>0</v>
      </c>
      <c r="J171" s="354" t="s">
        <v>158</v>
      </c>
      <c r="K171" s="355">
        <v>0</v>
      </c>
      <c r="L171" s="355">
        <v>0</v>
      </c>
      <c r="N171" s="354" t="s">
        <v>1770</v>
      </c>
      <c r="O171" s="355">
        <v>0</v>
      </c>
      <c r="P171" s="354" t="s">
        <v>158</v>
      </c>
      <c r="Q171" s="355">
        <v>0</v>
      </c>
      <c r="R171" s="355">
        <v>0</v>
      </c>
    </row>
    <row r="172" spans="2:18" x14ac:dyDescent="0.25">
      <c r="B172" s="477" t="s">
        <v>931</v>
      </c>
      <c r="C172" s="478">
        <v>0</v>
      </c>
      <c r="D172" s="477" t="s">
        <v>158</v>
      </c>
      <c r="E172" s="478">
        <v>0</v>
      </c>
      <c r="F172" s="478">
        <v>0</v>
      </c>
      <c r="H172" s="477" t="s">
        <v>1994</v>
      </c>
      <c r="I172" s="355">
        <v>0</v>
      </c>
      <c r="J172" s="354" t="s">
        <v>158</v>
      </c>
      <c r="K172" s="355">
        <v>0</v>
      </c>
      <c r="L172" s="355">
        <v>0</v>
      </c>
      <c r="N172" s="354" t="s">
        <v>1771</v>
      </c>
      <c r="O172" s="355">
        <v>0</v>
      </c>
      <c r="P172" s="354" t="s">
        <v>158</v>
      </c>
      <c r="Q172" s="355">
        <v>0</v>
      </c>
      <c r="R172" s="355">
        <v>0</v>
      </c>
    </row>
    <row r="173" spans="2:18" x14ac:dyDescent="0.25">
      <c r="B173" s="477" t="s">
        <v>932</v>
      </c>
      <c r="C173" s="478">
        <v>0</v>
      </c>
      <c r="D173" s="477" t="s">
        <v>158</v>
      </c>
      <c r="E173" s="478">
        <v>0</v>
      </c>
      <c r="F173" s="478">
        <v>0</v>
      </c>
      <c r="H173" s="477" t="s">
        <v>1995</v>
      </c>
      <c r="I173" s="355">
        <v>0</v>
      </c>
      <c r="J173" s="354" t="s">
        <v>158</v>
      </c>
      <c r="K173" s="355">
        <v>0</v>
      </c>
      <c r="L173" s="355">
        <v>0</v>
      </c>
      <c r="N173" s="354" t="s">
        <v>1689</v>
      </c>
      <c r="O173" s="355">
        <v>0</v>
      </c>
      <c r="P173" s="354" t="s">
        <v>158</v>
      </c>
      <c r="Q173" s="355">
        <v>0</v>
      </c>
      <c r="R173" s="355">
        <v>0</v>
      </c>
    </row>
    <row r="174" spans="2:18" x14ac:dyDescent="0.25">
      <c r="B174" s="477" t="s">
        <v>933</v>
      </c>
      <c r="C174" s="478">
        <v>0</v>
      </c>
      <c r="D174" s="477" t="s">
        <v>158</v>
      </c>
      <c r="E174" s="478">
        <v>0</v>
      </c>
      <c r="F174" s="478">
        <v>0</v>
      </c>
      <c r="H174" s="477" t="s">
        <v>1996</v>
      </c>
      <c r="I174" s="355">
        <v>0</v>
      </c>
      <c r="J174" s="354" t="s">
        <v>158</v>
      </c>
      <c r="K174" s="355">
        <v>0</v>
      </c>
      <c r="L174" s="355">
        <v>0</v>
      </c>
      <c r="N174" s="354" t="s">
        <v>1772</v>
      </c>
      <c r="O174" s="355">
        <v>0</v>
      </c>
      <c r="P174" s="354" t="s">
        <v>158</v>
      </c>
      <c r="Q174" s="355">
        <v>0</v>
      </c>
      <c r="R174" s="355">
        <v>0</v>
      </c>
    </row>
    <row r="175" spans="2:18" x14ac:dyDescent="0.25">
      <c r="B175" s="477" t="s">
        <v>934</v>
      </c>
      <c r="C175" s="478">
        <v>0</v>
      </c>
      <c r="D175" s="477" t="s">
        <v>158</v>
      </c>
      <c r="E175" s="478">
        <v>0</v>
      </c>
      <c r="F175" s="478">
        <v>0</v>
      </c>
      <c r="H175" s="477" t="s">
        <v>2000</v>
      </c>
      <c r="I175" s="355">
        <v>0</v>
      </c>
      <c r="J175" s="354" t="s">
        <v>158</v>
      </c>
      <c r="K175" s="355">
        <v>0</v>
      </c>
      <c r="L175" s="355">
        <v>0</v>
      </c>
      <c r="N175" s="354" t="s">
        <v>1773</v>
      </c>
      <c r="O175" s="355">
        <v>0</v>
      </c>
      <c r="P175" s="354" t="s">
        <v>158</v>
      </c>
      <c r="Q175" s="355">
        <v>0</v>
      </c>
      <c r="R175" s="355">
        <v>0</v>
      </c>
    </row>
    <row r="176" spans="2:18" x14ac:dyDescent="0.25">
      <c r="B176" s="477" t="s">
        <v>938</v>
      </c>
      <c r="C176" s="478">
        <v>0</v>
      </c>
      <c r="D176" s="477" t="s">
        <v>158</v>
      </c>
      <c r="E176" s="478">
        <v>0</v>
      </c>
      <c r="F176" s="478">
        <v>0</v>
      </c>
      <c r="H176" s="477" t="s">
        <v>2001</v>
      </c>
      <c r="I176" s="355">
        <v>0</v>
      </c>
      <c r="J176" s="354" t="s">
        <v>158</v>
      </c>
      <c r="K176" s="355">
        <v>0</v>
      </c>
      <c r="L176" s="355">
        <v>0</v>
      </c>
      <c r="N176" s="354" t="s">
        <v>1774</v>
      </c>
      <c r="O176" s="355">
        <v>0</v>
      </c>
      <c r="P176" s="354" t="s">
        <v>158</v>
      </c>
      <c r="Q176" s="355">
        <v>0</v>
      </c>
      <c r="R176" s="355">
        <v>0</v>
      </c>
    </row>
    <row r="177" spans="2:18" x14ac:dyDescent="0.25">
      <c r="B177" s="477" t="s">
        <v>939</v>
      </c>
      <c r="C177" s="478">
        <v>0</v>
      </c>
      <c r="D177" s="477" t="s">
        <v>158</v>
      </c>
      <c r="E177" s="478">
        <v>0</v>
      </c>
      <c r="F177" s="478">
        <v>0</v>
      </c>
      <c r="H177" s="477" t="s">
        <v>2002</v>
      </c>
      <c r="I177" s="355">
        <v>0</v>
      </c>
      <c r="J177" s="354" t="s">
        <v>158</v>
      </c>
      <c r="K177" s="355">
        <v>0</v>
      </c>
      <c r="L177" s="355">
        <v>0</v>
      </c>
      <c r="N177" s="354" t="s">
        <v>1775</v>
      </c>
      <c r="O177" s="355">
        <v>0</v>
      </c>
      <c r="P177" s="354" t="s">
        <v>158</v>
      </c>
      <c r="Q177" s="355">
        <v>0</v>
      </c>
      <c r="R177" s="355">
        <v>0</v>
      </c>
    </row>
    <row r="178" spans="2:18" x14ac:dyDescent="0.25">
      <c r="B178" s="477" t="s">
        <v>940</v>
      </c>
      <c r="C178" s="478">
        <v>0</v>
      </c>
      <c r="D178" s="477" t="s">
        <v>158</v>
      </c>
      <c r="E178" s="478">
        <v>0</v>
      </c>
      <c r="F178" s="478">
        <v>0</v>
      </c>
      <c r="H178" s="477" t="s">
        <v>2003</v>
      </c>
      <c r="I178" s="355">
        <v>0</v>
      </c>
      <c r="J178" s="354" t="s">
        <v>158</v>
      </c>
      <c r="K178" s="355">
        <v>0</v>
      </c>
      <c r="L178" s="355">
        <v>0</v>
      </c>
      <c r="N178" s="354" t="s">
        <v>1690</v>
      </c>
      <c r="O178" s="355">
        <v>0</v>
      </c>
      <c r="P178" s="354" t="s">
        <v>158</v>
      </c>
      <c r="Q178" s="355">
        <v>0</v>
      </c>
      <c r="R178" s="355">
        <v>0</v>
      </c>
    </row>
    <row r="179" spans="2:18" x14ac:dyDescent="0.25">
      <c r="B179" s="477" t="s">
        <v>941</v>
      </c>
      <c r="C179" s="478">
        <v>0</v>
      </c>
      <c r="D179" s="477" t="s">
        <v>158</v>
      </c>
      <c r="E179" s="478">
        <v>0</v>
      </c>
      <c r="F179" s="478">
        <v>0</v>
      </c>
      <c r="H179" s="477" t="s">
        <v>2004</v>
      </c>
      <c r="I179" s="355">
        <v>0</v>
      </c>
      <c r="J179" s="354" t="s">
        <v>158</v>
      </c>
      <c r="K179" s="355">
        <v>0</v>
      </c>
      <c r="L179" s="355">
        <v>0</v>
      </c>
      <c r="N179" s="354" t="s">
        <v>1776</v>
      </c>
      <c r="O179" s="355">
        <v>0</v>
      </c>
      <c r="P179" s="354" t="s">
        <v>158</v>
      </c>
      <c r="Q179" s="355">
        <v>0</v>
      </c>
      <c r="R179" s="355">
        <v>0</v>
      </c>
    </row>
    <row r="180" spans="2:18" x14ac:dyDescent="0.25">
      <c r="B180" s="477" t="s">
        <v>942</v>
      </c>
      <c r="C180" s="478">
        <v>0</v>
      </c>
      <c r="D180" s="477" t="s">
        <v>158</v>
      </c>
      <c r="E180" s="478">
        <v>0</v>
      </c>
      <c r="F180" s="478">
        <v>0</v>
      </c>
      <c r="H180" s="477" t="s">
        <v>2005</v>
      </c>
      <c r="I180" s="355">
        <v>0</v>
      </c>
      <c r="J180" s="354" t="s">
        <v>158</v>
      </c>
      <c r="K180" s="355">
        <v>0</v>
      </c>
      <c r="L180" s="355">
        <v>0</v>
      </c>
      <c r="N180" s="354" t="s">
        <v>1777</v>
      </c>
      <c r="O180" s="355">
        <v>0</v>
      </c>
      <c r="P180" s="354" t="s">
        <v>158</v>
      </c>
      <c r="Q180" s="355">
        <v>0</v>
      </c>
      <c r="R180" s="355">
        <v>0</v>
      </c>
    </row>
    <row r="181" spans="2:18" x14ac:dyDescent="0.25">
      <c r="B181" s="477" t="s">
        <v>943</v>
      </c>
      <c r="C181" s="478">
        <v>0</v>
      </c>
      <c r="D181" s="477" t="s">
        <v>158</v>
      </c>
      <c r="E181" s="478">
        <v>0</v>
      </c>
      <c r="F181" s="478">
        <v>0</v>
      </c>
      <c r="H181" s="477" t="s">
        <v>2006</v>
      </c>
      <c r="I181" s="355">
        <v>0</v>
      </c>
      <c r="J181" s="354" t="s">
        <v>158</v>
      </c>
      <c r="K181" s="355">
        <v>0</v>
      </c>
      <c r="L181" s="355">
        <v>0</v>
      </c>
      <c r="N181" s="354" t="s">
        <v>1778</v>
      </c>
      <c r="O181" s="355">
        <v>0</v>
      </c>
      <c r="P181" s="354" t="s">
        <v>158</v>
      </c>
      <c r="Q181" s="355">
        <v>0</v>
      </c>
      <c r="R181" s="355">
        <v>0</v>
      </c>
    </row>
    <row r="182" spans="2:18" x14ac:dyDescent="0.25">
      <c r="B182" s="477" t="s">
        <v>944</v>
      </c>
      <c r="C182" s="478">
        <v>0</v>
      </c>
      <c r="D182" s="477" t="s">
        <v>158</v>
      </c>
      <c r="E182" s="478">
        <v>0</v>
      </c>
      <c r="F182" s="478">
        <v>0</v>
      </c>
      <c r="H182" s="477" t="s">
        <v>2012</v>
      </c>
      <c r="I182" s="355">
        <v>0</v>
      </c>
      <c r="J182" s="354" t="s">
        <v>158</v>
      </c>
      <c r="K182" s="355">
        <v>0</v>
      </c>
      <c r="L182" s="355">
        <v>0</v>
      </c>
      <c r="N182" s="354" t="s">
        <v>1779</v>
      </c>
      <c r="O182" s="355">
        <v>0</v>
      </c>
      <c r="P182" s="354" t="s">
        <v>158</v>
      </c>
      <c r="Q182" s="355">
        <v>0</v>
      </c>
      <c r="R182" s="355">
        <v>0</v>
      </c>
    </row>
    <row r="183" spans="2:18" x14ac:dyDescent="0.25">
      <c r="B183" s="477" t="s">
        <v>945</v>
      </c>
      <c r="C183" s="478">
        <v>0</v>
      </c>
      <c r="D183" s="477" t="s">
        <v>158</v>
      </c>
      <c r="E183" s="478">
        <v>0</v>
      </c>
      <c r="F183" s="478">
        <v>0</v>
      </c>
      <c r="H183" s="477" t="s">
        <v>2013</v>
      </c>
      <c r="I183" s="355">
        <v>0</v>
      </c>
      <c r="J183" s="354" t="s">
        <v>158</v>
      </c>
      <c r="K183" s="355">
        <v>0</v>
      </c>
      <c r="L183" s="355">
        <v>0</v>
      </c>
      <c r="N183" s="354" t="s">
        <v>1780</v>
      </c>
      <c r="O183" s="355">
        <v>0</v>
      </c>
      <c r="P183" s="354" t="s">
        <v>158</v>
      </c>
      <c r="Q183" s="355">
        <v>0</v>
      </c>
      <c r="R183" s="355">
        <v>0</v>
      </c>
    </row>
    <row r="184" spans="2:18" x14ac:dyDescent="0.25">
      <c r="B184" s="477" t="s">
        <v>946</v>
      </c>
      <c r="C184" s="478">
        <v>0</v>
      </c>
      <c r="D184" s="477" t="s">
        <v>158</v>
      </c>
      <c r="E184" s="478">
        <v>0</v>
      </c>
      <c r="F184" s="478">
        <v>0</v>
      </c>
      <c r="H184" s="477" t="s">
        <v>2014</v>
      </c>
      <c r="I184" s="355">
        <v>0</v>
      </c>
      <c r="J184" s="354" t="s">
        <v>158</v>
      </c>
      <c r="K184" s="355">
        <v>0</v>
      </c>
      <c r="L184" s="355">
        <v>0</v>
      </c>
      <c r="N184" s="354" t="s">
        <v>1781</v>
      </c>
      <c r="O184" s="355">
        <v>0</v>
      </c>
      <c r="P184" s="354" t="s">
        <v>158</v>
      </c>
      <c r="Q184" s="355">
        <v>0</v>
      </c>
      <c r="R184" s="355">
        <v>0</v>
      </c>
    </row>
    <row r="185" spans="2:18" x14ac:dyDescent="0.25">
      <c r="B185" s="477" t="s">
        <v>947</v>
      </c>
      <c r="C185" s="478">
        <v>0</v>
      </c>
      <c r="D185" s="477" t="s">
        <v>158</v>
      </c>
      <c r="E185" s="478">
        <v>0</v>
      </c>
      <c r="F185" s="478">
        <v>0</v>
      </c>
      <c r="H185" s="477" t="s">
        <v>2015</v>
      </c>
      <c r="I185" s="355">
        <v>0</v>
      </c>
      <c r="J185" s="354" t="s">
        <v>158</v>
      </c>
      <c r="K185" s="355">
        <v>0</v>
      </c>
      <c r="L185" s="355">
        <v>0</v>
      </c>
      <c r="N185" s="354" t="s">
        <v>1782</v>
      </c>
      <c r="O185" s="355">
        <v>0</v>
      </c>
      <c r="P185" s="354" t="s">
        <v>158</v>
      </c>
      <c r="Q185" s="355">
        <v>0</v>
      </c>
      <c r="R185" s="355">
        <v>0</v>
      </c>
    </row>
    <row r="186" spans="2:18" x14ac:dyDescent="0.25">
      <c r="B186" s="477" t="s">
        <v>948</v>
      </c>
      <c r="C186" s="478">
        <v>0</v>
      </c>
      <c r="D186" s="477" t="s">
        <v>158</v>
      </c>
      <c r="E186" s="478">
        <v>0</v>
      </c>
      <c r="F186" s="478">
        <v>0</v>
      </c>
      <c r="H186" s="477" t="s">
        <v>2016</v>
      </c>
      <c r="I186" s="355">
        <v>0</v>
      </c>
      <c r="J186" s="354" t="s">
        <v>158</v>
      </c>
      <c r="K186" s="355">
        <v>0</v>
      </c>
      <c r="L186" s="355">
        <v>0</v>
      </c>
      <c r="N186" s="354" t="s">
        <v>2095</v>
      </c>
      <c r="O186" s="355">
        <v>2.97</v>
      </c>
      <c r="P186" s="354" t="s">
        <v>158</v>
      </c>
      <c r="Q186" s="355">
        <v>0</v>
      </c>
      <c r="R186" s="355">
        <v>0</v>
      </c>
    </row>
    <row r="187" spans="2:18" x14ac:dyDescent="0.25">
      <c r="B187" s="477" t="s">
        <v>949</v>
      </c>
      <c r="C187" s="478">
        <v>0</v>
      </c>
      <c r="D187" s="477" t="s">
        <v>158</v>
      </c>
      <c r="E187" s="478">
        <v>0</v>
      </c>
      <c r="F187" s="478">
        <v>0</v>
      </c>
      <c r="H187" s="477" t="s">
        <v>2018</v>
      </c>
      <c r="I187" s="355">
        <v>0</v>
      </c>
      <c r="J187" s="354" t="s">
        <v>158</v>
      </c>
      <c r="K187" s="355">
        <v>0</v>
      </c>
      <c r="L187" s="355">
        <v>0</v>
      </c>
      <c r="N187" s="354" t="s">
        <v>2086</v>
      </c>
      <c r="O187" s="355">
        <v>3.04</v>
      </c>
      <c r="P187" s="354" t="s">
        <v>158</v>
      </c>
      <c r="Q187" s="355">
        <v>0</v>
      </c>
      <c r="R187" s="355">
        <v>0</v>
      </c>
    </row>
    <row r="188" spans="2:18" x14ac:dyDescent="0.25">
      <c r="B188" s="477" t="s">
        <v>950</v>
      </c>
      <c r="C188" s="478">
        <v>0</v>
      </c>
      <c r="D188" s="477" t="s">
        <v>158</v>
      </c>
      <c r="E188" s="478">
        <v>0</v>
      </c>
      <c r="F188" s="478">
        <v>0</v>
      </c>
      <c r="H188" s="477" t="s">
        <v>2019</v>
      </c>
      <c r="I188" s="355">
        <v>0</v>
      </c>
      <c r="J188" s="354" t="s">
        <v>158</v>
      </c>
      <c r="K188" s="355">
        <v>0</v>
      </c>
      <c r="L188" s="355">
        <v>0</v>
      </c>
      <c r="N188" s="354" t="s">
        <v>2152</v>
      </c>
      <c r="O188" s="355">
        <v>2.97</v>
      </c>
      <c r="P188" s="354" t="s">
        <v>158</v>
      </c>
      <c r="Q188" s="355">
        <v>0</v>
      </c>
      <c r="R188" s="355">
        <v>0</v>
      </c>
    </row>
    <row r="189" spans="2:18" x14ac:dyDescent="0.25">
      <c r="B189" s="477" t="s">
        <v>951</v>
      </c>
      <c r="C189" s="478">
        <v>0</v>
      </c>
      <c r="D189" s="477" t="s">
        <v>158</v>
      </c>
      <c r="E189" s="478">
        <v>0</v>
      </c>
      <c r="F189" s="478">
        <v>0</v>
      </c>
      <c r="H189" s="477" t="s">
        <v>2020</v>
      </c>
      <c r="I189" s="355">
        <v>0</v>
      </c>
      <c r="J189" s="354" t="s">
        <v>158</v>
      </c>
      <c r="K189" s="355">
        <v>0</v>
      </c>
      <c r="L189" s="355">
        <v>0</v>
      </c>
      <c r="N189" s="354" t="s">
        <v>2081</v>
      </c>
      <c r="O189" s="355">
        <v>4.08</v>
      </c>
      <c r="P189" s="354" t="s">
        <v>158</v>
      </c>
      <c r="Q189" s="355">
        <v>0</v>
      </c>
      <c r="R189" s="355">
        <v>0</v>
      </c>
    </row>
    <row r="190" spans="2:18" x14ac:dyDescent="0.25">
      <c r="B190" s="477" t="s">
        <v>952</v>
      </c>
      <c r="C190" s="478">
        <v>0</v>
      </c>
      <c r="D190" s="477" t="s">
        <v>158</v>
      </c>
      <c r="E190" s="478">
        <v>0</v>
      </c>
      <c r="F190" s="478">
        <v>0</v>
      </c>
      <c r="H190" s="477" t="s">
        <v>2021</v>
      </c>
      <c r="I190" s="355">
        <v>0</v>
      </c>
      <c r="J190" s="354" t="s">
        <v>158</v>
      </c>
      <c r="K190" s="355">
        <v>0</v>
      </c>
      <c r="L190" s="355">
        <v>0</v>
      </c>
      <c r="N190" s="354" t="s">
        <v>1783</v>
      </c>
      <c r="O190" s="355">
        <v>0</v>
      </c>
      <c r="P190" s="354" t="s">
        <v>158</v>
      </c>
      <c r="Q190" s="355">
        <v>0</v>
      </c>
      <c r="R190" s="355">
        <v>0</v>
      </c>
    </row>
    <row r="191" spans="2:18" x14ac:dyDescent="0.25">
      <c r="B191" s="477" t="s">
        <v>953</v>
      </c>
      <c r="C191" s="478">
        <v>0</v>
      </c>
      <c r="D191" s="477" t="s">
        <v>158</v>
      </c>
      <c r="E191" s="478">
        <v>0</v>
      </c>
      <c r="F191" s="478">
        <v>0</v>
      </c>
      <c r="H191" s="477" t="s">
        <v>2022</v>
      </c>
      <c r="I191" s="355">
        <v>0</v>
      </c>
      <c r="J191" s="354" t="s">
        <v>158</v>
      </c>
      <c r="K191" s="355">
        <v>0</v>
      </c>
      <c r="L191" s="355">
        <v>0</v>
      </c>
      <c r="N191" s="354" t="s">
        <v>1691</v>
      </c>
      <c r="O191" s="355">
        <v>0</v>
      </c>
      <c r="P191" s="354" t="s">
        <v>158</v>
      </c>
      <c r="Q191" s="355">
        <v>0</v>
      </c>
      <c r="R191" s="355">
        <v>0</v>
      </c>
    </row>
    <row r="192" spans="2:18" x14ac:dyDescent="0.25">
      <c r="B192" s="477" t="s">
        <v>954</v>
      </c>
      <c r="C192" s="478">
        <v>0</v>
      </c>
      <c r="D192" s="477" t="s">
        <v>158</v>
      </c>
      <c r="E192" s="478">
        <v>0</v>
      </c>
      <c r="F192" s="478">
        <v>0</v>
      </c>
      <c r="H192" s="477" t="s">
        <v>2023</v>
      </c>
      <c r="I192" s="355">
        <v>0</v>
      </c>
      <c r="J192" s="354" t="s">
        <v>158</v>
      </c>
      <c r="K192" s="355">
        <v>0</v>
      </c>
      <c r="L192" s="355">
        <v>0</v>
      </c>
      <c r="N192" s="354" t="s">
        <v>1784</v>
      </c>
      <c r="O192" s="355">
        <v>0</v>
      </c>
      <c r="P192" s="354" t="s">
        <v>158</v>
      </c>
      <c r="Q192" s="355">
        <v>0</v>
      </c>
      <c r="R192" s="355">
        <v>0</v>
      </c>
    </row>
    <row r="193" spans="2:18" x14ac:dyDescent="0.25">
      <c r="B193" s="477" t="s">
        <v>955</v>
      </c>
      <c r="C193" s="478">
        <v>0</v>
      </c>
      <c r="D193" s="477" t="s">
        <v>158</v>
      </c>
      <c r="E193" s="478">
        <v>0</v>
      </c>
      <c r="F193" s="478">
        <v>0</v>
      </c>
      <c r="H193" s="477" t="s">
        <v>2024</v>
      </c>
      <c r="I193" s="355">
        <v>0</v>
      </c>
      <c r="J193" s="354" t="s">
        <v>158</v>
      </c>
      <c r="K193" s="355">
        <v>0</v>
      </c>
      <c r="L193" s="355">
        <v>0</v>
      </c>
      <c r="N193" s="354" t="s">
        <v>1692</v>
      </c>
      <c r="O193" s="355">
        <v>0</v>
      </c>
      <c r="P193" s="354" t="s">
        <v>158</v>
      </c>
      <c r="Q193" s="355">
        <v>0</v>
      </c>
      <c r="R193" s="355">
        <v>0</v>
      </c>
    </row>
    <row r="194" spans="2:18" x14ac:dyDescent="0.25">
      <c r="B194" s="352" t="s">
        <v>25</v>
      </c>
      <c r="C194" s="356"/>
      <c r="D194" s="356">
        <v>104</v>
      </c>
      <c r="E194" s="356">
        <v>0</v>
      </c>
      <c r="F194" s="356">
        <v>14000000</v>
      </c>
      <c r="H194" s="352" t="s">
        <v>25</v>
      </c>
      <c r="I194" s="356"/>
      <c r="J194" s="356">
        <v>104</v>
      </c>
      <c r="K194" s="356">
        <v>0</v>
      </c>
      <c r="L194" s="356">
        <v>0</v>
      </c>
      <c r="N194" s="354" t="s">
        <v>1693</v>
      </c>
      <c r="O194" s="355">
        <v>0</v>
      </c>
      <c r="P194" s="354" t="s">
        <v>158</v>
      </c>
      <c r="Q194" s="355">
        <v>0</v>
      </c>
      <c r="R194" s="355">
        <v>0</v>
      </c>
    </row>
    <row r="195" spans="2:18" x14ac:dyDescent="0.25">
      <c r="B195" s="477"/>
      <c r="C195" s="478"/>
      <c r="D195" s="477"/>
      <c r="E195" s="478"/>
      <c r="F195" s="478"/>
      <c r="H195" s="477"/>
      <c r="I195" s="478"/>
      <c r="J195" s="477"/>
      <c r="K195" s="478"/>
      <c r="L195" s="478"/>
      <c r="N195" s="354" t="s">
        <v>1694</v>
      </c>
      <c r="O195" s="355">
        <v>0</v>
      </c>
      <c r="P195" s="354" t="s">
        <v>158</v>
      </c>
      <c r="Q195" s="355">
        <v>0</v>
      </c>
      <c r="R195" s="355">
        <v>0</v>
      </c>
    </row>
    <row r="196" spans="2:18" x14ac:dyDescent="0.25">
      <c r="B196" s="632" t="s">
        <v>1255</v>
      </c>
      <c r="C196" s="632"/>
      <c r="D196" s="632"/>
      <c r="E196" s="632"/>
      <c r="F196" s="632"/>
      <c r="H196" s="632" t="s">
        <v>1254</v>
      </c>
      <c r="I196" s="632"/>
      <c r="J196" s="632"/>
      <c r="K196" s="632"/>
      <c r="L196" s="632"/>
      <c r="N196" s="354" t="s">
        <v>1785</v>
      </c>
      <c r="O196" s="355">
        <v>0</v>
      </c>
      <c r="P196" s="354" t="s">
        <v>158</v>
      </c>
      <c r="Q196" s="355">
        <v>0</v>
      </c>
      <c r="R196" s="355">
        <v>0</v>
      </c>
    </row>
    <row r="197" spans="2:18" x14ac:dyDescent="0.25">
      <c r="B197" s="352" t="s">
        <v>40</v>
      </c>
      <c r="C197" s="352" t="s">
        <v>41</v>
      </c>
      <c r="D197" s="352" t="s">
        <v>42</v>
      </c>
      <c r="E197" s="352" t="s">
        <v>43</v>
      </c>
      <c r="F197" s="353" t="s">
        <v>173</v>
      </c>
      <c r="H197" s="352" t="s">
        <v>40</v>
      </c>
      <c r="I197" s="352" t="s">
        <v>41</v>
      </c>
      <c r="J197" s="352" t="s">
        <v>42</v>
      </c>
      <c r="K197" s="352" t="s">
        <v>43</v>
      </c>
      <c r="L197" s="353" t="s">
        <v>173</v>
      </c>
      <c r="N197" s="354" t="s">
        <v>2089</v>
      </c>
      <c r="O197" s="355">
        <v>3.56</v>
      </c>
      <c r="P197" s="354" t="s">
        <v>158</v>
      </c>
      <c r="Q197" s="355">
        <v>0</v>
      </c>
      <c r="R197" s="355">
        <v>0</v>
      </c>
    </row>
    <row r="198" spans="2:18" x14ac:dyDescent="0.25">
      <c r="B198" s="354" t="s">
        <v>761</v>
      </c>
      <c r="C198" s="355">
        <v>0</v>
      </c>
      <c r="D198" s="354">
        <v>0</v>
      </c>
      <c r="E198" s="355">
        <v>0</v>
      </c>
      <c r="F198" s="355">
        <v>0</v>
      </c>
      <c r="H198" s="354" t="s">
        <v>1847</v>
      </c>
      <c r="I198" s="355">
        <v>0</v>
      </c>
      <c r="J198" s="354">
        <v>0</v>
      </c>
      <c r="K198" s="355">
        <v>0</v>
      </c>
      <c r="L198" s="355">
        <v>0</v>
      </c>
      <c r="N198" s="354" t="s">
        <v>1787</v>
      </c>
      <c r="O198" s="355">
        <v>0</v>
      </c>
      <c r="P198" s="354" t="s">
        <v>158</v>
      </c>
      <c r="Q198" s="355">
        <v>0</v>
      </c>
      <c r="R198" s="355">
        <v>0</v>
      </c>
    </row>
    <row r="199" spans="2:18" x14ac:dyDescent="0.25">
      <c r="B199" s="354" t="s">
        <v>774</v>
      </c>
      <c r="C199" s="355">
        <v>0</v>
      </c>
      <c r="D199" s="354">
        <v>0</v>
      </c>
      <c r="E199" s="355">
        <v>0</v>
      </c>
      <c r="F199" s="355">
        <v>0</v>
      </c>
      <c r="H199" s="354" t="s">
        <v>1850</v>
      </c>
      <c r="I199" s="355">
        <v>0</v>
      </c>
      <c r="J199" s="354">
        <v>0</v>
      </c>
      <c r="K199" s="355">
        <v>0</v>
      </c>
      <c r="L199" s="355">
        <v>0</v>
      </c>
      <c r="N199" s="354" t="s">
        <v>1788</v>
      </c>
      <c r="O199" s="355">
        <v>0</v>
      </c>
      <c r="P199" s="354" t="s">
        <v>158</v>
      </c>
      <c r="Q199" s="355">
        <v>0</v>
      </c>
      <c r="R199" s="355">
        <v>0</v>
      </c>
    </row>
    <row r="200" spans="2:18" x14ac:dyDescent="0.25">
      <c r="B200" s="354" t="s">
        <v>779</v>
      </c>
      <c r="C200" s="355">
        <v>0</v>
      </c>
      <c r="D200" s="354">
        <v>0</v>
      </c>
      <c r="E200" s="355">
        <v>0</v>
      </c>
      <c r="F200" s="355">
        <v>0</v>
      </c>
      <c r="H200" s="354" t="s">
        <v>1861</v>
      </c>
      <c r="I200" s="355">
        <v>0</v>
      </c>
      <c r="J200" s="354">
        <v>0</v>
      </c>
      <c r="K200" s="355">
        <v>0</v>
      </c>
      <c r="L200" s="355">
        <v>0</v>
      </c>
      <c r="N200" s="354" t="s">
        <v>1789</v>
      </c>
      <c r="O200" s="355">
        <v>0</v>
      </c>
      <c r="P200" s="354" t="s">
        <v>158</v>
      </c>
      <c r="Q200" s="355">
        <v>0</v>
      </c>
      <c r="R200" s="355">
        <v>0</v>
      </c>
    </row>
    <row r="201" spans="2:18" x14ac:dyDescent="0.25">
      <c r="B201" s="354" t="s">
        <v>781</v>
      </c>
      <c r="C201" s="355">
        <v>0</v>
      </c>
      <c r="D201" s="354">
        <v>0</v>
      </c>
      <c r="E201" s="355">
        <v>0</v>
      </c>
      <c r="F201" s="355">
        <v>0</v>
      </c>
      <c r="H201" s="354" t="s">
        <v>1865</v>
      </c>
      <c r="I201" s="355">
        <v>0</v>
      </c>
      <c r="J201" s="354">
        <v>0</v>
      </c>
      <c r="K201" s="355">
        <v>0</v>
      </c>
      <c r="L201" s="355">
        <v>0</v>
      </c>
      <c r="N201" s="354" t="s">
        <v>2074</v>
      </c>
      <c r="O201" s="355">
        <v>3.4</v>
      </c>
      <c r="P201" s="354" t="s">
        <v>158</v>
      </c>
      <c r="Q201" s="355">
        <v>0</v>
      </c>
      <c r="R201" s="355">
        <v>0</v>
      </c>
    </row>
    <row r="202" spans="2:18" x14ac:dyDescent="0.25">
      <c r="B202" s="354" t="s">
        <v>792</v>
      </c>
      <c r="C202" s="355">
        <v>0</v>
      </c>
      <c r="D202" s="354">
        <v>0</v>
      </c>
      <c r="E202" s="355">
        <v>0</v>
      </c>
      <c r="F202" s="355">
        <v>0</v>
      </c>
      <c r="H202" s="354" t="s">
        <v>1883</v>
      </c>
      <c r="I202" s="355">
        <v>0</v>
      </c>
      <c r="J202" s="354">
        <v>0</v>
      </c>
      <c r="K202" s="355">
        <v>0</v>
      </c>
      <c r="L202" s="355">
        <v>0</v>
      </c>
      <c r="N202" s="354" t="s">
        <v>1790</v>
      </c>
      <c r="O202" s="355">
        <v>0</v>
      </c>
      <c r="P202" s="354" t="s">
        <v>158</v>
      </c>
      <c r="Q202" s="355">
        <v>0</v>
      </c>
      <c r="R202" s="355">
        <v>0</v>
      </c>
    </row>
    <row r="203" spans="2:18" x14ac:dyDescent="0.25">
      <c r="B203" s="477" t="s">
        <v>799</v>
      </c>
      <c r="C203" s="355">
        <v>0</v>
      </c>
      <c r="D203" s="354">
        <v>0</v>
      </c>
      <c r="E203" s="355">
        <v>0</v>
      </c>
      <c r="F203" s="355">
        <v>0</v>
      </c>
      <c r="H203" s="354" t="s">
        <v>1783</v>
      </c>
      <c r="I203" s="355">
        <v>0</v>
      </c>
      <c r="J203" s="354">
        <v>0</v>
      </c>
      <c r="K203" s="355">
        <v>0</v>
      </c>
      <c r="L203" s="355">
        <v>0</v>
      </c>
      <c r="N203" s="354" t="s">
        <v>1695</v>
      </c>
      <c r="O203" s="355">
        <v>0</v>
      </c>
      <c r="P203" s="354" t="s">
        <v>158</v>
      </c>
      <c r="Q203" s="355">
        <v>0</v>
      </c>
      <c r="R203" s="355">
        <v>0</v>
      </c>
    </row>
    <row r="204" spans="2:18" x14ac:dyDescent="0.25">
      <c r="B204" s="477" t="s">
        <v>801</v>
      </c>
      <c r="C204" s="355">
        <v>0</v>
      </c>
      <c r="D204" s="354">
        <v>0</v>
      </c>
      <c r="E204" s="355">
        <v>0</v>
      </c>
      <c r="F204" s="355">
        <v>0</v>
      </c>
      <c r="H204" s="354" t="s">
        <v>1691</v>
      </c>
      <c r="I204" s="355">
        <v>0</v>
      </c>
      <c r="J204" s="354">
        <v>0</v>
      </c>
      <c r="K204" s="355">
        <v>0</v>
      </c>
      <c r="L204" s="355">
        <v>0</v>
      </c>
      <c r="N204" s="354" t="s">
        <v>1696</v>
      </c>
      <c r="O204" s="355">
        <v>0</v>
      </c>
      <c r="P204" s="354" t="s">
        <v>158</v>
      </c>
      <c r="Q204" s="355">
        <v>0</v>
      </c>
      <c r="R204" s="355">
        <v>0</v>
      </c>
    </row>
    <row r="205" spans="2:18" x14ac:dyDescent="0.25">
      <c r="B205" s="477" t="s">
        <v>805</v>
      </c>
      <c r="C205" s="355">
        <v>0</v>
      </c>
      <c r="D205" s="354">
        <v>0</v>
      </c>
      <c r="E205" s="355">
        <v>0</v>
      </c>
      <c r="F205" s="355">
        <v>0</v>
      </c>
      <c r="H205" s="354" t="s">
        <v>1692</v>
      </c>
      <c r="I205" s="355">
        <v>0</v>
      </c>
      <c r="J205" s="354">
        <v>0</v>
      </c>
      <c r="K205" s="355">
        <v>0</v>
      </c>
      <c r="L205" s="355">
        <v>0</v>
      </c>
      <c r="N205" s="354" t="s">
        <v>1697</v>
      </c>
      <c r="O205" s="355">
        <v>0</v>
      </c>
      <c r="P205" s="354" t="s">
        <v>158</v>
      </c>
      <c r="Q205" s="355">
        <v>0</v>
      </c>
      <c r="R205" s="355">
        <v>0</v>
      </c>
    </row>
    <row r="206" spans="2:18" x14ac:dyDescent="0.25">
      <c r="B206" s="477" t="s">
        <v>806</v>
      </c>
      <c r="C206" s="355">
        <v>0</v>
      </c>
      <c r="D206" s="354">
        <v>0</v>
      </c>
      <c r="E206" s="355">
        <v>0</v>
      </c>
      <c r="F206" s="355">
        <v>0</v>
      </c>
      <c r="H206" s="354" t="s">
        <v>1693</v>
      </c>
      <c r="I206" s="355">
        <v>0</v>
      </c>
      <c r="J206" s="354">
        <v>0</v>
      </c>
      <c r="K206" s="355">
        <v>0</v>
      </c>
      <c r="L206" s="355">
        <v>0</v>
      </c>
      <c r="N206" s="354" t="s">
        <v>1791</v>
      </c>
      <c r="O206" s="355">
        <v>0</v>
      </c>
      <c r="P206" s="354" t="s">
        <v>158</v>
      </c>
      <c r="Q206" s="355">
        <v>0</v>
      </c>
      <c r="R206" s="355">
        <v>0</v>
      </c>
    </row>
    <row r="207" spans="2:18" x14ac:dyDescent="0.25">
      <c r="B207" s="477" t="s">
        <v>807</v>
      </c>
      <c r="C207" s="355">
        <v>0</v>
      </c>
      <c r="D207" s="354">
        <v>0</v>
      </c>
      <c r="E207" s="355">
        <v>0</v>
      </c>
      <c r="F207" s="355">
        <v>0</v>
      </c>
      <c r="H207" s="354" t="s">
        <v>1694</v>
      </c>
      <c r="I207" s="355">
        <v>0</v>
      </c>
      <c r="J207" s="354">
        <v>0</v>
      </c>
      <c r="K207" s="355">
        <v>0</v>
      </c>
      <c r="L207" s="355">
        <v>0</v>
      </c>
      <c r="N207" s="354" t="s">
        <v>1792</v>
      </c>
      <c r="O207" s="355">
        <v>0</v>
      </c>
      <c r="P207" s="354" t="s">
        <v>158</v>
      </c>
      <c r="Q207" s="355">
        <v>0</v>
      </c>
      <c r="R207" s="355">
        <v>0</v>
      </c>
    </row>
    <row r="208" spans="2:18" x14ac:dyDescent="0.25">
      <c r="B208" s="477" t="s">
        <v>808</v>
      </c>
      <c r="C208" s="355">
        <v>0</v>
      </c>
      <c r="D208" s="354">
        <v>0</v>
      </c>
      <c r="E208" s="355">
        <v>0</v>
      </c>
      <c r="F208" s="355">
        <v>0</v>
      </c>
      <c r="H208" s="354" t="s">
        <v>1886</v>
      </c>
      <c r="I208" s="355">
        <v>0</v>
      </c>
      <c r="J208" s="354">
        <v>0</v>
      </c>
      <c r="K208" s="355">
        <v>0</v>
      </c>
      <c r="L208" s="355">
        <v>0</v>
      </c>
      <c r="N208" s="354" t="s">
        <v>1793</v>
      </c>
      <c r="O208" s="355">
        <v>0</v>
      </c>
      <c r="P208" s="354" t="s">
        <v>158</v>
      </c>
      <c r="Q208" s="355">
        <v>0</v>
      </c>
      <c r="R208" s="355">
        <v>0</v>
      </c>
    </row>
    <row r="209" spans="2:18" x14ac:dyDescent="0.25">
      <c r="B209" s="477" t="s">
        <v>809</v>
      </c>
      <c r="C209" s="355">
        <v>0</v>
      </c>
      <c r="D209" s="354">
        <v>0</v>
      </c>
      <c r="E209" s="355">
        <v>0</v>
      </c>
      <c r="F209" s="355">
        <v>0</v>
      </c>
      <c r="H209" s="354" t="s">
        <v>1888</v>
      </c>
      <c r="I209" s="355">
        <v>0</v>
      </c>
      <c r="J209" s="354">
        <v>0</v>
      </c>
      <c r="K209" s="355">
        <v>0</v>
      </c>
      <c r="L209" s="355">
        <v>0</v>
      </c>
      <c r="N209" s="354" t="s">
        <v>1699</v>
      </c>
      <c r="O209" s="355">
        <v>0</v>
      </c>
      <c r="P209" s="354" t="s">
        <v>158</v>
      </c>
      <c r="Q209" s="355">
        <v>0</v>
      </c>
      <c r="R209" s="355">
        <v>0</v>
      </c>
    </row>
    <row r="210" spans="2:18" x14ac:dyDescent="0.25">
      <c r="B210" s="477" t="s">
        <v>810</v>
      </c>
      <c r="C210" s="355">
        <v>0</v>
      </c>
      <c r="D210" s="354">
        <v>0</v>
      </c>
      <c r="E210" s="355">
        <v>0</v>
      </c>
      <c r="F210" s="355">
        <v>0</v>
      </c>
      <c r="H210" s="354" t="s">
        <v>1846</v>
      </c>
      <c r="I210" s="355">
        <v>0</v>
      </c>
      <c r="J210" s="354">
        <v>0</v>
      </c>
      <c r="K210" s="355">
        <v>0</v>
      </c>
      <c r="L210" s="355">
        <v>0</v>
      </c>
      <c r="N210" s="354" t="s">
        <v>1700</v>
      </c>
      <c r="O210" s="355">
        <v>0</v>
      </c>
      <c r="P210" s="354" t="s">
        <v>158</v>
      </c>
      <c r="Q210" s="355">
        <v>0</v>
      </c>
      <c r="R210" s="355">
        <v>0</v>
      </c>
    </row>
    <row r="211" spans="2:18" x14ac:dyDescent="0.25">
      <c r="B211" s="477" t="s">
        <v>811</v>
      </c>
      <c r="C211" s="355">
        <v>0</v>
      </c>
      <c r="D211" s="354">
        <v>0</v>
      </c>
      <c r="E211" s="355">
        <v>0</v>
      </c>
      <c r="F211" s="355">
        <v>0</v>
      </c>
      <c r="H211" s="354" t="s">
        <v>1848</v>
      </c>
      <c r="I211" s="355">
        <v>0</v>
      </c>
      <c r="J211" s="354">
        <v>0</v>
      </c>
      <c r="K211" s="355">
        <v>0</v>
      </c>
      <c r="L211" s="355">
        <v>0</v>
      </c>
      <c r="N211" s="354" t="s">
        <v>1701</v>
      </c>
      <c r="O211" s="355">
        <v>0</v>
      </c>
      <c r="P211" s="354" t="s">
        <v>158</v>
      </c>
      <c r="Q211" s="355">
        <v>0</v>
      </c>
      <c r="R211" s="355">
        <v>0</v>
      </c>
    </row>
    <row r="212" spans="2:18" x14ac:dyDescent="0.25">
      <c r="B212" s="477" t="s">
        <v>812</v>
      </c>
      <c r="C212" s="355">
        <v>0</v>
      </c>
      <c r="D212" s="354">
        <v>0</v>
      </c>
      <c r="E212" s="355">
        <v>0</v>
      </c>
      <c r="F212" s="355">
        <v>0</v>
      </c>
      <c r="H212" s="354" t="s">
        <v>1849</v>
      </c>
      <c r="I212" s="355">
        <v>0</v>
      </c>
      <c r="J212" s="354">
        <v>0</v>
      </c>
      <c r="K212" s="355">
        <v>0</v>
      </c>
      <c r="L212" s="355">
        <v>0</v>
      </c>
      <c r="N212" s="354" t="s">
        <v>1702</v>
      </c>
      <c r="O212" s="355">
        <v>0</v>
      </c>
      <c r="P212" s="354" t="s">
        <v>158</v>
      </c>
      <c r="Q212" s="355">
        <v>0</v>
      </c>
      <c r="R212" s="355">
        <v>0</v>
      </c>
    </row>
    <row r="213" spans="2:18" x14ac:dyDescent="0.25">
      <c r="B213" s="477" t="s">
        <v>813</v>
      </c>
      <c r="C213" s="355">
        <v>0</v>
      </c>
      <c r="D213" s="354">
        <v>0</v>
      </c>
      <c r="E213" s="355">
        <v>0</v>
      </c>
      <c r="F213" s="355">
        <v>0</v>
      </c>
      <c r="H213" s="354" t="s">
        <v>1851</v>
      </c>
      <c r="I213" s="355">
        <v>0</v>
      </c>
      <c r="J213" s="354">
        <v>0</v>
      </c>
      <c r="K213" s="355">
        <v>0</v>
      </c>
      <c r="L213" s="355">
        <v>0</v>
      </c>
      <c r="N213" s="354" t="s">
        <v>1703</v>
      </c>
      <c r="O213" s="355">
        <v>0</v>
      </c>
      <c r="P213" s="354" t="s">
        <v>158</v>
      </c>
      <c r="Q213" s="355">
        <v>0</v>
      </c>
      <c r="R213" s="355">
        <v>0</v>
      </c>
    </row>
    <row r="214" spans="2:18" x14ac:dyDescent="0.25">
      <c r="B214" s="477" t="s">
        <v>814</v>
      </c>
      <c r="C214" s="355">
        <v>0</v>
      </c>
      <c r="D214" s="354">
        <v>0</v>
      </c>
      <c r="E214" s="355">
        <v>0</v>
      </c>
      <c r="F214" s="355">
        <v>0</v>
      </c>
      <c r="H214" s="354" t="s">
        <v>1852</v>
      </c>
      <c r="I214" s="355">
        <v>0</v>
      </c>
      <c r="J214" s="354">
        <v>0</v>
      </c>
      <c r="K214" s="355">
        <v>0</v>
      </c>
      <c r="L214" s="355">
        <v>0</v>
      </c>
      <c r="N214" s="354" t="s">
        <v>1704</v>
      </c>
      <c r="O214" s="355">
        <v>0</v>
      </c>
      <c r="P214" s="354" t="s">
        <v>158</v>
      </c>
      <c r="Q214" s="355">
        <v>0</v>
      </c>
      <c r="R214" s="355">
        <v>0</v>
      </c>
    </row>
    <row r="215" spans="2:18" x14ac:dyDescent="0.25">
      <c r="B215" s="477" t="s">
        <v>815</v>
      </c>
      <c r="C215" s="355">
        <v>0</v>
      </c>
      <c r="D215" s="354">
        <v>0</v>
      </c>
      <c r="E215" s="355">
        <v>0</v>
      </c>
      <c r="F215" s="355">
        <v>0</v>
      </c>
      <c r="H215" s="354" t="s">
        <v>1853</v>
      </c>
      <c r="I215" s="355">
        <v>0</v>
      </c>
      <c r="J215" s="354">
        <v>0</v>
      </c>
      <c r="K215" s="355">
        <v>0</v>
      </c>
      <c r="L215" s="355">
        <v>0</v>
      </c>
      <c r="N215" s="354" t="s">
        <v>1794</v>
      </c>
      <c r="O215" s="355">
        <v>0</v>
      </c>
      <c r="P215" s="354" t="s">
        <v>158</v>
      </c>
      <c r="Q215" s="355">
        <v>0</v>
      </c>
      <c r="R215" s="355">
        <v>0</v>
      </c>
    </row>
    <row r="216" spans="2:18" x14ac:dyDescent="0.25">
      <c r="B216" s="477" t="s">
        <v>816</v>
      </c>
      <c r="C216" s="355">
        <v>0</v>
      </c>
      <c r="D216" s="354">
        <v>0</v>
      </c>
      <c r="E216" s="355">
        <v>0</v>
      </c>
      <c r="F216" s="355">
        <v>0</v>
      </c>
      <c r="H216" s="354" t="s">
        <v>1854</v>
      </c>
      <c r="I216" s="355">
        <v>0</v>
      </c>
      <c r="J216" s="354">
        <v>0</v>
      </c>
      <c r="K216" s="355">
        <v>0</v>
      </c>
      <c r="L216" s="355">
        <v>0</v>
      </c>
      <c r="N216" s="354" t="s">
        <v>1795</v>
      </c>
      <c r="O216" s="355">
        <v>0</v>
      </c>
      <c r="P216" s="354" t="s">
        <v>158</v>
      </c>
      <c r="Q216" s="355">
        <v>0</v>
      </c>
      <c r="R216" s="355">
        <v>0</v>
      </c>
    </row>
    <row r="217" spans="2:18" x14ac:dyDescent="0.25">
      <c r="B217" s="477" t="s">
        <v>817</v>
      </c>
      <c r="C217" s="355">
        <v>0</v>
      </c>
      <c r="D217" s="354">
        <v>0</v>
      </c>
      <c r="E217" s="355">
        <v>0</v>
      </c>
      <c r="F217" s="355">
        <v>0</v>
      </c>
      <c r="H217" s="354" t="s">
        <v>1855</v>
      </c>
      <c r="I217" s="355">
        <v>0</v>
      </c>
      <c r="J217" s="354">
        <v>0</v>
      </c>
      <c r="K217" s="355">
        <v>0</v>
      </c>
      <c r="L217" s="355">
        <v>0</v>
      </c>
      <c r="N217" s="354" t="s">
        <v>1705</v>
      </c>
      <c r="O217" s="355">
        <v>0</v>
      </c>
      <c r="P217" s="354" t="s">
        <v>158</v>
      </c>
      <c r="Q217" s="355">
        <v>0</v>
      </c>
      <c r="R217" s="355">
        <v>0</v>
      </c>
    </row>
    <row r="218" spans="2:18" x14ac:dyDescent="0.25">
      <c r="B218" s="477" t="s">
        <v>822</v>
      </c>
      <c r="C218" s="355">
        <v>0</v>
      </c>
      <c r="D218" s="354">
        <v>0</v>
      </c>
      <c r="E218" s="355">
        <v>0</v>
      </c>
      <c r="F218" s="355">
        <v>0</v>
      </c>
      <c r="H218" s="354" t="s">
        <v>1856</v>
      </c>
      <c r="I218" s="355">
        <v>0</v>
      </c>
      <c r="J218" s="354">
        <v>0</v>
      </c>
      <c r="K218" s="355">
        <v>0</v>
      </c>
      <c r="L218" s="355">
        <v>0</v>
      </c>
      <c r="N218" s="354" t="s">
        <v>1796</v>
      </c>
      <c r="O218" s="355">
        <v>0</v>
      </c>
      <c r="P218" s="354" t="s">
        <v>158</v>
      </c>
      <c r="Q218" s="355">
        <v>0</v>
      </c>
      <c r="R218" s="355">
        <v>0</v>
      </c>
    </row>
    <row r="219" spans="2:18" x14ac:dyDescent="0.25">
      <c r="B219" s="477" t="s">
        <v>834</v>
      </c>
      <c r="C219" s="355">
        <v>0</v>
      </c>
      <c r="D219" s="354">
        <v>0</v>
      </c>
      <c r="E219" s="355">
        <v>0</v>
      </c>
      <c r="F219" s="355">
        <v>0</v>
      </c>
      <c r="H219" s="354" t="s">
        <v>1857</v>
      </c>
      <c r="I219" s="355">
        <v>0</v>
      </c>
      <c r="J219" s="354">
        <v>0</v>
      </c>
      <c r="K219" s="355">
        <v>0</v>
      </c>
      <c r="L219" s="355">
        <v>0</v>
      </c>
      <c r="N219" s="354" t="s">
        <v>1706</v>
      </c>
      <c r="O219" s="355">
        <v>0</v>
      </c>
      <c r="P219" s="354" t="s">
        <v>158</v>
      </c>
      <c r="Q219" s="355">
        <v>0</v>
      </c>
      <c r="R219" s="355">
        <v>0</v>
      </c>
    </row>
    <row r="220" spans="2:18" x14ac:dyDescent="0.25">
      <c r="B220" s="477" t="s">
        <v>842</v>
      </c>
      <c r="C220" s="355">
        <v>0</v>
      </c>
      <c r="D220" s="354">
        <v>0</v>
      </c>
      <c r="E220" s="355">
        <v>0</v>
      </c>
      <c r="F220" s="355">
        <v>0</v>
      </c>
      <c r="H220" s="354" t="s">
        <v>1858</v>
      </c>
      <c r="I220" s="355">
        <v>0</v>
      </c>
      <c r="J220" s="354">
        <v>0</v>
      </c>
      <c r="K220" s="355">
        <v>0</v>
      </c>
      <c r="L220" s="355">
        <v>0</v>
      </c>
      <c r="N220" s="354" t="s">
        <v>1797</v>
      </c>
      <c r="O220" s="355">
        <v>0</v>
      </c>
      <c r="P220" s="354" t="s">
        <v>158</v>
      </c>
      <c r="Q220" s="355">
        <v>0</v>
      </c>
      <c r="R220" s="355">
        <v>0</v>
      </c>
    </row>
    <row r="221" spans="2:18" x14ac:dyDescent="0.25">
      <c r="B221" s="477" t="s">
        <v>848</v>
      </c>
      <c r="C221" s="355">
        <v>0</v>
      </c>
      <c r="D221" s="354">
        <v>0</v>
      </c>
      <c r="E221" s="355">
        <v>0</v>
      </c>
      <c r="F221" s="355">
        <v>0</v>
      </c>
      <c r="H221" s="354" t="s">
        <v>1859</v>
      </c>
      <c r="I221" s="355">
        <v>0</v>
      </c>
      <c r="J221" s="354">
        <v>0</v>
      </c>
      <c r="K221" s="355">
        <v>0</v>
      </c>
      <c r="L221" s="355">
        <v>0</v>
      </c>
      <c r="N221" s="477" t="s">
        <v>1707</v>
      </c>
      <c r="O221" s="355">
        <v>0</v>
      </c>
      <c r="P221" s="354" t="s">
        <v>158</v>
      </c>
      <c r="Q221" s="355">
        <v>0</v>
      </c>
      <c r="R221" s="355">
        <v>0</v>
      </c>
    </row>
    <row r="222" spans="2:18" x14ac:dyDescent="0.25">
      <c r="B222" s="477" t="s">
        <v>759</v>
      </c>
      <c r="C222" s="355">
        <v>0</v>
      </c>
      <c r="D222" s="354" t="s">
        <v>158</v>
      </c>
      <c r="E222" s="355">
        <v>0</v>
      </c>
      <c r="F222" s="355">
        <v>0</v>
      </c>
      <c r="H222" s="354" t="s">
        <v>1860</v>
      </c>
      <c r="I222" s="355">
        <v>0</v>
      </c>
      <c r="J222" s="354">
        <v>0</v>
      </c>
      <c r="K222" s="355">
        <v>0</v>
      </c>
      <c r="L222" s="355">
        <v>0</v>
      </c>
      <c r="N222" s="477" t="s">
        <v>1798</v>
      </c>
      <c r="O222" s="355">
        <v>0</v>
      </c>
      <c r="P222" s="354" t="s">
        <v>158</v>
      </c>
      <c r="Q222" s="355">
        <v>0</v>
      </c>
      <c r="R222" s="355">
        <v>0</v>
      </c>
    </row>
    <row r="223" spans="2:18" x14ac:dyDescent="0.25">
      <c r="B223" s="477" t="s">
        <v>760</v>
      </c>
      <c r="C223" s="355">
        <v>0</v>
      </c>
      <c r="D223" s="354" t="s">
        <v>158</v>
      </c>
      <c r="E223" s="355">
        <v>0</v>
      </c>
      <c r="F223" s="355">
        <v>0</v>
      </c>
      <c r="H223" s="354" t="s">
        <v>1862</v>
      </c>
      <c r="I223" s="355">
        <v>0</v>
      </c>
      <c r="J223" s="354">
        <v>0</v>
      </c>
      <c r="K223" s="355">
        <v>0</v>
      </c>
      <c r="L223" s="355">
        <v>0</v>
      </c>
      <c r="N223" s="589" t="s">
        <v>1708</v>
      </c>
      <c r="O223" s="355">
        <v>0</v>
      </c>
      <c r="P223" s="354" t="s">
        <v>158</v>
      </c>
      <c r="Q223" s="355">
        <v>0</v>
      </c>
      <c r="R223" s="355">
        <v>0</v>
      </c>
    </row>
    <row r="224" spans="2:18" x14ac:dyDescent="0.25">
      <c r="B224" s="477" t="s">
        <v>762</v>
      </c>
      <c r="C224" s="355">
        <v>0</v>
      </c>
      <c r="D224" s="354" t="s">
        <v>158</v>
      </c>
      <c r="E224" s="355">
        <v>0</v>
      </c>
      <c r="F224" s="355">
        <v>0</v>
      </c>
      <c r="H224" s="354" t="s">
        <v>1863</v>
      </c>
      <c r="I224" s="355">
        <v>0</v>
      </c>
      <c r="J224" s="354">
        <v>0</v>
      </c>
      <c r="K224" s="355">
        <v>0</v>
      </c>
      <c r="L224" s="355">
        <v>0</v>
      </c>
      <c r="N224" s="477" t="s">
        <v>1799</v>
      </c>
      <c r="O224" s="355">
        <v>0</v>
      </c>
      <c r="P224" s="354" t="s">
        <v>158</v>
      </c>
      <c r="Q224" s="355">
        <v>0</v>
      </c>
      <c r="R224" s="355">
        <v>0</v>
      </c>
    </row>
    <row r="225" spans="2:18" x14ac:dyDescent="0.25">
      <c r="B225" s="477" t="s">
        <v>763</v>
      </c>
      <c r="C225" s="355">
        <v>0</v>
      </c>
      <c r="D225" s="354" t="s">
        <v>158</v>
      </c>
      <c r="E225" s="355">
        <v>0</v>
      </c>
      <c r="F225" s="355">
        <v>0</v>
      </c>
      <c r="H225" s="354" t="s">
        <v>1864</v>
      </c>
      <c r="I225" s="355">
        <v>0</v>
      </c>
      <c r="J225" s="354">
        <v>0</v>
      </c>
      <c r="K225" s="355">
        <v>0</v>
      </c>
      <c r="L225" s="355">
        <v>0</v>
      </c>
      <c r="N225" s="354" t="s">
        <v>1800</v>
      </c>
      <c r="O225" s="355">
        <v>0</v>
      </c>
      <c r="P225" s="354" t="s">
        <v>158</v>
      </c>
      <c r="Q225" s="355">
        <v>0</v>
      </c>
      <c r="R225" s="355">
        <v>0</v>
      </c>
    </row>
    <row r="226" spans="2:18" x14ac:dyDescent="0.25">
      <c r="B226" s="477" t="s">
        <v>764</v>
      </c>
      <c r="C226" s="355">
        <v>0</v>
      </c>
      <c r="D226" s="354" t="s">
        <v>158</v>
      </c>
      <c r="E226" s="355">
        <v>0</v>
      </c>
      <c r="F226" s="355">
        <v>0</v>
      </c>
      <c r="H226" s="354" t="s">
        <v>1866</v>
      </c>
      <c r="I226" s="355">
        <v>0</v>
      </c>
      <c r="J226" s="354">
        <v>0</v>
      </c>
      <c r="K226" s="355">
        <v>0</v>
      </c>
      <c r="L226" s="355">
        <v>0</v>
      </c>
      <c r="N226" s="354" t="s">
        <v>1801</v>
      </c>
      <c r="O226" s="355">
        <v>0</v>
      </c>
      <c r="P226" s="354" t="s">
        <v>158</v>
      </c>
      <c r="Q226" s="355">
        <v>0</v>
      </c>
      <c r="R226" s="355">
        <v>0</v>
      </c>
    </row>
    <row r="227" spans="2:18" x14ac:dyDescent="0.25">
      <c r="B227" s="477" t="s">
        <v>765</v>
      </c>
      <c r="C227" s="355">
        <v>0</v>
      </c>
      <c r="D227" s="354" t="s">
        <v>158</v>
      </c>
      <c r="E227" s="355">
        <v>0</v>
      </c>
      <c r="F227" s="355">
        <v>0</v>
      </c>
      <c r="H227" s="354" t="s">
        <v>1867</v>
      </c>
      <c r="I227" s="355">
        <v>0</v>
      </c>
      <c r="J227" s="354">
        <v>0</v>
      </c>
      <c r="K227" s="355">
        <v>0</v>
      </c>
      <c r="L227" s="355">
        <v>0</v>
      </c>
      <c r="N227" s="352" t="s">
        <v>25</v>
      </c>
      <c r="O227" s="356">
        <v>20.02</v>
      </c>
      <c r="P227" s="356">
        <v>60</v>
      </c>
      <c r="Q227" s="356">
        <v>0</v>
      </c>
      <c r="R227" s="356">
        <v>0</v>
      </c>
    </row>
    <row r="228" spans="2:18" x14ac:dyDescent="0.25">
      <c r="B228" s="477" t="s">
        <v>766</v>
      </c>
      <c r="C228" s="355">
        <v>0</v>
      </c>
      <c r="D228" s="354" t="s">
        <v>158</v>
      </c>
      <c r="E228" s="355">
        <v>0</v>
      </c>
      <c r="F228" s="355">
        <v>0</v>
      </c>
      <c r="H228" s="354" t="s">
        <v>1868</v>
      </c>
      <c r="I228" s="355">
        <v>0</v>
      </c>
      <c r="J228" s="354">
        <v>0</v>
      </c>
      <c r="K228" s="355">
        <v>0</v>
      </c>
      <c r="L228" s="355">
        <v>0</v>
      </c>
    </row>
    <row r="229" spans="2:18" x14ac:dyDescent="0.25">
      <c r="B229" s="477" t="s">
        <v>767</v>
      </c>
      <c r="C229" s="355">
        <v>0</v>
      </c>
      <c r="D229" s="354" t="s">
        <v>158</v>
      </c>
      <c r="E229" s="355">
        <v>0</v>
      </c>
      <c r="F229" s="355">
        <v>0</v>
      </c>
      <c r="H229" s="354" t="s">
        <v>1869</v>
      </c>
      <c r="I229" s="355">
        <v>0</v>
      </c>
      <c r="J229" s="354">
        <v>0</v>
      </c>
      <c r="K229" s="355">
        <v>0</v>
      </c>
      <c r="L229" s="355">
        <v>0</v>
      </c>
    </row>
    <row r="230" spans="2:18" x14ac:dyDescent="0.25">
      <c r="B230" s="354" t="s">
        <v>768</v>
      </c>
      <c r="C230" s="355">
        <v>0</v>
      </c>
      <c r="D230" s="354" t="s">
        <v>158</v>
      </c>
      <c r="E230" s="355">
        <v>0</v>
      </c>
      <c r="F230" s="355">
        <v>0</v>
      </c>
      <c r="H230" s="354" t="s">
        <v>1870</v>
      </c>
      <c r="I230" s="355">
        <v>0</v>
      </c>
      <c r="J230" s="354">
        <v>0</v>
      </c>
      <c r="K230" s="355">
        <v>0</v>
      </c>
      <c r="L230" s="355">
        <v>0</v>
      </c>
    </row>
    <row r="231" spans="2:18" x14ac:dyDescent="0.25">
      <c r="B231" s="354" t="s">
        <v>769</v>
      </c>
      <c r="C231" s="355">
        <v>0</v>
      </c>
      <c r="D231" s="354" t="s">
        <v>158</v>
      </c>
      <c r="E231" s="355">
        <v>0</v>
      </c>
      <c r="F231" s="355">
        <v>0</v>
      </c>
      <c r="H231" s="354" t="s">
        <v>1871</v>
      </c>
      <c r="I231" s="355">
        <v>0</v>
      </c>
      <c r="J231" s="354">
        <v>0</v>
      </c>
      <c r="K231" s="355">
        <v>0</v>
      </c>
      <c r="L231" s="355">
        <v>0</v>
      </c>
    </row>
    <row r="232" spans="2:18" x14ac:dyDescent="0.25">
      <c r="B232" s="354" t="s">
        <v>770</v>
      </c>
      <c r="C232" s="355">
        <v>0</v>
      </c>
      <c r="D232" s="354" t="s">
        <v>158</v>
      </c>
      <c r="E232" s="355">
        <v>0</v>
      </c>
      <c r="F232" s="355">
        <v>0</v>
      </c>
      <c r="H232" s="354" t="s">
        <v>1872</v>
      </c>
      <c r="I232" s="355">
        <v>0</v>
      </c>
      <c r="J232" s="354">
        <v>0</v>
      </c>
      <c r="K232" s="355">
        <v>0</v>
      </c>
      <c r="L232" s="355">
        <v>0</v>
      </c>
    </row>
    <row r="233" spans="2:18" x14ac:dyDescent="0.25">
      <c r="B233" s="354" t="s">
        <v>771</v>
      </c>
      <c r="C233" s="355">
        <v>0</v>
      </c>
      <c r="D233" s="354" t="s">
        <v>158</v>
      </c>
      <c r="E233" s="355">
        <v>0</v>
      </c>
      <c r="F233" s="355">
        <v>0</v>
      </c>
      <c r="H233" s="354" t="s">
        <v>1873</v>
      </c>
      <c r="I233" s="355">
        <v>0</v>
      </c>
      <c r="J233" s="354">
        <v>0</v>
      </c>
      <c r="K233" s="355">
        <v>0</v>
      </c>
      <c r="L233" s="355">
        <v>0</v>
      </c>
    </row>
    <row r="234" spans="2:18" x14ac:dyDescent="0.25">
      <c r="B234" s="354" t="s">
        <v>772</v>
      </c>
      <c r="C234" s="355">
        <v>0</v>
      </c>
      <c r="D234" s="354" t="s">
        <v>158</v>
      </c>
      <c r="E234" s="355">
        <v>0</v>
      </c>
      <c r="F234" s="355">
        <v>0</v>
      </c>
      <c r="H234" s="354" t="s">
        <v>1874</v>
      </c>
      <c r="I234" s="355">
        <v>0</v>
      </c>
      <c r="J234" s="354">
        <v>0</v>
      </c>
      <c r="K234" s="355">
        <v>0</v>
      </c>
      <c r="L234" s="355">
        <v>0</v>
      </c>
    </row>
    <row r="235" spans="2:18" x14ac:dyDescent="0.25">
      <c r="B235" s="354" t="s">
        <v>773</v>
      </c>
      <c r="C235" s="355">
        <v>0</v>
      </c>
      <c r="D235" s="354" t="s">
        <v>158</v>
      </c>
      <c r="E235" s="355">
        <v>0</v>
      </c>
      <c r="F235" s="355">
        <v>0</v>
      </c>
      <c r="H235" s="354" t="s">
        <v>1875</v>
      </c>
      <c r="I235" s="355">
        <v>0</v>
      </c>
      <c r="J235" s="354">
        <v>0</v>
      </c>
      <c r="K235" s="355">
        <v>0</v>
      </c>
      <c r="L235" s="355">
        <v>0</v>
      </c>
    </row>
    <row r="236" spans="2:18" x14ac:dyDescent="0.25">
      <c r="B236" s="354" t="s">
        <v>775</v>
      </c>
      <c r="C236" s="355">
        <v>0</v>
      </c>
      <c r="D236" s="354" t="s">
        <v>158</v>
      </c>
      <c r="E236" s="355">
        <v>0</v>
      </c>
      <c r="F236" s="355">
        <v>0</v>
      </c>
      <c r="H236" s="354" t="s">
        <v>1876</v>
      </c>
      <c r="I236" s="355">
        <v>0</v>
      </c>
      <c r="J236" s="354">
        <v>0</v>
      </c>
      <c r="K236" s="355">
        <v>0</v>
      </c>
      <c r="L236" s="355">
        <v>0</v>
      </c>
    </row>
    <row r="237" spans="2:18" x14ac:dyDescent="0.25">
      <c r="B237" s="354" t="s">
        <v>776</v>
      </c>
      <c r="C237" s="355">
        <v>0</v>
      </c>
      <c r="D237" s="354" t="s">
        <v>158</v>
      </c>
      <c r="E237" s="355">
        <v>0</v>
      </c>
      <c r="F237" s="355">
        <v>0</v>
      </c>
      <c r="H237" s="354" t="s">
        <v>1877</v>
      </c>
      <c r="I237" s="355">
        <v>0</v>
      </c>
      <c r="J237" s="354">
        <v>0</v>
      </c>
      <c r="K237" s="355">
        <v>0</v>
      </c>
      <c r="L237" s="355">
        <v>0</v>
      </c>
    </row>
    <row r="238" spans="2:18" x14ac:dyDescent="0.25">
      <c r="B238" s="354" t="s">
        <v>777</v>
      </c>
      <c r="C238" s="355">
        <v>0</v>
      </c>
      <c r="D238" s="354" t="s">
        <v>158</v>
      </c>
      <c r="E238" s="355">
        <v>0</v>
      </c>
      <c r="F238" s="355">
        <v>0</v>
      </c>
      <c r="H238" s="354" t="s">
        <v>1878</v>
      </c>
      <c r="I238" s="355">
        <v>0</v>
      </c>
      <c r="J238" s="354">
        <v>0</v>
      </c>
      <c r="K238" s="355">
        <v>0</v>
      </c>
      <c r="L238" s="355">
        <v>0</v>
      </c>
    </row>
    <row r="239" spans="2:18" x14ac:dyDescent="0.25">
      <c r="B239" s="354" t="s">
        <v>778</v>
      </c>
      <c r="C239" s="355">
        <v>0</v>
      </c>
      <c r="D239" s="354" t="s">
        <v>158</v>
      </c>
      <c r="E239" s="355">
        <v>0</v>
      </c>
      <c r="F239" s="355">
        <v>0</v>
      </c>
      <c r="H239" s="354" t="s">
        <v>1879</v>
      </c>
      <c r="I239" s="355">
        <v>0</v>
      </c>
      <c r="J239" s="354">
        <v>0</v>
      </c>
      <c r="K239" s="355">
        <v>0</v>
      </c>
      <c r="L239" s="355">
        <v>0</v>
      </c>
    </row>
    <row r="240" spans="2:18" x14ac:dyDescent="0.25">
      <c r="B240" s="354" t="s">
        <v>780</v>
      </c>
      <c r="C240" s="355">
        <v>0</v>
      </c>
      <c r="D240" s="354" t="s">
        <v>158</v>
      </c>
      <c r="E240" s="355">
        <v>0</v>
      </c>
      <c r="F240" s="355">
        <v>0</v>
      </c>
      <c r="H240" s="354" t="s">
        <v>1880</v>
      </c>
      <c r="I240" s="355">
        <v>0</v>
      </c>
      <c r="J240" s="354">
        <v>0</v>
      </c>
      <c r="K240" s="355">
        <v>0</v>
      </c>
      <c r="L240" s="355">
        <v>0</v>
      </c>
    </row>
    <row r="241" spans="2:12" x14ac:dyDescent="0.25">
      <c r="B241" s="354" t="s">
        <v>782</v>
      </c>
      <c r="C241" s="355">
        <v>0</v>
      </c>
      <c r="D241" s="354" t="s">
        <v>158</v>
      </c>
      <c r="E241" s="355">
        <v>0</v>
      </c>
      <c r="F241" s="355">
        <v>0</v>
      </c>
      <c r="H241" s="354" t="s">
        <v>1881</v>
      </c>
      <c r="I241" s="355">
        <v>0</v>
      </c>
      <c r="J241" s="354">
        <v>0</v>
      </c>
      <c r="K241" s="355">
        <v>0</v>
      </c>
      <c r="L241" s="355">
        <v>0</v>
      </c>
    </row>
    <row r="242" spans="2:12" x14ac:dyDescent="0.25">
      <c r="B242" s="354" t="s">
        <v>783</v>
      </c>
      <c r="C242" s="355">
        <v>0</v>
      </c>
      <c r="D242" s="354" t="s">
        <v>158</v>
      </c>
      <c r="E242" s="355">
        <v>0</v>
      </c>
      <c r="F242" s="355">
        <v>0</v>
      </c>
      <c r="H242" s="354" t="s">
        <v>1882</v>
      </c>
      <c r="I242" s="355">
        <v>0</v>
      </c>
      <c r="J242" s="354">
        <v>0</v>
      </c>
      <c r="K242" s="355">
        <v>0</v>
      </c>
      <c r="L242" s="355">
        <v>0</v>
      </c>
    </row>
    <row r="243" spans="2:12" x14ac:dyDescent="0.25">
      <c r="B243" s="354" t="s">
        <v>784</v>
      </c>
      <c r="C243" s="355">
        <v>0</v>
      </c>
      <c r="D243" s="354" t="s">
        <v>158</v>
      </c>
      <c r="E243" s="355">
        <v>0</v>
      </c>
      <c r="F243" s="355">
        <v>0</v>
      </c>
      <c r="H243" s="354" t="s">
        <v>1884</v>
      </c>
      <c r="I243" s="355">
        <v>0</v>
      </c>
      <c r="J243" s="354">
        <v>0</v>
      </c>
      <c r="K243" s="355">
        <v>0</v>
      </c>
      <c r="L243" s="355">
        <v>0</v>
      </c>
    </row>
    <row r="244" spans="2:12" x14ac:dyDescent="0.25">
      <c r="B244" s="354" t="s">
        <v>785</v>
      </c>
      <c r="C244" s="355">
        <v>0</v>
      </c>
      <c r="D244" s="354" t="s">
        <v>158</v>
      </c>
      <c r="E244" s="355">
        <v>0</v>
      </c>
      <c r="F244" s="355">
        <v>0</v>
      </c>
      <c r="H244" s="354" t="s">
        <v>1885</v>
      </c>
      <c r="I244" s="355">
        <v>0</v>
      </c>
      <c r="J244" s="354">
        <v>0</v>
      </c>
      <c r="K244" s="355">
        <v>0</v>
      </c>
      <c r="L244" s="355">
        <v>0</v>
      </c>
    </row>
    <row r="245" spans="2:12" x14ac:dyDescent="0.25">
      <c r="B245" s="354" t="s">
        <v>786</v>
      </c>
      <c r="C245" s="355">
        <v>0</v>
      </c>
      <c r="D245" s="354" t="s">
        <v>158</v>
      </c>
      <c r="E245" s="355">
        <v>0</v>
      </c>
      <c r="F245" s="355">
        <v>0</v>
      </c>
      <c r="H245" s="354" t="s">
        <v>1887</v>
      </c>
      <c r="I245" s="355">
        <v>0</v>
      </c>
      <c r="J245" s="354">
        <v>0</v>
      </c>
      <c r="K245" s="355">
        <v>0</v>
      </c>
      <c r="L245" s="355">
        <v>0</v>
      </c>
    </row>
    <row r="246" spans="2:12" x14ac:dyDescent="0.25">
      <c r="B246" s="354" t="s">
        <v>787</v>
      </c>
      <c r="C246" s="355">
        <v>0</v>
      </c>
      <c r="D246" s="354" t="s">
        <v>158</v>
      </c>
      <c r="E246" s="355">
        <v>0</v>
      </c>
      <c r="F246" s="355">
        <v>0</v>
      </c>
      <c r="H246" s="354" t="s">
        <v>1889</v>
      </c>
      <c r="I246" s="355">
        <v>0</v>
      </c>
      <c r="J246" s="354">
        <v>0</v>
      </c>
      <c r="K246" s="355">
        <v>0</v>
      </c>
      <c r="L246" s="355">
        <v>0</v>
      </c>
    </row>
    <row r="247" spans="2:12" x14ac:dyDescent="0.25">
      <c r="B247" s="354" t="s">
        <v>788</v>
      </c>
      <c r="C247" s="355">
        <v>0</v>
      </c>
      <c r="D247" s="354" t="s">
        <v>158</v>
      </c>
      <c r="E247" s="355">
        <v>0</v>
      </c>
      <c r="F247" s="355">
        <v>0</v>
      </c>
      <c r="H247" s="354" t="s">
        <v>1890</v>
      </c>
      <c r="I247" s="355">
        <v>0</v>
      </c>
      <c r="J247" s="354">
        <v>0</v>
      </c>
      <c r="K247" s="355">
        <v>0</v>
      </c>
      <c r="L247" s="355">
        <v>0</v>
      </c>
    </row>
    <row r="248" spans="2:12" x14ac:dyDescent="0.25">
      <c r="B248" s="354" t="s">
        <v>789</v>
      </c>
      <c r="C248" s="355">
        <v>0</v>
      </c>
      <c r="D248" s="354" t="s">
        <v>158</v>
      </c>
      <c r="E248" s="355">
        <v>0</v>
      </c>
      <c r="F248" s="355">
        <v>0</v>
      </c>
      <c r="H248" s="477" t="s">
        <v>1891</v>
      </c>
      <c r="I248" s="355">
        <v>0</v>
      </c>
      <c r="J248" s="354">
        <v>0</v>
      </c>
      <c r="K248" s="355">
        <v>0</v>
      </c>
      <c r="L248" s="355">
        <v>0</v>
      </c>
    </row>
    <row r="249" spans="2:12" x14ac:dyDescent="0.25">
      <c r="B249" s="354" t="s">
        <v>790</v>
      </c>
      <c r="C249" s="355">
        <v>0</v>
      </c>
      <c r="D249" s="354" t="s">
        <v>158</v>
      </c>
      <c r="E249" s="355">
        <v>0</v>
      </c>
      <c r="F249" s="355">
        <v>0</v>
      </c>
      <c r="H249" s="477" t="s">
        <v>1892</v>
      </c>
      <c r="I249" s="355">
        <v>0</v>
      </c>
      <c r="J249" s="354">
        <v>0</v>
      </c>
      <c r="K249" s="355">
        <v>0</v>
      </c>
      <c r="L249" s="355">
        <v>0</v>
      </c>
    </row>
    <row r="250" spans="2:12" x14ac:dyDescent="0.25">
      <c r="B250" s="354" t="s">
        <v>791</v>
      </c>
      <c r="C250" s="355">
        <v>0</v>
      </c>
      <c r="D250" s="354" t="s">
        <v>158</v>
      </c>
      <c r="E250" s="355">
        <v>0</v>
      </c>
      <c r="F250" s="355">
        <v>0</v>
      </c>
      <c r="H250" s="477" t="s">
        <v>1893</v>
      </c>
      <c r="I250" s="355">
        <v>0</v>
      </c>
      <c r="J250" s="354">
        <v>0</v>
      </c>
      <c r="K250" s="355">
        <v>0</v>
      </c>
      <c r="L250" s="355">
        <v>0</v>
      </c>
    </row>
    <row r="251" spans="2:12" x14ac:dyDescent="0.25">
      <c r="B251" s="354" t="s">
        <v>793</v>
      </c>
      <c r="C251" s="355">
        <v>0</v>
      </c>
      <c r="D251" s="354" t="s">
        <v>158</v>
      </c>
      <c r="E251" s="355">
        <v>0</v>
      </c>
      <c r="F251" s="355">
        <v>0</v>
      </c>
      <c r="H251" s="477" t="s">
        <v>1894</v>
      </c>
      <c r="I251" s="355">
        <v>0</v>
      </c>
      <c r="J251" s="354">
        <v>0</v>
      </c>
      <c r="K251" s="355">
        <v>0</v>
      </c>
      <c r="L251" s="355">
        <v>0</v>
      </c>
    </row>
    <row r="252" spans="2:12" x14ac:dyDescent="0.25">
      <c r="B252" s="354" t="s">
        <v>794</v>
      </c>
      <c r="C252" s="355">
        <v>0</v>
      </c>
      <c r="D252" s="354" t="s">
        <v>158</v>
      </c>
      <c r="E252" s="355">
        <v>0</v>
      </c>
      <c r="F252" s="355">
        <v>0</v>
      </c>
      <c r="H252" s="477" t="s">
        <v>1895</v>
      </c>
      <c r="I252" s="355">
        <v>0</v>
      </c>
      <c r="J252" s="354">
        <v>0</v>
      </c>
      <c r="K252" s="355">
        <v>0</v>
      </c>
      <c r="L252" s="355">
        <v>0</v>
      </c>
    </row>
    <row r="253" spans="2:12" x14ac:dyDescent="0.25">
      <c r="B253" s="354" t="s">
        <v>795</v>
      </c>
      <c r="C253" s="355">
        <v>0</v>
      </c>
      <c r="D253" s="354" t="s">
        <v>158</v>
      </c>
      <c r="E253" s="355">
        <v>0</v>
      </c>
      <c r="F253" s="355">
        <v>0</v>
      </c>
      <c r="H253" s="477" t="s">
        <v>1896</v>
      </c>
      <c r="I253" s="355">
        <v>0</v>
      </c>
      <c r="J253" s="354">
        <v>0</v>
      </c>
      <c r="K253" s="355">
        <v>0</v>
      </c>
      <c r="L253" s="355">
        <v>0</v>
      </c>
    </row>
    <row r="254" spans="2:12" x14ac:dyDescent="0.25">
      <c r="B254" s="354" t="s">
        <v>796</v>
      </c>
      <c r="C254" s="355">
        <v>0</v>
      </c>
      <c r="D254" s="354" t="s">
        <v>158</v>
      </c>
      <c r="E254" s="355">
        <v>0</v>
      </c>
      <c r="F254" s="355">
        <v>0</v>
      </c>
      <c r="H254" s="477" t="s">
        <v>1897</v>
      </c>
      <c r="I254" s="355">
        <v>0</v>
      </c>
      <c r="J254" s="354">
        <v>0</v>
      </c>
      <c r="K254" s="355">
        <v>0</v>
      </c>
      <c r="L254" s="355">
        <v>0</v>
      </c>
    </row>
    <row r="255" spans="2:12" x14ac:dyDescent="0.25">
      <c r="B255" s="354" t="s">
        <v>797</v>
      </c>
      <c r="C255" s="355">
        <v>0</v>
      </c>
      <c r="D255" s="354" t="s">
        <v>158</v>
      </c>
      <c r="E255" s="355">
        <v>0</v>
      </c>
      <c r="F255" s="355">
        <v>0</v>
      </c>
      <c r="H255" s="477" t="s">
        <v>1898</v>
      </c>
      <c r="I255" s="355">
        <v>0</v>
      </c>
      <c r="J255" s="354">
        <v>0</v>
      </c>
      <c r="K255" s="355">
        <v>0</v>
      </c>
      <c r="L255" s="355">
        <v>0</v>
      </c>
    </row>
    <row r="256" spans="2:12" x14ac:dyDescent="0.25">
      <c r="B256" s="354" t="s">
        <v>798</v>
      </c>
      <c r="C256" s="355">
        <v>0</v>
      </c>
      <c r="D256" s="354" t="s">
        <v>158</v>
      </c>
      <c r="E256" s="355">
        <v>0</v>
      </c>
      <c r="F256" s="355">
        <v>0</v>
      </c>
      <c r="H256" s="477" t="s">
        <v>1899</v>
      </c>
      <c r="I256" s="355">
        <v>0</v>
      </c>
      <c r="J256" s="354">
        <v>0</v>
      </c>
      <c r="K256" s="355">
        <v>0</v>
      </c>
      <c r="L256" s="355">
        <v>0</v>
      </c>
    </row>
    <row r="257" spans="2:12" x14ac:dyDescent="0.25">
      <c r="B257" s="354" t="s">
        <v>800</v>
      </c>
      <c r="C257" s="355">
        <v>0</v>
      </c>
      <c r="D257" s="354" t="s">
        <v>158</v>
      </c>
      <c r="E257" s="355">
        <v>0</v>
      </c>
      <c r="F257" s="355">
        <v>0</v>
      </c>
      <c r="H257" s="477" t="s">
        <v>1900</v>
      </c>
      <c r="I257" s="355">
        <v>0</v>
      </c>
      <c r="J257" s="354">
        <v>0</v>
      </c>
      <c r="K257" s="355">
        <v>0</v>
      </c>
      <c r="L257" s="355">
        <v>0</v>
      </c>
    </row>
    <row r="258" spans="2:12" x14ac:dyDescent="0.25">
      <c r="B258" s="354" t="s">
        <v>802</v>
      </c>
      <c r="C258" s="355">
        <v>0</v>
      </c>
      <c r="D258" s="354" t="s">
        <v>158</v>
      </c>
      <c r="E258" s="355">
        <v>0</v>
      </c>
      <c r="F258" s="355">
        <v>0</v>
      </c>
      <c r="H258" s="477" t="s">
        <v>1901</v>
      </c>
      <c r="I258" s="355">
        <v>0</v>
      </c>
      <c r="J258" s="354">
        <v>0</v>
      </c>
      <c r="K258" s="355">
        <v>0</v>
      </c>
      <c r="L258" s="355">
        <v>0</v>
      </c>
    </row>
    <row r="259" spans="2:12" x14ac:dyDescent="0.25">
      <c r="B259" s="354" t="s">
        <v>803</v>
      </c>
      <c r="C259" s="355">
        <v>0</v>
      </c>
      <c r="D259" s="354" t="s">
        <v>158</v>
      </c>
      <c r="E259" s="355">
        <v>0</v>
      </c>
      <c r="F259" s="355">
        <v>0</v>
      </c>
      <c r="H259" s="477" t="s">
        <v>1902</v>
      </c>
      <c r="I259" s="355">
        <v>0</v>
      </c>
      <c r="J259" s="354">
        <v>0</v>
      </c>
      <c r="K259" s="355">
        <v>0</v>
      </c>
      <c r="L259" s="355">
        <v>0</v>
      </c>
    </row>
    <row r="260" spans="2:12" x14ac:dyDescent="0.25">
      <c r="B260" s="354" t="s">
        <v>804</v>
      </c>
      <c r="C260" s="355">
        <v>0</v>
      </c>
      <c r="D260" s="354" t="s">
        <v>158</v>
      </c>
      <c r="E260" s="355">
        <v>0</v>
      </c>
      <c r="F260" s="355">
        <v>0</v>
      </c>
      <c r="H260" s="477" t="s">
        <v>1903</v>
      </c>
      <c r="I260" s="355">
        <v>0</v>
      </c>
      <c r="J260" s="354">
        <v>0</v>
      </c>
      <c r="K260" s="355">
        <v>0</v>
      </c>
      <c r="L260" s="355">
        <v>0</v>
      </c>
    </row>
    <row r="261" spans="2:12" x14ac:dyDescent="0.25">
      <c r="B261" s="354" t="s">
        <v>818</v>
      </c>
      <c r="C261" s="355">
        <v>0</v>
      </c>
      <c r="D261" s="354" t="s">
        <v>158</v>
      </c>
      <c r="E261" s="355">
        <v>0</v>
      </c>
      <c r="F261" s="355">
        <v>0</v>
      </c>
      <c r="H261" s="477" t="s">
        <v>1904</v>
      </c>
      <c r="I261" s="355">
        <v>0</v>
      </c>
      <c r="J261" s="354" t="s">
        <v>158</v>
      </c>
      <c r="K261" s="355">
        <v>0</v>
      </c>
      <c r="L261" s="355">
        <v>0</v>
      </c>
    </row>
    <row r="262" spans="2:12" x14ac:dyDescent="0.25">
      <c r="B262" s="354" t="s">
        <v>819</v>
      </c>
      <c r="C262" s="355">
        <v>0</v>
      </c>
      <c r="D262" s="354" t="s">
        <v>158</v>
      </c>
      <c r="E262" s="355">
        <v>0</v>
      </c>
      <c r="F262" s="355">
        <v>0</v>
      </c>
      <c r="H262" s="477" t="s">
        <v>1905</v>
      </c>
      <c r="I262" s="355">
        <v>0</v>
      </c>
      <c r="J262" s="354" t="s">
        <v>158</v>
      </c>
      <c r="K262" s="355">
        <v>0</v>
      </c>
      <c r="L262" s="355">
        <v>0</v>
      </c>
    </row>
    <row r="263" spans="2:12" x14ac:dyDescent="0.25">
      <c r="B263" s="354" t="s">
        <v>820</v>
      </c>
      <c r="C263" s="355">
        <v>0</v>
      </c>
      <c r="D263" s="354" t="s">
        <v>158</v>
      </c>
      <c r="E263" s="355">
        <v>0</v>
      </c>
      <c r="F263" s="355">
        <v>0</v>
      </c>
      <c r="H263" s="477" t="s">
        <v>1906</v>
      </c>
      <c r="I263" s="355">
        <v>0</v>
      </c>
      <c r="J263" s="354" t="s">
        <v>158</v>
      </c>
      <c r="K263" s="355">
        <v>0</v>
      </c>
      <c r="L263" s="355">
        <v>0</v>
      </c>
    </row>
    <row r="264" spans="2:12" x14ac:dyDescent="0.25">
      <c r="B264" s="354" t="s">
        <v>821</v>
      </c>
      <c r="C264" s="355">
        <v>0</v>
      </c>
      <c r="D264" s="354" t="s">
        <v>158</v>
      </c>
      <c r="E264" s="355">
        <v>0</v>
      </c>
      <c r="F264" s="355">
        <v>0</v>
      </c>
      <c r="H264" s="477" t="s">
        <v>1907</v>
      </c>
      <c r="I264" s="355">
        <v>0</v>
      </c>
      <c r="J264" s="354" t="s">
        <v>158</v>
      </c>
      <c r="K264" s="355">
        <v>0</v>
      </c>
      <c r="L264" s="355">
        <v>0</v>
      </c>
    </row>
    <row r="265" spans="2:12" x14ac:dyDescent="0.25">
      <c r="B265" s="354" t="s">
        <v>823</v>
      </c>
      <c r="C265" s="355">
        <v>0</v>
      </c>
      <c r="D265" s="354" t="s">
        <v>158</v>
      </c>
      <c r="E265" s="355">
        <v>0</v>
      </c>
      <c r="F265" s="355">
        <v>0</v>
      </c>
      <c r="H265" s="477" t="s">
        <v>1908</v>
      </c>
      <c r="I265" s="355">
        <v>0</v>
      </c>
      <c r="J265" s="354" t="s">
        <v>158</v>
      </c>
      <c r="K265" s="355">
        <v>0</v>
      </c>
      <c r="L265" s="355">
        <v>0</v>
      </c>
    </row>
    <row r="266" spans="2:12" x14ac:dyDescent="0.25">
      <c r="B266" s="354" t="s">
        <v>824</v>
      </c>
      <c r="C266" s="355">
        <v>0</v>
      </c>
      <c r="D266" s="354" t="s">
        <v>158</v>
      </c>
      <c r="E266" s="355">
        <v>0</v>
      </c>
      <c r="F266" s="355">
        <v>0</v>
      </c>
      <c r="H266" s="477" t="s">
        <v>1909</v>
      </c>
      <c r="I266" s="355">
        <v>0</v>
      </c>
      <c r="J266" s="354" t="s">
        <v>158</v>
      </c>
      <c r="K266" s="355">
        <v>0</v>
      </c>
      <c r="L266" s="355">
        <v>0</v>
      </c>
    </row>
    <row r="267" spans="2:12" x14ac:dyDescent="0.25">
      <c r="B267" s="354" t="s">
        <v>825</v>
      </c>
      <c r="C267" s="355">
        <v>0</v>
      </c>
      <c r="D267" s="354" t="s">
        <v>158</v>
      </c>
      <c r="E267" s="355">
        <v>0</v>
      </c>
      <c r="F267" s="355">
        <v>0</v>
      </c>
      <c r="H267" s="477" t="s">
        <v>1910</v>
      </c>
      <c r="I267" s="355">
        <v>0</v>
      </c>
      <c r="J267" s="354" t="s">
        <v>158</v>
      </c>
      <c r="K267" s="355">
        <v>0</v>
      </c>
      <c r="L267" s="355">
        <v>0</v>
      </c>
    </row>
    <row r="268" spans="2:12" x14ac:dyDescent="0.25">
      <c r="B268" s="354" t="s">
        <v>826</v>
      </c>
      <c r="C268" s="355">
        <v>0</v>
      </c>
      <c r="D268" s="354" t="s">
        <v>158</v>
      </c>
      <c r="E268" s="355">
        <v>0</v>
      </c>
      <c r="F268" s="355">
        <v>0</v>
      </c>
      <c r="H268" s="477" t="s">
        <v>1911</v>
      </c>
      <c r="I268" s="355">
        <v>0</v>
      </c>
      <c r="J268" s="354" t="s">
        <v>158</v>
      </c>
      <c r="K268" s="355">
        <v>0</v>
      </c>
      <c r="L268" s="355">
        <v>0</v>
      </c>
    </row>
    <row r="269" spans="2:12" x14ac:dyDescent="0.25">
      <c r="B269" s="354" t="s">
        <v>827</v>
      </c>
      <c r="C269" s="355">
        <v>0</v>
      </c>
      <c r="D269" s="354" t="s">
        <v>158</v>
      </c>
      <c r="E269" s="355">
        <v>0</v>
      </c>
      <c r="F269" s="355">
        <v>0</v>
      </c>
      <c r="H269" s="477" t="s">
        <v>1912</v>
      </c>
      <c r="I269" s="355">
        <v>0</v>
      </c>
      <c r="J269" s="354" t="s">
        <v>158</v>
      </c>
      <c r="K269" s="355">
        <v>0</v>
      </c>
      <c r="L269" s="355">
        <v>0</v>
      </c>
    </row>
    <row r="270" spans="2:12" x14ac:dyDescent="0.25">
      <c r="B270" s="477" t="s">
        <v>828</v>
      </c>
      <c r="C270" s="355">
        <v>0</v>
      </c>
      <c r="D270" s="354" t="s">
        <v>158</v>
      </c>
      <c r="E270" s="355">
        <v>0</v>
      </c>
      <c r="F270" s="355">
        <v>0</v>
      </c>
      <c r="H270" s="477" t="s">
        <v>1913</v>
      </c>
      <c r="I270" s="355">
        <v>0</v>
      </c>
      <c r="J270" s="354" t="s">
        <v>158</v>
      </c>
      <c r="K270" s="355">
        <v>0</v>
      </c>
      <c r="L270" s="355">
        <v>0</v>
      </c>
    </row>
    <row r="271" spans="2:12" x14ac:dyDescent="0.25">
      <c r="B271" s="477" t="s">
        <v>829</v>
      </c>
      <c r="C271" s="355">
        <v>0</v>
      </c>
      <c r="D271" s="354" t="s">
        <v>158</v>
      </c>
      <c r="E271" s="355">
        <v>0</v>
      </c>
      <c r="F271" s="355">
        <v>0</v>
      </c>
      <c r="H271" s="477" t="s">
        <v>1914</v>
      </c>
      <c r="I271" s="355">
        <v>0</v>
      </c>
      <c r="J271" s="354" t="s">
        <v>158</v>
      </c>
      <c r="K271" s="355">
        <v>0</v>
      </c>
      <c r="L271" s="355">
        <v>0</v>
      </c>
    </row>
    <row r="272" spans="2:12" x14ac:dyDescent="0.25">
      <c r="B272" s="477" t="s">
        <v>830</v>
      </c>
      <c r="C272" s="355">
        <v>0</v>
      </c>
      <c r="D272" s="354" t="s">
        <v>158</v>
      </c>
      <c r="E272" s="355">
        <v>0</v>
      </c>
      <c r="F272" s="355">
        <v>0</v>
      </c>
      <c r="H272" s="477" t="s">
        <v>1915</v>
      </c>
      <c r="I272" s="355">
        <v>0</v>
      </c>
      <c r="J272" s="354" t="s">
        <v>158</v>
      </c>
      <c r="K272" s="355">
        <v>0</v>
      </c>
      <c r="L272" s="355">
        <v>0</v>
      </c>
    </row>
    <row r="273" spans="2:12" x14ac:dyDescent="0.25">
      <c r="B273" s="477" t="s">
        <v>831</v>
      </c>
      <c r="C273" s="355">
        <v>0</v>
      </c>
      <c r="D273" s="354" t="s">
        <v>158</v>
      </c>
      <c r="E273" s="355">
        <v>0</v>
      </c>
      <c r="F273" s="355">
        <v>0</v>
      </c>
      <c r="H273" s="477" t="s">
        <v>1916</v>
      </c>
      <c r="I273" s="355">
        <v>0</v>
      </c>
      <c r="J273" s="354" t="s">
        <v>158</v>
      </c>
      <c r="K273" s="355">
        <v>0</v>
      </c>
      <c r="L273" s="355">
        <v>0</v>
      </c>
    </row>
    <row r="274" spans="2:12" x14ac:dyDescent="0.25">
      <c r="B274" s="477" t="s">
        <v>832</v>
      </c>
      <c r="C274" s="355">
        <v>0</v>
      </c>
      <c r="D274" s="354" t="s">
        <v>158</v>
      </c>
      <c r="E274" s="355">
        <v>0</v>
      </c>
      <c r="F274" s="355">
        <v>0</v>
      </c>
      <c r="H274" s="354" t="s">
        <v>1917</v>
      </c>
      <c r="I274" s="355">
        <v>0</v>
      </c>
      <c r="J274" s="354" t="s">
        <v>158</v>
      </c>
      <c r="K274" s="355">
        <v>0</v>
      </c>
      <c r="L274" s="355">
        <v>0</v>
      </c>
    </row>
    <row r="275" spans="2:12" x14ac:dyDescent="0.25">
      <c r="B275" s="477" t="s">
        <v>833</v>
      </c>
      <c r="C275" s="355">
        <v>0</v>
      </c>
      <c r="D275" s="354" t="s">
        <v>158</v>
      </c>
      <c r="E275" s="355">
        <v>0</v>
      </c>
      <c r="F275" s="355">
        <v>0</v>
      </c>
      <c r="H275" s="354" t="s">
        <v>1918</v>
      </c>
      <c r="I275" s="355">
        <v>0</v>
      </c>
      <c r="J275" s="354" t="s">
        <v>158</v>
      </c>
      <c r="K275" s="355">
        <v>0</v>
      </c>
      <c r="L275" s="355">
        <v>0</v>
      </c>
    </row>
    <row r="276" spans="2:12" x14ac:dyDescent="0.25">
      <c r="B276" s="477" t="s">
        <v>835</v>
      </c>
      <c r="C276" s="355">
        <v>0</v>
      </c>
      <c r="D276" s="354" t="s">
        <v>158</v>
      </c>
      <c r="E276" s="355">
        <v>0</v>
      </c>
      <c r="F276" s="355">
        <v>0</v>
      </c>
      <c r="H276" s="354" t="s">
        <v>1919</v>
      </c>
      <c r="I276" s="355">
        <v>0</v>
      </c>
      <c r="J276" s="354" t="s">
        <v>158</v>
      </c>
      <c r="K276" s="355">
        <v>0</v>
      </c>
      <c r="L276" s="355">
        <v>0</v>
      </c>
    </row>
    <row r="277" spans="2:12" x14ac:dyDescent="0.25">
      <c r="B277" s="477" t="s">
        <v>836</v>
      </c>
      <c r="C277" s="355">
        <v>0</v>
      </c>
      <c r="D277" s="354" t="s">
        <v>158</v>
      </c>
      <c r="E277" s="355">
        <v>0</v>
      </c>
      <c r="F277" s="355">
        <v>0</v>
      </c>
      <c r="H277" s="354" t="s">
        <v>1920</v>
      </c>
      <c r="I277" s="355">
        <v>0</v>
      </c>
      <c r="J277" s="354" t="s">
        <v>158</v>
      </c>
      <c r="K277" s="355">
        <v>0</v>
      </c>
      <c r="L277" s="355">
        <v>0</v>
      </c>
    </row>
    <row r="278" spans="2:12" x14ac:dyDescent="0.25">
      <c r="B278" s="477" t="s">
        <v>837</v>
      </c>
      <c r="C278" s="355">
        <v>0</v>
      </c>
      <c r="D278" s="354" t="s">
        <v>158</v>
      </c>
      <c r="E278" s="355">
        <v>0</v>
      </c>
      <c r="F278" s="355">
        <v>0</v>
      </c>
      <c r="H278" s="352" t="s">
        <v>25</v>
      </c>
      <c r="I278" s="356">
        <v>0</v>
      </c>
      <c r="J278" s="356">
        <v>80</v>
      </c>
      <c r="K278" s="356">
        <v>0</v>
      </c>
      <c r="L278" s="356">
        <v>0</v>
      </c>
    </row>
    <row r="279" spans="2:12" x14ac:dyDescent="0.25">
      <c r="B279" s="477" t="s">
        <v>838</v>
      </c>
      <c r="C279" s="355">
        <v>0</v>
      </c>
      <c r="D279" s="354" t="s">
        <v>158</v>
      </c>
      <c r="E279" s="355">
        <v>0</v>
      </c>
      <c r="F279" s="355">
        <v>0</v>
      </c>
    </row>
    <row r="280" spans="2:12" x14ac:dyDescent="0.25">
      <c r="B280" s="477" t="s">
        <v>839</v>
      </c>
      <c r="C280" s="355">
        <v>0</v>
      </c>
      <c r="D280" s="354" t="s">
        <v>158</v>
      </c>
      <c r="E280" s="355">
        <v>0</v>
      </c>
      <c r="F280" s="355">
        <v>0</v>
      </c>
    </row>
    <row r="281" spans="2:12" x14ac:dyDescent="0.25">
      <c r="B281" s="477" t="s">
        <v>840</v>
      </c>
      <c r="C281" s="355">
        <v>0</v>
      </c>
      <c r="D281" s="354">
        <v>0</v>
      </c>
      <c r="E281" s="355">
        <v>0</v>
      </c>
      <c r="F281" s="355">
        <v>0</v>
      </c>
    </row>
    <row r="282" spans="2:12" x14ac:dyDescent="0.25">
      <c r="B282" s="477" t="s">
        <v>841</v>
      </c>
      <c r="C282" s="355">
        <v>0</v>
      </c>
      <c r="D282" s="354">
        <v>0</v>
      </c>
      <c r="E282" s="355">
        <v>0</v>
      </c>
      <c r="F282" s="355">
        <v>0</v>
      </c>
    </row>
    <row r="283" spans="2:12" x14ac:dyDescent="0.25">
      <c r="B283" s="477" t="s">
        <v>843</v>
      </c>
      <c r="C283" s="355">
        <v>0</v>
      </c>
      <c r="D283" s="354">
        <v>0</v>
      </c>
      <c r="E283" s="355">
        <v>0</v>
      </c>
      <c r="F283" s="355">
        <v>0</v>
      </c>
    </row>
    <row r="284" spans="2:12" x14ac:dyDescent="0.25">
      <c r="B284" s="477" t="s">
        <v>844</v>
      </c>
      <c r="C284" s="355">
        <v>0</v>
      </c>
      <c r="D284" s="354">
        <v>0</v>
      </c>
      <c r="E284" s="355">
        <v>0</v>
      </c>
      <c r="F284" s="355">
        <v>0</v>
      </c>
    </row>
    <row r="285" spans="2:12" x14ac:dyDescent="0.25">
      <c r="B285" s="477" t="s">
        <v>845</v>
      </c>
      <c r="C285" s="355">
        <v>0</v>
      </c>
      <c r="D285" s="354">
        <v>0</v>
      </c>
      <c r="E285" s="355">
        <v>0</v>
      </c>
      <c r="F285" s="355">
        <v>0</v>
      </c>
    </row>
    <row r="286" spans="2:12" x14ac:dyDescent="0.25">
      <c r="B286" s="477" t="s">
        <v>846</v>
      </c>
      <c r="C286" s="355">
        <v>0</v>
      </c>
      <c r="D286" s="354">
        <v>0</v>
      </c>
      <c r="E286" s="355">
        <v>0</v>
      </c>
      <c r="F286" s="355">
        <v>0</v>
      </c>
    </row>
    <row r="287" spans="2:12" x14ac:dyDescent="0.25">
      <c r="B287" s="477" t="s">
        <v>847</v>
      </c>
      <c r="C287" s="355">
        <v>0</v>
      </c>
      <c r="D287" s="354">
        <v>0</v>
      </c>
      <c r="E287" s="355">
        <v>0</v>
      </c>
      <c r="F287" s="355">
        <v>0</v>
      </c>
    </row>
    <row r="288" spans="2:12" x14ac:dyDescent="0.25">
      <c r="B288" s="477" t="s">
        <v>849</v>
      </c>
      <c r="C288" s="355">
        <v>0</v>
      </c>
      <c r="D288" s="354">
        <v>0</v>
      </c>
      <c r="E288" s="355">
        <v>0</v>
      </c>
      <c r="F288" s="355">
        <v>0</v>
      </c>
    </row>
    <row r="289" spans="2:6" x14ac:dyDescent="0.25">
      <c r="B289" s="477" t="s">
        <v>850</v>
      </c>
      <c r="C289" s="355">
        <v>0</v>
      </c>
      <c r="D289" s="354">
        <v>0</v>
      </c>
      <c r="E289" s="355">
        <v>0</v>
      </c>
      <c r="F289" s="355">
        <v>0</v>
      </c>
    </row>
    <row r="290" spans="2:6" x14ac:dyDescent="0.25">
      <c r="B290" s="477" t="s">
        <v>851</v>
      </c>
      <c r="C290" s="355">
        <v>0</v>
      </c>
      <c r="D290" s="354">
        <v>0</v>
      </c>
      <c r="E290" s="355">
        <v>0</v>
      </c>
      <c r="F290" s="355">
        <v>0</v>
      </c>
    </row>
    <row r="291" spans="2:6" x14ac:dyDescent="0.25">
      <c r="B291" s="352" t="s">
        <v>25</v>
      </c>
      <c r="C291" s="356">
        <v>0</v>
      </c>
      <c r="D291" s="356">
        <v>93</v>
      </c>
      <c r="E291" s="356">
        <v>0</v>
      </c>
      <c r="F291" s="356">
        <v>0</v>
      </c>
    </row>
    <row r="292" spans="2:6" x14ac:dyDescent="0.25">
      <c r="C292" s="171"/>
      <c r="E292" s="498"/>
      <c r="F292" s="450"/>
    </row>
    <row r="293" spans="2:6" x14ac:dyDescent="0.25">
      <c r="C293" s="544"/>
      <c r="D293" s="357"/>
      <c r="E293" s="357"/>
      <c r="F293" s="357"/>
    </row>
    <row r="294" spans="2:6" x14ac:dyDescent="0.25">
      <c r="C294" s="357"/>
      <c r="D294" s="357"/>
      <c r="E294" s="357"/>
      <c r="F294" s="357"/>
    </row>
    <row r="295" spans="2:6" ht="15.75" x14ac:dyDescent="0.25">
      <c r="C295" s="545"/>
      <c r="D295" s="545"/>
      <c r="E295" s="545"/>
      <c r="F295" s="357"/>
    </row>
    <row r="296" spans="2:6" x14ac:dyDescent="0.25">
      <c r="C296" s="546"/>
      <c r="D296" s="546"/>
      <c r="E296" s="546"/>
      <c r="F296" s="357"/>
    </row>
    <row r="297" spans="2:6" x14ac:dyDescent="0.25">
      <c r="C297" s="546"/>
      <c r="D297" s="546"/>
      <c r="E297" s="546"/>
      <c r="F297" s="357"/>
    </row>
    <row r="298" spans="2:6" x14ac:dyDescent="0.25">
      <c r="C298" s="546"/>
      <c r="D298" s="546"/>
      <c r="E298" s="546"/>
      <c r="F298" s="357"/>
    </row>
    <row r="299" spans="2:6" x14ac:dyDescent="0.25">
      <c r="C299" s="546"/>
      <c r="D299" s="546"/>
      <c r="E299" s="546"/>
      <c r="F299" s="357"/>
    </row>
    <row r="300" spans="2:6" x14ac:dyDescent="0.25">
      <c r="C300" s="546"/>
      <c r="D300" s="546"/>
      <c r="E300" s="546"/>
      <c r="F300" s="357"/>
    </row>
    <row r="301" spans="2:6" x14ac:dyDescent="0.25">
      <c r="C301" s="547"/>
      <c r="D301" s="547"/>
      <c r="E301" s="547"/>
      <c r="F301" s="357"/>
    </row>
    <row r="302" spans="2:6" x14ac:dyDescent="0.25">
      <c r="C302" s="357"/>
      <c r="D302" s="357"/>
      <c r="E302" s="357"/>
      <c r="F302" s="357"/>
    </row>
    <row r="303" spans="2:6" x14ac:dyDescent="0.25">
      <c r="C303" s="357"/>
      <c r="D303" s="357"/>
      <c r="E303" s="357"/>
      <c r="F303" s="357"/>
    </row>
    <row r="304" spans="2:6" x14ac:dyDescent="0.25">
      <c r="C304" s="357"/>
      <c r="D304" s="357"/>
      <c r="E304" s="357"/>
      <c r="F304" s="357"/>
    </row>
    <row r="305" spans="3:7" x14ac:dyDescent="0.25">
      <c r="C305" s="171"/>
    </row>
    <row r="306" spans="3:7" x14ac:dyDescent="0.25">
      <c r="C306" s="171"/>
    </row>
    <row r="307" spans="3:7" x14ac:dyDescent="0.25">
      <c r="C307" s="171"/>
    </row>
    <row r="308" spans="3:7" x14ac:dyDescent="0.25">
      <c r="C308" s="171"/>
    </row>
    <row r="309" spans="3:7" x14ac:dyDescent="0.25">
      <c r="C309" s="171"/>
    </row>
    <row r="310" spans="3:7" x14ac:dyDescent="0.25">
      <c r="C310" s="171"/>
      <c r="G310" s="346"/>
    </row>
    <row r="311" spans="3:7" x14ac:dyDescent="0.25">
      <c r="C311" s="171"/>
      <c r="G311" s="346"/>
    </row>
    <row r="312" spans="3:7" x14ac:dyDescent="0.25">
      <c r="C312" s="171"/>
      <c r="G312" s="346"/>
    </row>
    <row r="313" spans="3:7" x14ac:dyDescent="0.25">
      <c r="C313" s="171"/>
      <c r="G313" s="346"/>
    </row>
    <row r="314" spans="3:7" x14ac:dyDescent="0.25">
      <c r="C314" s="171"/>
      <c r="G314" s="346"/>
    </row>
    <row r="315" spans="3:7" x14ac:dyDescent="0.25">
      <c r="C315" s="171"/>
      <c r="G315" s="346"/>
    </row>
    <row r="316" spans="3:7" x14ac:dyDescent="0.25">
      <c r="C316" s="171"/>
      <c r="G316" s="346"/>
    </row>
    <row r="317" spans="3:7" x14ac:dyDescent="0.25">
      <c r="C317" s="171"/>
      <c r="G317" s="346"/>
    </row>
    <row r="318" spans="3:7" x14ac:dyDescent="0.25">
      <c r="C318" s="171"/>
      <c r="G318" s="346"/>
    </row>
    <row r="319" spans="3:7" x14ac:dyDescent="0.25">
      <c r="C319" s="171"/>
      <c r="G319" s="346"/>
    </row>
    <row r="320" spans="3:7" x14ac:dyDescent="0.25">
      <c r="C320" s="171"/>
      <c r="G320" s="346"/>
    </row>
    <row r="321" spans="3:7" x14ac:dyDescent="0.25">
      <c r="C321" s="171"/>
      <c r="G321" s="346"/>
    </row>
    <row r="322" spans="3:7" x14ac:dyDescent="0.25">
      <c r="C322" s="171"/>
      <c r="G322" s="346"/>
    </row>
    <row r="323" spans="3:7" x14ac:dyDescent="0.25">
      <c r="C323" s="171"/>
      <c r="G323" s="346"/>
    </row>
    <row r="324" spans="3:7" x14ac:dyDescent="0.25">
      <c r="C324" s="171"/>
      <c r="G324" s="346"/>
    </row>
    <row r="325" spans="3:7" x14ac:dyDescent="0.25">
      <c r="C325" s="171"/>
      <c r="G325" s="346"/>
    </row>
    <row r="326" spans="3:7" x14ac:dyDescent="0.25">
      <c r="C326" s="171"/>
      <c r="G326" s="346"/>
    </row>
    <row r="327" spans="3:7" x14ac:dyDescent="0.25">
      <c r="C327" s="171"/>
      <c r="G327" s="346"/>
    </row>
    <row r="328" spans="3:7" x14ac:dyDescent="0.25">
      <c r="C328" s="171"/>
      <c r="G328" s="346"/>
    </row>
    <row r="329" spans="3:7" x14ac:dyDescent="0.25">
      <c r="C329" s="171"/>
      <c r="G329" s="346"/>
    </row>
    <row r="330" spans="3:7" x14ac:dyDescent="0.25">
      <c r="C330" s="171"/>
      <c r="G330" s="346"/>
    </row>
    <row r="331" spans="3:7" x14ac:dyDescent="0.25">
      <c r="C331" s="171"/>
      <c r="G331" s="346"/>
    </row>
    <row r="332" spans="3:7" x14ac:dyDescent="0.25">
      <c r="C332" s="171"/>
      <c r="G332" s="346"/>
    </row>
    <row r="333" spans="3:7" x14ac:dyDescent="0.25">
      <c r="C333" s="171"/>
      <c r="G333" s="346"/>
    </row>
    <row r="334" spans="3:7" x14ac:dyDescent="0.25">
      <c r="C334" s="171"/>
      <c r="G334" s="346"/>
    </row>
    <row r="335" spans="3:7" x14ac:dyDescent="0.25">
      <c r="C335" s="171"/>
      <c r="G335" s="346"/>
    </row>
    <row r="336" spans="3:7" x14ac:dyDescent="0.25">
      <c r="C336" s="171"/>
      <c r="G336" s="346"/>
    </row>
    <row r="337" spans="3:7" x14ac:dyDescent="0.25">
      <c r="C337" s="171"/>
      <c r="G337" s="346"/>
    </row>
    <row r="338" spans="3:7" x14ac:dyDescent="0.25">
      <c r="C338" s="171"/>
      <c r="G338" s="346"/>
    </row>
    <row r="339" spans="3:7" x14ac:dyDescent="0.25">
      <c r="C339" s="171"/>
      <c r="G339" s="346"/>
    </row>
    <row r="340" spans="3:7" x14ac:dyDescent="0.25">
      <c r="C340" s="171"/>
      <c r="G340" s="346"/>
    </row>
    <row r="341" spans="3:7" x14ac:dyDescent="0.25">
      <c r="C341" s="171"/>
      <c r="G341" s="346"/>
    </row>
    <row r="342" spans="3:7" x14ac:dyDescent="0.25">
      <c r="C342" s="171"/>
      <c r="G342" s="346"/>
    </row>
    <row r="343" spans="3:7" x14ac:dyDescent="0.25">
      <c r="C343" s="171"/>
      <c r="G343" s="346"/>
    </row>
    <row r="344" spans="3:7" x14ac:dyDescent="0.25">
      <c r="C344" s="171"/>
      <c r="G344" s="346"/>
    </row>
    <row r="345" spans="3:7" x14ac:dyDescent="0.25">
      <c r="C345" s="171"/>
      <c r="G345" s="346"/>
    </row>
    <row r="346" spans="3:7" x14ac:dyDescent="0.25">
      <c r="C346" s="171"/>
      <c r="G346" s="346"/>
    </row>
    <row r="347" spans="3:7" x14ac:dyDescent="0.25">
      <c r="C347" s="171"/>
      <c r="G347" s="346"/>
    </row>
    <row r="348" spans="3:7" x14ac:dyDescent="0.25">
      <c r="C348" s="171"/>
      <c r="G348" s="346"/>
    </row>
    <row r="349" spans="3:7" x14ac:dyDescent="0.25">
      <c r="C349" s="171"/>
      <c r="G349" s="346"/>
    </row>
    <row r="350" spans="3:7" x14ac:dyDescent="0.25">
      <c r="C350" s="171"/>
      <c r="G350" s="346"/>
    </row>
    <row r="351" spans="3:7" x14ac:dyDescent="0.25">
      <c r="C351" s="171"/>
      <c r="G351" s="346"/>
    </row>
    <row r="352" spans="3:7" x14ac:dyDescent="0.25">
      <c r="C352" s="171"/>
    </row>
    <row r="353" spans="3:3" x14ac:dyDescent="0.25">
      <c r="C353" s="171"/>
    </row>
    <row r="354" spans="3:3" x14ac:dyDescent="0.25">
      <c r="C354" s="171"/>
    </row>
    <row r="355" spans="3:3" x14ac:dyDescent="0.25">
      <c r="C355" s="171"/>
    </row>
    <row r="356" spans="3:3" x14ac:dyDescent="0.25">
      <c r="C356" s="171"/>
    </row>
    <row r="357" spans="3:3" x14ac:dyDescent="0.25">
      <c r="C357" s="171"/>
    </row>
    <row r="358" spans="3:3" x14ac:dyDescent="0.25">
      <c r="C358" s="171"/>
    </row>
    <row r="359" spans="3:3" x14ac:dyDescent="0.25">
      <c r="C359" s="171"/>
    </row>
    <row r="360" spans="3:3" x14ac:dyDescent="0.25">
      <c r="C360" s="171"/>
    </row>
    <row r="361" spans="3:3" x14ac:dyDescent="0.25">
      <c r="C361" s="171"/>
    </row>
    <row r="362" spans="3:3" x14ac:dyDescent="0.25">
      <c r="C362" s="171"/>
    </row>
    <row r="363" spans="3:3" x14ac:dyDescent="0.25">
      <c r="C363" s="171"/>
    </row>
    <row r="364" spans="3:3" x14ac:dyDescent="0.25">
      <c r="C364" s="171"/>
    </row>
    <row r="365" spans="3:3" x14ac:dyDescent="0.25">
      <c r="C365" s="171"/>
    </row>
    <row r="366" spans="3:3" x14ac:dyDescent="0.25">
      <c r="C366" s="171"/>
    </row>
    <row r="367" spans="3:3" x14ac:dyDescent="0.25">
      <c r="C367" s="171"/>
    </row>
    <row r="368" spans="3:3" x14ac:dyDescent="0.25">
      <c r="C368" s="171"/>
    </row>
    <row r="369" spans="3:3" x14ac:dyDescent="0.25">
      <c r="C369" s="171"/>
    </row>
    <row r="370" spans="3:3" x14ac:dyDescent="0.25">
      <c r="C370" s="171"/>
    </row>
    <row r="371" spans="3:3" x14ac:dyDescent="0.25">
      <c r="C371" s="171"/>
    </row>
    <row r="372" spans="3:3" x14ac:dyDescent="0.25">
      <c r="C372" s="171"/>
    </row>
    <row r="373" spans="3:3" x14ac:dyDescent="0.25">
      <c r="C373" s="171"/>
    </row>
    <row r="374" spans="3:3" x14ac:dyDescent="0.25">
      <c r="C374" s="171"/>
    </row>
    <row r="375" spans="3:3" x14ac:dyDescent="0.25">
      <c r="C375" s="171"/>
    </row>
    <row r="376" spans="3:3" x14ac:dyDescent="0.25">
      <c r="C376" s="171"/>
    </row>
    <row r="377" spans="3:3" x14ac:dyDescent="0.25">
      <c r="C377" s="171"/>
    </row>
    <row r="378" spans="3:3" x14ac:dyDescent="0.25">
      <c r="C378" s="171"/>
    </row>
    <row r="379" spans="3:3" x14ac:dyDescent="0.25">
      <c r="C379" s="171"/>
    </row>
    <row r="380" spans="3:3" x14ac:dyDescent="0.25">
      <c r="C380" s="171"/>
    </row>
    <row r="381" spans="3:3" x14ac:dyDescent="0.25">
      <c r="C381" s="171"/>
    </row>
    <row r="382" spans="3:3" x14ac:dyDescent="0.25">
      <c r="C382" s="171"/>
    </row>
    <row r="383" spans="3:3" x14ac:dyDescent="0.25">
      <c r="C383" s="171"/>
    </row>
    <row r="384" spans="3:3" x14ac:dyDescent="0.25">
      <c r="C384" s="171"/>
    </row>
    <row r="385" spans="3:3" x14ac:dyDescent="0.25">
      <c r="C385" s="171"/>
    </row>
    <row r="386" spans="3:3" x14ac:dyDescent="0.25">
      <c r="C386" s="171"/>
    </row>
    <row r="387" spans="3:3" x14ac:dyDescent="0.25">
      <c r="C387" s="171"/>
    </row>
    <row r="388" spans="3:3" x14ac:dyDescent="0.25">
      <c r="C388" s="171"/>
    </row>
    <row r="389" spans="3:3" x14ac:dyDescent="0.25">
      <c r="C389" s="171"/>
    </row>
    <row r="390" spans="3:3" x14ac:dyDescent="0.25">
      <c r="C390" s="171"/>
    </row>
    <row r="391" spans="3:3" x14ac:dyDescent="0.25">
      <c r="C391" s="171"/>
    </row>
    <row r="392" spans="3:3" x14ac:dyDescent="0.25">
      <c r="C392" s="171"/>
    </row>
    <row r="393" spans="3:3" x14ac:dyDescent="0.25">
      <c r="C393" s="171"/>
    </row>
    <row r="394" spans="3:3" x14ac:dyDescent="0.25">
      <c r="C394" s="171"/>
    </row>
    <row r="395" spans="3:3" x14ac:dyDescent="0.25">
      <c r="C395" s="171"/>
    </row>
    <row r="396" spans="3:3" x14ac:dyDescent="0.25">
      <c r="C396" s="171"/>
    </row>
    <row r="397" spans="3:3" x14ac:dyDescent="0.25">
      <c r="C397" s="171"/>
    </row>
    <row r="398" spans="3:3" x14ac:dyDescent="0.25">
      <c r="C398" s="171"/>
    </row>
    <row r="399" spans="3:3" x14ac:dyDescent="0.25">
      <c r="C399" s="171"/>
    </row>
    <row r="400" spans="3:3" x14ac:dyDescent="0.25">
      <c r="C400" s="171"/>
    </row>
    <row r="401" spans="3:3" x14ac:dyDescent="0.25">
      <c r="C401" s="171"/>
    </row>
    <row r="402" spans="3:3" x14ac:dyDescent="0.25">
      <c r="C402" s="171"/>
    </row>
    <row r="403" spans="3:3" x14ac:dyDescent="0.25">
      <c r="C403" s="171"/>
    </row>
    <row r="404" spans="3:3" x14ac:dyDescent="0.25">
      <c r="C404" s="171"/>
    </row>
    <row r="405" spans="3:3" x14ac:dyDescent="0.25">
      <c r="C405" s="171"/>
    </row>
    <row r="406" spans="3:3" x14ac:dyDescent="0.25">
      <c r="C406" s="171"/>
    </row>
    <row r="407" spans="3:3" x14ac:dyDescent="0.25">
      <c r="C407" s="171"/>
    </row>
    <row r="408" spans="3:3" x14ac:dyDescent="0.25">
      <c r="C408" s="171"/>
    </row>
    <row r="409" spans="3:3" x14ac:dyDescent="0.25">
      <c r="C409" s="171"/>
    </row>
    <row r="410" spans="3:3" x14ac:dyDescent="0.25">
      <c r="C410" s="171"/>
    </row>
    <row r="411" spans="3:3" x14ac:dyDescent="0.25">
      <c r="C411" s="171"/>
    </row>
    <row r="412" spans="3:3" x14ac:dyDescent="0.25">
      <c r="C412" s="171"/>
    </row>
    <row r="413" spans="3:3" x14ac:dyDescent="0.25">
      <c r="C413" s="171"/>
    </row>
    <row r="414" spans="3:3" x14ac:dyDescent="0.25">
      <c r="C414" s="171"/>
    </row>
    <row r="415" spans="3:3" x14ac:dyDescent="0.25">
      <c r="C415" s="171"/>
    </row>
    <row r="416" spans="3:3" x14ac:dyDescent="0.25">
      <c r="C416" s="171"/>
    </row>
    <row r="417" spans="3:3" x14ac:dyDescent="0.25">
      <c r="C417" s="171"/>
    </row>
    <row r="418" spans="3:3" x14ac:dyDescent="0.25">
      <c r="C418" s="171"/>
    </row>
    <row r="419" spans="3:3" x14ac:dyDescent="0.25">
      <c r="C419" s="171"/>
    </row>
    <row r="420" spans="3:3" x14ac:dyDescent="0.25">
      <c r="C420" s="171"/>
    </row>
    <row r="421" spans="3:3" x14ac:dyDescent="0.25">
      <c r="C421" s="171"/>
    </row>
    <row r="422" spans="3:3" x14ac:dyDescent="0.25">
      <c r="C422" s="171"/>
    </row>
    <row r="423" spans="3:3" x14ac:dyDescent="0.25">
      <c r="C423" s="171"/>
    </row>
    <row r="424" spans="3:3" x14ac:dyDescent="0.25">
      <c r="C424" s="171"/>
    </row>
    <row r="425" spans="3:3" x14ac:dyDescent="0.25">
      <c r="C425" s="171"/>
    </row>
    <row r="426" spans="3:3" x14ac:dyDescent="0.25">
      <c r="C426" s="171"/>
    </row>
    <row r="427" spans="3:3" x14ac:dyDescent="0.25">
      <c r="C427" s="171"/>
    </row>
    <row r="428" spans="3:3" x14ac:dyDescent="0.25">
      <c r="C428" s="171"/>
    </row>
    <row r="429" spans="3:3" x14ac:dyDescent="0.25">
      <c r="C429" s="171"/>
    </row>
    <row r="430" spans="3:3" x14ac:dyDescent="0.25">
      <c r="C430" s="171"/>
    </row>
    <row r="431" spans="3:3" x14ac:dyDescent="0.25">
      <c r="C431" s="171"/>
    </row>
    <row r="432" spans="3:3" x14ac:dyDescent="0.25">
      <c r="C432" s="171"/>
    </row>
    <row r="433" spans="3:3" x14ac:dyDescent="0.25">
      <c r="C433" s="171"/>
    </row>
    <row r="434" spans="3:3" x14ac:dyDescent="0.25">
      <c r="C434" s="171"/>
    </row>
    <row r="435" spans="3:3" x14ac:dyDescent="0.25">
      <c r="C435" s="171"/>
    </row>
    <row r="436" spans="3:3" x14ac:dyDescent="0.25">
      <c r="C436" s="171"/>
    </row>
    <row r="437" spans="3:3" x14ac:dyDescent="0.25">
      <c r="C437" s="171"/>
    </row>
    <row r="438" spans="3:3" x14ac:dyDescent="0.25">
      <c r="C438" s="171"/>
    </row>
    <row r="439" spans="3:3" x14ac:dyDescent="0.25">
      <c r="C439" s="171"/>
    </row>
    <row r="440" spans="3:3" x14ac:dyDescent="0.25">
      <c r="C440" s="171"/>
    </row>
    <row r="441" spans="3:3" x14ac:dyDescent="0.25">
      <c r="C441" s="171"/>
    </row>
    <row r="442" spans="3:3" x14ac:dyDescent="0.25">
      <c r="C442" s="171"/>
    </row>
    <row r="443" spans="3:3" x14ac:dyDescent="0.25">
      <c r="C443" s="171"/>
    </row>
    <row r="444" spans="3:3" x14ac:dyDescent="0.25">
      <c r="C444" s="171"/>
    </row>
    <row r="445" spans="3:3" x14ac:dyDescent="0.25">
      <c r="C445" s="171"/>
    </row>
    <row r="446" spans="3:3" x14ac:dyDescent="0.25">
      <c r="C446" s="171"/>
    </row>
    <row r="447" spans="3:3" x14ac:dyDescent="0.25">
      <c r="C447" s="171"/>
    </row>
    <row r="448" spans="3:3" x14ac:dyDescent="0.25">
      <c r="C448" s="171"/>
    </row>
    <row r="449" spans="3:3" x14ac:dyDescent="0.25">
      <c r="C449" s="171"/>
    </row>
    <row r="450" spans="3:3" x14ac:dyDescent="0.25">
      <c r="C450" s="171"/>
    </row>
    <row r="451" spans="3:3" x14ac:dyDescent="0.25">
      <c r="C451" s="171"/>
    </row>
    <row r="452" spans="3:3" x14ac:dyDescent="0.25">
      <c r="C452" s="171"/>
    </row>
    <row r="453" spans="3:3" x14ac:dyDescent="0.25">
      <c r="C453" s="171"/>
    </row>
    <row r="454" spans="3:3" x14ac:dyDescent="0.25">
      <c r="C454" s="171"/>
    </row>
    <row r="455" spans="3:3" x14ac:dyDescent="0.25">
      <c r="C455" s="171"/>
    </row>
    <row r="456" spans="3:3" x14ac:dyDescent="0.25">
      <c r="C456" s="171"/>
    </row>
    <row r="457" spans="3:3" x14ac:dyDescent="0.25">
      <c r="C457" s="171"/>
    </row>
    <row r="458" spans="3:3" x14ac:dyDescent="0.25">
      <c r="C458" s="171"/>
    </row>
    <row r="459" spans="3:3" x14ac:dyDescent="0.25">
      <c r="C459" s="171"/>
    </row>
    <row r="460" spans="3:3" x14ac:dyDescent="0.25">
      <c r="C460" s="171"/>
    </row>
    <row r="461" spans="3:3" x14ac:dyDescent="0.25">
      <c r="C461" s="171"/>
    </row>
    <row r="462" spans="3:3" x14ac:dyDescent="0.25">
      <c r="C462" s="171"/>
    </row>
    <row r="463" spans="3:3" x14ac:dyDescent="0.25">
      <c r="C463" s="171"/>
    </row>
    <row r="464" spans="3:3" x14ac:dyDescent="0.25">
      <c r="C464" s="171"/>
    </row>
    <row r="465" spans="3:3" x14ac:dyDescent="0.25">
      <c r="C465" s="171"/>
    </row>
    <row r="466" spans="3:3" x14ac:dyDescent="0.25">
      <c r="C466" s="171"/>
    </row>
    <row r="467" spans="3:3" x14ac:dyDescent="0.25">
      <c r="C467" s="171"/>
    </row>
    <row r="468" spans="3:3" x14ac:dyDescent="0.25">
      <c r="C468" s="171"/>
    </row>
    <row r="469" spans="3:3" x14ac:dyDescent="0.25">
      <c r="C469" s="171"/>
    </row>
    <row r="470" spans="3:3" x14ac:dyDescent="0.25">
      <c r="C470" s="171"/>
    </row>
    <row r="471" spans="3:3" x14ac:dyDescent="0.25">
      <c r="C471" s="171"/>
    </row>
    <row r="472" spans="3:3" x14ac:dyDescent="0.25">
      <c r="C472" s="171"/>
    </row>
    <row r="473" spans="3:3" x14ac:dyDescent="0.25">
      <c r="C473" s="171"/>
    </row>
    <row r="474" spans="3:3" x14ac:dyDescent="0.25">
      <c r="C474" s="171"/>
    </row>
    <row r="475" spans="3:3" x14ac:dyDescent="0.25">
      <c r="C475" s="171"/>
    </row>
    <row r="476" spans="3:3" x14ac:dyDescent="0.25">
      <c r="C476" s="171"/>
    </row>
    <row r="477" spans="3:3" x14ac:dyDescent="0.25">
      <c r="C477" s="171"/>
    </row>
    <row r="478" spans="3:3" x14ac:dyDescent="0.25">
      <c r="C478" s="171"/>
    </row>
    <row r="479" spans="3:3" x14ac:dyDescent="0.25">
      <c r="C479" s="171"/>
    </row>
    <row r="480" spans="3:3" x14ac:dyDescent="0.25">
      <c r="C480" s="171"/>
    </row>
    <row r="481" spans="3:3" x14ac:dyDescent="0.25">
      <c r="C481" s="171"/>
    </row>
    <row r="482" spans="3:3" x14ac:dyDescent="0.25">
      <c r="C482" s="171"/>
    </row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>
      <c r="C518" s="171"/>
    </row>
    <row r="519" spans="3:3" x14ac:dyDescent="0.25">
      <c r="C519" s="171"/>
    </row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>
      <c r="C575" s="171"/>
    </row>
    <row r="576" spans="3:3" x14ac:dyDescent="0.25">
      <c r="C576" s="171"/>
    </row>
    <row r="577" spans="3:3" x14ac:dyDescent="0.25">
      <c r="C577" s="171"/>
    </row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1169" x14ac:dyDescent="0.25"/>
    <row r="1170" x14ac:dyDescent="0.25"/>
    <row r="1171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8" x14ac:dyDescent="0.25"/>
    <row r="1359" x14ac:dyDescent="0.25"/>
    <row r="1360" x14ac:dyDescent="0.25"/>
    <row r="1361" x14ac:dyDescent="0.25"/>
  </sheetData>
  <sortState xmlns:xlrd2="http://schemas.microsoft.com/office/spreadsheetml/2017/richdata2" ref="N167:R226">
    <sortCondition ref="P167:P226"/>
  </sortState>
  <mergeCells count="11">
    <mergeCell ref="G1:L1"/>
    <mergeCell ref="H2:L2"/>
    <mergeCell ref="H196:L196"/>
    <mergeCell ref="N165:R165"/>
    <mergeCell ref="B11:F11"/>
    <mergeCell ref="H11:L11"/>
    <mergeCell ref="N11:R11"/>
    <mergeCell ref="B88:F88"/>
    <mergeCell ref="H88:L88"/>
    <mergeCell ref="N88:R88"/>
    <mergeCell ref="B196:F196"/>
  </mergeCells>
  <dataValidations count="1">
    <dataValidation type="list" allowBlank="1" showInputMessage="1" showErrorMessage="1" sqref="B12 N166 N89 N12 H197 H89 H12 B197 B89" xr:uid="{00000000-0002-0000-0700-000000000000}">
      <formula1>$B$12:$F$12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3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pageSetUpPr fitToPage="1"/>
  </sheetPr>
  <dimension ref="A1:V1158"/>
  <sheetViews>
    <sheetView zoomScale="90" zoomScaleNormal="90" workbookViewId="0">
      <pane xSplit="2" ySplit="9" topLeftCell="C10" activePane="bottomRight" state="frozen"/>
      <selection activeCell="G24" sqref="G24:G28"/>
      <selection pane="topRight" activeCell="G24" sqref="G24:G28"/>
      <selection pane="bottomLeft" activeCell="G24" sqref="G24:G28"/>
      <selection pane="bottomRight" activeCell="E20" sqref="E20"/>
    </sheetView>
  </sheetViews>
  <sheetFormatPr baseColWidth="10" defaultColWidth="0" defaultRowHeight="0" customHeight="1" zeroHeight="1" x14ac:dyDescent="0.25"/>
  <cols>
    <col min="1" max="1" width="0.7109375" style="187" customWidth="1"/>
    <col min="2" max="2" width="18.42578125" style="187" customWidth="1"/>
    <col min="3" max="3" width="16.5703125" style="358" customWidth="1"/>
    <col min="4" max="4" width="10.140625" style="358" bestFit="1" customWidth="1"/>
    <col min="5" max="5" width="16.85546875" style="364" bestFit="1" customWidth="1"/>
    <col min="6" max="6" width="1" style="187" customWidth="1"/>
    <col min="7" max="7" width="18.28515625" style="187" bestFit="1" customWidth="1"/>
    <col min="8" max="8" width="12.140625" style="187" customWidth="1"/>
    <col min="9" max="9" width="12" style="187" customWidth="1"/>
    <col min="10" max="10" width="16.85546875" style="187" bestFit="1" customWidth="1"/>
    <col min="11" max="11" width="1" style="187" customWidth="1"/>
    <col min="12" max="12" width="8.5703125" style="187" customWidth="1"/>
    <col min="13" max="13" width="21.28515625" style="187" customWidth="1"/>
    <col min="14" max="14" width="10.7109375" style="187" customWidth="1"/>
    <col min="15" max="15" width="18.7109375" style="187" bestFit="1" customWidth="1"/>
    <col min="16" max="16" width="1.42578125" style="187" customWidth="1"/>
    <col min="17" max="18" width="6.7109375" style="187" hidden="1" customWidth="1"/>
    <col min="19" max="20" width="0" style="187" hidden="1" customWidth="1"/>
    <col min="21" max="22" width="6.7109375" style="187" hidden="1" customWidth="1"/>
    <col min="23" max="16384" width="0" style="187" hidden="1"/>
  </cols>
  <sheetData>
    <row r="1" spans="1:18" ht="5.25" customHeight="1" x14ac:dyDescent="0.25">
      <c r="E1" s="359"/>
    </row>
    <row r="2" spans="1:18" ht="22.5" customHeight="1" x14ac:dyDescent="0.25">
      <c r="C2" s="435"/>
      <c r="D2" s="435"/>
      <c r="E2" s="435"/>
      <c r="F2" s="413"/>
      <c r="G2" s="622" t="s">
        <v>181</v>
      </c>
      <c r="H2" s="622"/>
      <c r="I2" s="622"/>
      <c r="J2" s="622"/>
      <c r="K2" s="413"/>
      <c r="L2" s="413"/>
      <c r="M2" s="413"/>
      <c r="N2" s="413"/>
      <c r="O2" s="413"/>
      <c r="P2" s="413"/>
      <c r="Q2" s="360"/>
      <c r="R2" s="360"/>
    </row>
    <row r="3" spans="1:18" ht="20.100000000000001" customHeight="1" x14ac:dyDescent="0.25">
      <c r="C3" s="414"/>
      <c r="D3" s="414"/>
      <c r="E3" s="414"/>
      <c r="F3" s="414"/>
      <c r="G3" s="641">
        <v>45626</v>
      </c>
      <c r="H3" s="641"/>
      <c r="I3" s="641"/>
      <c r="J3" s="641"/>
      <c r="K3" s="414"/>
      <c r="L3" s="414"/>
      <c r="M3" s="414"/>
      <c r="N3" s="414"/>
      <c r="O3" s="414"/>
      <c r="P3" s="414"/>
      <c r="Q3" s="361"/>
      <c r="R3" s="361"/>
    </row>
    <row r="4" spans="1:18" ht="30" x14ac:dyDescent="0.25">
      <c r="A4" s="363"/>
      <c r="G4" s="371" t="s">
        <v>92</v>
      </c>
      <c r="H4" s="371" t="s">
        <v>113</v>
      </c>
      <c r="I4" s="371" t="s">
        <v>52</v>
      </c>
      <c r="J4" s="371" t="s">
        <v>45</v>
      </c>
      <c r="Q4" s="362"/>
      <c r="R4" s="362"/>
    </row>
    <row r="5" spans="1:18" ht="15.75" x14ac:dyDescent="0.25">
      <c r="G5" s="374" t="s">
        <v>711</v>
      </c>
      <c r="H5" s="372">
        <v>6</v>
      </c>
      <c r="I5" s="372">
        <v>698.5</v>
      </c>
      <c r="J5" s="373">
        <v>4947557861</v>
      </c>
    </row>
    <row r="6" spans="1:18" ht="15.75" x14ac:dyDescent="0.25">
      <c r="G6" s="374" t="s">
        <v>712</v>
      </c>
      <c r="H6" s="372">
        <v>8</v>
      </c>
      <c r="I6" s="372">
        <v>0</v>
      </c>
      <c r="J6" s="373">
        <v>0</v>
      </c>
    </row>
    <row r="7" spans="1:18" ht="15.75" x14ac:dyDescent="0.25">
      <c r="G7" s="374" t="s">
        <v>713</v>
      </c>
      <c r="H7" s="372">
        <v>15</v>
      </c>
      <c r="I7" s="372">
        <v>0</v>
      </c>
      <c r="J7" s="373">
        <v>0</v>
      </c>
    </row>
    <row r="8" spans="1:18" ht="15.75" x14ac:dyDescent="0.25">
      <c r="G8" s="374" t="s">
        <v>714</v>
      </c>
      <c r="H8" s="372">
        <v>38</v>
      </c>
      <c r="I8" s="372">
        <v>0</v>
      </c>
      <c r="J8" s="373">
        <v>0</v>
      </c>
    </row>
    <row r="9" spans="1:18" ht="15" x14ac:dyDescent="0.25">
      <c r="G9" s="369" t="s">
        <v>44</v>
      </c>
      <c r="H9" s="370">
        <v>67</v>
      </c>
      <c r="I9" s="370">
        <v>698.5</v>
      </c>
      <c r="J9" s="370">
        <v>4947557861</v>
      </c>
    </row>
    <row r="10" spans="1:18" ht="3" customHeight="1" x14ac:dyDescent="0.25"/>
    <row r="11" spans="1:18" ht="15" x14ac:dyDescent="0.25">
      <c r="B11" s="637" t="s">
        <v>1245</v>
      </c>
      <c r="C11" s="637"/>
      <c r="D11" s="637"/>
      <c r="E11" s="637"/>
      <c r="F11" s="363"/>
      <c r="G11" s="637" t="s">
        <v>1246</v>
      </c>
      <c r="H11" s="637"/>
      <c r="I11" s="637"/>
      <c r="J11" s="637"/>
      <c r="K11" s="363"/>
      <c r="L11" s="637" t="s">
        <v>1247</v>
      </c>
      <c r="M11" s="637"/>
      <c r="N11" s="637"/>
      <c r="O11" s="637"/>
      <c r="P11" s="363"/>
    </row>
    <row r="12" spans="1:18" s="365" customFormat="1" ht="24.75" customHeight="1" x14ac:dyDescent="0.25">
      <c r="B12" s="382" t="s">
        <v>114</v>
      </c>
      <c r="C12" s="383" t="s">
        <v>27</v>
      </c>
      <c r="D12" s="383" t="s">
        <v>41</v>
      </c>
      <c r="E12" s="384" t="s">
        <v>45</v>
      </c>
      <c r="G12" s="382" t="s">
        <v>114</v>
      </c>
      <c r="H12" s="383" t="s">
        <v>27</v>
      </c>
      <c r="I12" s="383" t="s">
        <v>41</v>
      </c>
      <c r="J12" s="384" t="s">
        <v>45</v>
      </c>
      <c r="L12" s="382" t="s">
        <v>114</v>
      </c>
      <c r="M12" s="383" t="s">
        <v>27</v>
      </c>
      <c r="N12" s="383" t="s">
        <v>41</v>
      </c>
      <c r="O12" s="384" t="s">
        <v>45</v>
      </c>
    </row>
    <row r="13" spans="1:18" s="365" customFormat="1" ht="12.75" x14ac:dyDescent="0.25">
      <c r="B13" s="635" t="s">
        <v>708</v>
      </c>
      <c r="C13" s="380" t="s">
        <v>852</v>
      </c>
      <c r="D13" s="378">
        <v>0</v>
      </c>
      <c r="E13" s="379">
        <v>0</v>
      </c>
      <c r="F13" s="366"/>
      <c r="G13" s="524" t="s">
        <v>176</v>
      </c>
      <c r="H13" s="380"/>
      <c r="I13" s="523"/>
      <c r="J13" s="379"/>
      <c r="K13" s="366"/>
      <c r="L13" s="633" t="s">
        <v>176</v>
      </c>
      <c r="M13" s="380" t="s">
        <v>1733</v>
      </c>
      <c r="N13" s="523">
        <v>122.54</v>
      </c>
      <c r="O13" s="379">
        <v>874392532</v>
      </c>
    </row>
    <row r="14" spans="1:18" s="365" customFormat="1" ht="12.75" x14ac:dyDescent="0.25">
      <c r="B14" s="636"/>
      <c r="C14" s="380" t="s">
        <v>853</v>
      </c>
      <c r="D14" s="378">
        <v>0</v>
      </c>
      <c r="E14" s="379">
        <v>0</v>
      </c>
      <c r="F14" s="366"/>
      <c r="G14" s="375" t="s">
        <v>25</v>
      </c>
      <c r="H14" s="376">
        <v>0</v>
      </c>
      <c r="I14" s="377">
        <v>0</v>
      </c>
      <c r="J14" s="377">
        <v>0</v>
      </c>
      <c r="K14" s="366"/>
      <c r="L14" s="636"/>
      <c r="M14" s="381" t="s">
        <v>1670</v>
      </c>
      <c r="N14" s="523">
        <v>107.68</v>
      </c>
      <c r="O14" s="379">
        <v>755887961</v>
      </c>
    </row>
    <row r="15" spans="1:18" s="365" customFormat="1" ht="12.75" x14ac:dyDescent="0.25">
      <c r="B15" s="636"/>
      <c r="C15" s="380" t="s">
        <v>862</v>
      </c>
      <c r="D15" s="378">
        <v>0</v>
      </c>
      <c r="E15" s="379">
        <v>0</v>
      </c>
      <c r="F15" s="366"/>
      <c r="G15" s="638" t="s">
        <v>708</v>
      </c>
      <c r="H15" s="513" t="s">
        <v>1968</v>
      </c>
      <c r="I15" s="517">
        <v>0</v>
      </c>
      <c r="J15" s="518">
        <v>0</v>
      </c>
      <c r="K15" s="366"/>
      <c r="L15" s="636"/>
      <c r="M15" s="381" t="s">
        <v>1671</v>
      </c>
      <c r="N15" s="523">
        <v>107.68</v>
      </c>
      <c r="O15" s="379">
        <v>756887961</v>
      </c>
    </row>
    <row r="16" spans="1:18" s="365" customFormat="1" ht="12.75" x14ac:dyDescent="0.25">
      <c r="B16" s="636"/>
      <c r="C16" s="380" t="s">
        <v>880</v>
      </c>
      <c r="D16" s="378">
        <v>0</v>
      </c>
      <c r="E16" s="379">
        <v>0</v>
      </c>
      <c r="F16" s="366"/>
      <c r="G16" s="638"/>
      <c r="H16" s="514" t="s">
        <v>1972</v>
      </c>
      <c r="I16" s="515">
        <v>0</v>
      </c>
      <c r="J16" s="516">
        <v>0</v>
      </c>
      <c r="K16" s="366"/>
      <c r="L16" s="636"/>
      <c r="M16" s="381" t="s">
        <v>1674</v>
      </c>
      <c r="N16" s="523">
        <v>107.68</v>
      </c>
      <c r="O16" s="379">
        <v>758887961</v>
      </c>
    </row>
    <row r="17" spans="2:15" s="365" customFormat="1" ht="12.75" x14ac:dyDescent="0.25">
      <c r="B17" s="636"/>
      <c r="C17" s="380" t="s">
        <v>891</v>
      </c>
      <c r="D17" s="378">
        <v>0</v>
      </c>
      <c r="E17" s="379">
        <v>0</v>
      </c>
      <c r="F17" s="366"/>
      <c r="G17" s="375" t="s">
        <v>25</v>
      </c>
      <c r="H17" s="376">
        <v>2</v>
      </c>
      <c r="I17" s="377">
        <v>0</v>
      </c>
      <c r="J17" s="377">
        <v>0</v>
      </c>
      <c r="K17" s="366"/>
      <c r="L17" s="636"/>
      <c r="M17" s="381" t="s">
        <v>1681</v>
      </c>
      <c r="N17" s="523">
        <v>122.54</v>
      </c>
      <c r="O17" s="379">
        <v>869392532</v>
      </c>
    </row>
    <row r="18" spans="2:15" s="365" customFormat="1" ht="12.75" x14ac:dyDescent="0.25">
      <c r="B18" s="636"/>
      <c r="C18" s="380" t="s">
        <v>903</v>
      </c>
      <c r="D18" s="378">
        <v>0</v>
      </c>
      <c r="E18" s="379">
        <v>0</v>
      </c>
      <c r="F18" s="366"/>
      <c r="G18" s="639" t="s">
        <v>709</v>
      </c>
      <c r="H18" s="513" t="s">
        <v>1973</v>
      </c>
      <c r="I18" s="517">
        <v>0</v>
      </c>
      <c r="J18" s="518">
        <v>0</v>
      </c>
      <c r="K18" s="366"/>
      <c r="L18" s="634"/>
      <c r="M18" s="381" t="s">
        <v>1682</v>
      </c>
      <c r="N18" s="523">
        <v>130.38</v>
      </c>
      <c r="O18" s="379">
        <v>932108914</v>
      </c>
    </row>
    <row r="19" spans="2:15" s="365" customFormat="1" ht="12.75" x14ac:dyDescent="0.25">
      <c r="B19" s="375" t="s">
        <v>25</v>
      </c>
      <c r="C19" s="376">
        <v>6</v>
      </c>
      <c r="D19" s="377">
        <v>0</v>
      </c>
      <c r="E19" s="377">
        <v>0</v>
      </c>
      <c r="F19" s="366"/>
      <c r="G19" s="638"/>
      <c r="H19" s="513" t="s">
        <v>1988</v>
      </c>
      <c r="I19" s="378">
        <v>0</v>
      </c>
      <c r="J19" s="379">
        <v>0</v>
      </c>
      <c r="K19" s="366"/>
      <c r="L19" s="375" t="s">
        <v>25</v>
      </c>
      <c r="M19" s="376">
        <v>6</v>
      </c>
      <c r="N19" s="377">
        <v>698.5</v>
      </c>
      <c r="O19" s="377">
        <v>4947557861</v>
      </c>
    </row>
    <row r="20" spans="2:15" s="365" customFormat="1" ht="25.5" x14ac:dyDescent="0.25">
      <c r="B20" s="636" t="s">
        <v>709</v>
      </c>
      <c r="C20" s="380" t="s">
        <v>919</v>
      </c>
      <c r="D20" s="378">
        <v>0</v>
      </c>
      <c r="E20" s="379">
        <v>0</v>
      </c>
      <c r="F20" s="366"/>
      <c r="G20" s="638"/>
      <c r="H20" s="513" t="s">
        <v>1997</v>
      </c>
      <c r="I20" s="378">
        <v>0</v>
      </c>
      <c r="J20" s="379">
        <v>0</v>
      </c>
      <c r="K20" s="366"/>
      <c r="L20" s="575" t="s">
        <v>708</v>
      </c>
      <c r="M20" s="574"/>
      <c r="N20" s="378"/>
      <c r="O20" s="379"/>
    </row>
    <row r="21" spans="2:15" s="365" customFormat="1" ht="12.75" x14ac:dyDescent="0.25">
      <c r="B21" s="636"/>
      <c r="C21" s="380" t="s">
        <v>935</v>
      </c>
      <c r="D21" s="378">
        <v>0</v>
      </c>
      <c r="E21" s="379">
        <v>0</v>
      </c>
      <c r="F21" s="366"/>
      <c r="G21" s="638"/>
      <c r="H21" s="513" t="s">
        <v>1998</v>
      </c>
      <c r="I21" s="378">
        <v>0</v>
      </c>
      <c r="J21" s="379">
        <v>0</v>
      </c>
      <c r="K21" s="366"/>
      <c r="L21" s="375" t="s">
        <v>25</v>
      </c>
      <c r="M21" s="376">
        <v>0</v>
      </c>
      <c r="N21" s="377">
        <v>0</v>
      </c>
      <c r="O21" s="377">
        <v>0</v>
      </c>
    </row>
    <row r="22" spans="2:15" s="365" customFormat="1" ht="12.75" customHeight="1" x14ac:dyDescent="0.25">
      <c r="B22" s="636"/>
      <c r="C22" s="380" t="s">
        <v>936</v>
      </c>
      <c r="D22" s="378">
        <v>0</v>
      </c>
      <c r="E22" s="379">
        <v>0</v>
      </c>
      <c r="F22" s="366"/>
      <c r="G22" s="638"/>
      <c r="H22" s="513" t="s">
        <v>1999</v>
      </c>
      <c r="I22" s="378">
        <v>0</v>
      </c>
      <c r="J22" s="379">
        <v>0</v>
      </c>
      <c r="K22" s="366"/>
      <c r="L22" s="633" t="s">
        <v>709</v>
      </c>
      <c r="M22" s="381" t="s">
        <v>1722</v>
      </c>
      <c r="N22" s="378">
        <v>0</v>
      </c>
      <c r="O22" s="379">
        <v>0</v>
      </c>
    </row>
    <row r="23" spans="2:15" s="365" customFormat="1" ht="12.75" customHeight="1" x14ac:dyDescent="0.25">
      <c r="B23" s="636"/>
      <c r="C23" s="380" t="s">
        <v>937</v>
      </c>
      <c r="D23" s="378">
        <v>0</v>
      </c>
      <c r="E23" s="379">
        <v>0</v>
      </c>
      <c r="F23" s="366"/>
      <c r="G23" s="638"/>
      <c r="H23" s="513" t="s">
        <v>2009</v>
      </c>
      <c r="I23" s="378">
        <v>0</v>
      </c>
      <c r="J23" s="379">
        <v>0</v>
      </c>
      <c r="K23" s="366"/>
      <c r="L23" s="636"/>
      <c r="M23" s="381" t="s">
        <v>1725</v>
      </c>
      <c r="N23" s="378">
        <v>0</v>
      </c>
      <c r="O23" s="379">
        <v>0</v>
      </c>
    </row>
    <row r="24" spans="2:15" s="365" customFormat="1" ht="12.75" customHeight="1" x14ac:dyDescent="0.25">
      <c r="B24" s="375" t="s">
        <v>25</v>
      </c>
      <c r="C24" s="376">
        <v>4</v>
      </c>
      <c r="D24" s="377">
        <v>0</v>
      </c>
      <c r="E24" s="377">
        <v>0</v>
      </c>
      <c r="F24" s="366"/>
      <c r="G24" s="640"/>
      <c r="H24" s="513" t="s">
        <v>2017</v>
      </c>
      <c r="I24" s="378">
        <v>0</v>
      </c>
      <c r="J24" s="379">
        <v>0</v>
      </c>
      <c r="K24" s="366"/>
      <c r="L24" s="636"/>
      <c r="M24" s="381" t="s">
        <v>1728</v>
      </c>
      <c r="N24" s="378">
        <v>0</v>
      </c>
      <c r="O24" s="379">
        <v>0</v>
      </c>
    </row>
    <row r="25" spans="2:15" s="365" customFormat="1" ht="12.75" customHeight="1" x14ac:dyDescent="0.25">
      <c r="B25" s="635" t="s">
        <v>710</v>
      </c>
      <c r="C25" s="380" t="s">
        <v>761</v>
      </c>
      <c r="D25" s="378">
        <v>0</v>
      </c>
      <c r="E25" s="379">
        <v>0</v>
      </c>
      <c r="F25" s="366"/>
      <c r="G25" s="375" t="s">
        <v>25</v>
      </c>
      <c r="H25" s="376">
        <v>7</v>
      </c>
      <c r="I25" s="377">
        <v>0</v>
      </c>
      <c r="J25" s="377">
        <v>0</v>
      </c>
      <c r="K25" s="366"/>
      <c r="L25" s="634"/>
      <c r="M25" s="381" t="s">
        <v>1832</v>
      </c>
      <c r="N25" s="378">
        <v>0</v>
      </c>
      <c r="O25" s="379">
        <v>0</v>
      </c>
    </row>
    <row r="26" spans="2:15" s="365" customFormat="1" ht="12.75" customHeight="1" x14ac:dyDescent="0.25">
      <c r="B26" s="636"/>
      <c r="C26" s="380" t="s">
        <v>774</v>
      </c>
      <c r="D26" s="378">
        <v>0</v>
      </c>
      <c r="E26" s="379">
        <v>0</v>
      </c>
      <c r="F26" s="366"/>
      <c r="G26" s="633" t="s">
        <v>710</v>
      </c>
      <c r="H26" s="380" t="s">
        <v>1847</v>
      </c>
      <c r="I26" s="378">
        <v>0</v>
      </c>
      <c r="J26" s="379">
        <v>0</v>
      </c>
      <c r="K26" s="366"/>
      <c r="L26" s="375" t="s">
        <v>25</v>
      </c>
      <c r="M26" s="376">
        <v>4</v>
      </c>
      <c r="N26" s="377">
        <v>0</v>
      </c>
      <c r="O26" s="377">
        <v>0</v>
      </c>
    </row>
    <row r="27" spans="2:15" s="365" customFormat="1" ht="12.75" customHeight="1" x14ac:dyDescent="0.25">
      <c r="B27" s="636"/>
      <c r="C27" s="380" t="s">
        <v>779</v>
      </c>
      <c r="D27" s="378">
        <v>0</v>
      </c>
      <c r="E27" s="379">
        <v>0</v>
      </c>
      <c r="F27" s="366"/>
      <c r="G27" s="636"/>
      <c r="H27" s="380" t="s">
        <v>1850</v>
      </c>
      <c r="I27" s="378">
        <v>0</v>
      </c>
      <c r="J27" s="379">
        <v>0</v>
      </c>
      <c r="K27" s="366"/>
      <c r="L27" s="633" t="s">
        <v>710</v>
      </c>
      <c r="M27" s="381" t="s">
        <v>1786</v>
      </c>
      <c r="N27" s="378">
        <v>0</v>
      </c>
      <c r="O27" s="379">
        <v>0</v>
      </c>
    </row>
    <row r="28" spans="2:15" s="365" customFormat="1" ht="12.75" customHeight="1" x14ac:dyDescent="0.25">
      <c r="B28" s="636"/>
      <c r="C28" s="380" t="s">
        <v>781</v>
      </c>
      <c r="D28" s="378">
        <v>0</v>
      </c>
      <c r="E28" s="379">
        <v>0</v>
      </c>
      <c r="F28" s="366"/>
      <c r="G28" s="636"/>
      <c r="H28" s="380" t="s">
        <v>1861</v>
      </c>
      <c r="I28" s="378">
        <v>0</v>
      </c>
      <c r="J28" s="379">
        <v>0</v>
      </c>
      <c r="K28" s="366"/>
      <c r="L28" s="634"/>
      <c r="M28" s="381" t="s">
        <v>1698</v>
      </c>
      <c r="N28" s="378">
        <v>0</v>
      </c>
      <c r="O28" s="379">
        <v>0</v>
      </c>
    </row>
    <row r="29" spans="2:15" s="365" customFormat="1" ht="12.75" customHeight="1" x14ac:dyDescent="0.25">
      <c r="B29" s="636"/>
      <c r="C29" s="380" t="s">
        <v>792</v>
      </c>
      <c r="D29" s="378">
        <v>0</v>
      </c>
      <c r="E29" s="379">
        <v>0</v>
      </c>
      <c r="F29" s="366"/>
      <c r="G29" s="636"/>
      <c r="H29" s="380" t="s">
        <v>1865</v>
      </c>
      <c r="I29" s="378">
        <v>0</v>
      </c>
      <c r="J29" s="379">
        <v>0</v>
      </c>
      <c r="K29" s="366"/>
      <c r="L29" s="375" t="s">
        <v>25</v>
      </c>
      <c r="M29" s="376">
        <v>2</v>
      </c>
      <c r="N29" s="377">
        <v>0</v>
      </c>
      <c r="O29" s="377">
        <v>0</v>
      </c>
    </row>
    <row r="30" spans="2:15" s="365" customFormat="1" ht="12.75" customHeight="1" x14ac:dyDescent="0.25">
      <c r="B30" s="636"/>
      <c r="C30" s="380" t="s">
        <v>799</v>
      </c>
      <c r="D30" s="378">
        <v>0</v>
      </c>
      <c r="E30" s="379">
        <v>0</v>
      </c>
      <c r="F30" s="366"/>
      <c r="G30" s="636"/>
      <c r="H30" s="380" t="s">
        <v>1883</v>
      </c>
      <c r="I30" s="378">
        <v>0</v>
      </c>
      <c r="J30" s="379">
        <v>0</v>
      </c>
      <c r="K30" s="366"/>
      <c r="L30" s="187"/>
      <c r="M30" s="187"/>
      <c r="N30" s="187"/>
      <c r="O30" s="187"/>
    </row>
    <row r="31" spans="2:15" s="365" customFormat="1" ht="12.75" customHeight="1" x14ac:dyDescent="0.25">
      <c r="B31" s="636"/>
      <c r="C31" s="380" t="s">
        <v>801</v>
      </c>
      <c r="D31" s="378">
        <v>0</v>
      </c>
      <c r="E31" s="379">
        <v>0</v>
      </c>
      <c r="F31" s="366"/>
      <c r="G31" s="636"/>
      <c r="H31" s="380" t="s">
        <v>1783</v>
      </c>
      <c r="I31" s="378">
        <v>0</v>
      </c>
      <c r="J31" s="379">
        <v>0</v>
      </c>
      <c r="K31" s="366"/>
      <c r="L31" s="187"/>
      <c r="M31" s="187"/>
      <c r="N31" s="187"/>
      <c r="O31" s="187"/>
    </row>
    <row r="32" spans="2:15" s="365" customFormat="1" ht="12.75" customHeight="1" x14ac:dyDescent="0.25">
      <c r="B32" s="636"/>
      <c r="C32" s="380" t="s">
        <v>805</v>
      </c>
      <c r="D32" s="378">
        <v>0</v>
      </c>
      <c r="E32" s="379">
        <v>0</v>
      </c>
      <c r="F32" s="366"/>
      <c r="G32" s="636"/>
      <c r="H32" s="380" t="s">
        <v>1691</v>
      </c>
      <c r="I32" s="378">
        <v>0</v>
      </c>
      <c r="J32" s="379">
        <v>0</v>
      </c>
      <c r="K32" s="366"/>
      <c r="L32" s="187"/>
      <c r="M32" s="187"/>
      <c r="N32" s="187"/>
      <c r="O32" s="187"/>
    </row>
    <row r="33" spans="2:15" s="365" customFormat="1" ht="12.75" customHeight="1" x14ac:dyDescent="0.25">
      <c r="B33" s="636"/>
      <c r="C33" s="380" t="s">
        <v>806</v>
      </c>
      <c r="D33" s="378">
        <v>0</v>
      </c>
      <c r="E33" s="379">
        <v>0</v>
      </c>
      <c r="F33" s="366"/>
      <c r="G33" s="636"/>
      <c r="H33" s="380" t="s">
        <v>1692</v>
      </c>
      <c r="I33" s="378">
        <v>0</v>
      </c>
      <c r="J33" s="379">
        <v>0</v>
      </c>
      <c r="K33" s="366"/>
      <c r="L33" s="187"/>
      <c r="M33" s="187"/>
      <c r="N33" s="187"/>
      <c r="O33" s="187"/>
    </row>
    <row r="34" spans="2:15" s="365" customFormat="1" ht="12.75" customHeight="1" x14ac:dyDescent="0.25">
      <c r="B34" s="636"/>
      <c r="C34" s="380" t="s">
        <v>807</v>
      </c>
      <c r="D34" s="378">
        <v>0</v>
      </c>
      <c r="E34" s="379">
        <v>0</v>
      </c>
      <c r="F34" s="366"/>
      <c r="G34" s="636"/>
      <c r="H34" s="380" t="s">
        <v>1693</v>
      </c>
      <c r="I34" s="378">
        <v>0</v>
      </c>
      <c r="J34" s="379">
        <v>0</v>
      </c>
      <c r="K34" s="366"/>
      <c r="L34" s="187"/>
      <c r="M34" s="187"/>
      <c r="N34" s="187"/>
      <c r="O34" s="187"/>
    </row>
    <row r="35" spans="2:15" s="365" customFormat="1" ht="12.75" customHeight="1" x14ac:dyDescent="0.25">
      <c r="B35" s="636"/>
      <c r="C35" s="380" t="s">
        <v>808</v>
      </c>
      <c r="D35" s="378">
        <v>0</v>
      </c>
      <c r="E35" s="379">
        <v>0</v>
      </c>
      <c r="F35" s="366"/>
      <c r="G35" s="636"/>
      <c r="H35" s="380" t="s">
        <v>1694</v>
      </c>
      <c r="I35" s="378">
        <v>0</v>
      </c>
      <c r="J35" s="379">
        <v>0</v>
      </c>
      <c r="K35" s="366"/>
      <c r="L35" s="187"/>
      <c r="M35" s="187"/>
      <c r="N35" s="187"/>
      <c r="O35" s="187"/>
    </row>
    <row r="36" spans="2:15" s="365" customFormat="1" ht="12.75" customHeight="1" x14ac:dyDescent="0.25">
      <c r="B36" s="636"/>
      <c r="C36" s="380" t="s">
        <v>809</v>
      </c>
      <c r="D36" s="378">
        <v>0</v>
      </c>
      <c r="E36" s="379">
        <v>0</v>
      </c>
      <c r="F36" s="366"/>
      <c r="G36" s="636"/>
      <c r="H36" s="380" t="s">
        <v>1886</v>
      </c>
      <c r="I36" s="378">
        <v>0</v>
      </c>
      <c r="J36" s="379">
        <v>0</v>
      </c>
      <c r="K36" s="366"/>
      <c r="L36" s="187"/>
      <c r="M36" s="187"/>
      <c r="N36" s="187"/>
      <c r="O36" s="187"/>
    </row>
    <row r="37" spans="2:15" s="365" customFormat="1" ht="12.75" customHeight="1" x14ac:dyDescent="0.25">
      <c r="B37" s="636"/>
      <c r="C37" s="380" t="s">
        <v>810</v>
      </c>
      <c r="D37" s="378">
        <v>0</v>
      </c>
      <c r="E37" s="379">
        <v>0</v>
      </c>
      <c r="F37" s="366"/>
      <c r="G37" s="634"/>
      <c r="H37" s="380" t="s">
        <v>1888</v>
      </c>
      <c r="I37" s="378">
        <v>0</v>
      </c>
      <c r="J37" s="379">
        <v>0</v>
      </c>
      <c r="K37" s="366"/>
      <c r="L37" s="187"/>
      <c r="M37" s="187"/>
      <c r="N37" s="187"/>
      <c r="O37" s="187"/>
    </row>
    <row r="38" spans="2:15" s="365" customFormat="1" ht="12.75" customHeight="1" x14ac:dyDescent="0.25">
      <c r="B38" s="636"/>
      <c r="C38" s="380" t="s">
        <v>811</v>
      </c>
      <c r="D38" s="378">
        <v>0</v>
      </c>
      <c r="E38" s="379">
        <v>0</v>
      </c>
      <c r="F38" s="366"/>
      <c r="G38" s="375" t="s">
        <v>25</v>
      </c>
      <c r="H38" s="376">
        <v>12</v>
      </c>
      <c r="I38" s="377">
        <v>0</v>
      </c>
      <c r="J38" s="377">
        <v>0</v>
      </c>
      <c r="K38" s="366"/>
      <c r="L38" s="187"/>
      <c r="M38" s="187"/>
      <c r="N38" s="187"/>
      <c r="O38" s="187"/>
    </row>
    <row r="39" spans="2:15" s="365" customFormat="1" ht="12.75" customHeight="1" x14ac:dyDescent="0.25">
      <c r="B39" s="636"/>
      <c r="C39" s="380" t="s">
        <v>812</v>
      </c>
      <c r="D39" s="378">
        <v>0</v>
      </c>
      <c r="E39" s="379">
        <v>0</v>
      </c>
      <c r="F39" s="366"/>
      <c r="G39" s="366"/>
      <c r="H39" s="366"/>
      <c r="I39" s="366"/>
      <c r="J39" s="366"/>
      <c r="K39" s="366"/>
      <c r="L39" s="187"/>
      <c r="M39" s="187"/>
      <c r="N39" s="187"/>
      <c r="O39" s="187"/>
    </row>
    <row r="40" spans="2:15" s="365" customFormat="1" ht="12.75" customHeight="1" x14ac:dyDescent="0.25">
      <c r="B40" s="636"/>
      <c r="C40" s="380" t="s">
        <v>813</v>
      </c>
      <c r="D40" s="378">
        <v>0</v>
      </c>
      <c r="E40" s="379">
        <v>0</v>
      </c>
      <c r="F40" s="366"/>
      <c r="G40" s="366"/>
      <c r="H40" s="366"/>
      <c r="I40" s="366"/>
      <c r="J40" s="366"/>
      <c r="K40" s="366"/>
      <c r="L40" s="187"/>
      <c r="M40" s="187"/>
      <c r="N40" s="187"/>
      <c r="O40" s="187"/>
    </row>
    <row r="41" spans="2:15" s="365" customFormat="1" ht="12.75" customHeight="1" x14ac:dyDescent="0.25">
      <c r="B41" s="636"/>
      <c r="C41" s="380" t="s">
        <v>814</v>
      </c>
      <c r="D41" s="378">
        <v>0</v>
      </c>
      <c r="E41" s="379">
        <v>0</v>
      </c>
      <c r="F41" s="366"/>
      <c r="G41" s="366"/>
      <c r="H41" s="366"/>
      <c r="I41" s="366"/>
      <c r="J41" s="366"/>
      <c r="K41" s="366"/>
      <c r="L41" s="187"/>
      <c r="M41" s="187"/>
      <c r="N41" s="187"/>
      <c r="O41" s="187"/>
    </row>
    <row r="42" spans="2:15" s="365" customFormat="1" ht="12.75" customHeight="1" x14ac:dyDescent="0.25">
      <c r="B42" s="636"/>
      <c r="C42" s="380" t="s">
        <v>815</v>
      </c>
      <c r="D42" s="378">
        <v>0</v>
      </c>
      <c r="E42" s="379">
        <v>0</v>
      </c>
      <c r="F42" s="366"/>
      <c r="G42" s="366"/>
      <c r="H42" s="366"/>
      <c r="I42" s="366"/>
      <c r="J42" s="366"/>
      <c r="K42" s="366"/>
      <c r="L42" s="187"/>
      <c r="M42" s="187"/>
      <c r="N42" s="187"/>
      <c r="O42" s="187"/>
    </row>
    <row r="43" spans="2:15" s="365" customFormat="1" ht="12.75" customHeight="1" x14ac:dyDescent="0.25">
      <c r="B43" s="636"/>
      <c r="C43" s="380" t="s">
        <v>816</v>
      </c>
      <c r="D43" s="378">
        <v>0</v>
      </c>
      <c r="E43" s="379">
        <v>0</v>
      </c>
      <c r="F43" s="366"/>
      <c r="G43" s="366"/>
      <c r="H43" s="366"/>
      <c r="I43" s="366"/>
      <c r="J43" s="366"/>
      <c r="K43" s="366"/>
      <c r="L43" s="187"/>
      <c r="M43" s="187"/>
      <c r="N43" s="187"/>
      <c r="O43" s="187"/>
    </row>
    <row r="44" spans="2:15" s="365" customFormat="1" ht="12.75" customHeight="1" x14ac:dyDescent="0.25">
      <c r="B44" s="636"/>
      <c r="C44" s="380" t="s">
        <v>817</v>
      </c>
      <c r="D44" s="378">
        <v>0</v>
      </c>
      <c r="E44" s="379">
        <v>0</v>
      </c>
      <c r="F44" s="366"/>
      <c r="G44" s="366"/>
      <c r="H44" s="366"/>
      <c r="I44" s="366"/>
      <c r="J44" s="366"/>
      <c r="K44" s="366"/>
      <c r="L44" s="187"/>
      <c r="M44" s="187"/>
      <c r="N44" s="187"/>
      <c r="O44" s="187"/>
    </row>
    <row r="45" spans="2:15" s="365" customFormat="1" ht="12.75" customHeight="1" x14ac:dyDescent="0.25">
      <c r="B45" s="636"/>
      <c r="C45" s="380" t="s">
        <v>822</v>
      </c>
      <c r="D45" s="378">
        <v>0</v>
      </c>
      <c r="E45" s="379">
        <v>0</v>
      </c>
      <c r="F45" s="366"/>
      <c r="G45" s="366"/>
      <c r="H45" s="366"/>
      <c r="I45" s="366"/>
      <c r="J45" s="366"/>
      <c r="K45" s="366"/>
      <c r="L45" s="187"/>
      <c r="M45" s="187"/>
      <c r="N45" s="187"/>
      <c r="O45" s="187"/>
    </row>
    <row r="46" spans="2:15" s="365" customFormat="1" ht="12.75" customHeight="1" x14ac:dyDescent="0.25">
      <c r="B46" s="636"/>
      <c r="C46" s="380" t="s">
        <v>834</v>
      </c>
      <c r="D46" s="378">
        <v>0</v>
      </c>
      <c r="E46" s="379">
        <v>0</v>
      </c>
      <c r="F46" s="366"/>
      <c r="G46" s="366"/>
      <c r="H46" s="366"/>
      <c r="I46" s="366"/>
      <c r="J46" s="366"/>
      <c r="K46" s="366"/>
      <c r="L46" s="187"/>
      <c r="M46" s="187"/>
      <c r="N46" s="187"/>
      <c r="O46" s="187"/>
    </row>
    <row r="47" spans="2:15" s="365" customFormat="1" ht="12.75" customHeight="1" x14ac:dyDescent="0.25">
      <c r="B47" s="636"/>
      <c r="C47" s="380" t="s">
        <v>842</v>
      </c>
      <c r="D47" s="378">
        <v>0</v>
      </c>
      <c r="E47" s="379">
        <v>0</v>
      </c>
      <c r="F47" s="366"/>
      <c r="G47" s="366"/>
      <c r="H47" s="366"/>
      <c r="I47" s="366"/>
      <c r="J47" s="366"/>
      <c r="K47" s="366"/>
      <c r="L47" s="187"/>
      <c r="M47" s="187"/>
      <c r="N47" s="187"/>
      <c r="O47" s="187"/>
    </row>
    <row r="48" spans="2:15" s="365" customFormat="1" ht="12.75" customHeight="1" x14ac:dyDescent="0.25">
      <c r="B48" s="634"/>
      <c r="C48" s="380" t="s">
        <v>848</v>
      </c>
      <c r="D48" s="378">
        <v>0</v>
      </c>
      <c r="E48" s="379">
        <v>0</v>
      </c>
      <c r="F48" s="366"/>
      <c r="G48" s="366"/>
      <c r="H48" s="366"/>
      <c r="I48" s="366"/>
      <c r="J48" s="366"/>
      <c r="K48" s="366"/>
      <c r="L48" s="187"/>
      <c r="M48" s="187"/>
      <c r="N48" s="187"/>
      <c r="O48" s="187"/>
    </row>
    <row r="49" spans="2:15" s="365" customFormat="1" ht="12.75" customHeight="1" x14ac:dyDescent="0.25">
      <c r="B49" s="375" t="s">
        <v>25</v>
      </c>
      <c r="C49" s="376">
        <v>24</v>
      </c>
      <c r="D49" s="377">
        <v>0</v>
      </c>
      <c r="E49" s="377">
        <v>0</v>
      </c>
      <c r="F49" s="366"/>
      <c r="G49" s="366"/>
      <c r="H49" s="366"/>
      <c r="I49" s="366"/>
      <c r="J49" s="366"/>
      <c r="K49" s="366"/>
      <c r="L49" s="187"/>
      <c r="M49" s="187"/>
      <c r="N49" s="187"/>
      <c r="O49" s="187"/>
    </row>
    <row r="50" spans="2:15" s="365" customFormat="1" ht="12.75" customHeight="1" x14ac:dyDescent="0.25">
      <c r="F50" s="366"/>
      <c r="G50" s="366"/>
      <c r="H50" s="366"/>
      <c r="I50" s="366"/>
      <c r="J50" s="366"/>
      <c r="K50" s="366"/>
      <c r="L50" s="187"/>
      <c r="M50" s="187"/>
      <c r="N50" s="187"/>
      <c r="O50" s="187"/>
    </row>
    <row r="51" spans="2:15" s="365" customFormat="1" ht="12.75" customHeight="1" x14ac:dyDescent="0.25">
      <c r="F51" s="366"/>
      <c r="G51" s="366"/>
      <c r="H51" s="366"/>
      <c r="I51" s="366"/>
      <c r="J51" s="366"/>
      <c r="K51" s="366"/>
      <c r="L51" s="187"/>
      <c r="M51" s="187"/>
      <c r="N51" s="187"/>
      <c r="O51" s="187"/>
    </row>
    <row r="52" spans="2:15" s="365" customFormat="1" ht="12.75" customHeight="1" x14ac:dyDescent="0.25">
      <c r="F52" s="366"/>
      <c r="G52" s="366"/>
      <c r="H52" s="366"/>
      <c r="I52" s="366"/>
      <c r="J52" s="366"/>
      <c r="K52" s="366"/>
      <c r="L52" s="187"/>
      <c r="M52" s="187"/>
      <c r="N52" s="187"/>
      <c r="O52" s="187"/>
    </row>
    <row r="53" spans="2:15" s="365" customFormat="1" ht="12.75" customHeight="1" x14ac:dyDescent="0.25">
      <c r="F53" s="366"/>
      <c r="G53" s="366"/>
      <c r="H53" s="366"/>
      <c r="I53" s="366"/>
      <c r="J53" s="366"/>
      <c r="K53" s="366"/>
      <c r="L53" s="187"/>
      <c r="M53" s="187"/>
      <c r="N53" s="187"/>
      <c r="O53" s="187"/>
    </row>
    <row r="54" spans="2:15" s="365" customFormat="1" ht="12.75" customHeight="1" x14ac:dyDescent="0.25">
      <c r="F54" s="366"/>
      <c r="G54" s="366"/>
      <c r="H54" s="366"/>
      <c r="I54" s="366"/>
      <c r="J54" s="366"/>
      <c r="K54" s="366"/>
      <c r="L54" s="187"/>
      <c r="M54" s="187"/>
      <c r="N54" s="187"/>
      <c r="O54" s="187"/>
    </row>
    <row r="55" spans="2:15" s="365" customFormat="1" ht="12.75" customHeight="1" x14ac:dyDescent="0.25">
      <c r="F55" s="366"/>
      <c r="G55" s="366"/>
      <c r="H55" s="366"/>
      <c r="I55" s="366"/>
      <c r="J55" s="366"/>
      <c r="K55" s="366"/>
      <c r="L55" s="187"/>
      <c r="M55" s="187"/>
      <c r="N55" s="187"/>
      <c r="O55" s="187"/>
    </row>
    <row r="56" spans="2:15" s="365" customFormat="1" ht="12.75" customHeight="1" x14ac:dyDescent="0.25">
      <c r="F56" s="366"/>
      <c r="G56" s="366"/>
      <c r="H56" s="366"/>
      <c r="I56" s="366"/>
      <c r="J56" s="366"/>
      <c r="K56" s="366"/>
      <c r="L56" s="187"/>
      <c r="M56" s="187"/>
      <c r="N56" s="187"/>
      <c r="O56" s="187"/>
    </row>
    <row r="57" spans="2:15" s="365" customFormat="1" ht="12.75" customHeight="1" x14ac:dyDescent="0.25">
      <c r="F57" s="366"/>
      <c r="G57" s="366"/>
      <c r="H57" s="366"/>
      <c r="I57" s="366"/>
      <c r="J57" s="366"/>
      <c r="K57" s="366"/>
      <c r="L57" s="187"/>
      <c r="M57" s="187"/>
      <c r="N57" s="187"/>
      <c r="O57" s="187"/>
    </row>
    <row r="58" spans="2:15" s="365" customFormat="1" ht="12.75" customHeight="1" x14ac:dyDescent="0.25">
      <c r="F58" s="366"/>
      <c r="G58" s="366"/>
      <c r="H58" s="366"/>
      <c r="I58" s="366"/>
      <c r="J58" s="366"/>
      <c r="K58" s="366"/>
      <c r="L58" s="187"/>
      <c r="M58" s="187"/>
      <c r="N58" s="187"/>
      <c r="O58" s="187"/>
    </row>
    <row r="59" spans="2:15" s="365" customFormat="1" ht="12.75" customHeight="1" x14ac:dyDescent="0.25">
      <c r="F59" s="366"/>
      <c r="G59" s="366"/>
      <c r="H59" s="366"/>
      <c r="I59" s="366"/>
      <c r="J59" s="366"/>
      <c r="K59" s="366"/>
      <c r="L59" s="187"/>
      <c r="M59" s="187"/>
      <c r="N59" s="187"/>
      <c r="O59" s="187"/>
    </row>
    <row r="60" spans="2:15" s="365" customFormat="1" ht="12.75" customHeight="1" x14ac:dyDescent="0.25">
      <c r="F60" s="366"/>
      <c r="G60" s="366"/>
      <c r="H60" s="366"/>
      <c r="I60" s="366"/>
      <c r="J60" s="366"/>
      <c r="K60" s="366"/>
      <c r="L60" s="187"/>
      <c r="M60" s="187"/>
      <c r="N60" s="187"/>
      <c r="O60" s="187"/>
    </row>
    <row r="61" spans="2:15" s="365" customFormat="1" ht="12.75" customHeight="1" x14ac:dyDescent="0.25">
      <c r="F61" s="366"/>
      <c r="G61" s="366"/>
      <c r="H61" s="366"/>
      <c r="I61" s="366"/>
      <c r="J61" s="366"/>
      <c r="K61" s="366"/>
      <c r="L61" s="187"/>
      <c r="M61" s="187"/>
      <c r="N61" s="187"/>
      <c r="O61" s="187"/>
    </row>
    <row r="62" spans="2:15" s="365" customFormat="1" ht="12.75" customHeight="1" x14ac:dyDescent="0.25">
      <c r="F62" s="366"/>
      <c r="G62" s="366"/>
      <c r="H62" s="366"/>
      <c r="I62" s="366"/>
      <c r="J62" s="366"/>
      <c r="K62" s="366"/>
      <c r="L62" s="187"/>
      <c r="M62" s="187"/>
      <c r="N62" s="187"/>
      <c r="O62" s="187"/>
    </row>
    <row r="63" spans="2:15" s="365" customFormat="1" ht="12.75" customHeight="1" x14ac:dyDescent="0.25">
      <c r="F63" s="366"/>
      <c r="G63" s="366"/>
      <c r="H63" s="366"/>
      <c r="I63" s="366"/>
      <c r="J63" s="366"/>
      <c r="K63" s="366"/>
      <c r="L63" s="187"/>
      <c r="M63" s="187"/>
      <c r="N63" s="187"/>
      <c r="O63" s="187"/>
    </row>
    <row r="64" spans="2:15" s="365" customFormat="1" ht="12.75" customHeight="1" x14ac:dyDescent="0.25">
      <c r="F64" s="366"/>
      <c r="G64" s="366"/>
      <c r="H64" s="366"/>
      <c r="I64" s="366"/>
      <c r="J64" s="366"/>
      <c r="K64" s="366"/>
      <c r="L64" s="187"/>
      <c r="M64" s="187"/>
      <c r="N64" s="187"/>
      <c r="O64" s="187"/>
    </row>
    <row r="65" spans="6:15" s="365" customFormat="1" ht="12.75" customHeight="1" x14ac:dyDescent="0.25">
      <c r="F65" s="366"/>
      <c r="G65" s="366"/>
      <c r="H65" s="366"/>
      <c r="I65" s="366"/>
      <c r="J65" s="366"/>
      <c r="K65" s="366"/>
      <c r="L65" s="187"/>
      <c r="M65" s="187"/>
      <c r="N65" s="187"/>
      <c r="O65" s="187"/>
    </row>
    <row r="66" spans="6:15" s="365" customFormat="1" ht="12.75" customHeight="1" x14ac:dyDescent="0.25">
      <c r="F66" s="366"/>
      <c r="G66" s="366"/>
      <c r="H66" s="366"/>
      <c r="I66" s="366"/>
      <c r="J66" s="366"/>
      <c r="K66" s="366"/>
      <c r="L66" s="187"/>
      <c r="M66" s="187"/>
      <c r="N66" s="187"/>
      <c r="O66" s="187"/>
    </row>
    <row r="67" spans="6:15" s="365" customFormat="1" ht="12" customHeight="1" x14ac:dyDescent="0.25">
      <c r="F67" s="366"/>
      <c r="G67" s="366"/>
      <c r="H67" s="366"/>
      <c r="I67" s="366"/>
      <c r="J67" s="366"/>
      <c r="K67" s="366"/>
      <c r="L67" s="187"/>
      <c r="M67" s="187"/>
      <c r="N67" s="187"/>
      <c r="O67" s="187"/>
    </row>
    <row r="68" spans="6:15" s="365" customFormat="1" ht="12" customHeight="1" x14ac:dyDescent="0.25">
      <c r="F68" s="366"/>
      <c r="G68" s="366"/>
      <c r="H68" s="366"/>
      <c r="I68" s="366"/>
      <c r="J68" s="366"/>
      <c r="K68" s="366"/>
      <c r="L68" s="187"/>
      <c r="M68" s="187"/>
      <c r="N68" s="187"/>
      <c r="O68" s="187"/>
    </row>
    <row r="69" spans="6:15" s="365" customFormat="1" ht="12" customHeight="1" x14ac:dyDescent="0.25">
      <c r="F69" s="366"/>
      <c r="G69" s="366"/>
      <c r="H69" s="366"/>
      <c r="I69" s="366"/>
      <c r="J69" s="366"/>
      <c r="K69" s="366"/>
      <c r="L69" s="187"/>
      <c r="M69" s="187"/>
      <c r="N69" s="187"/>
      <c r="O69" s="187"/>
    </row>
    <row r="70" spans="6:15" s="365" customFormat="1" ht="12" customHeight="1" x14ac:dyDescent="0.25">
      <c r="F70" s="366"/>
      <c r="G70" s="366"/>
      <c r="H70" s="366"/>
      <c r="I70" s="366"/>
      <c r="J70" s="366"/>
      <c r="K70" s="366"/>
      <c r="L70" s="187"/>
      <c r="M70" s="187"/>
      <c r="N70" s="187"/>
      <c r="O70" s="187"/>
    </row>
    <row r="71" spans="6:15" s="365" customFormat="1" ht="12" customHeight="1" x14ac:dyDescent="0.25">
      <c r="F71" s="366"/>
      <c r="G71" s="366"/>
      <c r="H71" s="366"/>
      <c r="I71" s="366"/>
      <c r="J71" s="366"/>
      <c r="K71" s="366"/>
      <c r="L71" s="187"/>
      <c r="M71" s="187"/>
      <c r="N71" s="187"/>
      <c r="O71" s="187"/>
    </row>
    <row r="72" spans="6:15" s="365" customFormat="1" ht="12" customHeight="1" x14ac:dyDescent="0.25">
      <c r="F72" s="366"/>
      <c r="G72" s="366"/>
      <c r="H72" s="366"/>
      <c r="I72" s="366"/>
      <c r="J72" s="366"/>
      <c r="K72" s="366"/>
      <c r="L72" s="187"/>
      <c r="M72" s="187"/>
      <c r="N72" s="187"/>
      <c r="O72" s="187"/>
    </row>
    <row r="73" spans="6:15" s="365" customFormat="1" ht="12.75" customHeight="1" x14ac:dyDescent="0.25">
      <c r="F73" s="366"/>
      <c r="G73" s="366"/>
      <c r="H73" s="366"/>
      <c r="I73" s="366"/>
      <c r="J73" s="366"/>
      <c r="K73" s="366"/>
      <c r="L73" s="187"/>
      <c r="M73" s="187"/>
      <c r="N73" s="187"/>
      <c r="O73" s="187"/>
    </row>
    <row r="74" spans="6:15" s="365" customFormat="1" ht="12.75" customHeight="1" x14ac:dyDescent="0.25">
      <c r="F74" s="366"/>
      <c r="G74" s="366"/>
      <c r="H74" s="366"/>
      <c r="I74" s="366"/>
      <c r="J74" s="366"/>
      <c r="K74" s="366"/>
      <c r="L74" s="187"/>
      <c r="M74" s="187"/>
      <c r="N74" s="187"/>
      <c r="O74" s="187"/>
    </row>
    <row r="75" spans="6:15" s="365" customFormat="1" ht="12.75" customHeight="1" x14ac:dyDescent="0.25">
      <c r="F75" s="366"/>
      <c r="G75" s="366"/>
      <c r="H75" s="366"/>
      <c r="I75" s="366"/>
      <c r="J75" s="366"/>
      <c r="K75" s="366"/>
      <c r="L75" s="187"/>
      <c r="M75" s="187"/>
      <c r="N75" s="187"/>
      <c r="O75" s="187"/>
    </row>
    <row r="76" spans="6:15" s="365" customFormat="1" ht="12.75" customHeight="1" x14ac:dyDescent="0.25">
      <c r="F76" s="366"/>
      <c r="G76" s="366"/>
      <c r="H76" s="366"/>
      <c r="I76" s="366"/>
      <c r="J76" s="366"/>
      <c r="K76" s="366"/>
      <c r="L76" s="187"/>
      <c r="M76" s="187"/>
      <c r="N76" s="187"/>
      <c r="O76" s="187"/>
    </row>
    <row r="77" spans="6:15" s="365" customFormat="1" ht="12.75" customHeight="1" x14ac:dyDescent="0.25">
      <c r="F77" s="366"/>
      <c r="G77" s="366"/>
      <c r="H77" s="366"/>
      <c r="I77" s="366"/>
      <c r="J77" s="366"/>
      <c r="K77" s="366"/>
      <c r="L77" s="187"/>
      <c r="M77" s="187"/>
      <c r="N77" s="187"/>
      <c r="O77" s="187"/>
    </row>
    <row r="78" spans="6:15" s="365" customFormat="1" ht="12.75" customHeight="1" x14ac:dyDescent="0.25">
      <c r="F78" s="366"/>
      <c r="G78" s="366"/>
      <c r="H78" s="366"/>
      <c r="I78" s="366"/>
      <c r="J78" s="366"/>
      <c r="K78" s="366"/>
      <c r="L78" s="187"/>
      <c r="M78" s="187"/>
      <c r="N78" s="187"/>
      <c r="O78" s="187"/>
    </row>
    <row r="79" spans="6:15" s="365" customFormat="1" ht="12.75" customHeight="1" x14ac:dyDescent="0.25">
      <c r="F79" s="366"/>
      <c r="G79" s="366"/>
      <c r="H79" s="366"/>
      <c r="I79" s="366"/>
      <c r="J79" s="366"/>
      <c r="K79" s="366"/>
      <c r="L79" s="187"/>
      <c r="M79" s="187"/>
      <c r="N79" s="187"/>
      <c r="O79" s="187"/>
    </row>
    <row r="80" spans="6:15" s="365" customFormat="1" ht="12.75" customHeight="1" x14ac:dyDescent="0.25">
      <c r="F80" s="366"/>
      <c r="G80" s="366"/>
      <c r="H80" s="366"/>
      <c r="I80" s="366"/>
      <c r="J80" s="366"/>
      <c r="K80" s="366"/>
      <c r="L80" s="187"/>
      <c r="M80" s="187"/>
      <c r="N80" s="187"/>
      <c r="O80" s="187"/>
    </row>
    <row r="81" spans="6:15" s="365" customFormat="1" ht="12.75" customHeight="1" x14ac:dyDescent="0.25">
      <c r="F81" s="366"/>
      <c r="G81" s="366"/>
      <c r="H81" s="366"/>
      <c r="I81" s="366"/>
      <c r="J81" s="366"/>
      <c r="K81" s="366"/>
      <c r="L81" s="187"/>
      <c r="M81" s="187"/>
      <c r="N81" s="187"/>
      <c r="O81" s="187"/>
    </row>
    <row r="82" spans="6:15" s="365" customFormat="1" ht="12.75" customHeight="1" x14ac:dyDescent="0.25">
      <c r="F82" s="366"/>
      <c r="G82" s="366"/>
      <c r="H82" s="366"/>
      <c r="I82" s="366"/>
      <c r="J82" s="366"/>
      <c r="K82" s="366"/>
      <c r="L82" s="187"/>
      <c r="M82" s="187"/>
      <c r="N82" s="187"/>
      <c r="O82" s="187"/>
    </row>
    <row r="83" spans="6:15" s="365" customFormat="1" ht="12.75" customHeight="1" x14ac:dyDescent="0.25">
      <c r="F83" s="366"/>
      <c r="G83" s="366"/>
      <c r="H83" s="366"/>
      <c r="I83" s="366"/>
      <c r="J83" s="366"/>
      <c r="K83" s="366"/>
      <c r="L83" s="187"/>
      <c r="M83" s="187"/>
      <c r="N83" s="187"/>
      <c r="O83" s="187"/>
    </row>
    <row r="84" spans="6:15" s="365" customFormat="1" ht="12.75" customHeight="1" x14ac:dyDescent="0.25">
      <c r="F84" s="366"/>
      <c r="G84" s="366"/>
      <c r="H84" s="366"/>
      <c r="I84" s="366"/>
      <c r="J84" s="366"/>
      <c r="K84" s="366"/>
      <c r="L84" s="187"/>
      <c r="M84" s="187"/>
      <c r="N84" s="187"/>
      <c r="O84" s="187"/>
    </row>
    <row r="85" spans="6:15" s="365" customFormat="1" ht="12.75" customHeight="1" x14ac:dyDescent="0.25">
      <c r="F85" s="366"/>
      <c r="G85" s="366"/>
      <c r="H85" s="366"/>
      <c r="I85" s="366"/>
      <c r="J85" s="366"/>
      <c r="K85" s="366"/>
      <c r="L85" s="187"/>
      <c r="M85" s="187"/>
      <c r="N85" s="187"/>
      <c r="O85" s="187"/>
    </row>
    <row r="86" spans="6:15" s="365" customFormat="1" ht="12.75" customHeight="1" x14ac:dyDescent="0.25">
      <c r="F86" s="366"/>
      <c r="G86" s="366"/>
      <c r="H86" s="366"/>
      <c r="I86" s="366"/>
      <c r="J86" s="366"/>
      <c r="K86" s="366"/>
      <c r="L86" s="187"/>
      <c r="M86" s="187"/>
      <c r="N86" s="187"/>
      <c r="O86" s="187"/>
    </row>
    <row r="87" spans="6:15" s="365" customFormat="1" ht="12.75" customHeight="1" x14ac:dyDescent="0.25">
      <c r="F87" s="366"/>
      <c r="G87" s="366"/>
      <c r="H87" s="366"/>
      <c r="I87" s="366"/>
      <c r="J87" s="366"/>
      <c r="K87" s="366"/>
      <c r="L87" s="187"/>
      <c r="M87" s="187"/>
      <c r="N87" s="187"/>
      <c r="O87" s="187"/>
    </row>
    <row r="88" spans="6:15" s="365" customFormat="1" ht="12.75" customHeight="1" x14ac:dyDescent="0.25">
      <c r="F88" s="366"/>
      <c r="G88" s="366"/>
      <c r="H88" s="366"/>
      <c r="I88" s="366"/>
      <c r="J88" s="366"/>
      <c r="K88" s="366"/>
      <c r="L88" s="187"/>
      <c r="M88" s="187"/>
      <c r="N88" s="187"/>
      <c r="O88" s="187"/>
    </row>
    <row r="89" spans="6:15" s="365" customFormat="1" ht="12.75" customHeight="1" x14ac:dyDescent="0.25">
      <c r="F89" s="366"/>
      <c r="G89" s="366"/>
      <c r="H89" s="366"/>
      <c r="I89" s="366"/>
      <c r="J89" s="366"/>
      <c r="K89" s="366"/>
      <c r="L89" s="187"/>
      <c r="M89" s="187"/>
      <c r="N89" s="187"/>
      <c r="O89" s="187"/>
    </row>
    <row r="90" spans="6:15" s="365" customFormat="1" ht="12.75" customHeight="1" x14ac:dyDescent="0.25">
      <c r="F90" s="366"/>
      <c r="G90" s="366"/>
      <c r="H90" s="366"/>
      <c r="I90" s="366"/>
      <c r="J90" s="366"/>
      <c r="K90" s="366"/>
      <c r="L90" s="187"/>
      <c r="M90" s="187"/>
      <c r="N90" s="187"/>
      <c r="O90" s="187"/>
    </row>
    <row r="91" spans="6:15" s="365" customFormat="1" ht="12.75" customHeight="1" x14ac:dyDescent="0.25">
      <c r="F91" s="366"/>
      <c r="G91" s="366"/>
      <c r="H91" s="366"/>
      <c r="I91" s="366"/>
      <c r="J91" s="366"/>
      <c r="K91" s="366"/>
      <c r="L91" s="187"/>
      <c r="M91" s="187"/>
      <c r="N91" s="187"/>
      <c r="O91" s="187"/>
    </row>
    <row r="92" spans="6:15" s="365" customFormat="1" ht="12.75" customHeight="1" x14ac:dyDescent="0.25">
      <c r="F92" s="366"/>
      <c r="G92" s="366"/>
      <c r="H92" s="366"/>
      <c r="I92" s="366"/>
      <c r="J92" s="366"/>
      <c r="K92" s="366"/>
      <c r="L92" s="187"/>
      <c r="M92" s="187"/>
      <c r="N92" s="187"/>
      <c r="O92" s="187"/>
    </row>
    <row r="93" spans="6:15" s="365" customFormat="1" ht="12.75" customHeight="1" x14ac:dyDescent="0.25">
      <c r="F93" s="366"/>
      <c r="G93" s="366"/>
      <c r="H93" s="366"/>
      <c r="I93" s="366"/>
      <c r="J93" s="366"/>
      <c r="K93" s="366"/>
      <c r="L93" s="187"/>
      <c r="M93" s="187"/>
      <c r="N93" s="187"/>
      <c r="O93" s="187"/>
    </row>
    <row r="94" spans="6:15" s="365" customFormat="1" ht="12.75" customHeight="1" x14ac:dyDescent="0.25">
      <c r="F94" s="366"/>
      <c r="G94" s="366"/>
      <c r="H94" s="366"/>
      <c r="I94" s="366"/>
      <c r="J94" s="366"/>
      <c r="K94" s="366"/>
      <c r="L94" s="187"/>
      <c r="M94" s="187"/>
      <c r="N94" s="187"/>
      <c r="O94" s="187"/>
    </row>
    <row r="95" spans="6:15" s="365" customFormat="1" ht="12.75" customHeight="1" x14ac:dyDescent="0.25">
      <c r="F95" s="366"/>
      <c r="G95" s="366"/>
      <c r="H95" s="366"/>
      <c r="I95" s="366"/>
      <c r="J95" s="366"/>
      <c r="K95" s="366"/>
      <c r="L95" s="187"/>
      <c r="M95" s="187"/>
      <c r="N95" s="187"/>
      <c r="O95" s="187"/>
    </row>
    <row r="96" spans="6:15" s="365" customFormat="1" ht="12.75" customHeight="1" x14ac:dyDescent="0.25">
      <c r="F96" s="366"/>
      <c r="G96" s="366"/>
      <c r="H96" s="366"/>
      <c r="I96" s="366"/>
      <c r="J96" s="366"/>
      <c r="K96" s="366"/>
      <c r="L96" s="187"/>
      <c r="M96" s="187"/>
      <c r="N96" s="187"/>
      <c r="O96" s="187"/>
    </row>
    <row r="97" spans="6:15" s="365" customFormat="1" ht="12.75" customHeight="1" x14ac:dyDescent="0.25">
      <c r="F97" s="366"/>
      <c r="G97" s="366"/>
      <c r="H97" s="366"/>
      <c r="I97" s="366"/>
      <c r="J97" s="366"/>
      <c r="K97" s="366"/>
      <c r="L97" s="187"/>
      <c r="M97" s="187"/>
      <c r="N97" s="187"/>
      <c r="O97" s="187"/>
    </row>
    <row r="98" spans="6:15" s="365" customFormat="1" ht="12.75" customHeight="1" x14ac:dyDescent="0.25">
      <c r="F98" s="366"/>
      <c r="G98" s="367"/>
      <c r="H98" s="367"/>
      <c r="I98" s="367"/>
      <c r="J98" s="367"/>
      <c r="K98" s="366"/>
      <c r="L98" s="187"/>
      <c r="M98" s="187"/>
      <c r="N98" s="187"/>
      <c r="O98" s="187"/>
    </row>
    <row r="99" spans="6:15" s="365" customFormat="1" ht="12.75" customHeight="1" x14ac:dyDescent="0.25">
      <c r="F99" s="366"/>
      <c r="G99" s="366"/>
      <c r="H99" s="366"/>
      <c r="I99" s="366"/>
      <c r="J99" s="366"/>
      <c r="K99" s="366"/>
      <c r="L99" s="187"/>
      <c r="M99" s="187"/>
      <c r="N99" s="187"/>
      <c r="O99" s="187"/>
    </row>
    <row r="100" spans="6:15" s="365" customFormat="1" ht="12.75" customHeight="1" x14ac:dyDescent="0.25">
      <c r="F100" s="366"/>
      <c r="G100" s="366"/>
      <c r="H100" s="366"/>
      <c r="I100" s="366"/>
      <c r="J100" s="366"/>
      <c r="K100" s="366"/>
      <c r="L100" s="187"/>
      <c r="M100" s="187"/>
      <c r="N100" s="187"/>
      <c r="O100" s="187"/>
    </row>
    <row r="101" spans="6:15" s="365" customFormat="1" ht="12.75" customHeight="1" x14ac:dyDescent="0.25">
      <c r="F101" s="366"/>
      <c r="G101" s="366"/>
      <c r="H101" s="366"/>
      <c r="I101" s="366"/>
      <c r="J101" s="366"/>
      <c r="K101" s="366"/>
      <c r="L101" s="187"/>
      <c r="M101" s="187"/>
      <c r="N101" s="187"/>
      <c r="O101" s="187"/>
    </row>
    <row r="102" spans="6:15" s="365" customFormat="1" ht="12.75" customHeight="1" x14ac:dyDescent="0.25">
      <c r="F102" s="366"/>
      <c r="G102" s="366"/>
      <c r="H102" s="366"/>
      <c r="I102" s="366"/>
      <c r="J102" s="366"/>
      <c r="K102" s="366"/>
      <c r="L102" s="187"/>
      <c r="M102" s="187"/>
      <c r="N102" s="187"/>
      <c r="O102" s="187"/>
    </row>
    <row r="103" spans="6:15" s="365" customFormat="1" ht="12.75" customHeight="1" x14ac:dyDescent="0.25">
      <c r="F103" s="366"/>
      <c r="K103" s="366"/>
      <c r="L103" s="187"/>
      <c r="M103" s="187"/>
      <c r="N103" s="187"/>
      <c r="O103" s="187"/>
    </row>
    <row r="104" spans="6:15" s="365" customFormat="1" ht="12.75" customHeight="1" x14ac:dyDescent="0.25">
      <c r="F104" s="366"/>
      <c r="G104" s="187"/>
      <c r="H104" s="187"/>
      <c r="I104" s="187"/>
      <c r="J104" s="187"/>
      <c r="K104" s="366"/>
      <c r="L104" s="187"/>
      <c r="M104" s="187"/>
      <c r="N104" s="187"/>
      <c r="O104" s="187"/>
    </row>
    <row r="105" spans="6:15" s="365" customFormat="1" ht="12.75" customHeight="1" x14ac:dyDescent="0.25">
      <c r="F105" s="366"/>
      <c r="G105" s="187"/>
      <c r="H105" s="187"/>
      <c r="I105" s="187"/>
      <c r="J105" s="187"/>
      <c r="K105" s="366"/>
      <c r="L105" s="187"/>
      <c r="M105" s="187"/>
      <c r="N105" s="187"/>
      <c r="O105" s="187"/>
    </row>
    <row r="106" spans="6:15" s="365" customFormat="1" ht="12.75" customHeight="1" x14ac:dyDescent="0.25">
      <c r="F106" s="366"/>
      <c r="G106" s="187"/>
      <c r="H106" s="187"/>
      <c r="I106" s="187"/>
      <c r="J106" s="187"/>
      <c r="K106" s="366"/>
      <c r="L106" s="187"/>
      <c r="M106" s="187"/>
      <c r="N106" s="187"/>
      <c r="O106" s="187"/>
    </row>
    <row r="107" spans="6:15" s="365" customFormat="1" ht="12.75" customHeight="1" x14ac:dyDescent="0.25">
      <c r="F107" s="366"/>
      <c r="G107" s="187"/>
      <c r="H107" s="187"/>
      <c r="I107" s="187"/>
      <c r="J107" s="187"/>
      <c r="K107" s="366"/>
      <c r="L107" s="187"/>
      <c r="M107" s="187"/>
      <c r="N107" s="187"/>
      <c r="O107" s="187"/>
    </row>
    <row r="108" spans="6:15" s="365" customFormat="1" ht="12.75" customHeight="1" x14ac:dyDescent="0.25">
      <c r="F108" s="366"/>
      <c r="G108" s="187"/>
      <c r="H108" s="187"/>
      <c r="I108" s="187"/>
      <c r="J108" s="187"/>
      <c r="K108" s="366"/>
      <c r="L108" s="187"/>
      <c r="M108" s="187"/>
      <c r="N108" s="187"/>
      <c r="O108" s="187"/>
    </row>
    <row r="109" spans="6:15" s="365" customFormat="1" ht="12.75" customHeight="1" x14ac:dyDescent="0.25">
      <c r="F109" s="366"/>
      <c r="G109" s="187"/>
      <c r="H109" s="187"/>
      <c r="I109" s="187"/>
      <c r="J109" s="187"/>
      <c r="K109" s="366"/>
      <c r="L109" s="187"/>
      <c r="M109" s="187"/>
      <c r="N109" s="187"/>
      <c r="O109" s="187"/>
    </row>
    <row r="110" spans="6:15" s="365" customFormat="1" ht="12.75" customHeight="1" x14ac:dyDescent="0.25">
      <c r="F110" s="366"/>
      <c r="G110" s="187"/>
      <c r="H110" s="187"/>
      <c r="I110" s="187"/>
      <c r="J110" s="187"/>
      <c r="K110" s="366"/>
      <c r="L110" s="187"/>
      <c r="M110" s="187"/>
      <c r="N110" s="187"/>
      <c r="O110" s="187"/>
    </row>
    <row r="111" spans="6:15" s="365" customFormat="1" ht="12.75" customHeight="1" x14ac:dyDescent="0.25">
      <c r="F111" s="366"/>
      <c r="G111" s="187"/>
      <c r="H111" s="187"/>
      <c r="I111" s="187"/>
      <c r="J111" s="187"/>
      <c r="K111" s="366"/>
      <c r="L111" s="187"/>
      <c r="M111" s="187"/>
      <c r="N111" s="187"/>
      <c r="O111" s="187"/>
    </row>
    <row r="112" spans="6:15" s="365" customFormat="1" ht="12.75" customHeight="1" x14ac:dyDescent="0.25">
      <c r="F112" s="366"/>
      <c r="G112" s="187"/>
      <c r="H112" s="187"/>
      <c r="I112" s="187"/>
      <c r="J112" s="187"/>
      <c r="K112" s="366"/>
      <c r="L112" s="187"/>
      <c r="M112" s="187"/>
      <c r="N112" s="187"/>
      <c r="O112" s="187"/>
    </row>
    <row r="113" spans="6:15" s="365" customFormat="1" ht="12.75" customHeight="1" x14ac:dyDescent="0.25">
      <c r="F113" s="366"/>
      <c r="G113" s="187"/>
      <c r="H113" s="187"/>
      <c r="I113" s="187"/>
      <c r="J113" s="187"/>
      <c r="K113" s="366"/>
      <c r="L113" s="187"/>
      <c r="M113" s="187"/>
      <c r="N113" s="187"/>
      <c r="O113" s="187"/>
    </row>
    <row r="114" spans="6:15" s="365" customFormat="1" ht="12.75" customHeight="1" x14ac:dyDescent="0.25">
      <c r="F114" s="366"/>
      <c r="G114" s="187"/>
      <c r="H114" s="187"/>
      <c r="I114" s="187"/>
      <c r="J114" s="187"/>
      <c r="K114" s="366"/>
      <c r="L114" s="187"/>
      <c r="M114" s="187"/>
      <c r="N114" s="187"/>
      <c r="O114" s="187"/>
    </row>
    <row r="115" spans="6:15" s="365" customFormat="1" ht="12.75" customHeight="1" x14ac:dyDescent="0.25">
      <c r="F115" s="366"/>
      <c r="G115" s="187"/>
      <c r="H115" s="187"/>
      <c r="I115" s="187"/>
      <c r="J115" s="187"/>
      <c r="K115" s="366"/>
      <c r="L115" s="187"/>
      <c r="M115" s="187"/>
      <c r="N115" s="187"/>
      <c r="O115" s="187"/>
    </row>
    <row r="116" spans="6:15" s="365" customFormat="1" ht="12.75" customHeight="1" x14ac:dyDescent="0.25">
      <c r="F116" s="366"/>
      <c r="G116" s="187"/>
      <c r="H116" s="187"/>
      <c r="I116" s="187"/>
      <c r="J116" s="187"/>
      <c r="K116" s="366"/>
      <c r="L116" s="187"/>
      <c r="M116" s="187"/>
      <c r="N116" s="187"/>
      <c r="O116" s="187"/>
    </row>
    <row r="117" spans="6:15" s="365" customFormat="1" ht="12.75" customHeight="1" x14ac:dyDescent="0.25">
      <c r="F117" s="366"/>
      <c r="G117" s="187"/>
      <c r="H117" s="187"/>
      <c r="I117" s="187"/>
      <c r="J117" s="187"/>
      <c r="K117" s="366"/>
      <c r="L117" s="187"/>
      <c r="M117" s="187"/>
      <c r="N117" s="187"/>
      <c r="O117" s="187"/>
    </row>
    <row r="118" spans="6:15" s="365" customFormat="1" ht="12.75" customHeight="1" x14ac:dyDescent="0.25">
      <c r="F118" s="366"/>
      <c r="G118" s="187"/>
      <c r="H118" s="187"/>
      <c r="I118" s="187"/>
      <c r="J118" s="187"/>
      <c r="K118" s="366"/>
      <c r="L118" s="187"/>
      <c r="M118" s="187"/>
      <c r="N118" s="187"/>
      <c r="O118" s="187"/>
    </row>
    <row r="119" spans="6:15" s="365" customFormat="1" ht="12.75" customHeight="1" x14ac:dyDescent="0.25">
      <c r="F119" s="366"/>
      <c r="G119" s="187"/>
      <c r="H119" s="187"/>
      <c r="I119" s="187"/>
      <c r="J119" s="187"/>
      <c r="K119" s="366"/>
      <c r="L119" s="187"/>
      <c r="M119" s="187"/>
      <c r="N119" s="187"/>
      <c r="O119" s="187"/>
    </row>
    <row r="120" spans="6:15" s="365" customFormat="1" ht="12.75" customHeight="1" x14ac:dyDescent="0.25">
      <c r="F120" s="366"/>
      <c r="G120" s="187"/>
      <c r="H120" s="187"/>
      <c r="I120" s="187"/>
      <c r="J120" s="187"/>
      <c r="K120" s="366"/>
      <c r="L120" s="187"/>
      <c r="M120" s="187"/>
      <c r="N120" s="187"/>
      <c r="O120" s="187"/>
    </row>
    <row r="121" spans="6:15" s="365" customFormat="1" ht="12.75" customHeight="1" x14ac:dyDescent="0.25">
      <c r="F121" s="366"/>
      <c r="G121" s="187"/>
      <c r="H121" s="187"/>
      <c r="I121" s="187"/>
      <c r="J121" s="187"/>
      <c r="K121" s="366"/>
      <c r="L121" s="187"/>
      <c r="M121" s="187"/>
      <c r="N121" s="187"/>
      <c r="O121" s="187"/>
    </row>
    <row r="122" spans="6:15" s="365" customFormat="1" ht="12.75" customHeight="1" x14ac:dyDescent="0.25">
      <c r="F122" s="366"/>
      <c r="G122" s="187"/>
      <c r="H122" s="187"/>
      <c r="I122" s="187"/>
      <c r="J122" s="187"/>
      <c r="K122" s="366"/>
      <c r="L122" s="187"/>
      <c r="M122" s="187"/>
      <c r="N122" s="187"/>
      <c r="O122" s="187"/>
    </row>
    <row r="123" spans="6:15" s="365" customFormat="1" ht="12.75" customHeight="1" x14ac:dyDescent="0.25">
      <c r="F123" s="366"/>
      <c r="G123" s="187"/>
      <c r="H123" s="187"/>
      <c r="I123" s="187"/>
      <c r="J123" s="187"/>
      <c r="K123" s="366"/>
      <c r="L123" s="187"/>
      <c r="M123" s="187"/>
      <c r="N123" s="187"/>
      <c r="O123" s="187"/>
    </row>
    <row r="124" spans="6:15" s="365" customFormat="1" ht="12.75" customHeight="1" x14ac:dyDescent="0.25">
      <c r="F124" s="366"/>
      <c r="G124" s="187"/>
      <c r="H124" s="187"/>
      <c r="I124" s="187"/>
      <c r="J124" s="187"/>
      <c r="K124" s="366"/>
      <c r="L124" s="187"/>
      <c r="M124" s="187"/>
      <c r="N124" s="187"/>
      <c r="O124" s="187"/>
    </row>
    <row r="125" spans="6:15" s="365" customFormat="1" ht="12.75" customHeight="1" x14ac:dyDescent="0.25">
      <c r="F125" s="366"/>
      <c r="G125" s="187"/>
      <c r="H125" s="187"/>
      <c r="I125" s="187"/>
      <c r="J125" s="187"/>
      <c r="K125" s="366"/>
      <c r="L125" s="187"/>
      <c r="M125" s="187"/>
      <c r="N125" s="187"/>
      <c r="O125" s="187"/>
    </row>
    <row r="126" spans="6:15" s="365" customFormat="1" ht="12.75" customHeight="1" x14ac:dyDescent="0.25">
      <c r="F126" s="366"/>
      <c r="G126" s="187"/>
      <c r="H126" s="187"/>
      <c r="I126" s="187"/>
      <c r="J126" s="187"/>
      <c r="K126" s="366"/>
      <c r="L126" s="187"/>
      <c r="M126" s="187"/>
      <c r="N126" s="187"/>
      <c r="O126" s="187"/>
    </row>
    <row r="127" spans="6:15" s="365" customFormat="1" ht="12.75" customHeight="1" x14ac:dyDescent="0.25">
      <c r="F127" s="366"/>
      <c r="G127" s="187"/>
      <c r="H127" s="187"/>
      <c r="I127" s="187"/>
      <c r="J127" s="187"/>
      <c r="K127" s="366"/>
      <c r="L127" s="187"/>
      <c r="M127" s="187"/>
      <c r="N127" s="187"/>
      <c r="O127" s="187"/>
    </row>
    <row r="128" spans="6:15" s="365" customFormat="1" ht="12.75" customHeight="1" x14ac:dyDescent="0.25">
      <c r="F128" s="366"/>
      <c r="G128" s="187"/>
      <c r="H128" s="187"/>
      <c r="I128" s="187"/>
      <c r="J128" s="187"/>
      <c r="K128" s="366"/>
      <c r="L128" s="187"/>
      <c r="M128" s="187"/>
      <c r="N128" s="187"/>
      <c r="O128" s="187"/>
    </row>
    <row r="129" spans="6:15" s="365" customFormat="1" ht="12.75" customHeight="1" x14ac:dyDescent="0.25">
      <c r="F129" s="366"/>
      <c r="G129" s="187"/>
      <c r="H129" s="187"/>
      <c r="I129" s="187"/>
      <c r="J129" s="187"/>
      <c r="K129" s="366"/>
      <c r="L129" s="187"/>
      <c r="M129" s="187"/>
      <c r="N129" s="187"/>
      <c r="O129" s="187"/>
    </row>
    <row r="130" spans="6:15" s="365" customFormat="1" ht="12.75" customHeight="1" x14ac:dyDescent="0.25">
      <c r="F130" s="366"/>
      <c r="G130" s="187"/>
      <c r="H130" s="187"/>
      <c r="I130" s="187"/>
      <c r="J130" s="187"/>
      <c r="K130" s="366"/>
      <c r="L130" s="187"/>
      <c r="M130" s="187"/>
      <c r="N130" s="187"/>
      <c r="O130" s="187"/>
    </row>
    <row r="131" spans="6:15" s="365" customFormat="1" ht="12.75" customHeight="1" x14ac:dyDescent="0.25">
      <c r="F131" s="366"/>
      <c r="G131" s="187"/>
      <c r="H131" s="187"/>
      <c r="I131" s="187"/>
      <c r="J131" s="187"/>
      <c r="K131" s="366"/>
      <c r="L131" s="187"/>
      <c r="M131" s="187"/>
      <c r="N131" s="187"/>
      <c r="O131" s="187"/>
    </row>
    <row r="132" spans="6:15" s="365" customFormat="1" ht="12.75" customHeight="1" x14ac:dyDescent="0.25">
      <c r="F132" s="366"/>
      <c r="G132" s="187"/>
      <c r="H132" s="187"/>
      <c r="I132" s="187"/>
      <c r="J132" s="187"/>
      <c r="K132" s="366"/>
      <c r="L132" s="187"/>
      <c r="M132" s="187"/>
      <c r="N132" s="187"/>
      <c r="O132" s="187"/>
    </row>
    <row r="133" spans="6:15" s="365" customFormat="1" ht="12.75" customHeight="1" x14ac:dyDescent="0.25">
      <c r="F133" s="366"/>
      <c r="G133" s="187"/>
      <c r="H133" s="187"/>
      <c r="I133" s="187"/>
      <c r="J133" s="187"/>
      <c r="K133" s="366"/>
      <c r="L133" s="187"/>
      <c r="M133" s="187"/>
      <c r="N133" s="187"/>
      <c r="O133" s="187"/>
    </row>
    <row r="134" spans="6:15" s="365" customFormat="1" ht="12.75" customHeight="1" x14ac:dyDescent="0.25">
      <c r="F134" s="366"/>
      <c r="G134" s="187"/>
      <c r="H134" s="187"/>
      <c r="I134" s="187"/>
      <c r="J134" s="187"/>
      <c r="K134" s="366"/>
      <c r="L134" s="187"/>
      <c r="M134" s="187"/>
      <c r="N134" s="187"/>
      <c r="O134" s="187"/>
    </row>
    <row r="135" spans="6:15" s="365" customFormat="1" ht="12.75" customHeight="1" x14ac:dyDescent="0.25">
      <c r="F135" s="366"/>
      <c r="G135" s="187"/>
      <c r="H135" s="187"/>
      <c r="I135" s="187"/>
      <c r="J135" s="187"/>
      <c r="K135" s="366"/>
      <c r="L135" s="187"/>
      <c r="M135" s="187"/>
      <c r="N135" s="187"/>
      <c r="O135" s="187"/>
    </row>
    <row r="136" spans="6:15" s="365" customFormat="1" ht="12.75" customHeight="1" x14ac:dyDescent="0.25">
      <c r="F136" s="366"/>
      <c r="G136" s="187"/>
      <c r="H136" s="187"/>
      <c r="I136" s="187"/>
      <c r="J136" s="187"/>
      <c r="K136" s="366"/>
      <c r="L136" s="187"/>
      <c r="M136" s="187"/>
      <c r="N136" s="187"/>
      <c r="O136" s="187"/>
    </row>
    <row r="137" spans="6:15" s="365" customFormat="1" ht="12.75" customHeight="1" x14ac:dyDescent="0.25">
      <c r="F137" s="366"/>
      <c r="G137" s="187"/>
      <c r="H137" s="187"/>
      <c r="I137" s="187"/>
      <c r="J137" s="187"/>
      <c r="K137" s="366"/>
      <c r="L137" s="187"/>
      <c r="M137" s="187"/>
      <c r="N137" s="187"/>
      <c r="O137" s="187"/>
    </row>
    <row r="138" spans="6:15" s="365" customFormat="1" ht="12.75" customHeight="1" x14ac:dyDescent="0.25">
      <c r="F138" s="366"/>
      <c r="G138" s="187"/>
      <c r="H138" s="187"/>
      <c r="I138" s="187"/>
      <c r="J138" s="187"/>
      <c r="K138" s="366"/>
      <c r="L138" s="187"/>
      <c r="M138" s="187"/>
      <c r="N138" s="187"/>
      <c r="O138" s="187"/>
    </row>
    <row r="139" spans="6:15" s="365" customFormat="1" ht="12.75" customHeight="1" x14ac:dyDescent="0.25">
      <c r="F139" s="366"/>
      <c r="G139" s="187"/>
      <c r="H139" s="187"/>
      <c r="I139" s="187"/>
      <c r="J139" s="187"/>
      <c r="K139" s="366"/>
      <c r="L139" s="187"/>
      <c r="M139" s="187"/>
      <c r="N139" s="187"/>
      <c r="O139" s="187"/>
    </row>
    <row r="140" spans="6:15" s="365" customFormat="1" ht="12.75" customHeight="1" x14ac:dyDescent="0.25">
      <c r="F140" s="366"/>
      <c r="G140" s="187"/>
      <c r="H140" s="187"/>
      <c r="I140" s="187"/>
      <c r="J140" s="187"/>
      <c r="K140" s="366"/>
      <c r="L140" s="187"/>
      <c r="M140" s="187"/>
      <c r="N140" s="187"/>
      <c r="O140" s="187"/>
    </row>
    <row r="141" spans="6:15" s="365" customFormat="1" ht="12.75" customHeight="1" x14ac:dyDescent="0.25">
      <c r="F141" s="366"/>
      <c r="G141" s="187"/>
      <c r="H141" s="187"/>
      <c r="I141" s="187"/>
      <c r="J141" s="187"/>
      <c r="K141" s="366"/>
      <c r="L141" s="187"/>
      <c r="M141" s="187"/>
      <c r="N141" s="187"/>
      <c r="O141" s="187"/>
    </row>
    <row r="142" spans="6:15" s="365" customFormat="1" ht="12.75" customHeight="1" x14ac:dyDescent="0.25">
      <c r="F142" s="366"/>
      <c r="G142" s="187"/>
      <c r="H142" s="187"/>
      <c r="I142" s="187"/>
      <c r="J142" s="187"/>
      <c r="K142" s="366"/>
      <c r="L142" s="187"/>
      <c r="M142" s="187"/>
      <c r="N142" s="187"/>
      <c r="O142" s="187"/>
    </row>
    <row r="143" spans="6:15" s="365" customFormat="1" ht="12.75" customHeight="1" x14ac:dyDescent="0.25">
      <c r="F143" s="366"/>
      <c r="G143" s="187"/>
      <c r="H143" s="187"/>
      <c r="I143" s="187"/>
      <c r="J143" s="187"/>
      <c r="K143" s="366"/>
      <c r="L143" s="187"/>
      <c r="M143" s="187"/>
      <c r="N143" s="187"/>
      <c r="O143" s="187"/>
    </row>
    <row r="144" spans="6:15" s="365" customFormat="1" ht="12.75" customHeight="1" x14ac:dyDescent="0.25">
      <c r="F144" s="366"/>
      <c r="G144" s="187"/>
      <c r="H144" s="187"/>
      <c r="I144" s="187"/>
      <c r="J144" s="187"/>
      <c r="K144" s="366"/>
      <c r="L144" s="187"/>
      <c r="M144" s="187"/>
      <c r="N144" s="187"/>
      <c r="O144" s="187"/>
    </row>
    <row r="145" spans="2:15" s="365" customFormat="1" ht="12.75" customHeight="1" x14ac:dyDescent="0.25">
      <c r="F145" s="366"/>
      <c r="G145" s="187"/>
      <c r="H145" s="187"/>
      <c r="I145" s="187"/>
      <c r="J145" s="187"/>
      <c r="K145" s="366"/>
      <c r="L145" s="187"/>
      <c r="M145" s="187"/>
      <c r="N145" s="187"/>
      <c r="O145" s="187"/>
    </row>
    <row r="146" spans="2:15" s="365" customFormat="1" ht="12.75" customHeight="1" x14ac:dyDescent="0.25">
      <c r="F146" s="366"/>
      <c r="G146" s="187"/>
      <c r="H146" s="187"/>
      <c r="I146" s="187"/>
      <c r="J146" s="187"/>
      <c r="K146" s="366"/>
      <c r="L146" s="187"/>
      <c r="M146" s="187"/>
      <c r="N146" s="187"/>
      <c r="O146" s="187"/>
    </row>
    <row r="147" spans="2:15" s="365" customFormat="1" ht="12.75" customHeight="1" x14ac:dyDescent="0.25">
      <c r="F147" s="366"/>
      <c r="G147" s="187"/>
      <c r="H147" s="187"/>
      <c r="I147" s="187"/>
      <c r="J147" s="187"/>
      <c r="K147" s="366"/>
      <c r="L147" s="187"/>
      <c r="M147" s="187"/>
      <c r="N147" s="187"/>
      <c r="O147" s="187"/>
    </row>
    <row r="148" spans="2:15" s="365" customFormat="1" ht="12.75" customHeight="1" x14ac:dyDescent="0.25">
      <c r="F148" s="366"/>
      <c r="G148" s="187"/>
      <c r="H148" s="187"/>
      <c r="I148" s="187"/>
      <c r="J148" s="187"/>
      <c r="K148" s="366"/>
      <c r="L148" s="187"/>
      <c r="M148" s="187"/>
      <c r="N148" s="187"/>
      <c r="O148" s="187"/>
    </row>
    <row r="149" spans="2:15" s="365" customFormat="1" ht="15" customHeight="1" x14ac:dyDescent="0.25">
      <c r="F149" s="366"/>
      <c r="G149" s="187"/>
      <c r="H149" s="187"/>
      <c r="I149" s="187"/>
      <c r="J149" s="187"/>
      <c r="K149" s="366"/>
      <c r="L149" s="187"/>
      <c r="M149" s="187"/>
      <c r="N149" s="187"/>
      <c r="O149" s="187"/>
    </row>
    <row r="150" spans="2:15" s="365" customFormat="1" ht="15" customHeight="1" x14ac:dyDescent="0.25">
      <c r="F150" s="366"/>
      <c r="G150" s="187"/>
      <c r="H150" s="187"/>
      <c r="I150" s="187"/>
      <c r="J150" s="187"/>
      <c r="K150" s="366"/>
      <c r="L150" s="187"/>
      <c r="M150" s="187"/>
      <c r="N150" s="187"/>
      <c r="O150" s="187"/>
    </row>
    <row r="151" spans="2:15" s="365" customFormat="1" ht="15" customHeight="1" x14ac:dyDescent="0.25">
      <c r="F151" s="366"/>
      <c r="G151" s="187"/>
      <c r="H151" s="187"/>
      <c r="I151" s="187"/>
      <c r="J151" s="187"/>
      <c r="K151" s="366"/>
      <c r="L151" s="187"/>
      <c r="M151" s="187"/>
      <c r="N151" s="187"/>
      <c r="O151" s="187"/>
    </row>
    <row r="152" spans="2:15" s="365" customFormat="1" ht="12.75" x14ac:dyDescent="0.25">
      <c r="F152" s="366"/>
      <c r="G152" s="187"/>
      <c r="H152" s="187"/>
      <c r="I152" s="187"/>
      <c r="J152" s="187"/>
      <c r="K152" s="366"/>
      <c r="L152" s="187"/>
      <c r="M152" s="187"/>
      <c r="N152" s="187"/>
      <c r="O152" s="187"/>
    </row>
    <row r="153" spans="2:15" s="365" customFormat="1" ht="12.75" x14ac:dyDescent="0.25">
      <c r="F153" s="366"/>
      <c r="G153" s="187"/>
      <c r="H153" s="187"/>
      <c r="I153" s="187"/>
      <c r="J153" s="187"/>
      <c r="K153" s="366"/>
      <c r="L153" s="187"/>
      <c r="M153" s="187"/>
      <c r="N153" s="187"/>
      <c r="O153" s="187"/>
    </row>
    <row r="154" spans="2:15" s="365" customFormat="1" ht="12.75" x14ac:dyDescent="0.25">
      <c r="F154" s="366"/>
      <c r="G154" s="187"/>
      <c r="H154" s="187"/>
      <c r="I154" s="187"/>
      <c r="J154" s="187"/>
      <c r="K154" s="366"/>
      <c r="L154" s="187"/>
      <c r="M154" s="187"/>
      <c r="N154" s="187"/>
      <c r="O154" s="187"/>
    </row>
    <row r="155" spans="2:15" s="365" customFormat="1" ht="12.75" x14ac:dyDescent="0.25">
      <c r="F155" s="366"/>
      <c r="G155" s="187"/>
      <c r="H155" s="187"/>
      <c r="I155" s="187"/>
      <c r="J155" s="187"/>
      <c r="K155" s="366"/>
      <c r="L155" s="187"/>
      <c r="M155" s="187"/>
      <c r="N155" s="187"/>
      <c r="O155" s="187"/>
    </row>
    <row r="156" spans="2:15" s="365" customFormat="1" ht="12.75" x14ac:dyDescent="0.25">
      <c r="F156" s="366"/>
      <c r="G156" s="187"/>
      <c r="H156" s="187"/>
      <c r="I156" s="187"/>
      <c r="J156" s="187"/>
      <c r="K156" s="366"/>
      <c r="L156" s="187"/>
      <c r="M156" s="187"/>
      <c r="N156" s="187"/>
      <c r="O156" s="187"/>
    </row>
    <row r="157" spans="2:15" s="365" customFormat="1" ht="12.75" x14ac:dyDescent="0.25">
      <c r="F157" s="366"/>
      <c r="G157" s="187"/>
      <c r="H157" s="187"/>
      <c r="I157" s="187"/>
      <c r="J157" s="187"/>
      <c r="K157" s="366"/>
      <c r="L157" s="187"/>
      <c r="M157" s="187"/>
      <c r="N157" s="187"/>
      <c r="O157" s="187"/>
    </row>
    <row r="158" spans="2:15" s="365" customFormat="1" ht="12.75" x14ac:dyDescent="0.25">
      <c r="F158" s="366"/>
      <c r="G158" s="187"/>
      <c r="H158" s="187"/>
      <c r="I158" s="187"/>
      <c r="J158" s="187"/>
      <c r="K158" s="366"/>
      <c r="L158" s="187"/>
      <c r="M158" s="187"/>
      <c r="N158" s="187"/>
      <c r="O158" s="187"/>
    </row>
    <row r="159" spans="2:15" s="365" customFormat="1" ht="15" x14ac:dyDescent="0.25">
      <c r="B159" s="187"/>
      <c r="C159" s="358"/>
      <c r="D159" s="358"/>
      <c r="E159" s="364"/>
      <c r="F159" s="366"/>
      <c r="G159" s="187"/>
      <c r="H159" s="187"/>
      <c r="I159" s="187"/>
      <c r="J159" s="187"/>
      <c r="K159" s="366"/>
      <c r="L159" s="187"/>
      <c r="M159" s="187"/>
      <c r="N159" s="187"/>
      <c r="O159" s="187"/>
    </row>
    <row r="160" spans="2:15" s="365" customFormat="1" ht="15" x14ac:dyDescent="0.25">
      <c r="B160" s="187"/>
      <c r="C160" s="358"/>
      <c r="D160" s="358"/>
      <c r="E160" s="364"/>
      <c r="F160" s="366"/>
      <c r="G160" s="187"/>
      <c r="H160" s="187"/>
      <c r="I160" s="187"/>
      <c r="J160" s="187"/>
      <c r="K160" s="366"/>
      <c r="L160" s="187"/>
      <c r="M160" s="187"/>
      <c r="N160" s="187"/>
      <c r="O160" s="187"/>
    </row>
    <row r="161" spans="2:15" s="365" customFormat="1" ht="15" x14ac:dyDescent="0.25">
      <c r="B161" s="187"/>
      <c r="C161" s="358"/>
      <c r="D161" s="358"/>
      <c r="E161" s="364"/>
      <c r="F161" s="366"/>
      <c r="G161" s="187"/>
      <c r="H161" s="187"/>
      <c r="I161" s="187"/>
      <c r="J161" s="187"/>
      <c r="K161" s="366"/>
      <c r="L161" s="187"/>
      <c r="M161" s="187"/>
      <c r="N161" s="187"/>
      <c r="O161" s="187"/>
    </row>
    <row r="162" spans="2:15" s="365" customFormat="1" ht="15" x14ac:dyDescent="0.25">
      <c r="B162" s="187"/>
      <c r="C162" s="358"/>
      <c r="D162" s="358"/>
      <c r="E162" s="364"/>
      <c r="F162" s="366"/>
      <c r="G162" s="187"/>
      <c r="H162" s="187"/>
      <c r="I162" s="187"/>
      <c r="J162" s="187"/>
      <c r="K162" s="366"/>
      <c r="L162" s="187"/>
      <c r="M162" s="187"/>
      <c r="N162" s="187"/>
      <c r="O162" s="187"/>
    </row>
    <row r="163" spans="2:15" s="365" customFormat="1" ht="15" x14ac:dyDescent="0.25">
      <c r="B163" s="187"/>
      <c r="C163" s="358"/>
      <c r="D163" s="358"/>
      <c r="E163" s="364"/>
      <c r="F163" s="366"/>
      <c r="G163" s="187"/>
      <c r="H163" s="187"/>
      <c r="I163" s="187"/>
      <c r="J163" s="187"/>
      <c r="K163" s="366"/>
      <c r="L163" s="187"/>
      <c r="M163" s="187"/>
      <c r="N163" s="187"/>
      <c r="O163" s="187"/>
    </row>
    <row r="164" spans="2:15" s="365" customFormat="1" ht="15" x14ac:dyDescent="0.25">
      <c r="B164" s="187"/>
      <c r="C164" s="358"/>
      <c r="D164" s="358"/>
      <c r="E164" s="364"/>
      <c r="F164" s="366"/>
      <c r="G164" s="187"/>
      <c r="H164" s="187"/>
      <c r="I164" s="187"/>
      <c r="J164" s="187"/>
      <c r="K164" s="366"/>
      <c r="L164" s="187"/>
      <c r="M164" s="187"/>
      <c r="N164" s="187"/>
      <c r="O164" s="187"/>
    </row>
    <row r="165" spans="2:15" s="365" customFormat="1" ht="15" x14ac:dyDescent="0.25">
      <c r="B165" s="187"/>
      <c r="C165" s="358"/>
      <c r="D165" s="358"/>
      <c r="E165" s="364"/>
      <c r="F165" s="366"/>
      <c r="G165" s="187"/>
      <c r="H165" s="187"/>
      <c r="I165" s="187"/>
      <c r="J165" s="187"/>
      <c r="K165" s="366"/>
      <c r="L165" s="187"/>
      <c r="M165" s="187"/>
      <c r="N165" s="187"/>
      <c r="O165" s="187"/>
    </row>
    <row r="166" spans="2:15" s="365" customFormat="1" ht="15" x14ac:dyDescent="0.25">
      <c r="B166" s="187"/>
      <c r="C166" s="358"/>
      <c r="D166" s="358"/>
      <c r="E166" s="364"/>
      <c r="F166" s="366"/>
      <c r="G166" s="187"/>
      <c r="H166" s="187"/>
      <c r="I166" s="187"/>
      <c r="J166" s="187"/>
      <c r="K166" s="366"/>
      <c r="L166" s="187"/>
      <c r="M166" s="187"/>
      <c r="N166" s="187"/>
      <c r="O166" s="187"/>
    </row>
    <row r="167" spans="2:15" s="365" customFormat="1" ht="15" x14ac:dyDescent="0.25">
      <c r="B167" s="187"/>
      <c r="C167" s="358"/>
      <c r="D167" s="358"/>
      <c r="E167" s="364"/>
      <c r="F167" s="366"/>
      <c r="G167" s="187"/>
      <c r="H167" s="187"/>
      <c r="I167" s="187"/>
      <c r="J167" s="187"/>
      <c r="K167" s="366"/>
      <c r="L167" s="187"/>
      <c r="M167" s="187"/>
      <c r="N167" s="187"/>
      <c r="O167" s="187"/>
    </row>
    <row r="168" spans="2:15" s="365" customFormat="1" ht="15" x14ac:dyDescent="0.25">
      <c r="B168" s="187"/>
      <c r="C168" s="358"/>
      <c r="D168" s="358"/>
      <c r="E168" s="364"/>
      <c r="F168" s="366"/>
      <c r="G168" s="187"/>
      <c r="H168" s="187"/>
      <c r="I168" s="187"/>
      <c r="J168" s="187"/>
      <c r="K168" s="366"/>
      <c r="L168" s="187"/>
      <c r="M168" s="187"/>
      <c r="N168" s="187"/>
      <c r="O168" s="187"/>
    </row>
    <row r="169" spans="2:15" s="365" customFormat="1" ht="15" x14ac:dyDescent="0.25">
      <c r="B169" s="187"/>
      <c r="C169" s="358"/>
      <c r="D169" s="358"/>
      <c r="E169" s="364"/>
      <c r="F169" s="366"/>
      <c r="G169" s="187"/>
      <c r="H169" s="187"/>
      <c r="I169" s="187"/>
      <c r="J169" s="187"/>
      <c r="K169" s="366"/>
      <c r="L169" s="187"/>
      <c r="M169" s="187"/>
      <c r="N169" s="187"/>
      <c r="O169" s="187"/>
    </row>
    <row r="170" spans="2:15" s="365" customFormat="1" ht="15" x14ac:dyDescent="0.25">
      <c r="B170" s="187"/>
      <c r="C170" s="358"/>
      <c r="D170" s="358"/>
      <c r="E170" s="364"/>
      <c r="F170" s="366"/>
      <c r="G170" s="187"/>
      <c r="H170" s="187"/>
      <c r="I170" s="187"/>
      <c r="J170" s="187"/>
      <c r="K170" s="366"/>
      <c r="L170" s="187"/>
      <c r="M170" s="187"/>
      <c r="N170" s="187"/>
      <c r="O170" s="187"/>
    </row>
    <row r="171" spans="2:15" s="365" customFormat="1" ht="15" x14ac:dyDescent="0.25">
      <c r="B171" s="187"/>
      <c r="C171" s="358"/>
      <c r="D171" s="358"/>
      <c r="E171" s="364"/>
      <c r="F171" s="366"/>
      <c r="G171" s="187"/>
      <c r="H171" s="187"/>
      <c r="I171" s="187"/>
      <c r="J171" s="187"/>
      <c r="K171" s="366"/>
      <c r="L171" s="187"/>
      <c r="M171" s="187"/>
      <c r="N171" s="187"/>
      <c r="O171" s="187"/>
    </row>
    <row r="172" spans="2:15" s="365" customFormat="1" ht="15" x14ac:dyDescent="0.25">
      <c r="B172" s="187"/>
      <c r="C172" s="358"/>
      <c r="D172" s="358"/>
      <c r="E172" s="364"/>
      <c r="F172" s="366"/>
      <c r="G172" s="187"/>
      <c r="H172" s="187"/>
      <c r="I172" s="187"/>
      <c r="J172" s="187"/>
      <c r="K172" s="366"/>
      <c r="L172" s="187"/>
      <c r="M172" s="187"/>
      <c r="N172" s="187"/>
      <c r="O172" s="187"/>
    </row>
    <row r="173" spans="2:15" s="365" customFormat="1" ht="15" x14ac:dyDescent="0.25">
      <c r="B173" s="187"/>
      <c r="C173" s="358"/>
      <c r="D173" s="358"/>
      <c r="E173" s="364"/>
      <c r="F173" s="366"/>
      <c r="G173" s="187"/>
      <c r="H173" s="187"/>
      <c r="I173" s="187"/>
      <c r="J173" s="187"/>
      <c r="K173" s="366"/>
      <c r="L173" s="187"/>
      <c r="M173" s="187"/>
      <c r="N173" s="187"/>
      <c r="O173" s="187"/>
    </row>
    <row r="174" spans="2:15" s="365" customFormat="1" ht="15" x14ac:dyDescent="0.25">
      <c r="B174" s="187"/>
      <c r="C174" s="358"/>
      <c r="D174" s="358"/>
      <c r="E174" s="364"/>
      <c r="F174" s="366"/>
      <c r="G174" s="187"/>
      <c r="H174" s="187"/>
      <c r="I174" s="187"/>
      <c r="J174" s="187"/>
      <c r="K174" s="366"/>
      <c r="L174" s="187"/>
      <c r="M174" s="187"/>
      <c r="N174" s="187"/>
      <c r="O174" s="187"/>
    </row>
    <row r="175" spans="2:15" s="365" customFormat="1" ht="15" x14ac:dyDescent="0.25">
      <c r="B175" s="187"/>
      <c r="C175" s="358"/>
      <c r="D175" s="358"/>
      <c r="E175" s="364"/>
      <c r="F175" s="366"/>
      <c r="G175" s="187"/>
      <c r="H175" s="187"/>
      <c r="I175" s="187"/>
      <c r="J175" s="187"/>
      <c r="K175" s="366"/>
      <c r="L175" s="187"/>
      <c r="M175" s="187"/>
      <c r="N175" s="187"/>
      <c r="O175" s="187"/>
    </row>
    <row r="176" spans="2:15" s="365" customFormat="1" ht="15" x14ac:dyDescent="0.25">
      <c r="B176" s="187"/>
      <c r="C176" s="358"/>
      <c r="D176" s="358"/>
      <c r="E176" s="364"/>
      <c r="F176" s="366"/>
      <c r="G176" s="187"/>
      <c r="H176" s="187"/>
      <c r="I176" s="187"/>
      <c r="J176" s="187"/>
      <c r="K176" s="366"/>
      <c r="L176" s="187"/>
      <c r="M176" s="187"/>
      <c r="N176" s="187"/>
      <c r="O176" s="187"/>
    </row>
    <row r="177" spans="2:15" s="365" customFormat="1" ht="15" x14ac:dyDescent="0.25">
      <c r="B177" s="187"/>
      <c r="C177" s="358"/>
      <c r="D177" s="358"/>
      <c r="E177" s="364"/>
      <c r="F177" s="366"/>
      <c r="G177" s="187"/>
      <c r="H177" s="187"/>
      <c r="I177" s="187"/>
      <c r="J177" s="187"/>
      <c r="K177" s="366"/>
      <c r="L177" s="187"/>
      <c r="M177" s="187"/>
      <c r="N177" s="187"/>
      <c r="O177" s="187"/>
    </row>
    <row r="178" spans="2:15" s="365" customFormat="1" ht="15" x14ac:dyDescent="0.25">
      <c r="B178" s="187"/>
      <c r="C178" s="358"/>
      <c r="D178" s="358"/>
      <c r="E178" s="364"/>
      <c r="F178" s="366"/>
      <c r="G178" s="187"/>
      <c r="H178" s="187"/>
      <c r="I178" s="187"/>
      <c r="J178" s="187"/>
      <c r="K178" s="366"/>
      <c r="L178" s="187"/>
      <c r="M178" s="187"/>
      <c r="N178" s="187"/>
      <c r="O178" s="187"/>
    </row>
    <row r="179" spans="2:15" s="365" customFormat="1" ht="15" x14ac:dyDescent="0.25">
      <c r="B179" s="187"/>
      <c r="C179" s="358"/>
      <c r="D179" s="358"/>
      <c r="E179" s="364"/>
      <c r="F179" s="366"/>
      <c r="G179" s="187"/>
      <c r="H179" s="187"/>
      <c r="I179" s="187"/>
      <c r="J179" s="187"/>
      <c r="K179" s="366"/>
      <c r="L179" s="187"/>
      <c r="M179" s="187"/>
      <c r="N179" s="187"/>
      <c r="O179" s="187"/>
    </row>
    <row r="180" spans="2:15" s="365" customFormat="1" ht="15" x14ac:dyDescent="0.25">
      <c r="B180" s="187"/>
      <c r="C180" s="358"/>
      <c r="D180" s="358"/>
      <c r="E180" s="364"/>
      <c r="F180" s="366"/>
      <c r="G180" s="187"/>
      <c r="H180" s="187"/>
      <c r="I180" s="187"/>
      <c r="J180" s="187"/>
      <c r="K180" s="366"/>
      <c r="L180" s="187"/>
      <c r="M180" s="187"/>
      <c r="N180" s="187"/>
      <c r="O180" s="187"/>
    </row>
    <row r="181" spans="2:15" s="365" customFormat="1" ht="15" x14ac:dyDescent="0.25">
      <c r="B181" s="187"/>
      <c r="C181" s="358"/>
      <c r="D181" s="358"/>
      <c r="E181" s="364"/>
      <c r="F181" s="366"/>
      <c r="G181" s="187"/>
      <c r="H181" s="187"/>
      <c r="I181" s="187"/>
      <c r="J181" s="187"/>
      <c r="K181" s="366"/>
      <c r="L181" s="187"/>
      <c r="M181" s="187"/>
      <c r="N181" s="187"/>
      <c r="O181" s="187"/>
    </row>
    <row r="182" spans="2:15" s="365" customFormat="1" ht="15" x14ac:dyDescent="0.25">
      <c r="B182" s="187"/>
      <c r="C182" s="358"/>
      <c r="D182" s="358"/>
      <c r="E182" s="364"/>
      <c r="F182" s="366"/>
      <c r="G182" s="187"/>
      <c r="H182" s="187"/>
      <c r="I182" s="187"/>
      <c r="J182" s="187"/>
      <c r="K182" s="366"/>
      <c r="L182" s="187"/>
      <c r="M182" s="187"/>
      <c r="N182" s="187"/>
      <c r="O182" s="187"/>
    </row>
    <row r="183" spans="2:15" s="365" customFormat="1" ht="15" x14ac:dyDescent="0.25">
      <c r="B183" s="187"/>
      <c r="C183" s="358"/>
      <c r="D183" s="358"/>
      <c r="E183" s="364"/>
      <c r="F183" s="366"/>
      <c r="G183" s="187"/>
      <c r="H183" s="187"/>
      <c r="I183" s="187"/>
      <c r="J183" s="187"/>
      <c r="K183" s="366"/>
      <c r="L183" s="187"/>
      <c r="M183" s="187"/>
      <c r="N183" s="187"/>
      <c r="O183" s="187"/>
    </row>
    <row r="184" spans="2:15" s="365" customFormat="1" ht="15" x14ac:dyDescent="0.25">
      <c r="B184" s="187"/>
      <c r="C184" s="358"/>
      <c r="D184" s="358"/>
      <c r="E184" s="364"/>
      <c r="F184" s="366"/>
      <c r="G184" s="187"/>
      <c r="H184" s="187"/>
      <c r="I184" s="187"/>
      <c r="J184" s="187"/>
      <c r="K184" s="366"/>
      <c r="L184" s="187"/>
      <c r="M184" s="187"/>
      <c r="N184" s="187"/>
      <c r="O184" s="187"/>
    </row>
    <row r="185" spans="2:15" s="365" customFormat="1" ht="15" x14ac:dyDescent="0.25">
      <c r="B185" s="187"/>
      <c r="C185" s="358"/>
      <c r="D185" s="358"/>
      <c r="E185" s="364"/>
      <c r="F185" s="366"/>
      <c r="G185" s="187"/>
      <c r="H185" s="187"/>
      <c r="I185" s="187"/>
      <c r="J185" s="187"/>
      <c r="K185" s="366"/>
      <c r="L185" s="187"/>
      <c r="M185" s="187"/>
      <c r="N185" s="187"/>
      <c r="O185" s="187"/>
    </row>
    <row r="186" spans="2:15" s="365" customFormat="1" ht="15" x14ac:dyDescent="0.25">
      <c r="B186" s="187"/>
      <c r="C186" s="358"/>
      <c r="D186" s="358"/>
      <c r="E186" s="364"/>
      <c r="F186" s="366"/>
      <c r="G186" s="187"/>
      <c r="H186" s="187"/>
      <c r="I186" s="187"/>
      <c r="J186" s="187"/>
      <c r="K186" s="366"/>
      <c r="L186" s="187"/>
      <c r="M186" s="187"/>
      <c r="N186" s="187"/>
      <c r="O186" s="187"/>
    </row>
    <row r="187" spans="2:15" s="365" customFormat="1" ht="15" x14ac:dyDescent="0.25">
      <c r="B187" s="187"/>
      <c r="C187" s="358"/>
      <c r="D187" s="358"/>
      <c r="E187" s="364"/>
      <c r="F187" s="366"/>
      <c r="G187" s="187"/>
      <c r="H187" s="187"/>
      <c r="I187" s="187"/>
      <c r="J187" s="187"/>
      <c r="K187" s="366"/>
      <c r="L187" s="187"/>
      <c r="M187" s="187"/>
      <c r="N187" s="187"/>
      <c r="O187" s="187"/>
    </row>
    <row r="188" spans="2:15" s="365" customFormat="1" ht="15" x14ac:dyDescent="0.25">
      <c r="B188" s="187"/>
      <c r="C188" s="358"/>
      <c r="D188" s="358"/>
      <c r="E188" s="364"/>
      <c r="F188" s="366"/>
      <c r="G188" s="187"/>
      <c r="H188" s="187"/>
      <c r="I188" s="187"/>
      <c r="J188" s="187"/>
      <c r="K188" s="366"/>
      <c r="L188" s="187"/>
      <c r="M188" s="187"/>
      <c r="N188" s="187"/>
      <c r="O188" s="187"/>
    </row>
    <row r="189" spans="2:15" s="365" customFormat="1" ht="15" x14ac:dyDescent="0.25">
      <c r="B189" s="187"/>
      <c r="C189" s="358"/>
      <c r="D189" s="358"/>
      <c r="E189" s="364"/>
      <c r="F189" s="366"/>
      <c r="G189" s="187"/>
      <c r="H189" s="187"/>
      <c r="I189" s="187"/>
      <c r="J189" s="187"/>
      <c r="K189" s="366"/>
      <c r="L189" s="187"/>
      <c r="M189" s="187"/>
      <c r="N189" s="187"/>
      <c r="O189" s="187"/>
    </row>
    <row r="190" spans="2:15" s="365" customFormat="1" ht="15" x14ac:dyDescent="0.25">
      <c r="B190" s="187"/>
      <c r="C190" s="358"/>
      <c r="D190" s="358"/>
      <c r="E190" s="364"/>
      <c r="F190" s="366"/>
      <c r="G190" s="187"/>
      <c r="H190" s="187"/>
      <c r="I190" s="187"/>
      <c r="J190" s="187"/>
      <c r="K190" s="366"/>
      <c r="L190" s="187"/>
      <c r="M190" s="187"/>
      <c r="N190" s="187"/>
      <c r="O190" s="187"/>
    </row>
    <row r="191" spans="2:15" s="365" customFormat="1" ht="15" x14ac:dyDescent="0.25">
      <c r="B191" s="187"/>
      <c r="C191" s="358"/>
      <c r="D191" s="358"/>
      <c r="E191" s="364"/>
      <c r="F191" s="366"/>
      <c r="G191" s="187"/>
      <c r="H191" s="187"/>
      <c r="I191" s="187"/>
      <c r="J191" s="187"/>
      <c r="K191" s="366"/>
      <c r="L191" s="187"/>
      <c r="M191" s="187"/>
      <c r="N191" s="187"/>
      <c r="O191" s="187"/>
    </row>
    <row r="192" spans="2:15" s="365" customFormat="1" ht="15" x14ac:dyDescent="0.25">
      <c r="B192" s="187"/>
      <c r="C192" s="358"/>
      <c r="D192" s="358"/>
      <c r="E192" s="364"/>
      <c r="F192" s="366"/>
      <c r="G192" s="187"/>
      <c r="H192" s="187"/>
      <c r="I192" s="187"/>
      <c r="J192" s="187"/>
      <c r="K192" s="366"/>
      <c r="L192" s="187"/>
      <c r="M192" s="187"/>
      <c r="N192" s="187"/>
      <c r="O192" s="187"/>
    </row>
    <row r="193" spans="2:15" s="365" customFormat="1" ht="15" x14ac:dyDescent="0.25">
      <c r="B193" s="187"/>
      <c r="C193" s="358"/>
      <c r="D193" s="358"/>
      <c r="E193" s="364"/>
      <c r="F193" s="366"/>
      <c r="G193" s="187"/>
      <c r="H193" s="187"/>
      <c r="I193" s="187"/>
      <c r="J193" s="187"/>
      <c r="K193" s="366"/>
      <c r="L193" s="187"/>
      <c r="M193" s="187"/>
      <c r="N193" s="187"/>
      <c r="O193" s="187"/>
    </row>
    <row r="194" spans="2:15" s="365" customFormat="1" ht="15" x14ac:dyDescent="0.25">
      <c r="B194" s="187"/>
      <c r="C194" s="358"/>
      <c r="D194" s="358"/>
      <c r="E194" s="364"/>
      <c r="F194" s="366"/>
      <c r="G194" s="187"/>
      <c r="H194" s="187"/>
      <c r="I194" s="187"/>
      <c r="J194" s="187"/>
      <c r="K194" s="366"/>
      <c r="L194" s="187"/>
      <c r="M194" s="187"/>
      <c r="N194" s="187"/>
      <c r="O194" s="187"/>
    </row>
    <row r="195" spans="2:15" s="365" customFormat="1" ht="15" x14ac:dyDescent="0.25">
      <c r="B195" s="187"/>
      <c r="C195" s="358"/>
      <c r="D195" s="358"/>
      <c r="E195" s="364"/>
      <c r="F195" s="366"/>
      <c r="G195" s="187"/>
      <c r="H195" s="187"/>
      <c r="I195" s="187"/>
      <c r="J195" s="187"/>
      <c r="K195" s="366"/>
      <c r="L195" s="187"/>
      <c r="M195" s="187"/>
      <c r="N195" s="187"/>
      <c r="O195" s="187"/>
    </row>
    <row r="196" spans="2:15" s="365" customFormat="1" ht="15" x14ac:dyDescent="0.25">
      <c r="B196" s="187"/>
      <c r="C196" s="358"/>
      <c r="D196" s="358"/>
      <c r="E196" s="364"/>
      <c r="F196" s="366"/>
      <c r="G196" s="187"/>
      <c r="H196" s="187"/>
      <c r="I196" s="187"/>
      <c r="J196" s="187"/>
      <c r="K196" s="366"/>
      <c r="L196" s="187"/>
      <c r="M196" s="187"/>
      <c r="N196" s="187"/>
      <c r="O196" s="187"/>
    </row>
    <row r="197" spans="2:15" s="365" customFormat="1" ht="15" x14ac:dyDescent="0.25">
      <c r="B197" s="187"/>
      <c r="C197" s="358"/>
      <c r="D197" s="358"/>
      <c r="E197" s="364"/>
      <c r="F197" s="366"/>
      <c r="G197" s="187"/>
      <c r="H197" s="187"/>
      <c r="I197" s="187"/>
      <c r="J197" s="187"/>
      <c r="K197" s="366"/>
      <c r="L197" s="187"/>
      <c r="M197" s="187"/>
      <c r="N197" s="187"/>
      <c r="O197" s="187"/>
    </row>
    <row r="198" spans="2:15" s="365" customFormat="1" ht="15" x14ac:dyDescent="0.25">
      <c r="B198" s="187"/>
      <c r="C198" s="358"/>
      <c r="D198" s="358"/>
      <c r="E198" s="364"/>
      <c r="F198" s="366"/>
      <c r="G198" s="187"/>
      <c r="H198" s="187"/>
      <c r="I198" s="187"/>
      <c r="J198" s="187"/>
      <c r="K198" s="366"/>
      <c r="L198" s="187"/>
      <c r="M198" s="187"/>
      <c r="N198" s="187"/>
      <c r="O198" s="187"/>
    </row>
    <row r="199" spans="2:15" s="365" customFormat="1" ht="15" x14ac:dyDescent="0.25">
      <c r="B199" s="187"/>
      <c r="C199" s="358"/>
      <c r="D199" s="358"/>
      <c r="E199" s="364"/>
      <c r="F199" s="366"/>
      <c r="G199" s="187"/>
      <c r="H199" s="187"/>
      <c r="I199" s="187"/>
      <c r="J199" s="187"/>
      <c r="K199" s="366"/>
      <c r="L199" s="187"/>
      <c r="M199" s="187"/>
      <c r="N199" s="187"/>
      <c r="O199" s="187"/>
    </row>
    <row r="200" spans="2:15" s="365" customFormat="1" ht="15" x14ac:dyDescent="0.25">
      <c r="B200" s="187"/>
      <c r="C200" s="358"/>
      <c r="D200" s="358"/>
      <c r="E200" s="364"/>
      <c r="F200" s="366"/>
      <c r="G200" s="187"/>
      <c r="H200" s="187"/>
      <c r="I200" s="187"/>
      <c r="J200" s="187"/>
      <c r="K200" s="366"/>
      <c r="L200" s="187"/>
      <c r="M200" s="187"/>
      <c r="N200" s="187"/>
      <c r="O200" s="187"/>
    </row>
    <row r="201" spans="2:15" s="365" customFormat="1" ht="15" x14ac:dyDescent="0.25">
      <c r="B201" s="187"/>
      <c r="C201" s="358"/>
      <c r="D201" s="358"/>
      <c r="E201" s="364"/>
      <c r="F201" s="366"/>
      <c r="G201" s="187"/>
      <c r="H201" s="187"/>
      <c r="I201" s="187"/>
      <c r="J201" s="187"/>
      <c r="K201" s="366"/>
      <c r="L201" s="187"/>
      <c r="M201" s="187"/>
      <c r="N201" s="187"/>
      <c r="O201" s="187"/>
    </row>
    <row r="202" spans="2:15" s="365" customFormat="1" ht="15" x14ac:dyDescent="0.25">
      <c r="B202" s="187"/>
      <c r="C202" s="358"/>
      <c r="D202" s="358"/>
      <c r="E202" s="364"/>
      <c r="F202" s="366"/>
      <c r="G202" s="187"/>
      <c r="H202" s="187"/>
      <c r="I202" s="187"/>
      <c r="J202" s="187"/>
      <c r="K202" s="366"/>
      <c r="L202" s="187"/>
      <c r="M202" s="187"/>
      <c r="N202" s="187"/>
      <c r="O202" s="187"/>
    </row>
    <row r="203" spans="2:15" s="365" customFormat="1" ht="15" x14ac:dyDescent="0.25">
      <c r="B203" s="187"/>
      <c r="C203" s="358"/>
      <c r="D203" s="358"/>
      <c r="E203" s="364"/>
      <c r="F203" s="366"/>
      <c r="G203" s="187"/>
      <c r="H203" s="187"/>
      <c r="I203" s="187"/>
      <c r="J203" s="187"/>
      <c r="K203" s="366"/>
      <c r="L203" s="187"/>
      <c r="M203" s="187"/>
      <c r="N203" s="187"/>
      <c r="O203" s="187"/>
    </row>
    <row r="204" spans="2:15" s="365" customFormat="1" ht="15" x14ac:dyDescent="0.25">
      <c r="B204" s="187"/>
      <c r="C204" s="358"/>
      <c r="D204" s="358"/>
      <c r="E204" s="364"/>
      <c r="F204" s="366"/>
      <c r="G204" s="187"/>
      <c r="H204" s="187"/>
      <c r="I204" s="187"/>
      <c r="J204" s="187"/>
      <c r="K204" s="366"/>
      <c r="L204" s="187"/>
      <c r="M204" s="187"/>
      <c r="N204" s="187"/>
      <c r="O204" s="187"/>
    </row>
    <row r="205" spans="2:15" s="365" customFormat="1" ht="15" x14ac:dyDescent="0.25">
      <c r="B205" s="187"/>
      <c r="C205" s="358"/>
      <c r="D205" s="358"/>
      <c r="E205" s="364"/>
      <c r="F205" s="366"/>
      <c r="G205" s="187"/>
      <c r="H205" s="187"/>
      <c r="I205" s="187"/>
      <c r="J205" s="187"/>
      <c r="K205" s="366"/>
      <c r="L205" s="187"/>
      <c r="M205" s="187"/>
      <c r="N205" s="187"/>
      <c r="O205" s="187"/>
    </row>
    <row r="206" spans="2:15" s="365" customFormat="1" ht="15" x14ac:dyDescent="0.25">
      <c r="B206" s="187"/>
      <c r="C206" s="358"/>
      <c r="D206" s="358"/>
      <c r="E206" s="364"/>
      <c r="F206" s="366"/>
      <c r="G206" s="187"/>
      <c r="H206" s="187"/>
      <c r="I206" s="187"/>
      <c r="J206" s="187"/>
      <c r="K206" s="366"/>
      <c r="L206" s="187"/>
      <c r="M206" s="187"/>
      <c r="N206" s="187"/>
      <c r="O206" s="187"/>
    </row>
    <row r="207" spans="2:15" s="365" customFormat="1" ht="15" x14ac:dyDescent="0.25">
      <c r="B207" s="187"/>
      <c r="C207" s="358"/>
      <c r="D207" s="358"/>
      <c r="E207" s="364"/>
      <c r="F207" s="366"/>
      <c r="G207" s="187"/>
      <c r="H207" s="187"/>
      <c r="I207" s="187"/>
      <c r="J207" s="187"/>
      <c r="K207" s="366"/>
      <c r="L207" s="187"/>
      <c r="M207" s="187"/>
      <c r="N207" s="187"/>
      <c r="O207" s="187"/>
    </row>
    <row r="208" spans="2:15" s="365" customFormat="1" ht="15" x14ac:dyDescent="0.25">
      <c r="B208" s="187"/>
      <c r="C208" s="358"/>
      <c r="D208" s="358"/>
      <c r="E208" s="364"/>
      <c r="F208" s="366"/>
      <c r="G208" s="187"/>
      <c r="H208" s="187"/>
      <c r="I208" s="187"/>
      <c r="J208" s="187"/>
      <c r="K208" s="366"/>
      <c r="L208" s="187"/>
      <c r="M208" s="187"/>
      <c r="N208" s="187"/>
      <c r="O208" s="187"/>
    </row>
    <row r="209" spans="2:15" s="365" customFormat="1" ht="15" x14ac:dyDescent="0.25">
      <c r="B209" s="187"/>
      <c r="C209" s="358"/>
      <c r="D209" s="358"/>
      <c r="E209" s="364"/>
      <c r="F209" s="367" t="s">
        <v>21</v>
      </c>
      <c r="G209" s="187"/>
      <c r="H209" s="187"/>
      <c r="I209" s="187"/>
      <c r="J209" s="187"/>
      <c r="K209" s="367"/>
      <c r="L209" s="187"/>
      <c r="M209" s="187"/>
      <c r="N209" s="187"/>
      <c r="O209" s="187"/>
    </row>
    <row r="210" spans="2:15" s="365" customFormat="1" ht="15" x14ac:dyDescent="0.25">
      <c r="B210" s="187"/>
      <c r="C210" s="358"/>
      <c r="D210" s="358"/>
      <c r="E210" s="364"/>
      <c r="F210" s="366"/>
      <c r="G210" s="187"/>
      <c r="H210" s="187"/>
      <c r="I210" s="187"/>
      <c r="J210" s="187"/>
      <c r="K210" s="366"/>
      <c r="L210" s="187"/>
      <c r="M210" s="187"/>
      <c r="N210" s="187"/>
      <c r="O210" s="187"/>
    </row>
    <row r="211" spans="2:15" s="365" customFormat="1" ht="12.75" hidden="1" customHeight="1" x14ac:dyDescent="0.25">
      <c r="B211" s="187"/>
      <c r="C211" s="358"/>
      <c r="D211" s="358"/>
      <c r="E211" s="364"/>
      <c r="F211" s="366"/>
      <c r="G211" s="187"/>
      <c r="H211" s="187"/>
      <c r="I211" s="187"/>
      <c r="J211" s="187"/>
      <c r="K211" s="366"/>
      <c r="L211" s="187"/>
      <c r="M211" s="187"/>
      <c r="N211" s="187"/>
      <c r="O211" s="187"/>
    </row>
    <row r="212" spans="2:15" s="365" customFormat="1" ht="12.75" hidden="1" customHeight="1" x14ac:dyDescent="0.25">
      <c r="B212" s="187"/>
      <c r="C212" s="358"/>
      <c r="D212" s="358"/>
      <c r="E212" s="364"/>
      <c r="F212" s="366"/>
      <c r="G212" s="187"/>
      <c r="H212" s="187"/>
      <c r="I212" s="187"/>
      <c r="J212" s="187"/>
      <c r="K212" s="366"/>
      <c r="L212" s="187"/>
      <c r="M212" s="187"/>
      <c r="N212" s="187"/>
      <c r="O212" s="187"/>
    </row>
    <row r="213" spans="2:15" ht="27" hidden="1" customHeight="1" x14ac:dyDescent="0.25">
      <c r="F213" s="366"/>
      <c r="K213" s="366"/>
    </row>
    <row r="214" spans="2:15" ht="15" hidden="1" customHeight="1" x14ac:dyDescent="0.25">
      <c r="F214" s="365"/>
      <c r="K214" s="365"/>
    </row>
    <row r="215" spans="2:15" ht="15" hidden="1" customHeight="1" x14ac:dyDescent="0.25"/>
    <row r="216" spans="2:15" ht="13.15" hidden="1" customHeight="1" x14ac:dyDescent="0.25"/>
    <row r="217" spans="2:15" ht="13.15" hidden="1" customHeight="1" x14ac:dyDescent="0.25"/>
    <row r="218" spans="2:15" ht="13.15" hidden="1" customHeight="1" x14ac:dyDescent="0.25"/>
    <row r="219" spans="2:15" ht="13.15" hidden="1" customHeight="1" x14ac:dyDescent="0.25"/>
    <row r="220" spans="2:15" ht="13.15" hidden="1" customHeight="1" x14ac:dyDescent="0.25"/>
    <row r="221" spans="2:15" ht="13.15" hidden="1" customHeight="1" x14ac:dyDescent="0.25"/>
    <row r="222" spans="2:15" ht="13.15" hidden="1" customHeight="1" x14ac:dyDescent="0.25"/>
    <row r="223" spans="2:15" ht="13.15" hidden="1" customHeight="1" x14ac:dyDescent="0.25"/>
    <row r="224" spans="2:15" ht="13.15" hidden="1" customHeight="1" x14ac:dyDescent="0.25"/>
    <row r="225" ht="13.15" hidden="1" customHeight="1" x14ac:dyDescent="0.25"/>
    <row r="226" ht="13.15" hidden="1" customHeight="1" x14ac:dyDescent="0.25"/>
    <row r="227" ht="13.15" hidden="1" customHeight="1" x14ac:dyDescent="0.25"/>
    <row r="228" ht="13.15" hidden="1" customHeight="1" x14ac:dyDescent="0.25"/>
    <row r="229" ht="13.15" hidden="1" customHeight="1" x14ac:dyDescent="0.25"/>
    <row r="230" ht="13.15" hidden="1" customHeight="1" x14ac:dyDescent="0.25"/>
    <row r="231" ht="13.15" hidden="1" customHeight="1" x14ac:dyDescent="0.25"/>
    <row r="232" ht="13.15" hidden="1" customHeight="1" x14ac:dyDescent="0.25"/>
    <row r="233" ht="13.15" hidden="1" customHeight="1" x14ac:dyDescent="0.25"/>
    <row r="234" ht="13.15" hidden="1" customHeight="1" x14ac:dyDescent="0.25"/>
    <row r="235" ht="13.15" hidden="1" customHeight="1" x14ac:dyDescent="0.25"/>
    <row r="236" ht="13.15" hidden="1" customHeight="1" x14ac:dyDescent="0.25"/>
    <row r="237" ht="13.15" hidden="1" customHeight="1" x14ac:dyDescent="0.25"/>
    <row r="238" ht="13.15" hidden="1" customHeight="1" x14ac:dyDescent="0.25"/>
    <row r="239" ht="13.15" hidden="1" customHeight="1" x14ac:dyDescent="0.25"/>
    <row r="240" ht="13.15" hidden="1" customHeight="1" x14ac:dyDescent="0.25"/>
    <row r="241" ht="13.15" hidden="1" customHeight="1" x14ac:dyDescent="0.25"/>
    <row r="242" ht="13.15" hidden="1" customHeight="1" x14ac:dyDescent="0.25"/>
    <row r="243" ht="13.15" hidden="1" customHeight="1" x14ac:dyDescent="0.25"/>
    <row r="244" ht="13.15" hidden="1" customHeight="1" x14ac:dyDescent="0.25"/>
    <row r="245" ht="13.15" hidden="1" customHeight="1" x14ac:dyDescent="0.25"/>
    <row r="246" ht="13.15" hidden="1" customHeight="1" x14ac:dyDescent="0.25"/>
    <row r="247" ht="13.15" hidden="1" customHeight="1" x14ac:dyDescent="0.25"/>
    <row r="248" ht="13.15" hidden="1" customHeight="1" x14ac:dyDescent="0.25"/>
    <row r="249" ht="13.15" hidden="1" customHeight="1" x14ac:dyDescent="0.25"/>
    <row r="250" ht="13.15" hidden="1" customHeight="1" x14ac:dyDescent="0.25"/>
    <row r="251" ht="13.15" hidden="1" customHeight="1" x14ac:dyDescent="0.25"/>
    <row r="252" ht="13.15" hidden="1" customHeight="1" x14ac:dyDescent="0.25"/>
    <row r="253" ht="13.15" hidden="1" customHeight="1" x14ac:dyDescent="0.25"/>
    <row r="254" ht="13.15" hidden="1" customHeight="1" x14ac:dyDescent="0.25"/>
    <row r="255" ht="13.15" hidden="1" customHeight="1" x14ac:dyDescent="0.25"/>
    <row r="256" ht="13.15" hidden="1" customHeight="1" x14ac:dyDescent="0.25"/>
    <row r="257" ht="13.15" hidden="1" customHeight="1" x14ac:dyDescent="0.25"/>
    <row r="258" ht="13.15" hidden="1" customHeight="1" x14ac:dyDescent="0.25"/>
    <row r="259" ht="13.15" hidden="1" customHeight="1" x14ac:dyDescent="0.25"/>
    <row r="260" ht="13.15" hidden="1" customHeight="1" x14ac:dyDescent="0.25"/>
    <row r="261" ht="13.15" hidden="1" customHeight="1" x14ac:dyDescent="0.25"/>
    <row r="262" ht="13.15" hidden="1" customHeight="1" x14ac:dyDescent="0.25"/>
    <row r="263" ht="13.15" hidden="1" customHeight="1" x14ac:dyDescent="0.25"/>
    <row r="264" ht="13.15" hidden="1" customHeight="1" x14ac:dyDescent="0.25"/>
    <row r="265" ht="13.15" hidden="1" customHeight="1" x14ac:dyDescent="0.25"/>
    <row r="266" ht="13.15" hidden="1" customHeight="1" x14ac:dyDescent="0.25"/>
    <row r="267" ht="13.15" hidden="1" customHeight="1" x14ac:dyDescent="0.25"/>
    <row r="268" ht="13.15" hidden="1" customHeight="1" x14ac:dyDescent="0.25"/>
    <row r="269" ht="13.15" hidden="1" customHeight="1" x14ac:dyDescent="0.25"/>
    <row r="270" ht="13.15" hidden="1" customHeight="1" x14ac:dyDescent="0.25"/>
    <row r="271" ht="13.15" hidden="1" customHeight="1" x14ac:dyDescent="0.25"/>
    <row r="272" ht="13.15" hidden="1" customHeight="1" x14ac:dyDescent="0.25"/>
    <row r="273" ht="13.15" hidden="1" customHeight="1" x14ac:dyDescent="0.25"/>
    <row r="274" ht="13.15" hidden="1" customHeight="1" x14ac:dyDescent="0.25"/>
    <row r="275" ht="13.15" hidden="1" customHeight="1" x14ac:dyDescent="0.25"/>
    <row r="276" ht="13.15" hidden="1" customHeight="1" x14ac:dyDescent="0.25"/>
    <row r="277" ht="13.15" hidden="1" customHeight="1" x14ac:dyDescent="0.25"/>
    <row r="278" ht="13.15" hidden="1" customHeight="1" x14ac:dyDescent="0.25"/>
    <row r="279" ht="13.15" hidden="1" customHeight="1" x14ac:dyDescent="0.25"/>
    <row r="280" ht="13.15" hidden="1" customHeight="1" x14ac:dyDescent="0.25"/>
    <row r="281" ht="13.15" hidden="1" customHeight="1" x14ac:dyDescent="0.25"/>
    <row r="282" ht="13.15" hidden="1" customHeight="1" x14ac:dyDescent="0.25"/>
    <row r="283" ht="13.15" hidden="1" customHeight="1" x14ac:dyDescent="0.25"/>
    <row r="284" ht="13.15" hidden="1" customHeight="1" x14ac:dyDescent="0.25"/>
    <row r="285" ht="13.15" hidden="1" customHeight="1" x14ac:dyDescent="0.25"/>
    <row r="286" ht="13.15" hidden="1" customHeight="1" x14ac:dyDescent="0.25"/>
    <row r="287" ht="13.15" hidden="1" customHeight="1" x14ac:dyDescent="0.25"/>
    <row r="288" ht="13.15" hidden="1" customHeight="1" x14ac:dyDescent="0.25"/>
    <row r="289" ht="13.15" hidden="1" customHeight="1" x14ac:dyDescent="0.25"/>
    <row r="290" ht="13.15" hidden="1" customHeight="1" x14ac:dyDescent="0.25"/>
    <row r="291" ht="13.15" hidden="1" customHeight="1" x14ac:dyDescent="0.25"/>
    <row r="292" ht="13.15" hidden="1" customHeight="1" x14ac:dyDescent="0.25"/>
    <row r="293" ht="13.15" hidden="1" customHeight="1" x14ac:dyDescent="0.25"/>
    <row r="294" ht="13.15" hidden="1" customHeight="1" x14ac:dyDescent="0.25"/>
    <row r="295" ht="13.15" hidden="1" customHeight="1" x14ac:dyDescent="0.25"/>
    <row r="296" ht="13.15" hidden="1" customHeight="1" x14ac:dyDescent="0.25"/>
    <row r="297" ht="13.15" hidden="1" customHeight="1" x14ac:dyDescent="0.25"/>
    <row r="298" ht="13.15" hidden="1" customHeight="1" x14ac:dyDescent="0.25"/>
    <row r="299" ht="13.15" hidden="1" customHeight="1" x14ac:dyDescent="0.25"/>
    <row r="300" ht="13.15" hidden="1" customHeight="1" x14ac:dyDescent="0.25"/>
    <row r="301" ht="13.15" hidden="1" customHeight="1" x14ac:dyDescent="0.25"/>
    <row r="302" ht="13.15" hidden="1" customHeight="1" x14ac:dyDescent="0.25"/>
    <row r="303" ht="13.15" hidden="1" customHeight="1" x14ac:dyDescent="0.25"/>
    <row r="304" ht="13.15" hidden="1" customHeight="1" x14ac:dyDescent="0.25"/>
    <row r="305" ht="13.15" hidden="1" customHeight="1" x14ac:dyDescent="0.25"/>
    <row r="306" ht="13.15" hidden="1" customHeight="1" x14ac:dyDescent="0.25"/>
    <row r="307" ht="13.15" hidden="1" customHeight="1" x14ac:dyDescent="0.25"/>
    <row r="308" ht="13.15" hidden="1" customHeight="1" x14ac:dyDescent="0.25"/>
    <row r="309" ht="13.15" hidden="1" customHeight="1" x14ac:dyDescent="0.25"/>
    <row r="310" ht="13.15" hidden="1" customHeight="1" x14ac:dyDescent="0.25"/>
    <row r="311" ht="13.15" hidden="1" customHeight="1" x14ac:dyDescent="0.25"/>
    <row r="312" ht="13.15" hidden="1" customHeight="1" x14ac:dyDescent="0.25"/>
    <row r="313" ht="13.15" hidden="1" customHeight="1" x14ac:dyDescent="0.25"/>
    <row r="314" ht="13.15" hidden="1" customHeight="1" x14ac:dyDescent="0.25"/>
    <row r="315" ht="13.15" hidden="1" customHeight="1" x14ac:dyDescent="0.25"/>
    <row r="316" ht="13.15" hidden="1" customHeight="1" x14ac:dyDescent="0.25"/>
    <row r="317" ht="13.15" hidden="1" customHeight="1" x14ac:dyDescent="0.25"/>
    <row r="318" ht="13.15" hidden="1" customHeight="1" x14ac:dyDescent="0.25"/>
    <row r="319" ht="13.15" hidden="1" customHeight="1" x14ac:dyDescent="0.25"/>
    <row r="320" ht="13.15" hidden="1" customHeight="1" x14ac:dyDescent="0.25"/>
    <row r="321" ht="13.15" hidden="1" customHeight="1" x14ac:dyDescent="0.25"/>
    <row r="322" ht="13.15" hidden="1" customHeight="1" x14ac:dyDescent="0.25"/>
    <row r="323" ht="13.15" hidden="1" customHeight="1" x14ac:dyDescent="0.25"/>
    <row r="324" ht="13.15" hidden="1" customHeight="1" x14ac:dyDescent="0.25"/>
    <row r="325" ht="13.15" hidden="1" customHeight="1" x14ac:dyDescent="0.25"/>
    <row r="326" ht="13.15" hidden="1" customHeight="1" x14ac:dyDescent="0.25"/>
    <row r="327" ht="13.15" hidden="1" customHeight="1" x14ac:dyDescent="0.25"/>
    <row r="328" ht="13.15" hidden="1" customHeight="1" x14ac:dyDescent="0.25"/>
    <row r="329" ht="13.15" hidden="1" customHeight="1" x14ac:dyDescent="0.25"/>
    <row r="330" ht="13.15" hidden="1" customHeight="1" x14ac:dyDescent="0.25"/>
    <row r="331" ht="13.15" hidden="1" customHeight="1" x14ac:dyDescent="0.25"/>
    <row r="332" ht="13.15" hidden="1" customHeight="1" x14ac:dyDescent="0.25"/>
    <row r="333" ht="13.15" hidden="1" customHeight="1" x14ac:dyDescent="0.25"/>
    <row r="334" ht="13.15" hidden="1" customHeight="1" x14ac:dyDescent="0.25"/>
    <row r="335" ht="13.15" hidden="1" customHeight="1" x14ac:dyDescent="0.25"/>
    <row r="336" ht="13.15" hidden="1" customHeight="1" x14ac:dyDescent="0.25"/>
    <row r="337" ht="13.15" hidden="1" customHeight="1" x14ac:dyDescent="0.25"/>
    <row r="338" ht="13.15" hidden="1" customHeight="1" x14ac:dyDescent="0.25"/>
    <row r="339" ht="13.15" hidden="1" customHeight="1" x14ac:dyDescent="0.25"/>
    <row r="340" ht="13.15" hidden="1" customHeight="1" x14ac:dyDescent="0.25"/>
    <row r="341" ht="13.15" hidden="1" customHeight="1" x14ac:dyDescent="0.25"/>
    <row r="342" ht="13.15" hidden="1" customHeight="1" x14ac:dyDescent="0.25"/>
    <row r="343" ht="13.15" hidden="1" customHeight="1" x14ac:dyDescent="0.25"/>
    <row r="344" ht="13.15" hidden="1" customHeight="1" x14ac:dyDescent="0.25"/>
    <row r="345" ht="13.15" hidden="1" customHeight="1" x14ac:dyDescent="0.25"/>
    <row r="346" ht="13.15" hidden="1" customHeight="1" x14ac:dyDescent="0.25"/>
    <row r="347" ht="13.15" hidden="1" customHeight="1" x14ac:dyDescent="0.25"/>
    <row r="348" ht="13.15" hidden="1" customHeight="1" x14ac:dyDescent="0.25"/>
    <row r="349" ht="13.15" hidden="1" customHeight="1" x14ac:dyDescent="0.25"/>
    <row r="350" ht="13.15" hidden="1" customHeight="1" x14ac:dyDescent="0.25"/>
    <row r="351" ht="13.15" hidden="1" customHeight="1" x14ac:dyDescent="0.25"/>
    <row r="352" ht="13.15" hidden="1" customHeight="1" x14ac:dyDescent="0.25"/>
    <row r="353" ht="13.15" hidden="1" customHeight="1" x14ac:dyDescent="0.25"/>
    <row r="354" ht="13.15" hidden="1" customHeight="1" x14ac:dyDescent="0.25"/>
    <row r="355" ht="13.15" hidden="1" customHeight="1" x14ac:dyDescent="0.25"/>
    <row r="356" ht="13.15" hidden="1" customHeight="1" x14ac:dyDescent="0.25"/>
    <row r="357" ht="13.15" hidden="1" customHeight="1" x14ac:dyDescent="0.25"/>
    <row r="358" ht="13.15" hidden="1" customHeight="1" x14ac:dyDescent="0.25"/>
    <row r="359" ht="13.15" hidden="1" customHeight="1" x14ac:dyDescent="0.25"/>
    <row r="360" ht="13.15" hidden="1" customHeight="1" x14ac:dyDescent="0.25"/>
    <row r="361" ht="13.15" hidden="1" customHeight="1" x14ac:dyDescent="0.25"/>
    <row r="362" ht="13.15" hidden="1" customHeight="1" x14ac:dyDescent="0.25"/>
    <row r="363" ht="13.15" hidden="1" customHeight="1" x14ac:dyDescent="0.25"/>
    <row r="364" ht="13.15" hidden="1" customHeight="1" x14ac:dyDescent="0.25"/>
    <row r="365" ht="13.15" hidden="1" customHeight="1" x14ac:dyDescent="0.25"/>
    <row r="366" ht="13.15" hidden="1" customHeight="1" x14ac:dyDescent="0.25"/>
    <row r="367" ht="13.15" hidden="1" customHeight="1" x14ac:dyDescent="0.25"/>
    <row r="368" ht="13.15" hidden="1" customHeight="1" x14ac:dyDescent="0.25"/>
    <row r="369" ht="13.15" hidden="1" customHeight="1" x14ac:dyDescent="0.25"/>
    <row r="370" ht="13.15" hidden="1" customHeight="1" x14ac:dyDescent="0.25"/>
    <row r="371" ht="13.15" hidden="1" customHeight="1" x14ac:dyDescent="0.25"/>
    <row r="372" ht="13.15" hidden="1" customHeight="1" x14ac:dyDescent="0.25"/>
    <row r="373" ht="13.15" hidden="1" customHeight="1" x14ac:dyDescent="0.25"/>
    <row r="374" ht="13.15" hidden="1" customHeight="1" x14ac:dyDescent="0.25"/>
    <row r="375" ht="13.15" hidden="1" customHeight="1" x14ac:dyDescent="0.25"/>
    <row r="376" ht="13.15" hidden="1" customHeight="1" x14ac:dyDescent="0.25"/>
    <row r="377" ht="13.15" hidden="1" customHeight="1" x14ac:dyDescent="0.25"/>
    <row r="378" ht="13.15" hidden="1" customHeight="1" x14ac:dyDescent="0.25"/>
    <row r="379" ht="13.15" hidden="1" customHeight="1" x14ac:dyDescent="0.25"/>
    <row r="380" ht="13.15" hidden="1" customHeight="1" x14ac:dyDescent="0.25"/>
    <row r="381" ht="13.15" hidden="1" customHeight="1" x14ac:dyDescent="0.25"/>
    <row r="382" ht="13.15" hidden="1" customHeight="1" x14ac:dyDescent="0.25"/>
    <row r="383" ht="13.15" hidden="1" customHeight="1" x14ac:dyDescent="0.25"/>
    <row r="384" ht="13.15" hidden="1" customHeight="1" x14ac:dyDescent="0.25"/>
    <row r="385" ht="13.15" hidden="1" customHeight="1" x14ac:dyDescent="0.25"/>
    <row r="386" ht="13.15" hidden="1" customHeight="1" x14ac:dyDescent="0.25"/>
    <row r="387" ht="13.15" hidden="1" customHeight="1" x14ac:dyDescent="0.25"/>
    <row r="388" ht="13.15" hidden="1" customHeight="1" x14ac:dyDescent="0.25"/>
    <row r="389" ht="13.15" hidden="1" customHeight="1" x14ac:dyDescent="0.25"/>
    <row r="390" ht="13.15" hidden="1" customHeight="1" x14ac:dyDescent="0.25"/>
    <row r="391" ht="13.15" hidden="1" customHeight="1" x14ac:dyDescent="0.25"/>
    <row r="392" ht="13.15" hidden="1" customHeight="1" x14ac:dyDescent="0.25"/>
    <row r="393" ht="13.15" hidden="1" customHeight="1" x14ac:dyDescent="0.25"/>
    <row r="394" ht="13.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spans="3:3" ht="15" hidden="1" customHeight="1" x14ac:dyDescent="0.25"/>
    <row r="642" spans="3:3" ht="15" hidden="1" customHeight="1" x14ac:dyDescent="0.25"/>
    <row r="643" spans="3:3" ht="15" hidden="1" customHeight="1" x14ac:dyDescent="0.25"/>
    <row r="644" spans="3:3" ht="15" hidden="1" customHeight="1" x14ac:dyDescent="0.25"/>
    <row r="645" spans="3:3" ht="15" hidden="1" customHeight="1" x14ac:dyDescent="0.25"/>
    <row r="646" spans="3:3" ht="15" hidden="1" customHeight="1" x14ac:dyDescent="0.25"/>
    <row r="647" spans="3:3" ht="15" hidden="1" customHeight="1" x14ac:dyDescent="0.25"/>
    <row r="648" spans="3:3" ht="15" hidden="1" customHeight="1" x14ac:dyDescent="0.25"/>
    <row r="649" spans="3:3" ht="15" hidden="1" customHeight="1" x14ac:dyDescent="0.25"/>
    <row r="650" spans="3:3" ht="15" hidden="1" customHeight="1" x14ac:dyDescent="0.25"/>
    <row r="651" spans="3:3" ht="15" hidden="1" customHeight="1" x14ac:dyDescent="0.25"/>
    <row r="652" spans="3:3" ht="15" hidden="1" customHeight="1" x14ac:dyDescent="0.25"/>
    <row r="653" spans="3:3" ht="15" hidden="1" customHeight="1" x14ac:dyDescent="0.25"/>
    <row r="654" spans="3:3" ht="15" hidden="1" customHeight="1" x14ac:dyDescent="0.25"/>
    <row r="655" spans="3:3" ht="15" hidden="1" customHeight="1" x14ac:dyDescent="0.25"/>
    <row r="656" spans="3:3" ht="15" hidden="1" customHeight="1" x14ac:dyDescent="0.25">
      <c r="C656" s="368"/>
    </row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</sheetData>
  <mergeCells count="14">
    <mergeCell ref="G2:J2"/>
    <mergeCell ref="G11:J11"/>
    <mergeCell ref="L11:O11"/>
    <mergeCell ref="G3:J3"/>
    <mergeCell ref="L22:L25"/>
    <mergeCell ref="L27:L28"/>
    <mergeCell ref="B25:B48"/>
    <mergeCell ref="B11:E11"/>
    <mergeCell ref="B13:B18"/>
    <mergeCell ref="B20:B23"/>
    <mergeCell ref="G15:G16"/>
    <mergeCell ref="G26:G37"/>
    <mergeCell ref="G18:G24"/>
    <mergeCell ref="L13:L18"/>
  </mergeCells>
  <printOptions horizontalCentered="1" verticalCentered="1"/>
  <pageMargins left="0.70866141732283472" right="0.70866141732283472" top="0.35433070866141736" bottom="0.55118110236220474" header="0.31496062992125984" footer="0.31496062992125984"/>
  <pageSetup scale="49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17</vt:i4>
      </vt:variant>
    </vt:vector>
  </HeadingPairs>
  <TitlesOfParts>
    <vt:vector size="31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Vtas</vt:lpstr>
      <vt:lpstr> IM-1 (2)</vt:lpstr>
      <vt:lpstr>' IM-1 (2)'!Área_de_impresión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2022-03-01T16:23:29Z</cp:lastPrinted>
  <dcterms:created xsi:type="dcterms:W3CDTF">2017-11-28T18:34:40Z</dcterms:created>
  <dcterms:modified xsi:type="dcterms:W3CDTF">2024-12-01T23:49:49Z</dcterms:modified>
</cp:coreProperties>
</file>