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f6823eb3e7ed74/Escritorio/Gerson/automatizcion/ATLANTICA/"/>
    </mc:Choice>
  </mc:AlternateContent>
  <xr:revisionPtr revIDLastSave="12" documentId="8_{F5D5B7F9-C27A-4E58-BEE8-0E8196C922D4}" xr6:coauthVersionLast="47" xr6:coauthVersionMax="47" xr10:uidLastSave="{FE8F56F5-7A63-421A-9C28-AE65398E1F79}"/>
  <bookViews>
    <workbookView xWindow="-120" yWindow="-120" windowWidth="20730" windowHeight="11040" activeTab="1" xr2:uid="{E346EB3D-4FAA-464C-9010-701C98951748}"/>
  </bookViews>
  <sheets>
    <sheet name="InfIndicadorVtaProyeccionPagos " sheetId="2" r:id="rId1"/>
    <sheet name="InfIndicadorVtaProyeccionPa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3" l="1"/>
  <c r="F81" i="3"/>
</calcChain>
</file>

<file path=xl/sharedStrings.xml><?xml version="1.0" encoding="utf-8"?>
<sst xmlns="http://schemas.openxmlformats.org/spreadsheetml/2006/main" count="100" uniqueCount="26">
  <si>
    <t>PROYECCIÓN DE FLUJO DE PAGOS</t>
  </si>
  <si>
    <t>==========================================================================================================================================</t>
  </si>
  <si>
    <t>Fechas</t>
  </si>
  <si>
    <t> 18/09/2025</t>
  </si>
  <si>
    <t>Sociedad:  PROMOTORA ENTRE MARES S.A.S</t>
  </si>
  <si>
    <t>Macro:  ATLANTICA</t>
  </si>
  <si>
    <t>Proyecto:117</t>
  </si>
  <si>
    <t>===========================================================================================================================================</t>
  </si>
  <si>
    <t>Fecha</t>
  </si>
  <si>
    <t>Acabados</t>
  </si>
  <si>
    <t>Ahorro Prog.</t>
  </si>
  <si>
    <t>C:Credito</t>
  </si>
  <si>
    <t>C:CreditoTer</t>
  </si>
  <si>
    <t>Cesantias</t>
  </si>
  <si>
    <t>Cuota</t>
  </si>
  <si>
    <t>Estudio de Titulos</t>
  </si>
  <si>
    <t>Impuesto Predial</t>
  </si>
  <si>
    <t>Intereses de Mora</t>
  </si>
  <si>
    <t>Intereses Financieros</t>
  </si>
  <si>
    <t>Reforma Escriturable</t>
  </si>
  <si>
    <t>Separación</t>
  </si>
  <si>
    <t>Subsidio</t>
  </si>
  <si>
    <t>TOTAL</t>
  </si>
  <si>
    <t>C.Corriente</t>
  </si>
  <si>
    <t>C.Vencida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</si>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</sst>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9"/>
      <color theme="1"/>
      <name val="Arial"/>
      <family val="2"/>
    </font>
    <font>
      <b/>
      <sz val="13.5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33" borderId="10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wrapText="1"/>
    </xf>
    <xf numFmtId="17" fontId="21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right"/>
    </xf>
    <xf numFmtId="3" fontId="21" fillId="0" borderId="10" xfId="0" applyNumberFormat="1" applyFont="1" applyBorder="1" applyAlignment="1">
      <alignment horizontal="right" wrapText="1"/>
    </xf>
    <xf numFmtId="3" fontId="21" fillId="0" borderId="10" xfId="0" applyNumberFormat="1" applyFont="1" applyBorder="1" applyAlignment="1">
      <alignment horizontal="right"/>
    </xf>
    <xf numFmtId="0" fontId="23" fillId="34" borderId="10" xfId="0" applyFont="1" applyFill="1" applyBorder="1"/>
    <xf numFmtId="0" fontId="24" fillId="34" borderId="10" xfId="0" applyFont="1" applyFill="1" applyBorder="1" applyAlignment="1">
      <alignment horizontal="right"/>
    </xf>
    <xf numFmtId="3" fontId="24" fillId="34" borderId="10" xfId="0" applyNumberFormat="1" applyFont="1" applyFill="1" applyBorder="1" applyAlignment="1">
      <alignment horizontal="right"/>
    </xf>
    <xf numFmtId="3" fontId="24" fillId="34" borderId="10" xfId="0" applyNumberFormat="1" applyFont="1" applyFill="1" applyBorder="1" applyAlignment="1">
      <alignment horizontal="right" wrapText="1"/>
    </xf>
    <xf numFmtId="44" fontId="19" fillId="0" borderId="0" xfId="44" applyFont="1"/>
    <xf numFmtId="3" fontId="19" fillId="0" borderId="0" xfId="0" applyNumberFormat="1" applyFont="1"/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2" fillId="38" borderId="11" xfId="0" applyFont="1" applyFill="1" applyBorder="1" applyAlignment="1">
      <alignment horizontal="center"/>
    </xf>
    <xf numFmtId="0" fontId="22" fillId="38" borderId="12" xfId="0" applyFont="1" applyFill="1" applyBorder="1" applyAlignment="1">
      <alignment horizontal="center"/>
    </xf>
    <xf numFmtId="0" fontId="22" fillId="35" borderId="11" xfId="0" applyFont="1" applyFill="1" applyBorder="1" applyAlignment="1">
      <alignment horizontal="center"/>
    </xf>
    <xf numFmtId="0" fontId="22" fillId="35" borderId="12" xfId="0" applyFont="1" applyFill="1" applyBorder="1" applyAlignment="1">
      <alignment horizontal="center"/>
    </xf>
    <xf numFmtId="0" fontId="22" fillId="36" borderId="11" xfId="0" applyFont="1" applyFill="1" applyBorder="1" applyAlignment="1">
      <alignment horizontal="center"/>
    </xf>
    <xf numFmtId="0" fontId="22" fillId="36" borderId="12" xfId="0" applyFont="1" applyFill="1" applyBorder="1" applyAlignment="1">
      <alignment horizontal="center"/>
    </xf>
    <xf numFmtId="0" fontId="22" fillId="37" borderId="11" xfId="0" applyFont="1" applyFill="1" applyBorder="1" applyAlignment="1">
      <alignment horizontal="center"/>
    </xf>
    <xf numFmtId="0" fontId="22" fillId="37" borderId="12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Moneda" xfId="44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Maestros\VerImagen.asp%3fcodigo=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12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8AAA5D77-F7AB-0FE8-24C9-F81236E3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5C97-5968-45C9-9947-D387039EEC53}">
  <sheetPr codeName="Hoja1"/>
  <dimension ref="A1:AB79"/>
  <sheetViews>
    <sheetView showGridLines="0" topLeftCell="C14" workbookViewId="0">
      <selection activeCell="E14" sqref="E14"/>
    </sheetView>
  </sheetViews>
  <sheetFormatPr baseColWidth="10" defaultRowHeight="12" x14ac:dyDescent="0.2"/>
  <cols>
    <col min="1" max="1" width="41.42578125" style="1" customWidth="1"/>
    <col min="2" max="2" width="13" style="1" customWidth="1"/>
    <col min="3" max="3" width="10" style="1" bestFit="1" customWidth="1"/>
    <col min="4" max="4" width="11.42578125" style="1"/>
    <col min="5" max="5" width="10" style="1" bestFit="1" customWidth="1"/>
    <col min="6" max="6" width="11.42578125" style="1"/>
    <col min="7" max="7" width="10" style="1" bestFit="1" customWidth="1"/>
    <col min="8" max="8" width="11.42578125" style="1"/>
    <col min="9" max="9" width="10" style="1" bestFit="1" customWidth="1"/>
    <col min="10" max="10" width="11.42578125" style="1"/>
    <col min="11" max="11" width="10" style="1" bestFit="1" customWidth="1"/>
    <col min="12" max="12" width="11.42578125" style="1"/>
    <col min="13" max="13" width="10" style="1" bestFit="1" customWidth="1"/>
    <col min="14" max="14" width="11.42578125" style="1"/>
    <col min="15" max="15" width="10" style="1" bestFit="1" customWidth="1"/>
    <col min="16" max="16" width="11.42578125" style="1"/>
    <col min="17" max="17" width="10" style="1" bestFit="1" customWidth="1"/>
    <col min="18" max="18" width="11.42578125" style="1"/>
    <col min="19" max="19" width="10" style="1" bestFit="1" customWidth="1"/>
    <col min="20" max="20" width="11.42578125" style="1"/>
    <col min="21" max="21" width="10" style="1" customWidth="1"/>
    <col min="22" max="22" width="11.42578125" style="1"/>
    <col min="23" max="23" width="10" style="1" bestFit="1" customWidth="1"/>
    <col min="24" max="24" width="11.42578125" style="1"/>
    <col min="25" max="25" width="10" style="1" bestFit="1" customWidth="1"/>
    <col min="26" max="26" width="11.42578125" style="1"/>
    <col min="27" max="27" width="10" style="1" bestFit="1" customWidth="1"/>
    <col min="28" max="28" width="10.85546875" style="1" bestFit="1" customWidth="1"/>
    <col min="29" max="16384" width="11.42578125" style="1"/>
  </cols>
  <sheetData>
    <row r="1" spans="1:2" ht="17.25" x14ac:dyDescent="0.25">
      <c r="A1" s="2" t="s">
        <v>0</v>
      </c>
    </row>
    <row r="6" spans="1:2" ht="33.75" customHeight="1" x14ac:dyDescent="0.2">
      <c r="A6" s="21" t="s">
        <v>1</v>
      </c>
      <c r="B6" s="21"/>
    </row>
    <row r="7" spans="1:2" x14ac:dyDescent="0.2">
      <c r="A7" s="22"/>
      <c r="B7" s="5" t="s">
        <v>2</v>
      </c>
    </row>
    <row r="8" spans="1:2" x14ac:dyDescent="0.2">
      <c r="A8" s="22"/>
      <c r="B8" s="4"/>
    </row>
    <row r="9" spans="1:2" x14ac:dyDescent="0.2">
      <c r="A9" s="22"/>
      <c r="B9" s="5" t="s">
        <v>3</v>
      </c>
    </row>
    <row r="10" spans="1:2" x14ac:dyDescent="0.2">
      <c r="A10" s="22"/>
      <c r="B10" s="3"/>
    </row>
    <row r="11" spans="1:2" x14ac:dyDescent="0.2">
      <c r="A11" s="23" t="s">
        <v>4</v>
      </c>
    </row>
    <row r="12" spans="1:2" x14ac:dyDescent="0.2">
      <c r="A12" s="23"/>
    </row>
    <row r="13" spans="1:2" x14ac:dyDescent="0.2">
      <c r="A13" s="23" t="s">
        <v>5</v>
      </c>
    </row>
    <row r="14" spans="1:2" x14ac:dyDescent="0.2">
      <c r="A14" s="23"/>
    </row>
    <row r="15" spans="1:2" x14ac:dyDescent="0.2">
      <c r="A15" s="23" t="s">
        <v>6</v>
      </c>
    </row>
    <row r="16" spans="1:2" x14ac:dyDescent="0.2">
      <c r="A16" s="23"/>
    </row>
    <row r="17" spans="1:28" ht="33.75" customHeight="1" x14ac:dyDescent="0.2">
      <c r="A17" s="21" t="s">
        <v>7</v>
      </c>
      <c r="B17" s="21"/>
    </row>
    <row r="19" spans="1:28" x14ac:dyDescent="0.2">
      <c r="A19" s="6" t="s">
        <v>8</v>
      </c>
      <c r="B19" s="19" t="s">
        <v>9</v>
      </c>
      <c r="C19" s="20"/>
      <c r="D19" s="19" t="s">
        <v>10</v>
      </c>
      <c r="E19" s="20"/>
      <c r="F19" s="19" t="s">
        <v>11</v>
      </c>
      <c r="G19" s="20"/>
      <c r="H19" s="19" t="s">
        <v>12</v>
      </c>
      <c r="I19" s="20"/>
      <c r="J19" s="19" t="s">
        <v>13</v>
      </c>
      <c r="K19" s="20"/>
      <c r="L19" s="19" t="s">
        <v>14</v>
      </c>
      <c r="M19" s="20"/>
      <c r="N19" s="19" t="s">
        <v>15</v>
      </c>
      <c r="O19" s="20"/>
      <c r="P19" s="19" t="s">
        <v>16</v>
      </c>
      <c r="Q19" s="20"/>
      <c r="R19" s="19" t="s">
        <v>17</v>
      </c>
      <c r="S19" s="20"/>
      <c r="T19" s="19" t="s">
        <v>18</v>
      </c>
      <c r="U19" s="20"/>
      <c r="V19" s="19" t="s">
        <v>19</v>
      </c>
      <c r="W19" s="20"/>
      <c r="X19" s="19" t="s">
        <v>20</v>
      </c>
      <c r="Y19" s="20"/>
      <c r="Z19" s="19" t="s">
        <v>21</v>
      </c>
      <c r="AA19" s="20"/>
      <c r="AB19" s="6" t="s">
        <v>22</v>
      </c>
    </row>
    <row r="20" spans="1:28" x14ac:dyDescent="0.2">
      <c r="A20" s="7"/>
      <c r="B20" s="7" t="s">
        <v>23</v>
      </c>
      <c r="C20" s="7" t="s">
        <v>24</v>
      </c>
      <c r="D20" s="7" t="s">
        <v>23</v>
      </c>
      <c r="E20" s="7" t="s">
        <v>24</v>
      </c>
      <c r="F20" s="7" t="s">
        <v>23</v>
      </c>
      <c r="G20" s="7" t="s">
        <v>24</v>
      </c>
      <c r="H20" s="7" t="s">
        <v>23</v>
      </c>
      <c r="I20" s="7" t="s">
        <v>24</v>
      </c>
      <c r="J20" s="7" t="s">
        <v>23</v>
      </c>
      <c r="K20" s="7" t="s">
        <v>24</v>
      </c>
      <c r="L20" s="7" t="s">
        <v>23</v>
      </c>
      <c r="M20" s="7" t="s">
        <v>24</v>
      </c>
      <c r="N20" s="7" t="s">
        <v>23</v>
      </c>
      <c r="O20" s="7" t="s">
        <v>24</v>
      </c>
      <c r="P20" s="7" t="s">
        <v>23</v>
      </c>
      <c r="Q20" s="7" t="s">
        <v>24</v>
      </c>
      <c r="R20" s="7" t="s">
        <v>23</v>
      </c>
      <c r="S20" s="7" t="s">
        <v>24</v>
      </c>
      <c r="T20" s="7" t="s">
        <v>23</v>
      </c>
      <c r="U20" s="7" t="s">
        <v>24</v>
      </c>
      <c r="V20" s="7" t="s">
        <v>23</v>
      </c>
      <c r="W20" s="7" t="s">
        <v>24</v>
      </c>
      <c r="X20" s="7" t="s">
        <v>23</v>
      </c>
      <c r="Y20" s="7" t="s">
        <v>24</v>
      </c>
      <c r="Z20" s="7" t="s">
        <v>23</v>
      </c>
      <c r="AA20" s="7" t="s">
        <v>24</v>
      </c>
      <c r="AB20" s="7"/>
    </row>
    <row r="21" spans="1:28" x14ac:dyDescent="0.2">
      <c r="A21" s="8">
        <v>44348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</row>
    <row r="22" spans="1:28" x14ac:dyDescent="0.2">
      <c r="A22" s="8">
        <v>44378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</row>
    <row r="23" spans="1:28" x14ac:dyDescent="0.2">
      <c r="A23" s="8">
        <v>44409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</row>
    <row r="24" spans="1:28" x14ac:dyDescent="0.2">
      <c r="A24" s="8">
        <v>44440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</row>
    <row r="25" spans="1:28" x14ac:dyDescent="0.2">
      <c r="A25" s="8">
        <v>44470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</row>
    <row r="26" spans="1:28" x14ac:dyDescent="0.2">
      <c r="A26" s="8">
        <v>44501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</row>
    <row r="27" spans="1:28" x14ac:dyDescent="0.2">
      <c r="A27" s="8">
        <v>44531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</row>
    <row r="28" spans="1:28" x14ac:dyDescent="0.2">
      <c r="A28" s="8">
        <v>44562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</row>
    <row r="29" spans="1:28" x14ac:dyDescent="0.2">
      <c r="A29" s="8">
        <v>44593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</row>
    <row r="30" spans="1:28" x14ac:dyDescent="0.2">
      <c r="A30" s="8">
        <v>44621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</row>
    <row r="31" spans="1:28" x14ac:dyDescent="0.2">
      <c r="A31" s="8">
        <v>44652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</row>
    <row r="32" spans="1:28" x14ac:dyDescent="0.2">
      <c r="A32" s="8">
        <v>44682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</row>
    <row r="33" spans="1:28" x14ac:dyDescent="0.2">
      <c r="A33" s="8">
        <v>44713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</row>
    <row r="34" spans="1:28" x14ac:dyDescent="0.2">
      <c r="A34" s="8">
        <v>44743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</row>
    <row r="35" spans="1:28" x14ac:dyDescent="0.2">
      <c r="A35" s="8">
        <v>44774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</row>
    <row r="36" spans="1:28" x14ac:dyDescent="0.2">
      <c r="A36" s="8">
        <v>44805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</row>
    <row r="37" spans="1:28" x14ac:dyDescent="0.2">
      <c r="A37" s="8">
        <v>44835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</row>
    <row r="38" spans="1:28" x14ac:dyDescent="0.2">
      <c r="A38" s="8">
        <v>44866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</row>
    <row r="39" spans="1:28" x14ac:dyDescent="0.2">
      <c r="A39" s="8">
        <v>44896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</row>
    <row r="40" spans="1:28" x14ac:dyDescent="0.2">
      <c r="A40" s="8">
        <v>44927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</row>
    <row r="41" spans="1:28" x14ac:dyDescent="0.2">
      <c r="A41" s="8">
        <v>44958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</row>
    <row r="42" spans="1:28" x14ac:dyDescent="0.2">
      <c r="A42" s="8">
        <v>44986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</row>
    <row r="43" spans="1:28" x14ac:dyDescent="0.2">
      <c r="A43" s="8">
        <v>45017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</row>
    <row r="44" spans="1:28" x14ac:dyDescent="0.2">
      <c r="A44" s="8">
        <v>45047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</row>
    <row r="45" spans="1:28" x14ac:dyDescent="0.2">
      <c r="A45" s="8">
        <v>45078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</row>
    <row r="46" spans="1:28" x14ac:dyDescent="0.2">
      <c r="A46" s="8">
        <v>45108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</row>
    <row r="47" spans="1:28" x14ac:dyDescent="0.2">
      <c r="A47" s="8">
        <v>45139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</row>
    <row r="48" spans="1:28" x14ac:dyDescent="0.2">
      <c r="A48" s="8">
        <v>45170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</row>
    <row r="49" spans="1:28" x14ac:dyDescent="0.2">
      <c r="A49" s="8">
        <v>45200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</row>
    <row r="50" spans="1:28" x14ac:dyDescent="0.2">
      <c r="A50" s="8">
        <v>45231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</row>
    <row r="51" spans="1:28" x14ac:dyDescent="0.2">
      <c r="A51" s="8">
        <v>45261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</row>
    <row r="52" spans="1:28" x14ac:dyDescent="0.2">
      <c r="A52" s="8">
        <v>45292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</row>
    <row r="53" spans="1:28" x14ac:dyDescent="0.2">
      <c r="A53" s="8">
        <v>45323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</row>
    <row r="54" spans="1:28" x14ac:dyDescent="0.2">
      <c r="A54" s="8">
        <v>45352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10">
        <v>0</v>
      </c>
    </row>
    <row r="55" spans="1:28" x14ac:dyDescent="0.2">
      <c r="A55" s="8">
        <v>45383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</row>
    <row r="56" spans="1:28" x14ac:dyDescent="0.2">
      <c r="A56" s="8">
        <v>45413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</row>
    <row r="57" spans="1:28" x14ac:dyDescent="0.2">
      <c r="A57" s="8">
        <v>45444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</row>
    <row r="58" spans="1:28" x14ac:dyDescent="0.2">
      <c r="A58" s="8">
        <v>45474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11">
        <v>375556103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2">
        <v>375556103</v>
      </c>
    </row>
    <row r="59" spans="1:28" x14ac:dyDescent="0.2">
      <c r="A59" s="8">
        <v>45505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</row>
    <row r="60" spans="1:28" x14ac:dyDescent="0.2">
      <c r="A60" s="8">
        <v>45536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11">
        <v>233516634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2">
        <v>233516634</v>
      </c>
    </row>
    <row r="61" spans="1:28" x14ac:dyDescent="0.2">
      <c r="A61" s="8">
        <v>45566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11">
        <v>956976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2">
        <v>956976</v>
      </c>
    </row>
    <row r="62" spans="1:28" x14ac:dyDescent="0.2">
      <c r="A62" s="8">
        <v>45597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10">
        <v>0</v>
      </c>
    </row>
    <row r="63" spans="1:28" x14ac:dyDescent="0.2">
      <c r="A63" s="8">
        <v>45627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1">
        <v>907941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11">
        <v>2000000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2">
        <v>2907941</v>
      </c>
    </row>
    <row r="64" spans="1:28" x14ac:dyDescent="0.2">
      <c r="A64" s="8">
        <v>45658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1">
        <v>7097042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2">
        <v>7097042</v>
      </c>
    </row>
    <row r="65" spans="1:28" x14ac:dyDescent="0.2">
      <c r="A65" s="8">
        <v>45689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1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11">
        <v>1361963</v>
      </c>
      <c r="R65" s="9">
        <v>0</v>
      </c>
      <c r="S65" s="9">
        <v>0</v>
      </c>
      <c r="T65" s="9">
        <v>0</v>
      </c>
      <c r="U65" s="11">
        <v>870400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2">
        <v>2232364</v>
      </c>
    </row>
    <row r="66" spans="1:28" x14ac:dyDescent="0.2">
      <c r="A66" s="8">
        <v>45717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11">
        <v>2710746</v>
      </c>
      <c r="R66" s="9">
        <v>0</v>
      </c>
      <c r="S66" s="9">
        <v>0</v>
      </c>
      <c r="T66" s="9">
        <v>0</v>
      </c>
      <c r="U66" s="11">
        <v>9075400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2">
        <v>11786146</v>
      </c>
    </row>
    <row r="67" spans="1:28" x14ac:dyDescent="0.2">
      <c r="A67" s="8">
        <v>45748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11">
        <v>1434902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2">
        <v>1434902</v>
      </c>
    </row>
    <row r="68" spans="1:28" x14ac:dyDescent="0.2">
      <c r="A68" s="8">
        <v>45778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11">
        <v>56227345</v>
      </c>
      <c r="AB68" s="12">
        <v>56227345</v>
      </c>
    </row>
    <row r="69" spans="1:28" x14ac:dyDescent="0.2">
      <c r="A69" s="8">
        <v>45809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11">
        <v>6364121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2">
        <v>6364121</v>
      </c>
    </row>
    <row r="70" spans="1:28" x14ac:dyDescent="0.2">
      <c r="A70" s="8">
        <v>45839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10">
        <v>0</v>
      </c>
    </row>
    <row r="71" spans="1:28" x14ac:dyDescent="0.2">
      <c r="A71" s="8">
        <v>45870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11">
        <v>1524256</v>
      </c>
      <c r="R71" s="9">
        <v>0</v>
      </c>
      <c r="S71" s="9">
        <v>0</v>
      </c>
      <c r="T71" s="9">
        <v>0</v>
      </c>
      <c r="U71" s="11">
        <v>3980438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2">
        <v>5504694</v>
      </c>
    </row>
    <row r="72" spans="1:28" x14ac:dyDescent="0.2">
      <c r="A72" s="8">
        <v>45901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1">
        <v>12000000</v>
      </c>
      <c r="M72" s="9">
        <v>0</v>
      </c>
      <c r="N72" s="9">
        <v>0</v>
      </c>
      <c r="O72" s="9">
        <v>0</v>
      </c>
      <c r="P72" s="9">
        <v>0</v>
      </c>
      <c r="Q72" s="11">
        <v>613226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2">
        <v>12613226</v>
      </c>
    </row>
    <row r="73" spans="1:28" x14ac:dyDescent="0.2">
      <c r="A73" s="8">
        <v>45931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1">
        <v>25408304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11">
        <v>159498</v>
      </c>
      <c r="S73" s="9">
        <v>0</v>
      </c>
      <c r="T73" s="9">
        <v>0</v>
      </c>
      <c r="U73" s="9">
        <v>0</v>
      </c>
      <c r="V73" s="11">
        <v>1250000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2">
        <v>26817802</v>
      </c>
    </row>
    <row r="74" spans="1:28" x14ac:dyDescent="0.2">
      <c r="A74" s="8">
        <v>45962</v>
      </c>
      <c r="B74" s="9">
        <v>0</v>
      </c>
      <c r="C74" s="9">
        <v>0</v>
      </c>
      <c r="D74" s="9">
        <v>0</v>
      </c>
      <c r="E74" s="9">
        <v>0</v>
      </c>
      <c r="F74" s="11">
        <v>307976000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1">
        <v>2658304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11">
        <v>137346</v>
      </c>
      <c r="S74" s="9">
        <v>0</v>
      </c>
      <c r="T74" s="9">
        <v>0</v>
      </c>
      <c r="U74" s="9">
        <v>0</v>
      </c>
      <c r="V74" s="11">
        <v>9906392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2">
        <v>320678042</v>
      </c>
    </row>
    <row r="75" spans="1:28" x14ac:dyDescent="0.2">
      <c r="A75" s="8">
        <v>45992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1">
        <v>2658304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11">
        <v>106332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2">
        <v>2764636</v>
      </c>
    </row>
    <row r="76" spans="1:28" x14ac:dyDescent="0.2">
      <c r="A76" s="8">
        <v>46023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1">
        <v>2658304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11">
        <v>82408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2">
        <v>2740712</v>
      </c>
    </row>
    <row r="77" spans="1:28" x14ac:dyDescent="0.2">
      <c r="A77" s="8">
        <v>46054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11">
        <v>2658304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11">
        <v>54938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2">
        <v>2713242</v>
      </c>
    </row>
    <row r="78" spans="1:28" x14ac:dyDescent="0.2">
      <c r="A78" s="8">
        <v>46082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11">
        <v>2658314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11">
        <v>24812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2">
        <v>2683126</v>
      </c>
    </row>
    <row r="79" spans="1:28" x14ac:dyDescent="0.2">
      <c r="A79" s="13" t="s">
        <v>25</v>
      </c>
      <c r="B79" s="14">
        <v>0</v>
      </c>
      <c r="C79" s="14">
        <v>0</v>
      </c>
      <c r="D79" s="14">
        <v>0</v>
      </c>
      <c r="E79" s="14">
        <v>0</v>
      </c>
      <c r="F79" s="15">
        <v>307976000</v>
      </c>
      <c r="G79" s="15">
        <v>609072737</v>
      </c>
      <c r="H79" s="14">
        <v>0</v>
      </c>
      <c r="I79" s="14">
        <v>1</v>
      </c>
      <c r="J79" s="14">
        <v>0</v>
      </c>
      <c r="K79" s="14">
        <v>0</v>
      </c>
      <c r="L79" s="15">
        <v>50699834</v>
      </c>
      <c r="M79" s="14">
        <v>0</v>
      </c>
      <c r="N79" s="14">
        <v>0</v>
      </c>
      <c r="O79" s="15">
        <v>1864917</v>
      </c>
      <c r="P79" s="14">
        <v>0</v>
      </c>
      <c r="Q79" s="15">
        <v>12574312</v>
      </c>
      <c r="R79" s="15">
        <v>565334</v>
      </c>
      <c r="S79" s="14">
        <v>0</v>
      </c>
      <c r="T79" s="14">
        <v>0</v>
      </c>
      <c r="U79" s="15">
        <v>24458182</v>
      </c>
      <c r="V79" s="15">
        <v>11156392</v>
      </c>
      <c r="W79" s="14">
        <v>0</v>
      </c>
      <c r="X79" s="14">
        <v>0</v>
      </c>
      <c r="Y79" s="14">
        <v>0</v>
      </c>
      <c r="Z79" s="14">
        <v>0</v>
      </c>
      <c r="AA79" s="15">
        <v>56227345</v>
      </c>
      <c r="AB79" s="16">
        <v>1074595054</v>
      </c>
    </row>
  </sheetData>
  <mergeCells count="19">
    <mergeCell ref="L19:M19"/>
    <mergeCell ref="A6:B6"/>
    <mergeCell ref="A7:A10"/>
    <mergeCell ref="A11:A12"/>
    <mergeCell ref="A13:A14"/>
    <mergeCell ref="A15:A16"/>
    <mergeCell ref="A17:B17"/>
    <mergeCell ref="B19:C19"/>
    <mergeCell ref="D19:E19"/>
    <mergeCell ref="F19:G19"/>
    <mergeCell ref="H19:I19"/>
    <mergeCell ref="J19:K19"/>
    <mergeCell ref="Z19:AA19"/>
    <mergeCell ref="N19:O19"/>
    <mergeCell ref="P19:Q19"/>
    <mergeCell ref="R19:S19"/>
    <mergeCell ref="T19:U19"/>
    <mergeCell ref="V19:W19"/>
    <mergeCell ref="X19:Y1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0544-5AEF-480C-A7A9-A8F8B7C29171}">
  <sheetPr codeName="Hoja2"/>
  <dimension ref="A1:AB81"/>
  <sheetViews>
    <sheetView showGridLines="0" tabSelected="1" zoomScale="130" zoomScaleNormal="130" workbookViewId="0">
      <pane xSplit="1" ySplit="20" topLeftCell="T21" activePane="bottomRight" state="frozen"/>
      <selection pane="topRight" activeCell="B1" sqref="B1"/>
      <selection pane="bottomLeft" activeCell="A21" sqref="A21"/>
      <selection pane="bottomRight" activeCell="AB20" sqref="AB20"/>
    </sheetView>
  </sheetViews>
  <sheetFormatPr baseColWidth="10" defaultRowHeight="12" x14ac:dyDescent="0.2"/>
  <cols>
    <col min="1" max="1" width="41.42578125" style="1" customWidth="1"/>
    <col min="2" max="2" width="13" style="1" customWidth="1"/>
    <col min="3" max="3" width="10" style="1" bestFit="1" customWidth="1"/>
    <col min="4" max="4" width="11.42578125" style="1"/>
    <col min="5" max="5" width="10" style="1" bestFit="1" customWidth="1"/>
    <col min="6" max="6" width="15.85546875" style="1" bestFit="1" customWidth="1"/>
    <col min="7" max="7" width="10.85546875" style="1" bestFit="1" customWidth="1"/>
    <col min="8" max="8" width="11.42578125" style="1"/>
    <col min="9" max="9" width="10" style="1" bestFit="1" customWidth="1"/>
    <col min="10" max="10" width="11.42578125" style="1"/>
    <col min="11" max="11" width="10" style="1" bestFit="1" customWidth="1"/>
    <col min="12" max="12" width="11.42578125" style="1"/>
    <col min="13" max="13" width="10" style="1" bestFit="1" customWidth="1"/>
    <col min="14" max="14" width="11.42578125" style="1"/>
    <col min="15" max="15" width="10" style="1" bestFit="1" customWidth="1"/>
    <col min="16" max="16" width="11.42578125" style="1"/>
    <col min="17" max="17" width="10" style="1" bestFit="1" customWidth="1"/>
    <col min="18" max="18" width="11.42578125" style="1"/>
    <col min="19" max="19" width="10" style="1" bestFit="1" customWidth="1"/>
    <col min="20" max="20" width="11.42578125" style="1"/>
    <col min="21" max="21" width="10" style="1" customWidth="1"/>
    <col min="22" max="22" width="11.42578125" style="1"/>
    <col min="23" max="23" width="10" style="1" bestFit="1" customWidth="1"/>
    <col min="24" max="24" width="11.42578125" style="1"/>
    <col min="25" max="25" width="10" style="1" bestFit="1" customWidth="1"/>
    <col min="26" max="26" width="11.42578125" style="1"/>
    <col min="27" max="27" width="10" style="1" bestFit="1" customWidth="1"/>
    <col min="28" max="28" width="10.85546875" style="1" bestFit="1" customWidth="1"/>
    <col min="29" max="16384" width="11.42578125" style="1"/>
  </cols>
  <sheetData>
    <row r="1" spans="1:2" ht="17.25" hidden="1" x14ac:dyDescent="0.25">
      <c r="A1" s="2" t="s">
        <v>0</v>
      </c>
    </row>
    <row r="2" spans="1:2" hidden="1" x14ac:dyDescent="0.2"/>
    <row r="3" spans="1:2" hidden="1" x14ac:dyDescent="0.2"/>
    <row r="4" spans="1:2" hidden="1" x14ac:dyDescent="0.2"/>
    <row r="5" spans="1:2" hidden="1" x14ac:dyDescent="0.2"/>
    <row r="6" spans="1:2" ht="33.75" hidden="1" customHeight="1" x14ac:dyDescent="0.2">
      <c r="A6" s="21" t="s">
        <v>1</v>
      </c>
      <c r="B6" s="21"/>
    </row>
    <row r="7" spans="1:2" hidden="1" x14ac:dyDescent="0.2">
      <c r="A7" s="22"/>
      <c r="B7" s="5" t="s">
        <v>2</v>
      </c>
    </row>
    <row r="8" spans="1:2" hidden="1" x14ac:dyDescent="0.2">
      <c r="A8" s="22"/>
      <c r="B8" s="4"/>
    </row>
    <row r="9" spans="1:2" hidden="1" x14ac:dyDescent="0.2">
      <c r="A9" s="22"/>
      <c r="B9" s="5" t="s">
        <v>3</v>
      </c>
    </row>
    <row r="10" spans="1:2" hidden="1" x14ac:dyDescent="0.2">
      <c r="A10" s="22"/>
      <c r="B10" s="3"/>
    </row>
    <row r="11" spans="1:2" hidden="1" x14ac:dyDescent="0.2">
      <c r="A11" s="23" t="s">
        <v>4</v>
      </c>
    </row>
    <row r="12" spans="1:2" hidden="1" x14ac:dyDescent="0.2">
      <c r="A12" s="23"/>
    </row>
    <row r="13" spans="1:2" hidden="1" x14ac:dyDescent="0.2">
      <c r="A13" s="23" t="s">
        <v>5</v>
      </c>
    </row>
    <row r="14" spans="1:2" hidden="1" x14ac:dyDescent="0.2">
      <c r="A14" s="23"/>
    </row>
    <row r="15" spans="1:2" hidden="1" x14ac:dyDescent="0.2">
      <c r="A15" s="23" t="s">
        <v>6</v>
      </c>
    </row>
    <row r="16" spans="1:2" hidden="1" x14ac:dyDescent="0.2">
      <c r="A16" s="23"/>
    </row>
    <row r="17" spans="1:28" ht="33.75" hidden="1" customHeight="1" x14ac:dyDescent="0.2">
      <c r="A17" s="21" t="s">
        <v>7</v>
      </c>
      <c r="B17" s="21"/>
    </row>
    <row r="18" spans="1:28" hidden="1" x14ac:dyDescent="0.2"/>
    <row r="19" spans="1:28" x14ac:dyDescent="0.2">
      <c r="A19" s="6" t="s">
        <v>8</v>
      </c>
      <c r="B19" s="19" t="s">
        <v>9</v>
      </c>
      <c r="C19" s="20"/>
      <c r="D19" s="24" t="s">
        <v>10</v>
      </c>
      <c r="E19" s="25"/>
      <c r="F19" s="30" t="s">
        <v>11</v>
      </c>
      <c r="G19" s="31"/>
      <c r="H19" s="30" t="s">
        <v>12</v>
      </c>
      <c r="I19" s="31"/>
      <c r="J19" s="24" t="s">
        <v>13</v>
      </c>
      <c r="K19" s="25"/>
      <c r="L19" s="24" t="s">
        <v>14</v>
      </c>
      <c r="M19" s="25"/>
      <c r="N19" s="26" t="s">
        <v>15</v>
      </c>
      <c r="O19" s="27"/>
      <c r="P19" s="26" t="s">
        <v>16</v>
      </c>
      <c r="Q19" s="27"/>
      <c r="R19" s="28" t="s">
        <v>17</v>
      </c>
      <c r="S19" s="29"/>
      <c r="T19" s="28" t="s">
        <v>18</v>
      </c>
      <c r="U19" s="29"/>
      <c r="V19" s="26" t="s">
        <v>19</v>
      </c>
      <c r="W19" s="27"/>
      <c r="X19" s="24" t="s">
        <v>20</v>
      </c>
      <c r="Y19" s="25"/>
      <c r="Z19" s="24" t="s">
        <v>21</v>
      </c>
      <c r="AA19" s="25"/>
      <c r="AB19" s="6" t="s">
        <v>22</v>
      </c>
    </row>
    <row r="20" spans="1:28" x14ac:dyDescent="0.2">
      <c r="A20" s="7"/>
      <c r="B20" s="7" t="s">
        <v>23</v>
      </c>
      <c r="C20" s="7" t="s">
        <v>24</v>
      </c>
      <c r="D20" s="7" t="s">
        <v>23</v>
      </c>
      <c r="E20" s="7" t="s">
        <v>24</v>
      </c>
      <c r="F20" s="7" t="s">
        <v>23</v>
      </c>
      <c r="G20" s="7" t="s">
        <v>24</v>
      </c>
      <c r="H20" s="7" t="s">
        <v>23</v>
      </c>
      <c r="I20" s="7" t="s">
        <v>24</v>
      </c>
      <c r="J20" s="7" t="s">
        <v>23</v>
      </c>
      <c r="K20" s="7" t="s">
        <v>24</v>
      </c>
      <c r="L20" s="7" t="s">
        <v>23</v>
      </c>
      <c r="M20" s="7" t="s">
        <v>24</v>
      </c>
      <c r="N20" s="7" t="s">
        <v>23</v>
      </c>
      <c r="O20" s="7" t="s">
        <v>24</v>
      </c>
      <c r="P20" s="7" t="s">
        <v>23</v>
      </c>
      <c r="Q20" s="7" t="s">
        <v>24</v>
      </c>
      <c r="R20" s="7" t="s">
        <v>23</v>
      </c>
      <c r="S20" s="7" t="s">
        <v>24</v>
      </c>
      <c r="T20" s="7" t="s">
        <v>23</v>
      </c>
      <c r="U20" s="7" t="s">
        <v>24</v>
      </c>
      <c r="V20" s="7" t="s">
        <v>23</v>
      </c>
      <c r="W20" s="7" t="s">
        <v>24</v>
      </c>
      <c r="X20" s="7" t="s">
        <v>23</v>
      </c>
      <c r="Y20" s="7" t="s">
        <v>24</v>
      </c>
      <c r="Z20" s="7" t="s">
        <v>23</v>
      </c>
      <c r="AA20" s="7" t="s">
        <v>24</v>
      </c>
      <c r="AB20" s="7"/>
    </row>
    <row r="21" spans="1:28" x14ac:dyDescent="0.2">
      <c r="A21" s="8">
        <v>44348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</row>
    <row r="22" spans="1:28" x14ac:dyDescent="0.2">
      <c r="A22" s="8">
        <v>44378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</row>
    <row r="23" spans="1:28" x14ac:dyDescent="0.2">
      <c r="A23" s="8">
        <v>44409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</row>
    <row r="24" spans="1:28" x14ac:dyDescent="0.2">
      <c r="A24" s="8">
        <v>44440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</row>
    <row r="25" spans="1:28" x14ac:dyDescent="0.2">
      <c r="A25" s="8">
        <v>44470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</row>
    <row r="26" spans="1:28" x14ac:dyDescent="0.2">
      <c r="A26" s="8">
        <v>44501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</row>
    <row r="27" spans="1:28" x14ac:dyDescent="0.2">
      <c r="A27" s="8">
        <v>44531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</row>
    <row r="28" spans="1:28" x14ac:dyDescent="0.2">
      <c r="A28" s="8">
        <v>44562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</row>
    <row r="29" spans="1:28" x14ac:dyDescent="0.2">
      <c r="A29" s="8">
        <v>44593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</row>
    <row r="30" spans="1:28" x14ac:dyDescent="0.2">
      <c r="A30" s="8">
        <v>44621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</row>
    <row r="31" spans="1:28" x14ac:dyDescent="0.2">
      <c r="A31" s="8">
        <v>44652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</row>
    <row r="32" spans="1:28" x14ac:dyDescent="0.2">
      <c r="A32" s="8">
        <v>44682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</row>
    <row r="33" spans="1:28" x14ac:dyDescent="0.2">
      <c r="A33" s="8">
        <v>44713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</row>
    <row r="34" spans="1:28" x14ac:dyDescent="0.2">
      <c r="A34" s="8">
        <v>44743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</row>
    <row r="35" spans="1:28" x14ac:dyDescent="0.2">
      <c r="A35" s="8">
        <v>44774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</row>
    <row r="36" spans="1:28" x14ac:dyDescent="0.2">
      <c r="A36" s="8">
        <v>44805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</row>
    <row r="37" spans="1:28" x14ac:dyDescent="0.2">
      <c r="A37" s="8">
        <v>44835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</row>
    <row r="38" spans="1:28" x14ac:dyDescent="0.2">
      <c r="A38" s="8">
        <v>44866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</row>
    <row r="39" spans="1:28" x14ac:dyDescent="0.2">
      <c r="A39" s="8">
        <v>44896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</row>
    <row r="40" spans="1:28" x14ac:dyDescent="0.2">
      <c r="A40" s="8">
        <v>44927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</row>
    <row r="41" spans="1:28" x14ac:dyDescent="0.2">
      <c r="A41" s="8">
        <v>44958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</row>
    <row r="42" spans="1:28" x14ac:dyDescent="0.2">
      <c r="A42" s="8">
        <v>44986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</row>
    <row r="43" spans="1:28" x14ac:dyDescent="0.2">
      <c r="A43" s="8">
        <v>45017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</row>
    <row r="44" spans="1:28" x14ac:dyDescent="0.2">
      <c r="A44" s="8">
        <v>45047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</row>
    <row r="45" spans="1:28" x14ac:dyDescent="0.2">
      <c r="A45" s="8">
        <v>45078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</row>
    <row r="46" spans="1:28" x14ac:dyDescent="0.2">
      <c r="A46" s="8">
        <v>45108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</row>
    <row r="47" spans="1:28" x14ac:dyDescent="0.2">
      <c r="A47" s="8">
        <v>45139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</row>
    <row r="48" spans="1:28" x14ac:dyDescent="0.2">
      <c r="A48" s="8">
        <v>45170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</row>
    <row r="49" spans="1:28" x14ac:dyDescent="0.2">
      <c r="A49" s="8">
        <v>45200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</row>
    <row r="50" spans="1:28" x14ac:dyDescent="0.2">
      <c r="A50" s="8">
        <v>45231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</row>
    <row r="51" spans="1:28" x14ac:dyDescent="0.2">
      <c r="A51" s="8">
        <v>45261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</row>
    <row r="52" spans="1:28" x14ac:dyDescent="0.2">
      <c r="A52" s="8">
        <v>45292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</row>
    <row r="53" spans="1:28" x14ac:dyDescent="0.2">
      <c r="A53" s="8">
        <v>45323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</row>
    <row r="54" spans="1:28" x14ac:dyDescent="0.2">
      <c r="A54" s="8">
        <v>45352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10">
        <v>0</v>
      </c>
    </row>
    <row r="55" spans="1:28" x14ac:dyDescent="0.2">
      <c r="A55" s="8">
        <v>45383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</row>
    <row r="56" spans="1:28" x14ac:dyDescent="0.2">
      <c r="A56" s="8">
        <v>45413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</row>
    <row r="57" spans="1:28" x14ac:dyDescent="0.2">
      <c r="A57" s="8">
        <v>45444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</row>
    <row r="58" spans="1:28" x14ac:dyDescent="0.2">
      <c r="A58" s="8">
        <v>45474</v>
      </c>
      <c r="B58" s="9">
        <v>0</v>
      </c>
      <c r="C58" s="9">
        <v>0</v>
      </c>
      <c r="D58" s="9">
        <v>0</v>
      </c>
      <c r="E58" s="9">
        <v>0</v>
      </c>
      <c r="F58" s="11">
        <v>375556103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2">
        <v>375556103</v>
      </c>
    </row>
    <row r="59" spans="1:28" x14ac:dyDescent="0.2">
      <c r="A59" s="8">
        <v>45505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</row>
    <row r="60" spans="1:28" x14ac:dyDescent="0.2">
      <c r="A60" s="8">
        <v>45536</v>
      </c>
      <c r="B60" s="9">
        <v>0</v>
      </c>
      <c r="C60" s="9">
        <v>0</v>
      </c>
      <c r="D60" s="9">
        <v>0</v>
      </c>
      <c r="E60" s="9">
        <v>0</v>
      </c>
      <c r="F60" s="11">
        <v>233516634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2">
        <v>233516634</v>
      </c>
    </row>
    <row r="61" spans="1:28" x14ac:dyDescent="0.2">
      <c r="A61" s="8">
        <v>45566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11">
        <v>956976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2">
        <v>956976</v>
      </c>
    </row>
    <row r="62" spans="1:28" x14ac:dyDescent="0.2">
      <c r="A62" s="8">
        <v>45597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10">
        <v>0</v>
      </c>
    </row>
    <row r="63" spans="1:28" x14ac:dyDescent="0.2">
      <c r="A63" s="8">
        <v>45627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1">
        <v>907941</v>
      </c>
      <c r="P63" s="9">
        <v>0</v>
      </c>
      <c r="Q63" s="9">
        <v>0</v>
      </c>
      <c r="R63" s="11">
        <v>2000000</v>
      </c>
      <c r="S63" s="9">
        <v>0</v>
      </c>
      <c r="T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2">
        <v>2907941</v>
      </c>
    </row>
    <row r="64" spans="1:28" x14ac:dyDescent="0.2">
      <c r="A64" s="8">
        <v>45658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11">
        <v>7097042</v>
      </c>
      <c r="S64" s="9">
        <v>0</v>
      </c>
      <c r="T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2">
        <v>7097042</v>
      </c>
    </row>
    <row r="65" spans="1:28" x14ac:dyDescent="0.2">
      <c r="A65" s="8">
        <v>45689</v>
      </c>
      <c r="B65" s="9">
        <v>0</v>
      </c>
      <c r="C65" s="9">
        <v>0</v>
      </c>
      <c r="D65" s="9">
        <v>0</v>
      </c>
      <c r="E65" s="9">
        <v>0</v>
      </c>
      <c r="F65" s="9">
        <v>1</v>
      </c>
      <c r="G65" s="9">
        <v>0</v>
      </c>
      <c r="H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11">
        <v>1361963</v>
      </c>
      <c r="R65" s="11">
        <v>870400</v>
      </c>
      <c r="S65" s="9">
        <v>0</v>
      </c>
      <c r="T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2">
        <v>2232364</v>
      </c>
    </row>
    <row r="66" spans="1:28" x14ac:dyDescent="0.2">
      <c r="A66" s="8">
        <v>45717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11">
        <v>2710746</v>
      </c>
      <c r="R66" s="11">
        <v>9075400</v>
      </c>
      <c r="S66" s="9">
        <v>0</v>
      </c>
      <c r="T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2">
        <v>11786146</v>
      </c>
    </row>
    <row r="67" spans="1:28" x14ac:dyDescent="0.2">
      <c r="A67" s="8">
        <v>45748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11">
        <v>1434902</v>
      </c>
      <c r="S67" s="9">
        <v>0</v>
      </c>
      <c r="T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2">
        <v>1434902</v>
      </c>
    </row>
    <row r="68" spans="1:28" x14ac:dyDescent="0.2">
      <c r="A68" s="8">
        <v>45778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1">
        <v>56227345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B68" s="12">
        <v>56227345</v>
      </c>
    </row>
    <row r="69" spans="1:28" x14ac:dyDescent="0.2">
      <c r="A69" s="8">
        <v>45809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11">
        <v>6364121</v>
      </c>
      <c r="R69" s="9">
        <v>0</v>
      </c>
      <c r="S69" s="9">
        <v>0</v>
      </c>
      <c r="T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2">
        <v>6364121</v>
      </c>
    </row>
    <row r="70" spans="1:28" x14ac:dyDescent="0.2">
      <c r="A70" s="8">
        <v>45839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10">
        <v>0</v>
      </c>
    </row>
    <row r="71" spans="1:28" x14ac:dyDescent="0.2">
      <c r="A71" s="8">
        <v>45870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11">
        <v>1524256</v>
      </c>
      <c r="R71" s="11">
        <v>3980438</v>
      </c>
      <c r="S71" s="9">
        <v>0</v>
      </c>
      <c r="T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2">
        <v>5504694</v>
      </c>
    </row>
    <row r="72" spans="1:28" x14ac:dyDescent="0.2">
      <c r="A72" s="8">
        <v>45901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1">
        <v>12000000</v>
      </c>
      <c r="M72" s="9">
        <v>0</v>
      </c>
      <c r="N72" s="9">
        <v>0</v>
      </c>
      <c r="O72" s="9">
        <v>0</v>
      </c>
      <c r="P72" s="9">
        <v>0</v>
      </c>
      <c r="Q72" s="11">
        <v>613226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2">
        <v>12613226</v>
      </c>
    </row>
    <row r="73" spans="1:28" x14ac:dyDescent="0.2">
      <c r="A73" s="8">
        <v>45931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1">
        <v>25408304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11">
        <v>159498</v>
      </c>
      <c r="S73" s="9">
        <v>0</v>
      </c>
      <c r="T73" s="9">
        <v>0</v>
      </c>
      <c r="U73" s="9">
        <v>0</v>
      </c>
      <c r="V73" s="11">
        <v>1250000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2">
        <v>26817802</v>
      </c>
    </row>
    <row r="74" spans="1:28" x14ac:dyDescent="0.2">
      <c r="A74" s="8">
        <v>45962</v>
      </c>
      <c r="B74" s="9">
        <v>0</v>
      </c>
      <c r="C74" s="9">
        <v>0</v>
      </c>
      <c r="D74" s="9">
        <v>0</v>
      </c>
      <c r="E74" s="9">
        <v>0</v>
      </c>
      <c r="F74" s="11">
        <v>307976000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1">
        <v>2658304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11">
        <v>137346</v>
      </c>
      <c r="S74" s="9">
        <v>0</v>
      </c>
      <c r="T74" s="9">
        <v>0</v>
      </c>
      <c r="U74" s="9">
        <v>0</v>
      </c>
      <c r="V74" s="11">
        <v>9906392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2">
        <v>320678042</v>
      </c>
    </row>
    <row r="75" spans="1:28" x14ac:dyDescent="0.2">
      <c r="A75" s="8">
        <v>45992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1">
        <v>2658304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11">
        <v>106332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2">
        <v>2764636</v>
      </c>
    </row>
    <row r="76" spans="1:28" x14ac:dyDescent="0.2">
      <c r="A76" s="8">
        <v>46023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1">
        <v>2658304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11">
        <v>82408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2">
        <v>2740712</v>
      </c>
    </row>
    <row r="77" spans="1:28" x14ac:dyDescent="0.2">
      <c r="A77" s="8">
        <v>46054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11">
        <v>2658304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11">
        <v>54938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2">
        <v>2713242</v>
      </c>
    </row>
    <row r="78" spans="1:28" x14ac:dyDescent="0.2">
      <c r="A78" s="8">
        <v>46082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11">
        <v>2658314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11">
        <v>24812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2">
        <v>2683126</v>
      </c>
    </row>
    <row r="79" spans="1:28" x14ac:dyDescent="0.2">
      <c r="A79" s="13" t="s">
        <v>25</v>
      </c>
      <c r="B79" s="14">
        <v>0</v>
      </c>
      <c r="C79" s="14">
        <v>0</v>
      </c>
      <c r="D79" s="14">
        <v>0</v>
      </c>
      <c r="E79" s="14">
        <v>0</v>
      </c>
      <c r="F79" s="15">
        <v>307976000</v>
      </c>
      <c r="G79" s="15">
        <v>609072737</v>
      </c>
      <c r="H79" s="14">
        <v>0</v>
      </c>
      <c r="I79" s="14">
        <v>1</v>
      </c>
      <c r="J79" s="14">
        <v>0</v>
      </c>
      <c r="K79" s="14">
        <v>0</v>
      </c>
      <c r="L79" s="15">
        <v>50699834</v>
      </c>
      <c r="M79" s="14">
        <v>0</v>
      </c>
      <c r="N79" s="14">
        <v>0</v>
      </c>
      <c r="O79" s="15">
        <v>1864917</v>
      </c>
      <c r="P79" s="14">
        <v>0</v>
      </c>
      <c r="Q79" s="15">
        <v>12574312</v>
      </c>
      <c r="R79" s="15">
        <v>565334</v>
      </c>
      <c r="S79" s="14">
        <v>0</v>
      </c>
      <c r="T79" s="14">
        <v>0</v>
      </c>
      <c r="U79" s="15">
        <v>24458182</v>
      </c>
      <c r="V79" s="15">
        <v>11156392</v>
      </c>
      <c r="W79" s="14">
        <v>0</v>
      </c>
      <c r="X79" s="14">
        <v>0</v>
      </c>
      <c r="Y79" s="14">
        <v>0</v>
      </c>
      <c r="Z79" s="14">
        <v>0</v>
      </c>
      <c r="AA79" s="15">
        <v>56227345</v>
      </c>
      <c r="AB79" s="16">
        <v>1074595054</v>
      </c>
    </row>
    <row r="81" spans="6:7" x14ac:dyDescent="0.2">
      <c r="F81" s="17">
        <f>SUM(F21:F78)</f>
        <v>917048738</v>
      </c>
      <c r="G81" s="18">
        <f>G79+F79</f>
        <v>917048737</v>
      </c>
    </row>
  </sheetData>
  <mergeCells count="19">
    <mergeCell ref="L19:M19"/>
    <mergeCell ref="A6:B6"/>
    <mergeCell ref="A7:A10"/>
    <mergeCell ref="A11:A12"/>
    <mergeCell ref="A13:A14"/>
    <mergeCell ref="A15:A16"/>
    <mergeCell ref="A17:B17"/>
    <mergeCell ref="B19:C19"/>
    <mergeCell ref="D19:E19"/>
    <mergeCell ref="F19:G19"/>
    <mergeCell ref="H19:I19"/>
    <mergeCell ref="J19:K19"/>
    <mergeCell ref="Z19:AA19"/>
    <mergeCell ref="N19:O19"/>
    <mergeCell ref="P19:Q19"/>
    <mergeCell ref="R19:S19"/>
    <mergeCell ref="T19:U19"/>
    <mergeCell ref="V19:W19"/>
    <mergeCell ref="X19:Y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InfIndicadorVtaProyeccionPagos </vt:lpstr>
      <vt:lpstr>InfIndicadorVtaProyeccionPa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Documento sin título</dc:title>
  <dc:creator>EQUILIBRIUM16</dc:creator>
  <cp:lastModifiedBy>Ingrid Largo</cp:lastModifiedBy>
  <dcterms:created xsi:type="dcterms:W3CDTF">2025-09-18T22:15:38Z</dcterms:created>
  <dcterms:modified xsi:type="dcterms:W3CDTF">2025-09-19T15:19:14Z</dcterms:modified>
</cp:coreProperties>
</file>